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\MFR Backup\G Schedules\G-1 Rate Base\G1-4 Working Capital Adjustments\"/>
    </mc:Choice>
  </mc:AlternateContent>
  <bookViews>
    <workbookView xWindow="0" yWindow="0" windowWidth="20490" windowHeight="7320"/>
  </bookViews>
  <sheets>
    <sheet name="S" sheetId="1" r:id="rId1"/>
    <sheet name="Sheet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</externalReferences>
  <definedNames>
    <definedName name="\0">#REF!</definedName>
    <definedName name="\A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I">#REF!</definedName>
    <definedName name="\INPUT">#REF!</definedName>
    <definedName name="\p">#REF!</definedName>
    <definedName name="\PRINTADJ">#REF!</definedName>
    <definedName name="\q">#REF!</definedName>
    <definedName name="\S">#REF!</definedName>
    <definedName name="\STORAGEINPUT">#REF!</definedName>
    <definedName name="\x">#REF!</definedName>
    <definedName name="\Z">#REF!</definedName>
    <definedName name="_______are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_______EEM1">#REF!</definedName>
    <definedName name="_______QTR2002">#REF!</definedName>
    <definedName name="_______QTR2003">'[1]2004Actual'!$AN$9:$AQ$132</definedName>
    <definedName name="_______QTR2007">'[2]2007Actual'!$AJ$9:$AM$134</definedName>
    <definedName name="______7504DATA">#REF!</definedName>
    <definedName name="______7505DATA">#REF!</definedName>
    <definedName name="______750DATA">#REF!</definedName>
    <definedName name="______are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______EEM1">#REF!</definedName>
    <definedName name="______QTR2002">#REF!</definedName>
    <definedName name="______QTR2003">'[1]2004Actual'!$AN$9:$AQ$132</definedName>
    <definedName name="______QTR2007">'[2]2007Actual'!$AJ$9:$AM$134</definedName>
    <definedName name="_____7504DATA">#REF!</definedName>
    <definedName name="_____7505DATA">#REF!</definedName>
    <definedName name="_____750DATA">#REF!</definedName>
    <definedName name="_____are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_____EEM1">#REF!</definedName>
    <definedName name="_____QTR2002">#REF!</definedName>
    <definedName name="_____QTR2003">'[1]2004Actual'!$AN$9:$AQ$132</definedName>
    <definedName name="_____QTR2007">'[2]2007Actual'!$AJ$9:$AM$134</definedName>
    <definedName name="____7504DATA">#REF!</definedName>
    <definedName name="____7505DATA">#REF!</definedName>
    <definedName name="____750DATA">#REF!</definedName>
    <definedName name="____are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____EEM1">#REF!</definedName>
    <definedName name="____QTR2002">#REF!</definedName>
    <definedName name="____QTR2003">'[3]2004Actual'!$AN$9:$AQ$132</definedName>
    <definedName name="____QTR2007">'[4]2007Actual'!$AJ$9:$AM$134</definedName>
    <definedName name="___7504DATA">#REF!</definedName>
    <definedName name="___7505DATA">#REF!</definedName>
    <definedName name="___750DATA">#REF!</definedName>
    <definedName name="___are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___EEM1">#REF!</definedName>
    <definedName name="___QTR2002">#REF!</definedName>
    <definedName name="___QTR2003">'[1]2004Actual'!$AN$9:$AQ$132</definedName>
    <definedName name="___QTR2007">'[2]2007Actual'!$AJ$9:$AM$134</definedName>
    <definedName name="__123Graph_X" hidden="1">'[5]BUDGET CASH 2002'!#REF!</definedName>
    <definedName name="__7504DATA">#REF!</definedName>
    <definedName name="__7505DATA">#REF!</definedName>
    <definedName name="__750DATA">#REF!</definedName>
    <definedName name="__are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__EEM1">#REF!</definedName>
    <definedName name="__FDS_HYPERLINK_TOGGLE_STATE__" hidden="1">"ON"</definedName>
    <definedName name="__QTR2002">#REF!</definedName>
    <definedName name="__QTR2003">'[1]2004Actual'!$AN$9:$AQ$132</definedName>
    <definedName name="__QTR2007">'[2]2007Actual'!$AJ$9:$AM$134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_7504DATA">#REF!</definedName>
    <definedName name="_1_C_2">#REF!</definedName>
    <definedName name="_10_7504DATA">#REF!</definedName>
    <definedName name="_10_7505DATA">#REF!</definedName>
    <definedName name="_101">#REF!</definedName>
    <definedName name="_108">#REF!</definedName>
    <definedName name="_10O_MBORDER">#REF!</definedName>
    <definedName name="_11C_23">#REF!</definedName>
    <definedName name="_11PRODUCTION_TILD">#REF!</definedName>
    <definedName name="_12_7504DATA">#REF!</definedName>
    <definedName name="_12_750DATA">#REF!</definedName>
    <definedName name="_12C_25">#REF!</definedName>
    <definedName name="_12PROJECT_1">#REF!</definedName>
    <definedName name="_13C_26">#REF!</definedName>
    <definedName name="_13PROJECT_2">#REF!</definedName>
    <definedName name="_14C_27">#REF!</definedName>
    <definedName name="_14PROJECT_3">#REF!</definedName>
    <definedName name="_15_750DATA">#REF!</definedName>
    <definedName name="_15C_29">#REF!</definedName>
    <definedName name="_15PROJECT_4">#REF!</definedName>
    <definedName name="_16C_3">#REF!</definedName>
    <definedName name="_16PROJECT_5">#REF!</definedName>
    <definedName name="_17C_31">#REF!</definedName>
    <definedName name="_17PROJECT_6">#REF!</definedName>
    <definedName name="_18C_32">#REF!</definedName>
    <definedName name="_18RET_TAXBTO">#REF!</definedName>
    <definedName name="_1997_EPS">[6]Inputs!$B$13</definedName>
    <definedName name="_1998_EPS">[6]Inputs!$B$15</definedName>
    <definedName name="_19C_33">#REF!</definedName>
    <definedName name="_19STORBASE1">#REF!</definedName>
    <definedName name="_1INCREMCOS">#REF!</definedName>
    <definedName name="_1TXPT">#REF!</definedName>
    <definedName name="_1UNDER">#REF!</definedName>
    <definedName name="_2">#REF!</definedName>
    <definedName name="_2_7504DATA">#REF!</definedName>
    <definedName name="_2_7505DATA">#REF!</definedName>
    <definedName name="_20_7505DATA">#REF!</definedName>
    <definedName name="_20C_35">#REF!</definedName>
    <definedName name="_20STORBASE2">#REF!</definedName>
    <definedName name="_21C_38A">#REF!</definedName>
    <definedName name="_21STOR_GSSTRANSP">#REF!</definedName>
    <definedName name="_22STOR_WSSTRANSP">#REF!</definedName>
    <definedName name="_23C_4">#REF!</definedName>
    <definedName name="_23TRANSM_GSS">#REF!</definedName>
    <definedName name="_24_7505DATA">#REF!</definedName>
    <definedName name="_24TRANSM_LSS">#REF!</definedName>
    <definedName name="_253REC">#REF!</definedName>
    <definedName name="_25C_51">#REF!</definedName>
    <definedName name="_25TRANSM_SS1">#REF!</definedName>
    <definedName name="_26C_52">#REF!</definedName>
    <definedName name="_27C_53">#REF!</definedName>
    <definedName name="_28C_54">#REF!</definedName>
    <definedName name="_29C_55">#REF!</definedName>
    <definedName name="_2A">#REF!</definedName>
    <definedName name="_2A_13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_750DATA">#REF!</definedName>
    <definedName name="_30_750DATA">#REF!</definedName>
    <definedName name="_30C_56">#REF!</definedName>
    <definedName name="_31C_57">#REF!</definedName>
    <definedName name="_32C_58">#REF!</definedName>
    <definedName name="_33C_60">#REF!</definedName>
    <definedName name="_36_750DATA">#REF!</definedName>
    <definedName name="_36C_61">#REF!</definedName>
    <definedName name="_37C_62">#REF!</definedName>
    <definedName name="_38C_65">#REF!</definedName>
    <definedName name="_3MACROS">#REF!</definedName>
    <definedName name="_3TXPT">#REF!</definedName>
    <definedName name="_3UNDER">#REF!</definedName>
    <definedName name="_4">#REF!</definedName>
    <definedName name="_4_7504DATA">#REF!</definedName>
    <definedName name="_4_7505DATA">#REF!</definedName>
    <definedName name="_4A_8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_7504DATA">#REF!</definedName>
    <definedName name="_5_YR_W_OVHD">#REF!</definedName>
    <definedName name="_5_YR_WITH_OVHD">#REF!</definedName>
    <definedName name="_5_YR_WO_OVHD">#REF!</definedName>
    <definedName name="_5A">#REF!</definedName>
    <definedName name="_6">#REF!</definedName>
    <definedName name="_6_1CHOICE">#REF!</definedName>
    <definedName name="_6_750DATA">#REF!</definedName>
    <definedName name="_6C_12">#REF!</definedName>
    <definedName name="_7">#REF!</definedName>
    <definedName name="_7504DATA">#REF!</definedName>
    <definedName name="_7505DATA">#REF!</definedName>
    <definedName name="_750DATA">#REF!</definedName>
    <definedName name="_7HESTER_MIDLA">#REF!</definedName>
    <definedName name="_8">#REF!</definedName>
    <definedName name="_8_7505DATA">#REF!</definedName>
    <definedName name="_8C_19">#REF!</definedName>
    <definedName name="_8HESTER_FT">#REF!</definedName>
    <definedName name="_9C_21">#REF!</definedName>
    <definedName name="_9INC_PLANT">#REF!</definedName>
    <definedName name="_are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001" hidden="1">50</definedName>
    <definedName name="_AtRisk_SimSetting_SimName002" hidden="1">40</definedName>
    <definedName name="_AtRisk_SimSetting_SimName003" hidden="1">30</definedName>
    <definedName name="_AtRisk_SimSetting_SimName004" hidden="1">20</definedName>
    <definedName name="_AtRisk_SimSetting_SimName005" hidden="1">10</definedName>
    <definedName name="_AtRisk_SimSetting_SimName006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44">#REF!</definedName>
    <definedName name="_EEM1">#REF!</definedName>
    <definedName name="_FAS106">#REF!</definedName>
    <definedName name="_Fill" hidden="1">[7]FxdChg!#REF!</definedName>
    <definedName name="_Key1" hidden="1">'[8]09302013 provision'!#REF!</definedName>
    <definedName name="_Key2" hidden="1">#REF!</definedName>
    <definedName name="_Key3" hidden="1">[9]A!$A$6</definedName>
    <definedName name="_Order1" hidden="1">255</definedName>
    <definedName name="_Order2" hidden="1">255</definedName>
    <definedName name="_QTR2002">#REF!</definedName>
    <definedName name="_QTR2003">'[1]2004Actual'!$AN$9:$AQ$132</definedName>
    <definedName name="_QTR2007">'[2]2007Actual'!$AJ$9:$AM$134</definedName>
    <definedName name="_Regression_X" hidden="1">[10]STAFF!#REF!</definedName>
    <definedName name="_SCH5">#REF!</definedName>
    <definedName name="_Sort" hidden="1">'[8]09302013 provision'!#REF!</definedName>
    <definedName name="_Syn1">[11]Input!$H$191</definedName>
    <definedName name="_Syn2">[11]Input!$I$191</definedName>
    <definedName name="_syn3">[11]Input!$K$191</definedName>
    <definedName name="_Table2_In1" hidden="1">#REF!</definedName>
    <definedName name="_Table2_In2" hidden="1">#REF!</definedName>
    <definedName name="_Table2_Ou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">#REF!</definedName>
    <definedName name="AccessDatabase" hidden="1">"C:\zips\Copy of NP.MDB"</definedName>
    <definedName name="Accmeth">[11]Input!$R$9</definedName>
    <definedName name="account_code">#REF!</definedName>
    <definedName name="account_description">#REF!</definedName>
    <definedName name="ACCTGSUMM">#REF!</definedName>
    <definedName name="AcqDebt">[11]Input!$S$54</definedName>
    <definedName name="AcqEBITDA">[11]Input!$S$47</definedName>
    <definedName name="AcqEPS1">[11]Input!$S$68</definedName>
    <definedName name="AcqEPS2">[11]Input!$S$69</definedName>
    <definedName name="AcqEPS3">[11]Input!$S$70</definedName>
    <definedName name="AcqNA">[11]Input!$S$50</definedName>
    <definedName name="AcqStockPrice">#REF!</definedName>
    <definedName name="ACQUIROR_NAME">[12]Acquiror!#REF!</definedName>
    <definedName name="ACT_METHOD">'[13]Trans Assump'!#REF!</definedName>
    <definedName name="ACTUAL">#REF!</definedName>
    <definedName name="Actual2002">#REF!</definedName>
    <definedName name="Actual2003">'[1]2004Actual'!$I$9:$U$132</definedName>
    <definedName name="Actual2007">'[2]2007Actual'!$H$9:$T$134</definedName>
    <definedName name="Actuals">[14]Actuals!$C$6:$N$102</definedName>
    <definedName name="ad">'[15]ACCUM DEPR'!$1:$1048576</definedName>
    <definedName name="ad_">'[16]ACCUM DEPR'!$1:$1048576</definedName>
    <definedName name="AD_BAL">#REF!</definedName>
    <definedName name="AD_BAL2">#REF!</definedName>
    <definedName name="ADD">#REF!</definedName>
    <definedName name="ADD_BY_DIST">#REF!</definedName>
    <definedName name="Addtional_Hedges">[17]AddtnlHedges!$C$4:$N$7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">#REF!</definedName>
    <definedName name="ALLOTRANSP3">#REF!</definedName>
    <definedName name="AllTables">{2}</definedName>
    <definedName name="alt_boxsize">#REF!</definedName>
    <definedName name="Amort">[18]MODEL!#REF!</definedName>
    <definedName name="ANDEX">'[19]END BALANCES'!#REF!</definedName>
    <definedName name="aopyr1">#REF!</definedName>
    <definedName name="aopyr2">#REF!</definedName>
    <definedName name="aopyr3">#REF!</definedName>
    <definedName name="ar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REA1">#REF!</definedName>
    <definedName name="AS_Pool">#REF!</definedName>
    <definedName name="AS_POOL_in_3">#REF!</definedName>
    <definedName name="AS2DocOpenMode" hidden="1">"AS2DocumentEdit"</definedName>
    <definedName name="Asset_Beta">'[20]B&amp;W WACC'!#REF!</definedName>
    <definedName name="Asset_Type">#REF!</definedName>
    <definedName name="Assets">#REF!</definedName>
    <definedName name="Average_Exercise_Price">[6]Inputs!$E$10</definedName>
    <definedName name="BACK_UP">#REF!</definedName>
    <definedName name="Bad_Debt">'[21]2-Meals'!#REF!</definedName>
    <definedName name="balance">'[22]FMI - ARCHIVE IEC Main FS'!$T$1:$AF$53</definedName>
    <definedName name="BALANCE1">#REF!</definedName>
    <definedName name="BALANCE2">#REF!</definedName>
    <definedName name="BALANCE3">#REF!</definedName>
    <definedName name="Base_Scenario">[23]Initiatives!#REF!</definedName>
    <definedName name="basis">#REF!</definedName>
    <definedName name="BATTLEBORO">#REF!</definedName>
    <definedName name="bb">[24]Main!$H$8:$S$56,[24]Main!$H$16:$S$132</definedName>
    <definedName name="BBal">#REF!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aver_Creek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igSandy_IS2" hidden="1">{#N/A,#N/A,FALSE,"Production  - Total";#N/A,#N/A,FALSE,"Production  - Gulf";#N/A,#N/A,FALSE,"High lights - Gulf";#N/A,#N/A,FALSE,"Production - East";#N/A,#N/A,FALSE,"High lights - East"}</definedName>
    <definedName name="BKGSUM">#REF!</definedName>
    <definedName name="BKGSUMOTH">#REF!</definedName>
    <definedName name="BKGSUMPROJ">#REF!</definedName>
    <definedName name="BlakeVal">#REF!</definedName>
    <definedName name="BONUS">#REF!</definedName>
    <definedName name="BOOKINGS">'[25]CY10-2 Bookings'!$Q$25+'[25]CY10-2 Bookings'!$U$25</definedName>
    <definedName name="brdg">#REF!</definedName>
    <definedName name="brdg2">#REF!</definedName>
    <definedName name="bs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BTU_Ratio">[26]Production!$G$7</definedName>
    <definedName name="BUAprDec">#REF!</definedName>
    <definedName name="BUAugDec">#REF!</definedName>
    <definedName name="BUDec">#REF!</definedName>
    <definedName name="BUDGET">#REF!</definedName>
    <definedName name="budget_code">#REF!</definedName>
    <definedName name="budget_description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buyer">[27]IncSummary!#REF!</definedName>
    <definedName name="BWC_Inis">'[23]BWC Model'!$A$195</definedName>
    <definedName name="BY_MO_W_OVHD">#REF!</definedName>
    <definedName name="BY_MONTH">#REF!</definedName>
    <definedName name="BY_MONTH_W_OVHD">#REF!</definedName>
    <definedName name="calBegDate">#N/A</definedName>
    <definedName name="Calculations">#REF!</definedName>
    <definedName name="calEndDate">#N/A</definedName>
    <definedName name="Cambridge">#REF!</definedName>
    <definedName name="Cambridge1">#REF!</definedName>
    <definedName name="Cap">'[28]2002'!$A$1:$O$101</definedName>
    <definedName name="capexcase">[27]Inputs!#REF!</definedName>
    <definedName name="CAPITAL">#REF!</definedName>
    <definedName name="CAprDec">#REF!</definedName>
    <definedName name="CAPSUM">#REF!</definedName>
    <definedName name="capture">#REF!</definedName>
    <definedName name="CARRY">[29]Fin_Assumptions!#REF!</definedName>
    <definedName name="Carson">#REF!</definedName>
    <definedName name="Carson1">#REF!</definedName>
    <definedName name="case">#REF!</definedName>
    <definedName name="case_name">[30]Triggers!$A$3</definedName>
    <definedName name="CASE4">'[31]DCF Inputs'!#REF!</definedName>
    <definedName name="casename">[32]LDCFinp!$D$18:$E$22</definedName>
    <definedName name="CASES1">#REF!</definedName>
    <definedName name="CASES2">#REF!</definedName>
    <definedName name="casetable">#REF!</definedName>
    <definedName name="CASH">#REF!</definedName>
    <definedName name="Cash___Equivalents">[6]Inputs!$B$11</definedName>
    <definedName name="CASH1STMTH">#REF!</definedName>
    <definedName name="CASH2NDMTH">#REF!</definedName>
    <definedName name="CASH3RDMTH">#REF!</definedName>
    <definedName name="CASHBOOK">#REF!</definedName>
    <definedName name="cashearnrate">#REF!</definedName>
    <definedName name="cashrate">#REF!</definedName>
    <definedName name="CAugDec">#REF!</definedName>
    <definedName name="cboBalDef">#N/A</definedName>
    <definedName name="cboCorp">#N/A</definedName>
    <definedName name="cboForecastType">#N/A</definedName>
    <definedName name="cboPayout">#N/A</definedName>
    <definedName name="cboPro">#N/A</definedName>
    <definedName name="cboRevproducts">#N/A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leston">[33]Charleston!$A$1:$L$54</definedName>
    <definedName name="Charleston1">[33]Charleston!$N$1:$S$61</definedName>
    <definedName name="ChartsTable">#REF!</definedName>
    <definedName name="Chico">#REF!</definedName>
    <definedName name="chkAvg">#N/A</definedName>
    <definedName name="chkAvgNZ">#N/A</definedName>
    <definedName name="chkBoeTotals">#N/A</definedName>
    <definedName name="chkCfOneLine">#N/A</definedName>
    <definedName name="chkCode">#N/A</definedName>
    <definedName name="chkCompAmtDiff">#N/A</definedName>
    <definedName name="chkComparative">#N/A</definedName>
    <definedName name="chkCompPctDiff">#N/A</definedName>
    <definedName name="chkDataPage">#N/A</definedName>
    <definedName name="chkDed">#N/A</definedName>
    <definedName name="chkDedFc">#N/A</definedName>
    <definedName name="chkDedFcVar">#N/A</definedName>
    <definedName name="chkDedGrs">#N/A</definedName>
    <definedName name="chkDedInclProduct">#N/A</definedName>
    <definedName name="chkDedInclType">#N/A</definedName>
    <definedName name="chkDedNet">#N/A</definedName>
    <definedName name="chkExcludeOtherItems">#N/A</definedName>
    <definedName name="chkExp">#N/A</definedName>
    <definedName name="chkExpFc">#N/A</definedName>
    <definedName name="chkExpFcVar">#N/A</definedName>
    <definedName name="chkExpGrs">#N/A</definedName>
    <definedName name="chkExpInclCat">#N/A</definedName>
    <definedName name="chkExpInclType">#N/A</definedName>
    <definedName name="chkExpNet">#N/A</definedName>
    <definedName name="chkForecastVariance">#N/A</definedName>
    <definedName name="chkFormatData">#N/A</definedName>
    <definedName name="chkInv">#N/A</definedName>
    <definedName name="chkInvFc">#N/A</definedName>
    <definedName name="chkInvFcVar">#N/A</definedName>
    <definedName name="chkInvGrs">#N/A</definedName>
    <definedName name="chkInvInclCat">#N/A</definedName>
    <definedName name="chkInvInclType">#N/A</definedName>
    <definedName name="chkInvNet">#N/A</definedName>
    <definedName name="chkITD">#N/A</definedName>
    <definedName name="chkMcfeTotals">#N/A</definedName>
    <definedName name="chkPgBrks">#N/A</definedName>
    <definedName name="chkPrd">#N/A</definedName>
    <definedName name="chkPrdGrs">#N/A</definedName>
    <definedName name="chkPrdGrsSales">#N/A</definedName>
    <definedName name="chkPrdGrsVal">#N/A</definedName>
    <definedName name="chkPrdGrsValFc">#N/A</definedName>
    <definedName name="chkPrdGrsValFcVar">#N/A</definedName>
    <definedName name="chkPrdGrsVol">#N/A</definedName>
    <definedName name="chkPrdGrsVolFc">#N/A</definedName>
    <definedName name="chkPrdGrsVolFcVar">#N/A</definedName>
    <definedName name="chkPrdInclComponent">#N/A</definedName>
    <definedName name="chkPrdNet">#N/A</definedName>
    <definedName name="chkPrdNetSales">#N/A</definedName>
    <definedName name="chkPrdNetVal">#N/A</definedName>
    <definedName name="chkPrdNetValFc">#N/A</definedName>
    <definedName name="chkPrdNetValFcVar">#N/A</definedName>
    <definedName name="chkPrdNetVol">#N/A</definedName>
    <definedName name="chkPrdNetVolFc">#N/A</definedName>
    <definedName name="chkPrdNetVolFcVar">#N/A</definedName>
    <definedName name="chkPrdPrc">#N/A</definedName>
    <definedName name="chkPrdPrcFc">#N/A</definedName>
    <definedName name="chkPrdPrcFcVar">#N/A</definedName>
    <definedName name="chkPriorYrSum">#N/A</definedName>
    <definedName name="chkProBrk">#N/A</definedName>
    <definedName name="chkRev">#N/A</definedName>
    <definedName name="chkRevGrs">#N/A</definedName>
    <definedName name="chkRevGrsRoy">#N/A</definedName>
    <definedName name="chkRevGrsRoyFc">#N/A</definedName>
    <definedName name="chkRevGrsRoyFcVar">#N/A</definedName>
    <definedName name="chkRevGrsVal">#N/A</definedName>
    <definedName name="chkRevGrsValFc">#N/A</definedName>
    <definedName name="chkRevGrsValFcVar">#N/A</definedName>
    <definedName name="chkRevGrsVol">#N/A</definedName>
    <definedName name="chkRevGrsVolFc">#N/A</definedName>
    <definedName name="chkRevGrsVolFcVar">#N/A</definedName>
    <definedName name="chkRevInclComponent">#N/A</definedName>
    <definedName name="chkRevNet">#N/A</definedName>
    <definedName name="chkRevNetVal">#N/A</definedName>
    <definedName name="chkRevNetValFc">#N/A</definedName>
    <definedName name="chkRevNetValFcVar">#N/A</definedName>
    <definedName name="chkRevNetVol">#N/A</definedName>
    <definedName name="chkRevNetVolFc">#N/A</definedName>
    <definedName name="chkRevNetVolFcVar">#N/A</definedName>
    <definedName name="chkRevPrc">#N/A</definedName>
    <definedName name="chkRevPrcFc">#N/A</definedName>
    <definedName name="chkRevPrcFcVar">#N/A</definedName>
    <definedName name="chkRevPrdBasis">#N/A</definedName>
    <definedName name="chkRevPrdBasisVar">#N/A</definedName>
    <definedName name="chkRevPrdVal">#N/A</definedName>
    <definedName name="chkRevPrdValVar">#N/A</definedName>
    <definedName name="chkRevPrdVol">#N/A</definedName>
    <definedName name="chkRevPrdVolVar">#N/A</definedName>
    <definedName name="chkrqst_pa">#REF!</definedName>
    <definedName name="chkShowPenalty">#N/A</definedName>
    <definedName name="chkTax">#N/A</definedName>
    <definedName name="chkTaxFc">#N/A</definedName>
    <definedName name="chkTaxFcVar">#N/A</definedName>
    <definedName name="chkTaxGrs">#N/A</definedName>
    <definedName name="chkTaxInclProduct">#N/A</definedName>
    <definedName name="chkTaxInclType">#N/A</definedName>
    <definedName name="chkTaxNet">#N/A</definedName>
    <definedName name="chkTotals">#N/A</definedName>
    <definedName name="chkType">#N/A</definedName>
    <definedName name="chkUseAdvanced">#N/A</definedName>
    <definedName name="chkVarDollar">#N/A</definedName>
    <definedName name="chkVarPercent">#N/A</definedName>
    <definedName name="chkYTD">#N/A</definedName>
    <definedName name="CIAC">'[21]2-Meals'!#REF!</definedName>
    <definedName name="CIP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GT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INE">#REF!</definedName>
    <definedName name="COMBINE2">#REF!</definedName>
    <definedName name="COMBMONTH">#REF!</definedName>
    <definedName name="COMBQTRVSCOM">#REF!</definedName>
    <definedName name="commissionrate">'[34]Cost Savings Detail'!$F$144</definedName>
    <definedName name="COMMON">#REF!</definedName>
    <definedName name="comp">#REF!</definedName>
    <definedName name="Companies">[35]Company!$A$8:$A$36</definedName>
    <definedName name="Companies2">[35]Company!$A$8+[35]Company!$A$36</definedName>
    <definedName name="Company_Alias">[36]Inputs!$E$2</definedName>
    <definedName name="Company_Alias_2">[36]Inputs!$E$25</definedName>
    <definedName name="Comps">#REF!</definedName>
    <definedName name="CONSERV">#REF!</definedName>
    <definedName name="convention">#REF!</definedName>
    <definedName name="CONVERSION">[29]Fin_Assumptions!#REF!</definedName>
    <definedName name="convertcoupon">#REF!</definedName>
    <definedName name="Corp_Inis">'[23]Corporate Model'!$A$190</definedName>
    <definedName name="Corporate">#REF!</definedName>
    <definedName name="CorporateIT">#REF!</definedName>
    <definedName name="COSBYCLASS2">#REF!</definedName>
    <definedName name="costdebtfirm">#REF!</definedName>
    <definedName name="costequity">'[37]DCF Model'!#REF!</definedName>
    <definedName name="COSTS">#REF!</definedName>
    <definedName name="COSTWKSHT">#REF!</definedName>
    <definedName name="COUNTER">#REF!</definedName>
    <definedName name="Coupon">#REF!</definedName>
    <definedName name="cpi">#REF!</definedName>
    <definedName name="CREDITGRAPH">#REF!</definedName>
    <definedName name="CSepDec">#REF!</definedName>
    <definedName name="ct">#REF!</definedName>
    <definedName name="Cur_Bonus">'[38]JE Output_rev'!$A$87:$J$114</definedName>
    <definedName name="currency">[39]DCEInputs!$A$25</definedName>
    <definedName name="Current_Price">[6]Inputs!$B$4</definedName>
    <definedName name="Current_Price2">[36]Inputs!$B$31</definedName>
    <definedName name="cutoff">'[40]Summary History'!$C$2</definedName>
    <definedName name="d">#REF!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[41]Inputs!$B$2</definedName>
    <definedName name="Data">[42]Data!$A$1:$DY$75</definedName>
    <definedName name="_xlnm.Database">#REF!</definedName>
    <definedName name="DATE">#REF!</definedName>
    <definedName name="DATES">#REF!</definedName>
    <definedName name="DCF">#REF!</definedName>
    <definedName name="DCF_NO_YRS">#REF!</definedName>
    <definedName name="DCF_VAL_MNTH">#REF!</definedName>
    <definedName name="DEAL">[29]Fin_Assumptions!#REF!</definedName>
    <definedName name="Debt">'[20]B&amp;W WACC'!#REF!</definedName>
    <definedName name="Debt_Beta">'[20]B&amp;W WACC'!#REF!</definedName>
    <definedName name="debt_weight">#REF!</definedName>
    <definedName name="debtrate">#REF!</definedName>
    <definedName name="deferred">[29]Fin_Assumptions!#REF!</definedName>
    <definedName name="DEFERRED_TAX">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artment_Costs">#REF!</definedName>
    <definedName name="DEPRBYDIST">[43]DeprCoDetail:DeprSum!$A$1:$G$36</definedName>
    <definedName name="Detail">#REF!</definedName>
    <definedName name="DETAILHESTER">#REF!</definedName>
    <definedName name="dfdfdf" hidden="1">[7]FxdChg!#REF!</definedName>
    <definedName name="DIR">[12]Inputs!#REF!</definedName>
    <definedName name="Direct_AA_MG110">'[38]JE Output_rev'!$A$122:$J$124</definedName>
    <definedName name="Direct_AA_MG128">'[38]JE Output_rev'!$A$125:$J$127</definedName>
    <definedName name="Discounted">#REF!</definedName>
    <definedName name="DISKFILE">#REF!</definedName>
    <definedName name="DisplaySelectedSheetsMacroButton">#REF!</definedName>
    <definedName name="DIT">#REF!</definedName>
    <definedName name="DIT_TEMP">#REF!</definedName>
    <definedName name="div">#REF!</definedName>
    <definedName name="dividend">#REF!</definedName>
    <definedName name="DIVIDENDS">#REF!</definedName>
    <definedName name="DocType">Word</definedName>
    <definedName name="dollar2">'[44]Dollar for Dollar'!#REF!</definedName>
    <definedName name="downside">[45]Transaction!#REF!</definedName>
    <definedName name="DP">[46]Schedules!#REF!</definedName>
    <definedName name="DRAFT">#REF!</definedName>
    <definedName name="DUMMY">#REF!</definedName>
    <definedName name="e_cust">[47]Lookups!#REF!</definedName>
    <definedName name="e_gen">[47]Lookups!#REF!</definedName>
    <definedName name="e_labor">[47]Lookups!#REF!</definedName>
    <definedName name="e_mat">[47]Lookups!#REF!</definedName>
    <definedName name="e_ohead">[47]Lookups!#REF!</definedName>
    <definedName name="e_sell">[47]Lookups!#REF!</definedName>
    <definedName name="e_sell2">[47]Lookups!#REF!</definedName>
    <definedName name="earn">#REF!</definedName>
    <definedName name="ebsens">'[48]Trans Assump'!$G$56</definedName>
    <definedName name="EEM">#REF!</definedName>
    <definedName name="EffPr2007">#REF!</definedName>
    <definedName name="EffPr2008">#REF!</definedName>
    <definedName name="EffPr2009">#REF!</definedName>
    <definedName name="EffPr2010">#REF!</definedName>
    <definedName name="EffPr2011">#REF!</definedName>
    <definedName name="em_sales">[47]Lookups!#REF!</definedName>
    <definedName name="EMINTOPGAS">#REF!</definedName>
    <definedName name="ENINV">'[19]END BALANCES'!#REF!</definedName>
    <definedName name="ENVIRO">#REF!</definedName>
    <definedName name="Eqtrans">#REF!</definedName>
    <definedName name="Equitrans">#REF!</definedName>
    <definedName name="equity">'[49]LBO Analysis'!$AB$23</definedName>
    <definedName name="ERISVS">'[19]END BALANCES'!#REF!</definedName>
    <definedName name="ERSCO">'[19]END BALANCES'!#REF!</definedName>
    <definedName name="euro">[50]BRKT!$C$11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[29]Fin_Assumptions!#REF!</definedName>
    <definedName name="EXCHANGE">[29]Fin_Assumptions!#REF!</definedName>
    <definedName name="exchangerate">[39]DCEInputs!$I$8</definedName>
    <definedName name="excl_data">#REF!</definedName>
    <definedName name="EXDATE">#REF!</definedName>
    <definedName name="exit">#REF!</definedName>
    <definedName name="exit_own">'[13]Deal Summary'!#REF!</definedName>
    <definedName name="exitentvalue">[51]Transaction!#REF!</definedName>
    <definedName name="exitmult">#REF!</definedName>
    <definedName name="exitstart">#REF!</definedName>
    <definedName name="exitstep">#REF!</definedName>
    <definedName name="Exp_Prod">#REF!</definedName>
    <definedName name="Exp_Prod_Exp_Detail">#REF!</definedName>
    <definedName name="Exp_Prod1">#REF!</definedName>
    <definedName name="EXTAB">#REF!</definedName>
    <definedName name="f">Word</definedName>
    <definedName name="FACTORS2">#REF!</definedName>
    <definedName name="FARFWD">'[52]FARFWD  By account'!$A$12:$IV$7035</definedName>
    <definedName name="FASB106">#REF!</definedName>
    <definedName name="FCST2004">[53]Forecast!#REF!</definedName>
    <definedName name="FCSTYTD04">[53]Forecast!#REF!</definedName>
    <definedName name="FD">'[31]DCF Matrix'!#REF!</definedName>
    <definedName name="fds">'[54]FRCT INPUT-CFG'!$D$41:$H$41</definedName>
    <definedName name="FERNCUST">#REF!</definedName>
    <definedName name="FERNINC">#REF!</definedName>
    <definedName name="FERNUNIT">#REF!</definedName>
    <definedName name="FileName">[55]Sheet1!$D$2</definedName>
    <definedName name="FINAL">#REF!</definedName>
    <definedName name="financialcase">[34]Model!$D$8</definedName>
    <definedName name="Fincase">#REF!</definedName>
    <definedName name="finfees?">#REF!</definedName>
    <definedName name="fir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fix">#REF!</definedName>
    <definedName name="fixed">[29]Controls!#REF!</definedName>
    <definedName name="fixedmargin">[34]Model!$AA$178</definedName>
    <definedName name="FLO">#REF!</definedName>
    <definedName name="FNAME">[12]Inputs!#REF!</definedName>
    <definedName name="FPUC_10_year">#REF!</definedName>
    <definedName name="FPUINC">[56]FPUINC!#REF!</definedName>
    <definedName name="FPUP1R">#REF!</definedName>
    <definedName name="FPUP2AL">#REF!</definedName>
    <definedName name="FPUP2L">#REF!</definedName>
    <definedName name="FROM_MERGER">[12]Inputs!#REF!</definedName>
    <definedName name="ftdexit">#REF!</definedName>
    <definedName name="ftdlev">[45]Transaction!#REF!</definedName>
    <definedName name="ftdpm">[45]Transaction!#REF!</definedName>
    <definedName name="ftdprice">[45]Transaction!#REF!</definedName>
    <definedName name="FUTURES">'[19]END BALANCES'!#REF!</definedName>
    <definedName name="FX">'[19]END BALANCES'!#REF!</definedName>
    <definedName name="fyf">#REF!</definedName>
    <definedName name="Gas_Day">[57]Patriot!$A$12:$A$42</definedName>
    <definedName name="GasDay">'[58]Daily Position'!$B$6:$B$35</definedName>
    <definedName name="GASEN">'[19]END BALANCES'!#REF!</definedName>
    <definedName name="GasMonth">'[58]Monthly Position'!$A$3:$A$232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#REF!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[34]Model!$D$11</definedName>
    <definedName name="GRAPH">#REF!</definedName>
    <definedName name="growth">[39]DCEInputs!$I$24</definedName>
    <definedName name="h10IRR">[59]Model!#REF!</definedName>
    <definedName name="hdebtserv">[13]Rolex!#REF!</definedName>
    <definedName name="HedgeType">'[60]Financing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[12]Inputs!#REF!</definedName>
    <definedName name="IEC">'[19]END BALANCES'!#REF!</definedName>
    <definedName name="in">#REF!</definedName>
    <definedName name="Incentive">#REF!</definedName>
    <definedName name="incl_data">#REF!</definedName>
    <definedName name="INCREMCOS">#REF!</definedName>
    <definedName name="INCREMDELIV">#REF!</definedName>
    <definedName name="INCREMDTMILES">#REF!</definedName>
    <definedName name="INCREMINPUT">#REF!</definedName>
    <definedName name="IndexDate">#REF!</definedName>
    <definedName name="IndexLocation">#REF!</definedName>
    <definedName name="IndexValue">#REF!</definedName>
    <definedName name="industrial">[61]TRANSACTION!#REF!</definedName>
    <definedName name="inflation">'[34]Cost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[46]Schedules!#REF!</definedName>
    <definedName name="interco">[61]TRANSACTION!#REF!</definedName>
    <definedName name="Interest">#REF!</definedName>
    <definedName name="Interest1">#REF!</definedName>
    <definedName name="IntExternalPres">#REF!</definedName>
    <definedName name="IntExternalWrksht">#REF!</definedName>
    <definedName name="Intref">'[49]LBO FINS'!$E$216</definedName>
    <definedName name="Intsub">'[49]LBO Analysis'!$J$10</definedName>
    <definedName name="ipocase">[34]Model!$D$41</definedName>
    <definedName name="ipoyear">[34]Model!$D$49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"c16174"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DIVIDEND" hidden="1">"c229"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"c16134"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WEIGHT" hidden="1">"c87"</definedName>
    <definedName name="IQ_BASIC_WEIGHT_GUIDANCE" hidden="1">"c4141"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ORROWED_MONEY_QUARTERLY_AVG_FFIEC" hidden="1">"c13091"</definedName>
    <definedName name="IQ_BORROWINGS_LESS_1YR_ASSETS_TOT_FFIEC" hidden="1">"c13450"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"c16151"</definedName>
    <definedName name="IQ_CABLE_ARPU_ANALOG" hidden="1">"c16146"</definedName>
    <definedName name="IQ_CABLE_ARPU_BASIC" hidden="1">"c16148"</definedName>
    <definedName name="IQ_CABLE_ARPU_BBAND" hidden="1">"c16150"</definedName>
    <definedName name="IQ_CABLE_ARPU_DIG" hidden="1">"c16147"</definedName>
    <definedName name="IQ_CABLE_ARPU_PHONE" hidden="1">"c16149"</definedName>
    <definedName name="IQ_CABLE_BASIC_PENETRATION" hidden="1">"c16130"</definedName>
    <definedName name="IQ_CABLE_BBAND_PENETRATION" hidden="1">"c16131"</definedName>
    <definedName name="IQ_CABLE_BBAND_PENETRATION_THP" hidden="1">"c16132"</definedName>
    <definedName name="IQ_CABLE_CHURN" hidden="1">"c16156"</definedName>
    <definedName name="IQ_CABLE_CHURN_BASIC" hidden="1">"c16153"</definedName>
    <definedName name="IQ_CABLE_CHURN_BBAND" hidden="1">"c16155"</definedName>
    <definedName name="IQ_CABLE_CHURN_DIG" hidden="1">"c16152"</definedName>
    <definedName name="IQ_CABLE_CHURN_PHONE" hidden="1">"c16154"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"c16145"</definedName>
    <definedName name="IQ_CABLE_OTHER_REV" hidden="1">"c16164"</definedName>
    <definedName name="IQ_CABLE_PHONE_PENETRATION" hidden="1">"c16133"</definedName>
    <definedName name="IQ_CABLE_PROGRAMMING_COSTS" hidden="1">"c16144"</definedName>
    <definedName name="IQ_CABLE_REV_ADVERT" hidden="1">"c16162"</definedName>
    <definedName name="IQ_CABLE_REV_ANALOG" hidden="1">"c16157"</definedName>
    <definedName name="IQ_CABLE_REV_BASIC" hidden="1">"c16159"</definedName>
    <definedName name="IQ_CABLE_REV_BBAND" hidden="1">"c16160"</definedName>
    <definedName name="IQ_CABLE_REV_COMMERCIAL" hidden="1">"c16163"</definedName>
    <definedName name="IQ_CABLE_REV_DIG" hidden="1">"c16158"</definedName>
    <definedName name="IQ_CABLE_REV_PHONE" hidden="1">"c16161"</definedName>
    <definedName name="IQ_CABLE_RGU" hidden="1">"c16143"</definedName>
    <definedName name="IQ_CABLE_SUBS_ANALOG" hidden="1">"c16135"</definedName>
    <definedName name="IQ_CABLE_SUBS_BASIC" hidden="1">"c16137"</definedName>
    <definedName name="IQ_CABLE_SUBS_BBAND" hidden="1">"c16138"</definedName>
    <definedName name="IQ_CABLE_SUBS_BUNDLED" hidden="1">"c16141"</definedName>
    <definedName name="IQ_CABLE_SUBS_BUS_PHONE" hidden="1">"c15773"</definedName>
    <definedName name="IQ_CABLE_SUBS_DIG" hidden="1">"c16136"</definedName>
    <definedName name="IQ_CABLE_SUBS_LONG_DIST_PHONE" hidden="1">"c15775"</definedName>
    <definedName name="IQ_CABLE_SUBS_NON_VIDEO" hidden="1">"c16140"</definedName>
    <definedName name="IQ_CABLE_SUBS_PHONE" hidden="1">"c16139"</definedName>
    <definedName name="IQ_CABLE_SUBS_RES_PHONE" hidden="1">"c15772"</definedName>
    <definedName name="IQ_CABLE_SUBS_SATELITE" hidden="1">"c15771"</definedName>
    <definedName name="IQ_CABLE_SUBS_TOTAL" hidden="1">"c16142"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"c16165"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GUIDANCE_CIQ" hidden="1">"c4562"</definedName>
    <definedName name="IQ_CAPEX_GUIDANCE_CIQ_COL" hidden="1">"c11211"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GUIDANCE_CIQ" hidden="1">"c4632"</definedName>
    <definedName name="IQ_CAPEX_LOW_GUIDANCE_CIQ_COL" hidden="1">"c11281"</definedName>
    <definedName name="IQ_CAPEX_PCT_REV" hidden="1">"c19144"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GUIDANCE_CIQ" hidden="1">"c4577"</definedName>
    <definedName name="IQ_CASH_OPER_GUIDANCE_CIQ_COL" hidden="1">"c11226"</definedName>
    <definedName name="IQ_CASH_OPER_HIGH_GUIDANCE_CIQ" hidden="1">"c4597"</definedName>
    <definedName name="IQ_CASH_OPER_HIGH_GUIDANCE_CIQ_COL" hidden="1">"c11246"</definedName>
    <definedName name="IQ_CASH_OPER_LOW_GUIDANCE_CIQ" hidden="1">"c4637"</definedName>
    <definedName name="IQ_CASH_OPER_LOW_GUIDANCE_CIQ_COL" hidden="1">"c11286"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EST" hidden="1">"c1667"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ASSB_OUTSTANDING_BS_DATE" hidden="1">"c1972"</definedName>
    <definedName name="IQ_CLASSB_OUTSTANDING_FILING_DATE" hidden="1">"c1974"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"c13596"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AGE_RATIO" hidden="1">"c15243"</definedName>
    <definedName name="IQ_COVERED_POPS" hidden="1">"c16173"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LUT_WEIGHT_GUIDANCE" hidden="1">"c4270"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GUIDANCE_CIQ" hidden="1">"c4804"</definedName>
    <definedName name="IQ_DISTRIBUTABLE_CASH_GUIDANCE_CIQ_COL" hidden="1">"c11451"</definedName>
    <definedName name="IQ_DISTRIBUTABLE_CASH_HIGH_GUIDANCE_CIQ" hidden="1">"c4610"</definedName>
    <definedName name="IQ_DISTRIBUTABLE_CASH_HIGH_GUIDANCE_CIQ_COL" hidden="1">"c11259"</definedName>
    <definedName name="IQ_DISTRIBUTABLE_CASH_LOW_GUIDANCE_CIQ" hidden="1">"c4650"</definedName>
    <definedName name="IQ_DISTRIBUTABLE_CASH_LOW_GUIDANCE_CIQ_COL" hidden="1">"c11299"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GUIDANCE_CIQ" hidden="1">"c4812"</definedName>
    <definedName name="IQ_DISTRIBUTABLE_CASH_SHARE_GUIDANCE_CIQ_COL" hidden="1">"c11459"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GUIDANCE_CIQ" hidden="1">"c4651"</definedName>
    <definedName name="IQ_DISTRIBUTABLE_CASH_SHARE_LOW_GUIDANCE_CIQ_COL" hidden="1">"c11300"</definedName>
    <definedName name="IQ_DISTRIBUTABLE_CASH_SHARES_BASIC" hidden="1">"c16189"</definedName>
    <definedName name="IQ_DISTRIBUTABLE_CASH_SHARES_DILUTED" hidden="1">"c16190"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ROWTH_1" hidden="1">"c157"</definedName>
    <definedName name="IQ_EBIT_GROWTH_2" hidden="1">"c161"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HIGH_EST" hidden="1">"c1683"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"c156"</definedName>
    <definedName name="IQ_EBITDA_GROWTH_2" hidden="1">"c160"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_CIQ" hidden="1">"c4870"</definedName>
    <definedName name="IQ_EBT_GAAP_GUIDANCE_CIQ_COL" hidden="1">"c11517"</definedName>
    <definedName name="IQ_EBT_GAAP_HIGH_GUIDANCE_CIQ" hidden="1">"c4586"</definedName>
    <definedName name="IQ_EBT_GAAP_HIGH_GUIDANCE_CIQ_COL" hidden="1">"c11235"</definedName>
    <definedName name="IQ_EBT_GAAP_LOW_GUIDANCE_CIQ" hidden="1">"c4626"</definedName>
    <definedName name="IQ_EBT_GAAP_LOW_GUIDANCE_CIQ_COL" hidden="1">"c11275"</definedName>
    <definedName name="IQ_EBT_GUIDANCE_CIQ" hidden="1">"c4871"</definedName>
    <definedName name="IQ_EBT_GUIDANCE_CIQ_COL" hidden="1">"c11518"</definedName>
    <definedName name="IQ_EBT_GW_GUIDANCE_CIQ" hidden="1">"c4872"</definedName>
    <definedName name="IQ_EBT_GW_GUIDANCE_CIQ_COL" hidden="1">"c11519"</definedName>
    <definedName name="IQ_EBT_GW_HIGH_GUIDANCE_CIQ" hidden="1">"c4587"</definedName>
    <definedName name="IQ_EBT_GW_HIGH_GUIDANCE_CIQ_COL" hidden="1">"c11236"</definedName>
    <definedName name="IQ_EBT_GW_LOW_GUIDANCE_CIQ" hidden="1">"c4627"</definedName>
    <definedName name="IQ_EBT_GW_LOW_GUIDANCE_CIQ_COL" hidden="1">"c11276"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1" hidden="1">"c189"</definedName>
    <definedName name="IQ_EPS_EST_BOTTOM_UP_CIQ" hidden="1">"c12026"</definedName>
    <definedName name="IQ_EPS_EST_CIQ" hidden="1">"c4994"</definedName>
    <definedName name="IQ_EPS_EST_REUT" hidden="1">"c5453"</definedName>
    <definedName name="IQ_EPS_EXCL_GUIDANCE_CIQ" hidden="1">"c4893"</definedName>
    <definedName name="IQ_EPS_EXCL_GUIDANCE_CIQ_COL" hidden="1">"c11540"</definedName>
    <definedName name="IQ_EPS_EXCL_HIGH_GUIDANCE_CIQ" hidden="1">"c4894"</definedName>
    <definedName name="IQ_EPS_EXCL_HIGH_GUIDANCE_CIQ_COL" hidden="1">"c11541"</definedName>
    <definedName name="IQ_EPS_EXCL_LOW_GUIDANCE_CIQ" hidden="1">"c4616"</definedName>
    <definedName name="IQ_EPS_EXCL_LOW_GUIDANCE_CIQ_COL" hidden="1">"c11265"</definedName>
    <definedName name="IQ_EPS_GAAP_GUIDANCE_CIQ" hidden="1">"c4895"</definedName>
    <definedName name="IQ_EPS_GAAP_GUIDANCE_CIQ_COL" hidden="1">"c11542"</definedName>
    <definedName name="IQ_EPS_GAAP_HIGH_GUIDANCE_CIQ" hidden="1">"c4896"</definedName>
    <definedName name="IQ_EPS_GAAP_HIGH_GUIDANCE_CIQ_COL" hidden="1">"c11543"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_CIQ" hidden="1">"c12028"</definedName>
    <definedName name="IQ_EPS_GW_EST_CIQ" hidden="1">"c4723"</definedName>
    <definedName name="IQ_EPS_GW_EST_REUT" hidden="1">"c5389"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_CIQ" hidden="1">"c12027"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_CIQ" hidden="1">"c12029"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BITDA_CIQ" hidden="1">"c3667"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FFO" hidden="1">"c1666"</definedName>
    <definedName name="IQ_EST_ACT_FFO_REUT" hidden="1">"c3843"</definedName>
    <definedName name="IQ_EST_ACT_FFO_THOM" hidden="1">"c4005"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ACT_REV_CIQ" hidden="1">"c3666"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EQ_GROWTH_Q" hidden="1">"c1764"</definedName>
    <definedName name="IQ_EST_EPS_SEQ_GROWTH_Q_CIQ" hidden="1">"c3690"</definedName>
    <definedName name="IQ_EST_EPS_SURPRISE" hidden="1">"c1635"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FO_DIFF" hidden="1">"c1869"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NAV_DIFF" hidden="1">"c1895"</definedName>
    <definedName name="IQ_EST_NAV_SURPRISE_PERCENT" hidden="1">"c1896"</definedName>
    <definedName name="IQ_EST_NEXT_EARNINGS_DATE" hidden="1">"c13591"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" hidden="1">"c1763"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" hidden="1">"c1762"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_OPER_INC_DIFF" hidden="1">"c1877"</definedName>
    <definedName name="IQ_EST_OPER_INC_SURPRISE_PERCENT" hidden="1">"c1878"</definedName>
    <definedName name="IQ_EST_PERIOD_ID" hidden="1">"c13923"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"c165"</definedName>
    <definedName name="IQ_EV_OVER_REVENUE_EST_1" hidden="1">"c166"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GUIDANCE_CIQ" hidden="1">"c4961"</definedName>
    <definedName name="IQ_FFO_ADJ_GUIDANCE_CIQ_COL" hidden="1">"c11608"</definedName>
    <definedName name="IQ_FFO_ADJ_HIGH_GUIDANCE_CIQ" hidden="1">"c4614"</definedName>
    <definedName name="IQ_FFO_ADJ_HIGH_GUIDANCE_CIQ_COL" hidden="1">"c11263"</definedName>
    <definedName name="IQ_FFO_ADJ_LOW_GUIDANCE_CIQ" hidden="1">"c4654"</definedName>
    <definedName name="IQ_FFO_ADJ_LOW_GUIDANCE_CIQ_COL" hidden="1">"c11303"</definedName>
    <definedName name="IQ_FFO_DILUTED" hidden="1">"c16186"</definedName>
    <definedName name="IQ_FFO_EST" hidden="1">"c418"</definedName>
    <definedName name="IQ_FFO_EST_REUT" hidden="1">"c3837"</definedName>
    <definedName name="IQ_FFO_EST_THOM" hidden="1">"c3999"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EST_REUT" hidden="1">"c3839"</definedName>
    <definedName name="IQ_FFO_HIGH_EST_THOM" hidden="1">"c4001"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EST_REUT" hidden="1">"c3840"</definedName>
    <definedName name="IQ_FFO_LOW_EST_THOM" hidden="1">"c4002"</definedName>
    <definedName name="IQ_FFO_LOW_GUIDANCE_CIQ" hidden="1">"c4636"</definedName>
    <definedName name="IQ_FFO_LOW_GUIDANCE_CIQ_COL" hidden="1">"c11285"</definedName>
    <definedName name="IQ_FFO_MEDIAN_EST" hidden="1">"c1665"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GUIDANCE_CIQ" hidden="1">"c4976"</definedName>
    <definedName name="IQ_FFO_SHARE_GUIDANCE_CIQ_COL" hidden="1">"c11623"</definedName>
    <definedName name="IQ_FFO_SHARE_HIGH_GUIDANCE_CIQ" hidden="1">"c4615"</definedName>
    <definedName name="IQ_FFO_SHARE_HIGH_GUIDANCE_CIQ_COL" hidden="1">"c11264"</definedName>
    <definedName name="IQ_FFO_SHARE_LOW_GUIDANCE_CIQ" hidden="1">"c4655"</definedName>
    <definedName name="IQ_FFO_SHARE_LOW_GUIDANCE_CIQ_COL" hidden="1">"c11304"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REUT" hidden="1">"c3842"</definedName>
    <definedName name="IQ_FFO_STDDEV_EST_THOM" hidden="1">"c4004"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AFTER_FIVE" hidden="1">"c2086"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AMOUNT" hidden="1">"c240"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 hidden="1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FEE_INC_NON_INT_INC_FFIEC" hidden="1">"c13493"</definedName>
    <definedName name="IQ_FUND_NAV" hidden="1">"c15225"</definedName>
    <definedName name="IQ_FUND_PRIMARY_ADVISOR" hidden="1">"c19091"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"c16124"</definedName>
    <definedName name="IQ_HG_TABLE_GAMES_MANAGED" hidden="1">"c16125"</definedName>
    <definedName name="IQ_HG_TABLE_GAMES_OWNED" hidden="1">"c16123"</definedName>
    <definedName name="IQ_HG_TABLE_GAMES_TOTAL" hidden="1">"c16126"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TYPE" hidden="1">"c15223"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AMOUNT" hidden="1">"c236"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TRANSACTION" hidden="1">"c18886"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"c16172"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GUIDANCE_CIQ" hidden="1">"c4988"</definedName>
    <definedName name="IQ_MAINT_CAPEX_GUIDANCE_CIQ_COL" hidden="1">"c11635"</definedName>
    <definedName name="IQ_MAINT_CAPEX_HIGH_GUIDANCE_CIQ" hidden="1">"c4609"</definedName>
    <definedName name="IQ_MAINT_CAPEX_HIGH_GUIDANCE_CIQ_COL" hidden="1">"c11258"</definedName>
    <definedName name="IQ_MAINT_CAPEX_LOW_GUIDANCE_CIQ" hidden="1">"c4649"</definedName>
    <definedName name="IQ_MAINT_CAPEX_LOW_GUIDANCE_CIQ_COL" hidden="1">"c11298"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CIPAL_INVEST_SECURITIES_FFIEC" hidden="1">"c13459"</definedName>
    <definedName name="IQ_MUTUAL_FUND_LIST" hidden="1">"c19092"</definedName>
    <definedName name="IQ_NAMES_REVISION_DATE_" hidden="1">41200.5212847222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RE" hidden="1">"c16011"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GUIDANCE_CIQ" hidden="1">"c5005"</definedName>
    <definedName name="IQ_NET_DEBT_GUIDANCE_CIQ_COL" hidden="1">"c11652"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GUIDANCE_CIQ" hidden="1">"c4633"</definedName>
    <definedName name="IQ_NET_DEBT_LOW_GUIDANCE_CIQ_COL" hidden="1">"c11282"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FFIEC" hidden="1">"c13034"</definedName>
    <definedName name="IQ_NI_GAAP_GUIDANCE_CIQ" hidden="1">"c5008"</definedName>
    <definedName name="IQ_NI_GAAP_GUIDANCE_CIQ_COL" hidden="1">"c11655"</definedName>
    <definedName name="IQ_NI_GAAP_HIGH_GUIDANCE_CIQ" hidden="1">"c4589"</definedName>
    <definedName name="IQ_NI_GAAP_HIGH_GUIDANCE_CIQ_COL" hidden="1">"c11238"</definedName>
    <definedName name="IQ_NI_GAAP_LOW_GUIDANCE_CIQ" hidden="1">"c4629"</definedName>
    <definedName name="IQ_NI_GAAP_LOW_GUIDANCE_CIQ_COL" hidden="1">"c11278"</definedName>
    <definedName name="IQ_NI_GUIDANCE_CIQ" hidden="1">"c5007"</definedName>
    <definedName name="IQ_NI_GUIDANCE_CIQ_COL" hidden="1">"c11654"</definedName>
    <definedName name="IQ_NI_GW_EST" hidden="1">"c1723"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"c11750"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_OFFICES" hidden="1">"c2088"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CLASSB" hidden="1">"c1969"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" hidden="1">"c1999"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CERCISED" hidden="1">"c2116"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FLOAT" hidden="1">"c227"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"c16170"</definedName>
    <definedName name="IQ_POSTPAID_SUBS" hidden="1">"c16167"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"c16169"</definedName>
    <definedName name="IQ_PREPAID_EXP" hidden="1">"c1068"</definedName>
    <definedName name="IQ_PREPAID_EXPEN" hidden="1">"c1418"</definedName>
    <definedName name="IQ_PREPAID_SUBS" hidden="1">"c16166"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OPERATING_INC_AVG_ASSETS_FFIEC" hidden="1">"c13365"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IOUS_TIME_RT" hidden="1">"PREVIOUSLASTTIME"</definedName>
    <definedName name="IQ_PRICE_CFPS_FWD" hidden="1">"c2237"</definedName>
    <definedName name="IQ_PRICE_OVER_BVPS" hidden="1">"c1412"</definedName>
    <definedName name="IQ_PRICE_OVER_EPS_EST" hidden="1">"c174"</definedName>
    <definedName name="IQ_PRICE_OVER_EPS_EST_1" hidden="1">"c175"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_CIQ" hidden="1">"c12023"</definedName>
    <definedName name="IQ_PRICE_TARGET_CIQ" hidden="1">"c3613"</definedName>
    <definedName name="IQ_PRICE_TARGET_REUT" hidden="1">"c3631"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THOM" hidden="1">"c5297"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SHARE_ACT_OR_EST" hidden="1">"c4508"</definedName>
    <definedName name="IQ_RECURRING_PROFIT_SHARE_ACT_OR_EST_CIQ" hidden="1">"c5046"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"c16128"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"c16129"</definedName>
    <definedName name="IQ_RETAIL_SALES_POP" hidden="1">"c7223"</definedName>
    <definedName name="IQ_RETAIL_SALES_POP_FC" hidden="1">"c8103"</definedName>
    <definedName name="IQ_RETAIL_SALES_RETAIL" hidden="1">"c16127"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ASSETS_GUIDANCE_CIQ" hidden="1">"c5055"</definedName>
    <definedName name="IQ_RETURN_ASSETS_GUIDANCE_CIQ_COL" hidden="1">"c11702"</definedName>
    <definedName name="IQ_RETURN_ASSETS_HIGH_GUIDANCE_CIQ" hidden="1">"c4595"</definedName>
    <definedName name="IQ_RETURN_ASSETS_HIGH_GUIDANCE_CIQ_COL" hidden="1">"c11244"</definedName>
    <definedName name="IQ_RETURN_ASSETS_LOW_GUIDANCE_CIQ" hidden="1">"c4635"</definedName>
    <definedName name="IQ_RETURN_ASSETS_LOW_GUIDANCE_CIQ_COL" hidden="1">"c11284"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EQUITY_GUIDANCE_CIQ" hidden="1">"c5056"</definedName>
    <definedName name="IQ_RETURN_EQUITY_GUIDANCE_CIQ_COL" hidden="1">"c11703"</definedName>
    <definedName name="IQ_RETURN_EQUITY_HIGH_GUIDANCE_CIQ" hidden="1">"c4594"</definedName>
    <definedName name="IQ_RETURN_EQUITY_HIGH_GUIDANCE_CIQ_COL" hidden="1">"c11243"</definedName>
    <definedName name="IQ_RETURN_EQUITY_LOW_GUIDANCE_CIQ" hidden="1">"c4634"</definedName>
    <definedName name="IQ_RETURN_EQUITY_LOW_GUIDANCE_CIQ_COL" hidden="1">"c11283"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1" hidden="1">"c190"</definedName>
    <definedName name="IQ_REVENUE_EST_BOTTOM_UP_CIQ" hidden="1">"c12025"</definedName>
    <definedName name="IQ_REVENUE_EST_CIQ" hidden="1">"c3616"</definedName>
    <definedName name="IQ_REVENUE_EST_REUT" hidden="1">"c3634"</definedName>
    <definedName name="IQ_REVENUE_GROWTH_1" hidden="1">"c155"</definedName>
    <definedName name="IQ_REVENUE_GROWTH_2" hidden="1">"c159"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40213.6641666667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POSITIONS_FFIEC" hidden="1">"c12859"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XPLORE_DRILL" hidden="1">"c13851"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LASTCLOSE" hidden="1">"c1855"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"c16171"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"c16168"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_2.6">'[62]J-2(EQT)'!#REF!</definedName>
    <definedName name="j2.1">#REF!</definedName>
    <definedName name="j2.2">#REF!</definedName>
    <definedName name="janact">#REF!</definedName>
    <definedName name="JANET">#REF!</definedName>
    <definedName name="JJJ">#REF!</definedName>
    <definedName name="JJJJ">#REF!</definedName>
    <definedName name="JOE">#REF!</definedName>
    <definedName name="JRM_Inis">'[23]JRM Model'!$A$191</definedName>
    <definedName name="jv">#REF!</definedName>
    <definedName name="k">#REF!</definedName>
    <definedName name="KDATE">#REF!</definedName>
    <definedName name="KKR_Deal_Fee">[30]Triggers!$E$23</definedName>
    <definedName name="KYPRODEX">#REF!</definedName>
    <definedName name="l">[63]DE!#REF!</definedName>
    <definedName name="lblBoeFactorUom">#N/A</definedName>
    <definedName name="lblEntity">#N/A</definedName>
    <definedName name="lblRoyOverrideUom">#N/A</definedName>
    <definedName name="lblSort">#N/A</definedName>
    <definedName name="lbo">[27]LBOSourceUse!$D$7</definedName>
    <definedName name="LBO_MODEL">[64]TRANS!$D$10</definedName>
    <definedName name="LBO_PR1">#REF!</definedName>
    <definedName name="LBO_PR2">#REF!</definedName>
    <definedName name="LBO_PR4">#REF!</definedName>
    <definedName name="LBO_PR5">#REF!</definedName>
    <definedName name="LBO_PRICE">'[13]Trans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[32]Inputs!$P$27</definedName>
    <definedName name="legend">#REF!</definedName>
    <definedName name="leslie">#REF!</definedName>
    <definedName name="lev">#REF!</definedName>
    <definedName name="levstep">#REF!</definedName>
    <definedName name="Lfdshares">[32]Inputs!$P$24</definedName>
    <definedName name="LIG">'[19]END BALANCES'!#REF!</definedName>
    <definedName name="ListSheetsMacroButton">#REF!</definedName>
    <definedName name="Lmin">[32]Inputs!$P$29</definedName>
    <definedName name="Long_Term_Debt">[6]Inputs!$B$8</definedName>
    <definedName name="LOOP">#REF!</definedName>
    <definedName name="Lordstown">#REF!</definedName>
    <definedName name="Lordstown1">#REF!</definedName>
    <definedName name="Lpref">[32]Inputs!$P$30</definedName>
    <definedName name="LT_Bonus">'[21]2-Meals'!#REF!</definedName>
    <definedName name="LTDEBT">#REF!</definedName>
    <definedName name="LTM">#REF!</definedName>
    <definedName name="LTM_EBITDA">[6]Inputs!$B$21</definedName>
    <definedName name="LTM_EBITDAR">[6]Inputs!$B$20</definedName>
    <definedName name="LTM_REVENUES">[6]Inputs!$B$19</definedName>
    <definedName name="Ltotdebt">[32]Inputs!$P$28</definedName>
    <definedName name="luf">#REF!</definedName>
    <definedName name="m_gen">[47]Lookups!#REF!</definedName>
    <definedName name="m_labor">[47]Lookups!#REF!</definedName>
    <definedName name="m_maniuf">[47]Lookups!#REF!</definedName>
    <definedName name="m_manuf">[47]Lookups!#REF!</definedName>
    <definedName name="m_mat">[47]Lookups!#REF!</definedName>
    <definedName name="m_ohead">[47]Lookups!#REF!</definedName>
    <definedName name="m_sell">[47]Lookups!#REF!</definedName>
    <definedName name="m_var">[47]Lookups!#REF!</definedName>
    <definedName name="ma">#REF!</definedName>
    <definedName name="Macro4">[65]!Macro4</definedName>
    <definedName name="MACROS">#REF!</definedName>
    <definedName name="mapping">[66]mapping!$A$2:$H$1143</definedName>
    <definedName name="MARCUST">#REF!</definedName>
    <definedName name="margin">[34]Model!$AA$180</definedName>
    <definedName name="MARINC">#REF!</definedName>
    <definedName name="Market_Equity">#REF!</definedName>
    <definedName name="MARUNIT">#REF!</definedName>
    <definedName name="master">[67]conrol!$B$11</definedName>
    <definedName name="masterV">[68]MasterV!$A:$P</definedName>
    <definedName name="MATRIX">#REF!</definedName>
    <definedName name="Mdhst">#REF!</definedName>
    <definedName name="Mdhst1">#REF!</definedName>
    <definedName name="Mean_s_Table">#REF!</definedName>
    <definedName name="Measures">#REF!</definedName>
    <definedName name="MEWarning" hidden="1">1</definedName>
    <definedName name="mezzcoupon">#REF!</definedName>
    <definedName name="MG110_Split">'[38]Dept Lookup'!$Q$10:$T$12</definedName>
    <definedName name="MG128_Split">'[38]Dept Lookup'!$Q$13:$T$15</definedName>
    <definedName name="MGMT">[29]Fin_Assumptions!#REF!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[18]MODEL!$L$22</definedName>
    <definedName name="Minumum_Cash">#REF!</definedName>
    <definedName name="Misc">#REF!</definedName>
    <definedName name="MISCCASH">#REF!</definedName>
    <definedName name="MKT_TEMP_DIR">[12]Inputs!#REF!</definedName>
    <definedName name="MKT_TEMP_FNAME">[12]Inputs!#REF!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STARTMONTH">[69]EE!$D$9</definedName>
    <definedName name="MODEL_TYPE">[64]TRANS!$D$14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">#REF!</definedName>
    <definedName name="Month_to_MONTHNUM">#REF!</definedName>
    <definedName name="month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Monthly">#REF!</definedName>
    <definedName name="Monthly_Dep">#REF!</definedName>
    <definedName name="MONTHLY_DEPR">#REF!</definedName>
    <definedName name="MONTHLY_DEPR2">#REF!</definedName>
    <definedName name="MonthlyVolume">[1]MonthlyVolumes!$F$4:$R$102</definedName>
    <definedName name="MSD">#REF!</definedName>
    <definedName name="MSTemporarySelectionAverage">[13]Timex!#REF!</definedName>
    <definedName name="mt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MULT_CHOICE">'[13]Trans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[6]Inputs!$B$14</definedName>
    <definedName name="NAME">[70]INPUT!$A$13:$B$30</definedName>
    <definedName name="NAMES">[12]Inputs!#REF!</definedName>
    <definedName name="nat_cur_code">#REF!</definedName>
    <definedName name="National_Fuel">#REF!</definedName>
    <definedName name="NDC_TRAN_LOG">#REF!</definedName>
    <definedName name="NDCFORM">#REF!</definedName>
    <definedName name="Net_Debt">#REF!</definedName>
    <definedName name="NETAsset">'[71]Net Plant'!$1:$1048576</definedName>
    <definedName name="NEW_GW_LIFE">'[13]Trans Assump'!#REF!</definedName>
    <definedName name="NEW_GW_TAX">'[13]Trans Assump'!#REF!</definedName>
    <definedName name="newcutoff">'[40]Summary History'!$C$3</definedName>
    <definedName name="newline">#REF!</definedName>
    <definedName name="newline2">#REF!</definedName>
    <definedName name="nextvsthis">#REF!</definedName>
    <definedName name="nj">#REF!</definedName>
    <definedName name="nol">[29]Fin_Assumptions!#REF!</definedName>
    <definedName name="nol?">[45]Transaction!#REF!</definedName>
    <definedName name="Nora">#REF!</definedName>
    <definedName name="note">[61]TRANSACTION!#REF!</definedName>
    <definedName name="NOTES">#REF!</definedName>
    <definedName name="novjv">#REF!</definedName>
    <definedName name="NUMERICLABEL">[29]RangeName!$E$9</definedName>
    <definedName name="NumQtrs">#REF!</definedName>
    <definedName name="NYMEX2007">#REF!</definedName>
    <definedName name="NYMEX2008">#REF!</definedName>
    <definedName name="NYMEX2009">#REF!</definedName>
    <definedName name="NYMEX2010">#REF!</definedName>
    <definedName name="NYMEX2011">#REF!</definedName>
    <definedName name="offer">'[27]Sources &amp; Uses'!$D$7</definedName>
    <definedName name="OFFER_PRICE">[12]Transinputs!$U$7</definedName>
    <definedName name="offread">'[72]Total by Meter'!#REF!</definedName>
    <definedName name="oh_retail">'[73]SALES - OH'!#REF!</definedName>
    <definedName name="oh_summary">'[73]SALES - OH'!#REF!</definedName>
    <definedName name="oh_wp_abstract">#REF!</definedName>
    <definedName name="OLDGW">[12]Target!#REF!</definedName>
    <definedName name="onread">'[72]Total by Meter'!#REF!</definedName>
    <definedName name="opcase">#REF!</definedName>
    <definedName name="OPT_PROC">#REF!</definedName>
    <definedName name="optAllocated">#N/A</definedName>
    <definedName name="optCompPerConsec">#N/A</definedName>
    <definedName name="optCompPerMatch">#N/A</definedName>
    <definedName name="optCompSamePerLastMo">#N/A</definedName>
    <definedName name="optCompSamePerLastQtr">#N/A</definedName>
    <definedName name="optCompSamePerLastYr">#N/A</definedName>
    <definedName name="OPTexponents">"0 3 6"</definedName>
    <definedName name="Options">#REF!</definedName>
    <definedName name="optPosted">#N/A</definedName>
    <definedName name="optRangeMon">#N/A</definedName>
    <definedName name="optRangeQtr">#N/A</definedName>
    <definedName name="optRangeYr">#N/A</definedName>
    <definedName name="optSortByCode">#N/A</definedName>
    <definedName name="optSortByName">#N/A</definedName>
    <definedName name="optSprayed">#N/A</definedName>
    <definedName name="OPTvec">"0 0 4 6 0 0 0 2 2 0 0 8 0 1 19 30 1 1 1 1 1 0 1 0 0 1 0 0 0 2 1 0 100 300 0 0 0 0 16 0 0 0 0"</definedName>
    <definedName name="order">#REF!</definedName>
    <definedName name="OTA">#REF!</definedName>
    <definedName name="Other">#REF!</definedName>
    <definedName name="other_expense">[61]TRANSACTION!#REF!</definedName>
    <definedName name="OTHERTHANZONE6">#REF!</definedName>
    <definedName name="OUT_INT">#REF!</definedName>
    <definedName name="OUTPUTS">#REF!</definedName>
    <definedName name="ownership">[34]Model!$C$22</definedName>
    <definedName name="pa">#REF!</definedName>
    <definedName name="PAGE1">#REF!</definedName>
    <definedName name="PAGE11">[74]Prepayments!#REF!</definedName>
    <definedName name="PAGE12">[74]Prepayments!#REF!</definedName>
    <definedName name="PAGE13">[74]Prepayments!#REF!</definedName>
    <definedName name="PAGE14">#REF!</definedName>
    <definedName name="PAGE15">[74]RateBase!#REF!</definedName>
    <definedName name="PAGE2">#REF!</definedName>
    <definedName name="Page3">#REF!</definedName>
    <definedName name="PAGE4">'[75]IT Calc'!#REF!</definedName>
    <definedName name="PAGE5">'[75]IT Calc'!#REF!</definedName>
    <definedName name="PATHNAME">#REF!</definedName>
    <definedName name="payment">[29]Controls!#REF!</definedName>
    <definedName name="PcJanJul">#REF!</definedName>
    <definedName name="PD">[46]Schedules!#REF!</definedName>
    <definedName name="pdate">[39]DCEInputs!$I$6</definedName>
    <definedName name="Penn">#REF!</definedName>
    <definedName name="Penn1">#REF!</definedName>
    <definedName name="Pension">'[21]2-Meals'!#REF!</definedName>
    <definedName name="PEOPLES">'[19]END BALANCES'!#REF!</definedName>
    <definedName name="PERF">#REF!</definedName>
    <definedName name="PERFORMANCE">#REF!</definedName>
    <definedName name="period_end_1">#REF!</definedName>
    <definedName name="period_end_10">#REF!</definedName>
    <definedName name="period_end_11">#REF!</definedName>
    <definedName name="period_end_12">#REF!</definedName>
    <definedName name="period_end_2">#REF!</definedName>
    <definedName name="period_end_3">#REF!</definedName>
    <definedName name="period_end_4">#REF!</definedName>
    <definedName name="period_end_5">#REF!</definedName>
    <definedName name="period_end_6">#REF!</definedName>
    <definedName name="period_end_7">#REF!</definedName>
    <definedName name="period_end_8">#REF!</definedName>
    <definedName name="period_end_9">#REF!</definedName>
    <definedName name="pfbal">[13]Rolex!#REF!</definedName>
    <definedName name="PFFINGRAPH">#REF!</definedName>
    <definedName name="PGA">'[21]2-Meals'!#REF!</definedName>
    <definedName name="PIKK">'[76]Trans Assump'!$U$18</definedName>
    <definedName name="PIPE">'[19]END BALANCES'!#REF!</definedName>
    <definedName name="PIPELINE_INPUT">'[77]FPL Interconnect Actual'!$E$7:$P$53</definedName>
    <definedName name="pjname">{"Client Name or Project Name"}</definedName>
    <definedName name="Plan">[14]Plan!$C$6:$N$111</definedName>
    <definedName name="Plan_Hedge">[17]PlanHedge!$C$4:$N$29</definedName>
    <definedName name="Plan2003">[1]PLAN!$I$9:$U$132</definedName>
    <definedName name="Plan2008">'[2]2008 Plan'!$I$9:$U$134</definedName>
    <definedName name="PlanQtr03">[1]PLAN!$AN$9:$AQ$132</definedName>
    <definedName name="PlanQtr08">'[2]2008 Plan'!$AK$9:$AN$134</definedName>
    <definedName name="PLANT">#REF!</definedName>
    <definedName name="PLANT_BAL">#REF!</definedName>
    <definedName name="PLANT_BAL2">#REF!</definedName>
    <definedName name="plantbal">'[15]Plant Balance'!$1:$1048576</definedName>
    <definedName name="Planvs2000Plan">#REF!</definedName>
    <definedName name="PlanvsForecast">#REF!</definedName>
    <definedName name="PlanYTD03">[1]PLAN!$X$9:$AJ$132</definedName>
    <definedName name="PlanYTD08">'[2]2008 Plan'!$W$9:$AI$134</definedName>
    <definedName name="PMT">#REF!</definedName>
    <definedName name="PNAME">[12]Summary!#REF!</definedName>
    <definedName name="Portage">#REF!</definedName>
    <definedName name="Portage1">#REF!</definedName>
    <definedName name="Post_Retire">'[21]2-Meals'!#REF!</definedName>
    <definedName name="POWER">'[19]END BALANCES'!#REF!</definedName>
    <definedName name="PowerSystems">#REF!</definedName>
    <definedName name="PP">#REF!</definedName>
    <definedName name="pprice">[30]Triggers!$E$13</definedName>
    <definedName name="pprice2">'[13]Deal Summary'!#REF!</definedName>
    <definedName name="PR_2006VS2005">#REF!</definedName>
    <definedName name="PR_CUR_QTR">#REF!</definedName>
    <definedName name="PR_YTD">#REF!</definedName>
    <definedName name="Preferred_Stock">[6]Inputs!$B$7</definedName>
    <definedName name="premium">[12]Transinputs!$U$13</definedName>
    <definedName name="Price_For_Chip">#REF!</definedName>
    <definedName name="Price_Scenario">#REF!</definedName>
    <definedName name="PRICE_SENSE">#REF!</definedName>
    <definedName name="PRICE_SENSE2">#REF!</definedName>
    <definedName name="pricecase">[32]Buildup!$Z$374</definedName>
    <definedName name="PRINT">#REF!</definedName>
    <definedName name="_xlnm.Print_Area">#REF!</definedName>
    <definedName name="PRINT_AREA_MI">'[8]09302013 provision'!#REF!</definedName>
    <definedName name="PRINT_EXPLANATI">#REF!</definedName>
    <definedName name="Print_HardRock">[44]!Print_HardRock</definedName>
    <definedName name="PRINT_MENU">#REF!</definedName>
    <definedName name="_xlnm.Print_Titles">#REF!</definedName>
    <definedName name="Print_Titles_MI">#REF!</definedName>
    <definedName name="Print_Valmax">[78]!Print_Valmax</definedName>
    <definedName name="PRINTADJ">#REF!</definedName>
    <definedName name="PRINTALL">#REF!</definedName>
    <definedName name="PRINTDLG">#REF!</definedName>
    <definedName name="PRINTFILE">#REF!</definedName>
    <definedName name="PrintManagerQuery">#REF!</definedName>
    <definedName name="PrintSelectedSheetsMacroButton">#REF!</definedName>
    <definedName name="PRMO">#REF!</definedName>
    <definedName name="pro">#N/A</definedName>
    <definedName name="PROCEEDS">#REF!</definedName>
    <definedName name="Prodmo.">'[72]Total by Meter'!#REF!</definedName>
    <definedName name="PRODUCTION">#REF!</definedName>
    <definedName name="PROJ1">#REF!</definedName>
    <definedName name="PROJ2">#REF!</definedName>
    <definedName name="PROJCURV">#REF!</definedName>
    <definedName name="project">[27]Inputs!$D$5</definedName>
    <definedName name="Project_Name">[6]Inputs!$E$1</definedName>
    <definedName name="ProjectName">{"Client Name or Project Name"}</definedName>
    <definedName name="PROJGRAPH">#REF!</definedName>
    <definedName name="PROJNAME">'[79]Transaction Inputs'!$E$15</definedName>
    <definedName name="PRYTD">#REF!</definedName>
    <definedName name="Public">#REF!</definedName>
    <definedName name="pur">[41]Snow_recap!$R$9</definedName>
    <definedName name="PurPrice">#REF!</definedName>
    <definedName name="PXDATE">[80]Prices!$A$5:$A$36</definedName>
    <definedName name="PXLOCATION">[80]Prices!$A$5:$G$5</definedName>
    <definedName name="PXVALUE">[80]Prices!$A$5:$G$36</definedName>
    <definedName name="PYTD_ITCUR">'[8]09302013 provision'!#REF!</definedName>
    <definedName name="PYTD_TIMING">'[8]09302013 provision'!#REF!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SEFWE" hidden="1">{#N/A,#N/A,FALSE,"Production  - Total";#N/A,#N/A,FALSE,"Production  - Gulf";#N/A,#N/A,FALSE,"High lights - Gulf";#N/A,#N/A,FALSE,"Production - East";#N/A,#N/A,FALSE,"High lights - East"}</definedName>
    <definedName name="QTR">[12]Acquiror!#REF!</definedName>
    <definedName name="QTR_ACTUAL">#REF!</definedName>
    <definedName name="QTR_FCST">#REF!</definedName>
    <definedName name="QTR_PLAN">[81]PLAN!$AO$10:$AR$109</definedName>
    <definedName name="qtrvsprqtr">#REF!</definedName>
    <definedName name="R_TableTotals">'[82]MA Comps'!#REF!</definedName>
    <definedName name="range">#REF!</definedName>
    <definedName name="RAS" hidden="1">[83]FxdChg!#REF!</definedName>
    <definedName name="RatAnal">#REF!</definedName>
    <definedName name="rate">#REF!</definedName>
    <definedName name="rate_type">#REF!</definedName>
    <definedName name="RatInst">'[84]EQT Pipe'!#REF!</definedName>
    <definedName name="raw">[61]TRANSACTION!#REF!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d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G_ASSET">#REF!</definedName>
    <definedName name="relever">[29]Controls!$E$8</definedName>
    <definedName name="relevered_beta">'[37]DCF Model'!#REF!</definedName>
    <definedName name="RELIEF">#REF!</definedName>
    <definedName name="residmult">[59]Model!#REF!</definedName>
    <definedName name="RET">#REF!</definedName>
    <definedName name="RET_BY_DIST">#REF!</definedName>
    <definedName name="rhtcase">#REF!</definedName>
    <definedName name="rhtoffer">#REF!</definedName>
    <definedName name="rhtprice">[85]Overview!$D$8</definedName>
    <definedName name="RIGHT">#REF!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SCHED">#REF!</definedName>
    <definedName name="ROUNDED">#REF!</definedName>
    <definedName name="royalty">[29]Controls!#REF!</definedName>
    <definedName name="RUN">'[31]DCF Inputs'!#REF!</definedName>
    <definedName name="RUNTIME">#REF!</definedName>
    <definedName name="s">Word</definedName>
    <definedName name="SALE">[29]Fin_Assumptions!#REF!</definedName>
    <definedName name="SANCUST">#REF!</definedName>
    <definedName name="SANINC">#REF!</definedName>
    <definedName name="SANUNIT">#REF!</definedName>
    <definedName name="scenario">'[13]Deal Summary'!#REF!</definedName>
    <definedName name="SCH5GAS">#REF!</definedName>
    <definedName name="SCHC22P1">#REF!</definedName>
    <definedName name="SCHC22P2">#REF!</definedName>
    <definedName name="sdfsdf">#REF!</definedName>
    <definedName name="sdfsdfsd">#REF!</definedName>
    <definedName name="secondary1">[34]Model!$D$56</definedName>
    <definedName name="secondary2">[34]Model!$D$59</definedName>
    <definedName name="secondary3">[34]Model!$D$62</definedName>
    <definedName name="secondarydiscount">[34]Model!$D$50</definedName>
    <definedName name="secondarymultiple">[34]Model!$D$51</definedName>
    <definedName name="secondarytiming">[34]Model!$D$45</definedName>
    <definedName name="Section_29_Tax_Credit_Gas">#REF!</definedName>
    <definedName name="SectionTotalRow">1</definedName>
    <definedName name="seller_note_sweep">[61]TRANSACTION!#REF!</definedName>
    <definedName name="sellerfinancerate">[34]Model!$I$8</definedName>
    <definedName name="Seneca">#REF!</definedName>
    <definedName name="seniorcoupon">#REF!</definedName>
    <definedName name="SENSEPOOL">[12]Calcs:Summary!$M$34:$AI$122</definedName>
    <definedName name="SENSITIVE">#REF!</definedName>
    <definedName name="Sensitivity">#REF!</definedName>
    <definedName name="servdebt">[13]Earnings!#REF!</definedName>
    <definedName name="servicesconvention">#REF!</definedName>
    <definedName name="SET_ISS_PRICE">#REF!</definedName>
    <definedName name="SET_OFF_PRICE">#REF!</definedName>
    <definedName name="set_price">'[13]Deal Summary'!#REF!</definedName>
    <definedName name="shares">[86]DCEInputs!$M$13</definedName>
    <definedName name="Shares_Outstanding">[6]Inputs!$B$5</definedName>
    <definedName name="SHDATE">#REF!</definedName>
    <definedName name="Short_Term_Debt">[6]Inputs!$B$9</definedName>
    <definedName name="signcont">#REF!</definedName>
    <definedName name="signcontOther">#REF!</definedName>
    <definedName name="sort">#REF!</definedName>
    <definedName name="SpotBalValue">[87]Prices!$H$5:$M$36</definedName>
    <definedName name="srecap">[30]Triggers!$E$21</definedName>
    <definedName name="START1">#REF!</definedName>
    <definedName name="START2">#REF!</definedName>
    <definedName name="State">#REF!</definedName>
    <definedName name="StatYENDFormat">#REF!</definedName>
    <definedName name="STDEBT">#REF!</definedName>
    <definedName name="STORAGE">'[19]END BALANCES'!#REF!</definedName>
    <definedName name="STORBASE2">#REF!</definedName>
    <definedName name="StrikePrice">#REF!</definedName>
    <definedName name="Stub_year_fraction">#REF!</definedName>
    <definedName name="sum">#REF!</definedName>
    <definedName name="Summ">'[88]DEL-updated'!$A$11:$T$372</definedName>
    <definedName name="SUMM_W_OVHD">#REF!</definedName>
    <definedName name="SUMMARY">#REF!</definedName>
    <definedName name="SUMMARY_LEGAL">#REF!</definedName>
    <definedName name="support_A">#REF!</definedName>
    <definedName name="support_B">#REF!</definedName>
    <definedName name="support_C">#REF!</definedName>
    <definedName name="switch">[41]conrol!$B$16</definedName>
    <definedName name="syn">'[82]DCF - Ed'!#REF!</definedName>
    <definedName name="SYN_ON">'[13]Trans Assump'!#REF!</definedName>
    <definedName name="SYNOFF">'[31]DCF Inputs'!#REF!</definedName>
    <definedName name="SYNON">'[31]DCF Inputs'!#REF!</definedName>
    <definedName name="T_Co_Pool_IPP">#REF!</definedName>
    <definedName name="t1book">'[79]Target 1'!$W$26</definedName>
    <definedName name="t1cash">'[79]Target 1'!$W$8</definedName>
    <definedName name="t1debt">'[79]Target 1'!$W$22</definedName>
    <definedName name="t1ebitda">'[79]Target 1'!$G$25</definedName>
    <definedName name="T1RENTS">'[79]Target 1'!$G$23</definedName>
    <definedName name="t1revs">'[79]Target 1'!$G$20</definedName>
    <definedName name="t1shares">'[79]Share Calculations'!$K$29</definedName>
    <definedName name="Tar00Est">#REF!</definedName>
    <definedName name="Tar01Est">#REF!</definedName>
    <definedName name="Tar99Est">#REF!</definedName>
    <definedName name="targ1fy97">'[79]Target 1'!$E$11</definedName>
    <definedName name="targ1fy98">'[79]Target 1'!$E$11</definedName>
    <definedName name="targ1price">'[79]Transaction Calculations'!$I$22</definedName>
    <definedName name="targ1shares">'[79]Transaction Calculations'!$I$29</definedName>
    <definedName name="Targ52High">[11]Input!$K$63</definedName>
    <definedName name="Targ52Low">[11]Input!$K$64</definedName>
    <definedName name="TargCalEPS1">[11]Input!$K$68</definedName>
    <definedName name="TargCalEPS2">[11]Input!$K$69</definedName>
    <definedName name="TargCalEPS3">[11]Input!$K$70</definedName>
    <definedName name="TargEBITDA">[11]Input!$K$47</definedName>
    <definedName name="TARGET_NAME">[12]Target!#REF!</definedName>
    <definedName name="Target1">'[79]Transaction Inputs'!$E$19</definedName>
    <definedName name="TargetDebt">[11]Input!$K$54</definedName>
    <definedName name="TAX">#REF!</definedName>
    <definedName name="Tax_Rate">#REF!</definedName>
    <definedName name="taxasset?">[45]Transaction!#REF!</definedName>
    <definedName name="taxassetswitch">[45]Transaction!#REF!</definedName>
    <definedName name="taxrate">#REF!</definedName>
    <definedName name="tbl">{2}</definedName>
    <definedName name="Tcooff1">#REF!</definedName>
    <definedName name="TECH">'[19]END BALANCES'!#REF!</definedName>
    <definedName name="TEMP">[89]Temperatures!$E$32817:$J$32967</definedName>
    <definedName name="TEMPLATE_FILE">[12]Inputs!#REF!</definedName>
    <definedName name="tender">'[90]Trans Assump'!#REF!</definedName>
    <definedName name="TEST">#REF!</definedName>
    <definedName name="test1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x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toff1">#REF!</definedName>
    <definedName name="Texas_Gas">#REF!</definedName>
    <definedName name="Tgpoff">#REF!</definedName>
    <definedName name="ticker">'[39]SumComp-Nortel'!$D$1</definedName>
    <definedName name="ticker2">'[27]Side by Side'!#REF!</definedName>
    <definedName name="timepeiece">[11]Input!$E$9</definedName>
    <definedName name="Title">[46]Cases!$A$4</definedName>
    <definedName name="TOTAL_ACQ">'[91]Units Sold Data'!$B$123:$J$123</definedName>
    <definedName name="TOTAL_AUS">'[91]Units Sold Data'!$B$69:$J$69</definedName>
    <definedName name="TOTAL_CAN">'[91]Units Sold Data'!$B$87:$J$87</definedName>
    <definedName name="TOTAL_FM">'[92]Total Products - FM'!$B$17:$J$17</definedName>
    <definedName name="TOTAL_NAT_L">'[91]Units Sold Data'!$B$105:$J$105</definedName>
    <definedName name="TOTAL_UK">'[91]Units Sold Data'!$B$51:$J$51</definedName>
    <definedName name="TOTAL_US">'[91]Units Sold Data'!$B$33:$J$33</definedName>
    <definedName name="totalcap">#REF!</definedName>
    <definedName name="tport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">#REF!</definedName>
    <definedName name="TRUEUP_BAL2">#REF!</definedName>
    <definedName name="TWO_YRS_BY_MTH">#REF!</definedName>
    <definedName name="TX">#REF!</definedName>
    <definedName name="TXCALC">#REF!</definedName>
    <definedName name="TXCALC_TEMP">#REF!</definedName>
    <definedName name="txtBoeFactor">#N/A</definedName>
    <definedName name="txtCorpName">#N/A</definedName>
    <definedName name="txtPeriods">#N/A</definedName>
    <definedName name="txtRoyOverride">#N/A</definedName>
    <definedName name="u">#REF!</definedName>
    <definedName name="UDCSAFENtActByMth">#REF!</definedName>
    <definedName name="UNAFFPRICE">[12]Target!#REF!</definedName>
    <definedName name="UNAMORT">#REF!</definedName>
    <definedName name="Unbilled">'[21]2-Meals'!#REF!</definedName>
    <definedName name="UNDER">#REF!</definedName>
    <definedName name="units">[67]conrol!$C$8</definedName>
    <definedName name="UPDATE">#REF!</definedName>
    <definedName name="UPDATE_MKT">#REF!</definedName>
    <definedName name="us_cpi">#REF!</definedName>
    <definedName name="USE_TEMP">[12]Inputs!#REF!</definedName>
    <definedName name="Useful_Life_of_Depreciable_PP_E">"PPElife"</definedName>
    <definedName name="usprice">[39]DCEInputs!$I$5</definedName>
    <definedName name="varyr1">'[93]var 10 11'!#REF!</definedName>
    <definedName name="VAT">#REF!</definedName>
    <definedName name="VCA">#REF!</definedName>
    <definedName name="w_sales">[47]Lookups!#REF!</definedName>
    <definedName name="wacc">#REF!</definedName>
    <definedName name="WATINC">#REF!</definedName>
    <definedName name="Weight_of_Equity">'[20]B&amp;W WACC'!#REF!</definedName>
    <definedName name="Western_Pool">#REF!</definedName>
    <definedName name="wher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iredb_AP_DB_List">#REF!</definedName>
    <definedName name="WORKPAPERS">#REF!</definedName>
    <definedName name="WPBCUST">#REF!</definedName>
    <definedName name="WPBINC">#REF!</definedName>
    <definedName name="WPBUNIT">#REF!</definedName>
    <definedName name="wrn.balance._.sheet." hidden="1">{"bs",#N/A,FALSE,"SCF"}</definedName>
    <definedName name="wrn.EAST." hidden="1">{#N/A,#N/A,FALSE,"EAST";#N/A,#N/A,FALSE,"Controller (2)";#N/A,#N/A,FALSE,"1251";#N/A,#N/A,FALSE,"1424";#N/A,#N/A,FALSE,"1453";#N/A,#N/A,FALSE,"1482";#N/A,#N/A,FALSE,"2235";#N/A,#N/A,FALSE,"1259";#N/A,#N/A,FALSE,"2391";#N/A,#N/A,FALSE,"2392";#N/A,#N/A,FALSE,"2393";#N/A,#N/A,FALSE,"2394";#N/A,#N/A,FALSE,"4245";#N/A,#N/A,FALSE,"4257";#N/A,#N/A,FALSE,"4256";#N/A,#N/A,FALSE,"4246";#N/A,#N/A,FALSE,"1444";#N/A,#N/A,FALSE,"2200";#N/A,#N/A,FALSE,"1271";#N/A,#N/A,FALSE,"1272";#N/A,#N/A,FALSE,"1275";#N/A,#N/A,FALSE,"3085";#N/A,#N/A,FALSE,"1253";#N/A,#N/A,FALSE,"4251";#N/A,#N/A,FALSE,"1260";#N/A,#N/A,FALSE,"4248";#N/A,#N/A,FALSE,"4504";#N/A,#N/A,FALSE,"1421"}</definedName>
    <definedName name="wrn.Eastern._.Rollup." hidden="1">{#N/A,#N/A,FALSE,"EAST (2)";#N/A,#N/A,FALSE,"EASTSUM";#N/A,#N/A,FALSE,"US";#N/A,#N/A,FALSE,"1251";#N/A,#N/A,FALSE,"1259";#N/A,#N/A,FALSE,"1421";#N/A,#N/A,FALSE,"1424";#N/A,#N/A,FALSE,"1443";#N/A,#N/A,FALSE,"1453";#N/A,#N/A,FALSE,"1482";#N/A,#N/A,FALSE,"4241";#N/A,#N/A,FALSE,"4246";#N/A,#N/A,FALSE,"4248";#N/A,#N/A,FALSE,"4251";#N/A,#N/A,FALSE,"4256";#N/A,#N/A,FALSE,"1555"}</definedName>
    <definedName name="wrn.ERECINCOMESTMTS.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NEWEAST." hidden="1">{#N/A,#N/A,FALSE,"NEWEAST";#N/A,#N/A,FALSE,"1253";#N/A,#N/A,FALSE,"1271";#N/A,#N/A,FALSE,"1272";#N/A,#N/A,FALSE,"1444";#N/A,#N/A,FALSE,"4245";#N/A,#N/A,FALSE,"4257";#N/A,#N/A,FALSE,"4502";#N/A,#N/A,FALSE,"4504";#N/A,#N/A,FALSE,"3085"}</definedName>
    <definedName name="wrn.print.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2.print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n.print" hidden="1">{#N/A,#N/A,FALSE,"Production  - Total";#N/A,#N/A,FALSE,"Production  - Gulf";#N/A,#N/A,FALSE,"High lights - Gulf";#N/A,#N/A,FALSE,"Production - East";#N/A,#N/A,FALSE,"High lights - East"}</definedName>
    <definedName name="WV">#REF!</definedName>
    <definedName name="XLOPTvec">"12 14 1 125 1 0 1 1 1 1 1 1 0 0 1 0 0 0 0 0"</definedName>
    <definedName name="XX" hidden="1">{"bs",#N/A,FALSE,"SCF"}</definedName>
    <definedName name="xxx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xxx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xxx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xxx4" hidden="1">{#N/A,#N/A,FALSE,"Production  - Total";#N/A,#N/A,FALSE,"Production  - Gulf";#N/A,#N/A,FALSE,"High lights - Gulf";#N/A,#N/A,FALSE,"Production - East";#N/A,#N/A,FALSE,"High lights - East"}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[29]Fin_Assumptions!#REF!</definedName>
    <definedName name="you" hidden="1">{#N/A,#N/A,FALSE,"Production  - Total";#N/A,#N/A,FALSE,"Production  - Gulf";#N/A,#N/A,FALSE,"High lights - Gulf";#N/A,#N/A,FALSE,"Production - East";#N/A,#N/A,FALSE,"High lights - East"}</definedName>
    <definedName name="you2" hidden="1">{#N/A,#N/A,FALSE,"Production  - Total";#N/A,#N/A,FALSE,"Production  - Gulf";#N/A,#N/A,FALSE,"High lights - Gulf";#N/A,#N/A,FALSE,"Production - East";#N/A,#N/A,FALSE,"High lights - East"}</definedName>
    <definedName name="yr1b">#REF!</definedName>
    <definedName name="YTD_ACT00">#REF!</definedName>
    <definedName name="YTD_ACTUAL">#REF!</definedName>
    <definedName name="YTD_FORECAST">[81]Forecast!$X$10:$AJ$109</definedName>
    <definedName name="YTD_PLAN">[81]PLAN!$X$10:$AJ$109</definedName>
    <definedName name="YTD2002">#REF!</definedName>
    <definedName name="YTD2003">'[1]2004Actual'!$X$9:$AJ$132</definedName>
    <definedName name="YTD2007">'[2]2007Actual'!$V$9:$AH$134</definedName>
    <definedName name="YTDISTable">[1]YTDISTable!$C$5:$O$55</definedName>
    <definedName name="z_Clear">#REF!,#REF!,#REF!,#REF!,#REF!,#REF!,#REF!,#REF!,#REF!,#REF!,#REF!,#REF!</definedName>
    <definedName name="z_Col10">[24]Main!$P$5:$P$56,[24]Main!$P$16:$P$132,[24]Main!$P$145:$P$199,[24]Main!$P$213:$P$234</definedName>
    <definedName name="z_Col11">[24]Main!$P$5:$P$56,[24]Main!$P$16:$P$132,[24]Main!$P$145:$P$199,[24]Main!$P$213:$P$234</definedName>
    <definedName name="z_Col12">[24]Main!$P$5:$P$56,[24]Main!$P$16:$P$132,[24]Main!$P$145:$P$199,[24]Main!$P$213:$P$234</definedName>
    <definedName name="z_Col13">[24]Main!$P$5:$P$56,[24]Main!$P$16:$P$132,[24]Main!$P$145:$P$199,[24]Main!$P$213:$P$234</definedName>
    <definedName name="z_Col14">[24]Main!$P$5:$P$56,[24]Main!$P$16:$P$132,[24]Main!$P$145:$P$199,[24]Main!$P$213:$P$234</definedName>
    <definedName name="z_Col5">[24]Main!$J$5:$O$56,[24]Main!$J$16:$O$132,[24]Main!$J$145:$O$199,[24]Main!$J$213:$O$234</definedName>
    <definedName name="z_Col6">[24]Main!$N$4:$O$56,[24]Main!$N$16:$O$132,[24]Main!$N$145:$O$199,[24]Main!$N$213:$O$234</definedName>
    <definedName name="z_Col7">[24]Main!#REF!,[24]Main!#REF!,[24]Main!#REF!,[24]Main!#REF!</definedName>
    <definedName name="z_Col9">[24]Main!$P$5:$P$56,[24]Main!$P$16:$P$132,[24]Main!$P$145:$P$199,[24]Main!$P$213:$P$234</definedName>
    <definedName name="z_DelOne">#REF!</definedName>
    <definedName name="z_DelTwo">#REF!</definedName>
    <definedName name="z_End">#REF!</definedName>
    <definedName name="z_End1">[24]Main!#REF!</definedName>
    <definedName name="z_EndA">[24]Main!#REF!</definedName>
    <definedName name="z_Endp1">[24]Main!#REF!</definedName>
    <definedName name="z_EndP2">[24]Main!#REF!</definedName>
    <definedName name="z_Industry">[24]Main!#REF!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[24]Main!$H$8:$S$56,[24]Main!$H$16:$S$132</definedName>
    <definedName name="z_Project_Name">[24]Main!#REF!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51" i="1" l="1"/>
  <c r="B50" i="1"/>
  <c r="B45" i="1"/>
  <c r="H50" i="1" l="1"/>
  <c r="H44" i="1"/>
  <c r="G44" i="1"/>
  <c r="J50" i="1"/>
  <c r="J44" i="1"/>
  <c r="I50" i="1"/>
  <c r="H51" i="1"/>
  <c r="M44" i="1"/>
  <c r="L44" i="1"/>
  <c r="L45" i="1" s="1"/>
  <c r="K44" i="1"/>
  <c r="K45" i="1" s="1"/>
  <c r="I44" i="1"/>
  <c r="H45" i="1"/>
  <c r="K50" i="1"/>
  <c r="K51" i="1" s="1"/>
  <c r="G50" i="1"/>
  <c r="G51" i="1" s="1"/>
  <c r="F50" i="1"/>
  <c r="E50" i="1"/>
  <c r="D50" i="1"/>
  <c r="D51" i="1" s="1"/>
  <c r="C50" i="1"/>
  <c r="C51" i="1" s="1"/>
  <c r="J51" i="1"/>
  <c r="I51" i="1"/>
  <c r="F51" i="1"/>
  <c r="E51" i="1"/>
  <c r="M50" i="1"/>
  <c r="M51" i="1" s="1"/>
  <c r="L50" i="1"/>
  <c r="L51" i="1" s="1"/>
  <c r="M45" i="1"/>
  <c r="J45" i="1"/>
  <c r="I45" i="1"/>
  <c r="F45" i="1"/>
  <c r="E45" i="1"/>
  <c r="G45" i="1"/>
  <c r="F44" i="1"/>
  <c r="E44" i="1"/>
  <c r="D44" i="1"/>
  <c r="D45" i="1" s="1"/>
  <c r="C44" i="1"/>
  <c r="C45" i="1" s="1"/>
  <c r="N35" i="1" l="1"/>
  <c r="N34" i="1"/>
  <c r="J38" i="1"/>
  <c r="K38" i="1" s="1"/>
  <c r="L38" i="1" s="1"/>
  <c r="M38" i="1" s="1"/>
  <c r="B39" i="1" s="1"/>
  <c r="C39" i="1" s="1"/>
  <c r="D39" i="1" s="1"/>
  <c r="E39" i="1" s="1"/>
  <c r="F39" i="1" s="1"/>
  <c r="G39" i="1" s="1"/>
  <c r="H39" i="1" s="1"/>
  <c r="I39" i="1" s="1"/>
  <c r="J39" i="1" s="1"/>
  <c r="K39" i="1" s="1"/>
  <c r="L39" i="1" s="1"/>
  <c r="M39" i="1" s="1"/>
  <c r="I38" i="1"/>
  <c r="H38" i="1"/>
  <c r="G34" i="1"/>
  <c r="F34" i="1"/>
  <c r="E34" i="1"/>
  <c r="D34" i="1"/>
  <c r="C34" i="1"/>
  <c r="B34" i="1"/>
  <c r="J5" i="1"/>
  <c r="I5" i="1"/>
  <c r="B12" i="1" s="1"/>
  <c r="B14" i="1" l="1"/>
  <c r="H16" i="1"/>
  <c r="K5" i="1"/>
  <c r="K7" i="1" s="1"/>
  <c r="K9" i="1" s="1"/>
  <c r="K10" i="1" s="1"/>
  <c r="B21" i="1"/>
  <c r="B30" i="1" s="1"/>
  <c r="B32" i="1" s="1"/>
  <c r="I16" i="1" l="1"/>
  <c r="B23" i="1"/>
  <c r="H25" i="1" s="1"/>
  <c r="I25" i="1" s="1"/>
  <c r="J25" i="1" s="1"/>
  <c r="K25" i="1" s="1"/>
  <c r="L25" i="1" s="1"/>
  <c r="M25" i="1" s="1"/>
  <c r="B26" i="1" s="1"/>
  <c r="C26" i="1" s="1"/>
  <c r="D26" i="1" s="1"/>
  <c r="E26" i="1" s="1"/>
  <c r="F26" i="1" s="1"/>
  <c r="G26" i="1" s="1"/>
  <c r="H26" i="1" s="1"/>
  <c r="I26" i="1" s="1"/>
  <c r="J26" i="1" s="1"/>
  <c r="K26" i="1" s="1"/>
  <c r="L26" i="1" s="1"/>
  <c r="M26" i="1" s="1"/>
  <c r="J16" i="1"/>
  <c r="B5" i="1"/>
  <c r="H34" i="1" l="1"/>
  <c r="K16" i="1"/>
  <c r="J34" i="1"/>
  <c r="I34" i="1"/>
  <c r="L16" i="1" l="1"/>
  <c r="K34" i="1"/>
  <c r="M16" i="1" l="1"/>
  <c r="L34" i="1"/>
  <c r="B17" i="1" l="1"/>
  <c r="M34" i="1"/>
  <c r="C17" i="1" l="1"/>
  <c r="B35" i="1"/>
  <c r="D17" i="1" l="1"/>
  <c r="C35" i="1"/>
  <c r="E17" i="1" l="1"/>
  <c r="D35" i="1"/>
  <c r="F17" i="1" l="1"/>
  <c r="E35" i="1"/>
  <c r="G17" i="1" l="1"/>
  <c r="F35" i="1"/>
  <c r="H17" i="1" l="1"/>
  <c r="G35" i="1"/>
  <c r="I17" i="1" l="1"/>
  <c r="H35" i="1"/>
  <c r="J17" i="1" l="1"/>
  <c r="I35" i="1"/>
  <c r="K17" i="1" l="1"/>
  <c r="J35" i="1"/>
  <c r="L17" i="1" l="1"/>
  <c r="K35" i="1"/>
  <c r="M17" i="1" l="1"/>
  <c r="M35" i="1" s="1"/>
  <c r="L35" i="1"/>
</calcChain>
</file>

<file path=xl/sharedStrings.xml><?xml version="1.0" encoding="utf-8"?>
<sst xmlns="http://schemas.openxmlformats.org/spreadsheetml/2006/main" count="104" uniqueCount="43">
  <si>
    <t>amorized for 3 years</t>
  </si>
  <si>
    <t>Union Contract negotiations</t>
  </si>
  <si>
    <t>Corporate</t>
  </si>
  <si>
    <t>HR900: Human Resources</t>
  </si>
  <si>
    <t>FNG</t>
  </si>
  <si>
    <t>FN</t>
  </si>
  <si>
    <t>CF</t>
  </si>
  <si>
    <t>2023 Total </t>
  </si>
  <si>
    <t>FERC</t>
  </si>
  <si>
    <t>BU/Corp?Shared Services</t>
  </si>
  <si>
    <t>Department Code</t>
  </si>
  <si>
    <t>Department</t>
  </si>
  <si>
    <t>Every 3 years.</t>
  </si>
  <si>
    <t>Provided by Liz Miller/Kim Smith</t>
  </si>
  <si>
    <t>Prepaid in 2022</t>
  </si>
  <si>
    <t>expense in 2022 and 2023</t>
  </si>
  <si>
    <t>Prepaid in 2023</t>
  </si>
  <si>
    <t>Sep</t>
  </si>
  <si>
    <t>Monthly amortization</t>
  </si>
  <si>
    <t>Prepayment on 7/1/21</t>
  </si>
  <si>
    <t>amortization period (months)</t>
  </si>
  <si>
    <t>Jan</t>
  </si>
  <si>
    <t>Feb</t>
  </si>
  <si>
    <t>Mar</t>
  </si>
  <si>
    <t>Apr</t>
  </si>
  <si>
    <t>May</t>
  </si>
  <si>
    <t>Jun</t>
  </si>
  <si>
    <t>Jul</t>
  </si>
  <si>
    <t>Aug</t>
  </si>
  <si>
    <t>Oct</t>
  </si>
  <si>
    <t>Nov</t>
  </si>
  <si>
    <t>Dec</t>
  </si>
  <si>
    <t>CFG</t>
  </si>
  <si>
    <t>FPU</t>
  </si>
  <si>
    <t>combined</t>
  </si>
  <si>
    <t xml:space="preserve"> To G1-5</t>
  </si>
  <si>
    <t>2022 as reported</t>
  </si>
  <si>
    <t>2022 Adjusted</t>
  </si>
  <si>
    <t>2023 Adjusted</t>
  </si>
  <si>
    <t xml:space="preserve"> To G1-5 FN</t>
  </si>
  <si>
    <t xml:space="preserve"> To G1-5 CF</t>
  </si>
  <si>
    <t xml:space="preserve"> To G1-7 FN</t>
  </si>
  <si>
    <t xml:space="preserve"> To G1-7 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</si>
</sst>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164" fontId="0" fillId="0" borderId="0" xfId="0" applyNumberFormat="1"/>
    <xf numFmtId="164" fontId="0" fillId="2" borderId="0" xfId="1" applyNumberFormat="1" applyFont="1" applyFill="1"/>
    <xf numFmtId="164" fontId="0" fillId="0" borderId="0" xfId="1" applyNumberFormat="1" applyFont="1"/>
    <xf numFmtId="165" fontId="0" fillId="0" borderId="0" xfId="2" applyNumberFormat="1" applyFont="1"/>
    <xf numFmtId="164" fontId="2" fillId="0" borderId="0" xfId="1" applyNumberFormat="1" applyFont="1" applyFill="1"/>
    <xf numFmtId="0" fontId="2" fillId="0" borderId="0" xfId="0" applyFont="1" applyAlignment="1">
      <alignment horizontal="left" indent="1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Fill="1"/>
    <xf numFmtId="0" fontId="4" fillId="0" borderId="0" xfId="3" applyFont="1"/>
    <xf numFmtId="43" fontId="0" fillId="0" borderId="0" xfId="0" applyNumberFormat="1"/>
    <xf numFmtId="14" fontId="0" fillId="0" borderId="0" xfId="0" applyNumberFormat="1"/>
    <xf numFmtId="16" fontId="0" fillId="0" borderId="0" xfId="0" applyNumberFormat="1"/>
    <xf numFmtId="0" fontId="0" fillId="0" borderId="0" xfId="0" applyBorder="1"/>
    <xf numFmtId="14" fontId="0" fillId="0" borderId="0" xfId="0" applyNumberFormat="1" applyBorder="1"/>
    <xf numFmtId="43" fontId="0" fillId="0" borderId="1" xfId="1" applyFont="1" applyBorder="1"/>
    <xf numFmtId="43" fontId="0" fillId="0" borderId="0" xfId="1" applyFont="1" applyBorder="1"/>
    <xf numFmtId="43" fontId="0" fillId="3" borderId="1" xfId="1" applyFont="1" applyFill="1" applyBorder="1"/>
    <xf numFmtId="43" fontId="0" fillId="3" borderId="0" xfId="1" applyFont="1" applyFill="1" applyBorder="1"/>
    <xf numFmtId="43" fontId="0" fillId="0" borderId="0" xfId="1" applyFont="1"/>
    <xf numFmtId="0" fontId="0" fillId="0" borderId="0" xfId="0" applyAlignment="1">
      <alignment horizontal="right"/>
    </xf>
    <xf numFmtId="43" fontId="5" fillId="4" borderId="0" xfId="1" applyFont="1" applyFill="1"/>
  </cellXfs>
  <cellStyles count="4">
    <cellStyle name="Comma" xfId="1" builtinId="3"/>
    <cellStyle name="Normal" xfId="0" builtinId="0"/>
    <cellStyle name="Normal 2" xfId="3"/>
    <cellStyle name="Percent" xfId="2" builtinId="5"/>
  </cellStyles>
  <dxfs count="3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24.xml" Id="rId26" /><Relationship Type="http://schemas.openxmlformats.org/officeDocument/2006/relationships/externalLink" Target="externalLinks/externalLink19.xml" Id="rId21" /><Relationship Type="http://schemas.openxmlformats.org/officeDocument/2006/relationships/externalLink" Target="externalLinks/externalLink32.xml" Id="rId34" /><Relationship Type="http://schemas.openxmlformats.org/officeDocument/2006/relationships/externalLink" Target="externalLinks/externalLink40.xml" Id="rId42" /><Relationship Type="http://schemas.openxmlformats.org/officeDocument/2006/relationships/externalLink" Target="externalLinks/externalLink45.xml" Id="rId47" /><Relationship Type="http://schemas.openxmlformats.org/officeDocument/2006/relationships/externalLink" Target="externalLinks/externalLink48.xml" Id="rId50" /><Relationship Type="http://schemas.openxmlformats.org/officeDocument/2006/relationships/externalLink" Target="externalLinks/externalLink53.xml" Id="rId55" /><Relationship Type="http://schemas.openxmlformats.org/officeDocument/2006/relationships/externalLink" Target="externalLinks/externalLink61.xml" Id="rId63" /><Relationship Type="http://schemas.openxmlformats.org/officeDocument/2006/relationships/externalLink" Target="externalLinks/externalLink66.xml" Id="rId68" /><Relationship Type="http://schemas.openxmlformats.org/officeDocument/2006/relationships/externalLink" Target="externalLinks/externalLink74.xml" Id="rId76" /><Relationship Type="http://schemas.openxmlformats.org/officeDocument/2006/relationships/externalLink" Target="externalLinks/externalLink82.xml" Id="rId84" /><Relationship Type="http://schemas.openxmlformats.org/officeDocument/2006/relationships/externalLink" Target="externalLinks/externalLink87.xml" Id="rId89" /><Relationship Type="http://schemas.openxmlformats.org/officeDocument/2006/relationships/styles" Target="styles.xml" Id="rId97" /><Relationship Type="http://schemas.openxmlformats.org/officeDocument/2006/relationships/externalLink" Target="externalLinks/externalLink5.xml" Id="rId7" /><Relationship Type="http://schemas.openxmlformats.org/officeDocument/2006/relationships/externalLink" Target="externalLinks/externalLink69.xml" Id="rId71" /><Relationship Type="http://schemas.openxmlformats.org/officeDocument/2006/relationships/externalLink" Target="externalLinks/externalLink90.xml" Id="rId92" /><Relationship Type="http://schemas.openxmlformats.org/officeDocument/2006/relationships/worksheet" Target="worksheets/sheet2.xml" Id="rId2" /><Relationship Type="http://schemas.openxmlformats.org/officeDocument/2006/relationships/externalLink" Target="externalLinks/externalLink14.xml" Id="rId16" /><Relationship Type="http://schemas.openxmlformats.org/officeDocument/2006/relationships/externalLink" Target="externalLinks/externalLink27.xml" Id="rId29" /><Relationship Type="http://schemas.openxmlformats.org/officeDocument/2006/relationships/externalLink" Target="externalLinks/externalLink9.xml" Id="rId11" /><Relationship Type="http://schemas.openxmlformats.org/officeDocument/2006/relationships/externalLink" Target="externalLinks/externalLink22.xml" Id="rId24" /><Relationship Type="http://schemas.openxmlformats.org/officeDocument/2006/relationships/externalLink" Target="externalLinks/externalLink30.xml" Id="rId32" /><Relationship Type="http://schemas.openxmlformats.org/officeDocument/2006/relationships/externalLink" Target="externalLinks/externalLink35.xml" Id="rId37" /><Relationship Type="http://schemas.openxmlformats.org/officeDocument/2006/relationships/externalLink" Target="externalLinks/externalLink38.xml" Id="rId40" /><Relationship Type="http://schemas.openxmlformats.org/officeDocument/2006/relationships/externalLink" Target="externalLinks/externalLink43.xml" Id="rId45" /><Relationship Type="http://schemas.openxmlformats.org/officeDocument/2006/relationships/externalLink" Target="externalLinks/externalLink51.xml" Id="rId53" /><Relationship Type="http://schemas.openxmlformats.org/officeDocument/2006/relationships/externalLink" Target="externalLinks/externalLink56.xml" Id="rId58" /><Relationship Type="http://schemas.openxmlformats.org/officeDocument/2006/relationships/externalLink" Target="externalLinks/externalLink64.xml" Id="rId66" /><Relationship Type="http://schemas.openxmlformats.org/officeDocument/2006/relationships/externalLink" Target="externalLinks/externalLink72.xml" Id="rId74" /><Relationship Type="http://schemas.openxmlformats.org/officeDocument/2006/relationships/externalLink" Target="externalLinks/externalLink77.xml" Id="rId79" /><Relationship Type="http://schemas.openxmlformats.org/officeDocument/2006/relationships/externalLink" Target="externalLinks/externalLink85.xml" Id="rId87" /><Relationship Type="http://schemas.openxmlformats.org/officeDocument/2006/relationships/externalLink" Target="externalLinks/externalLink3.xml" Id="rId5" /><Relationship Type="http://schemas.openxmlformats.org/officeDocument/2006/relationships/externalLink" Target="externalLinks/externalLink59.xml" Id="rId61" /><Relationship Type="http://schemas.openxmlformats.org/officeDocument/2006/relationships/externalLink" Target="externalLinks/externalLink80.xml" Id="rId82" /><Relationship Type="http://schemas.openxmlformats.org/officeDocument/2006/relationships/externalLink" Target="externalLinks/externalLink88.xml" Id="rId90" /><Relationship Type="http://schemas.openxmlformats.org/officeDocument/2006/relationships/externalLink" Target="externalLinks/externalLink93.xml" Id="rId95" /><Relationship Type="http://schemas.openxmlformats.org/officeDocument/2006/relationships/externalLink" Target="externalLinks/externalLink17.xml" Id="rId19" /><Relationship Type="http://schemas.openxmlformats.org/officeDocument/2006/relationships/externalLink" Target="externalLinks/externalLink12.xml" Id="rId14" /><Relationship Type="http://schemas.openxmlformats.org/officeDocument/2006/relationships/externalLink" Target="externalLinks/externalLink20.xml" Id="rId22" /><Relationship Type="http://schemas.openxmlformats.org/officeDocument/2006/relationships/externalLink" Target="externalLinks/externalLink25.xml" Id="rId27" /><Relationship Type="http://schemas.openxmlformats.org/officeDocument/2006/relationships/externalLink" Target="externalLinks/externalLink28.xml" Id="rId30" /><Relationship Type="http://schemas.openxmlformats.org/officeDocument/2006/relationships/externalLink" Target="externalLinks/externalLink33.xml" Id="rId35" /><Relationship Type="http://schemas.openxmlformats.org/officeDocument/2006/relationships/externalLink" Target="externalLinks/externalLink41.xml" Id="rId43" /><Relationship Type="http://schemas.openxmlformats.org/officeDocument/2006/relationships/externalLink" Target="externalLinks/externalLink46.xml" Id="rId48" /><Relationship Type="http://schemas.openxmlformats.org/officeDocument/2006/relationships/externalLink" Target="externalLinks/externalLink54.xml" Id="rId56" /><Relationship Type="http://schemas.openxmlformats.org/officeDocument/2006/relationships/externalLink" Target="externalLinks/externalLink62.xml" Id="rId64" /><Relationship Type="http://schemas.openxmlformats.org/officeDocument/2006/relationships/externalLink" Target="externalLinks/externalLink67.xml" Id="rId69" /><Relationship Type="http://schemas.openxmlformats.org/officeDocument/2006/relationships/externalLink" Target="externalLinks/externalLink75.xml" Id="rId77" /><Relationship Type="http://schemas.openxmlformats.org/officeDocument/2006/relationships/externalLink" Target="externalLinks/externalLink6.xml" Id="rId8" /><Relationship Type="http://schemas.openxmlformats.org/officeDocument/2006/relationships/externalLink" Target="externalLinks/externalLink49.xml" Id="rId51" /><Relationship Type="http://schemas.openxmlformats.org/officeDocument/2006/relationships/externalLink" Target="externalLinks/externalLink70.xml" Id="rId72" /><Relationship Type="http://schemas.openxmlformats.org/officeDocument/2006/relationships/externalLink" Target="externalLinks/externalLink78.xml" Id="rId80" /><Relationship Type="http://schemas.openxmlformats.org/officeDocument/2006/relationships/externalLink" Target="externalLinks/externalLink83.xml" Id="rId85" /><Relationship Type="http://schemas.openxmlformats.org/officeDocument/2006/relationships/externalLink" Target="externalLinks/externalLink91.xml" Id="rId93" /><Relationship Type="http://schemas.openxmlformats.org/officeDocument/2006/relationships/sharedStrings" Target="sharedStrings.xml" Id="rId98" /><Relationship Type="http://schemas.openxmlformats.org/officeDocument/2006/relationships/externalLink" Target="externalLinks/externalLink1.xml" Id="rId3" /><Relationship Type="http://schemas.openxmlformats.org/officeDocument/2006/relationships/externalLink" Target="externalLinks/externalLink10.xml" Id="rId12" /><Relationship Type="http://schemas.openxmlformats.org/officeDocument/2006/relationships/externalLink" Target="externalLinks/externalLink15.xml" Id="rId17" /><Relationship Type="http://schemas.openxmlformats.org/officeDocument/2006/relationships/externalLink" Target="externalLinks/externalLink23.xml" Id="rId25" /><Relationship Type="http://schemas.openxmlformats.org/officeDocument/2006/relationships/externalLink" Target="externalLinks/externalLink31.xml" Id="rId33" /><Relationship Type="http://schemas.openxmlformats.org/officeDocument/2006/relationships/externalLink" Target="externalLinks/externalLink36.xml" Id="rId38" /><Relationship Type="http://schemas.openxmlformats.org/officeDocument/2006/relationships/externalLink" Target="externalLinks/externalLink44.xml" Id="rId46" /><Relationship Type="http://schemas.openxmlformats.org/officeDocument/2006/relationships/externalLink" Target="externalLinks/externalLink57.xml" Id="rId59" /><Relationship Type="http://schemas.openxmlformats.org/officeDocument/2006/relationships/externalLink" Target="externalLinks/externalLink65.xml" Id="rId67" /><Relationship Type="http://schemas.openxmlformats.org/officeDocument/2006/relationships/externalLink" Target="externalLinks/externalLink18.xml" Id="rId20" /><Relationship Type="http://schemas.openxmlformats.org/officeDocument/2006/relationships/externalLink" Target="externalLinks/externalLink39.xml" Id="rId41" /><Relationship Type="http://schemas.openxmlformats.org/officeDocument/2006/relationships/externalLink" Target="externalLinks/externalLink52.xml" Id="rId54" /><Relationship Type="http://schemas.openxmlformats.org/officeDocument/2006/relationships/externalLink" Target="externalLinks/externalLink60.xml" Id="rId62" /><Relationship Type="http://schemas.openxmlformats.org/officeDocument/2006/relationships/externalLink" Target="externalLinks/externalLink68.xml" Id="rId70" /><Relationship Type="http://schemas.openxmlformats.org/officeDocument/2006/relationships/externalLink" Target="externalLinks/externalLink73.xml" Id="rId75" /><Relationship Type="http://schemas.openxmlformats.org/officeDocument/2006/relationships/externalLink" Target="externalLinks/externalLink81.xml" Id="rId83" /><Relationship Type="http://schemas.openxmlformats.org/officeDocument/2006/relationships/externalLink" Target="externalLinks/externalLink86.xml" Id="rId88" /><Relationship Type="http://schemas.openxmlformats.org/officeDocument/2006/relationships/externalLink" Target="externalLinks/externalLink89.xml" Id="rId91" /><Relationship Type="http://schemas.openxmlformats.org/officeDocument/2006/relationships/theme" Target="theme/theme1.xml" Id="rId96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4.xml" Id="rId6" /><Relationship Type="http://schemas.openxmlformats.org/officeDocument/2006/relationships/externalLink" Target="externalLinks/externalLink13.xml" Id="rId15" /><Relationship Type="http://schemas.openxmlformats.org/officeDocument/2006/relationships/externalLink" Target="externalLinks/externalLink21.xml" Id="rId23" /><Relationship Type="http://schemas.openxmlformats.org/officeDocument/2006/relationships/externalLink" Target="externalLinks/externalLink26.xml" Id="rId28" /><Relationship Type="http://schemas.openxmlformats.org/officeDocument/2006/relationships/externalLink" Target="externalLinks/externalLink34.xml" Id="rId36" /><Relationship Type="http://schemas.openxmlformats.org/officeDocument/2006/relationships/externalLink" Target="externalLinks/externalLink47.xml" Id="rId49" /><Relationship Type="http://schemas.openxmlformats.org/officeDocument/2006/relationships/externalLink" Target="externalLinks/externalLink55.xml" Id="rId57" /><Relationship Type="http://schemas.openxmlformats.org/officeDocument/2006/relationships/externalLink" Target="externalLinks/externalLink8.xml" Id="rId10" /><Relationship Type="http://schemas.openxmlformats.org/officeDocument/2006/relationships/externalLink" Target="externalLinks/externalLink29.xml" Id="rId31" /><Relationship Type="http://schemas.openxmlformats.org/officeDocument/2006/relationships/externalLink" Target="externalLinks/externalLink42.xml" Id="rId44" /><Relationship Type="http://schemas.openxmlformats.org/officeDocument/2006/relationships/externalLink" Target="externalLinks/externalLink50.xml" Id="rId52" /><Relationship Type="http://schemas.openxmlformats.org/officeDocument/2006/relationships/externalLink" Target="externalLinks/externalLink58.xml" Id="rId60" /><Relationship Type="http://schemas.openxmlformats.org/officeDocument/2006/relationships/externalLink" Target="externalLinks/externalLink63.xml" Id="rId65" /><Relationship Type="http://schemas.openxmlformats.org/officeDocument/2006/relationships/externalLink" Target="externalLinks/externalLink71.xml" Id="rId73" /><Relationship Type="http://schemas.openxmlformats.org/officeDocument/2006/relationships/externalLink" Target="externalLinks/externalLink76.xml" Id="rId78" /><Relationship Type="http://schemas.openxmlformats.org/officeDocument/2006/relationships/externalLink" Target="externalLinks/externalLink79.xml" Id="rId81" /><Relationship Type="http://schemas.openxmlformats.org/officeDocument/2006/relationships/externalLink" Target="externalLinks/externalLink84.xml" Id="rId86" /><Relationship Type="http://schemas.openxmlformats.org/officeDocument/2006/relationships/externalLink" Target="externalLinks/externalLink92.xml" Id="rId94" /><Relationship Type="http://schemas.openxmlformats.org/officeDocument/2006/relationships/calcChain" Target="calcChain.xml" Id="rId99" /><Relationship Type="http://schemas.openxmlformats.org/officeDocument/2006/relationships/externalLink" Target="externalLinks/externalLink2.xml" Id="rId4" /><Relationship Type="http://schemas.openxmlformats.org/officeDocument/2006/relationships/externalLink" Target="externalLinks/externalLink7.xml" Id="rId9" /><Relationship Type="http://schemas.openxmlformats.org/officeDocument/2006/relationships/externalLink" Target="externalLinks/externalLink11.xml" Id="rId13" /><Relationship Type="http://schemas.openxmlformats.org/officeDocument/2006/relationships/externalLink" Target="externalLinks/externalLink16.xml" Id="rId18" /><Relationship Type="http://schemas.openxmlformats.org/officeDocument/2006/relationships/externalLink" Target="externalLinks/externalLink37.xml" Id="rId39" /><Relationship Type="http://schemas.openxmlformats.org/officeDocument/2006/relationships/customXml" Target="/customXML/item.xml" Id="imanage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201706</xdr:colOff>
      <xdr:row>0</xdr:row>
      <xdr:rowOff>0</xdr:rowOff>
    </xdr:from>
    <xdr:to>
      <xdr:col>23</xdr:col>
      <xdr:colOff>576234</xdr:colOff>
      <xdr:row>23</xdr:row>
      <xdr:rowOff>48243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07235" y="0"/>
          <a:ext cx="5820587" cy="4429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12</xdr:col>
      <xdr:colOff>334187</xdr:colOff>
      <xdr:row>30</xdr:row>
      <xdr:rowOff>48243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333500"/>
          <a:ext cx="5820587" cy="44297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trict%20Analysis\EPC%20Acctg\2005%20FCST\12_05\FCC%20Dec%202005\2005%20FCC%20Package%20Decembe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cctg\IRA\397YTD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trict%20Analysis\EPC%20Acctg\2005%20FCST\04_05\FCC%20April%202005\Price%20Reconciliation\Price%20Var%20Calc%20FCC_Apr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counting\Fixed%20Assets\Depreciation%20&amp;%20Plant%20Rollforward\CFG\2019\CFG%20Depreciation%2009-%20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counting\Fixed%20Assets\Depreciation%20&amp;%20Plant%20Rollforward\CFG\2018\CFG%20Depreciation%201-%2020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trict%20Analysis\EPC%20Acctg\2005%20FCST\10_05\FCC%20Oct%202005\Price%20Rec\Price%20Var%20Calc%20FCC_Oct%20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&amp;D%20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trict%20Analysis\EPC%20Acctg\2008%20FCST\02_08\FCC\February%20FCC%20Packag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Finance\Natural%20Gas\Delaware\Monthly%20Close\2004\03-2004\2004-1st%20Qrtr%20DE%20IT%20Cal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MI%20-%20ARCHIVE%20IEC%20Main%20F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S_Estimating_%20Forecasting\Forecasting\Bookings%20Forecast\CY10-3\CY10-3%20FY2010%20Rev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QT%20CModel%2010-1-08.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departments$\Accounting\Plant%20-%20Capital\2002%20Budget\ESNG\2002%20ESNG%20Capital%20Summary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istrict%20Analysis\EPC%20Acctg\2005%20FCST\12_05\FCC%20Dec%202005\2005%20FCC%20Package%20December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L\1998\Revenue%20Estimates\CHWVJuneEs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Budget%20Forecast_Retrieve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ewey\AppData\Local\Microsoft\Windows\Temporary%20Internet%20Files\Content.Outlook\RTO0G75Z\Exec%20Leader%20Sheets_0531201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istrict%20Analysis\EPC%20Acctg\2008%20FCST\02_08\FCC\February%20FCC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Plant%20-%20Capital\2001%20Budget\Sharpgas%20Budget%20Summary\Revised%202001%20SHG%20Cap%20Summary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c003\Common\District%20Analysis\EPC%20Acctg\2007%20FCST\11_07\FARFWD%2012-6-07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BrienP\2005%20CDRIVE\forc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Forecast/2015/Gas/Gas%20Gross%20Margin%20Forecast%20-%2006-2015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QUITRAN\2011\EQT%2004%201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HANJ\Desktop\Big%20Sandy%20Position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4RateCase\Settlement\RP05-164%20Settlement%20628%20Scenario%203\Rate%20Design%20J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wollaston\AppData\Local\Microsoft\Windows\Temporary%20Internet%20Files\Content.Outlook\0IAZDB3L\FN41-sent%20November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EPC%20Plan\2012%20Business%20Plan\Production%202012%20Business%20Plan\Final\NGL_Mode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counting\Florida%20Public%20Utilities\Natural%20Gas\Reconciliations\Ft.%20Meade\2019\1%20-%20Plant\FT00%20Depreciation%20&amp;%20Plant%20Rollfoward%2009-2019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ssengd\Local%20Settings\Temporary%20Internet%20Files\OLK2CB\ERGS%20September%202008%20ProdAlloc-acm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ounting\Equitable%20Energy\TAX%20INFO\2008\OHIO\2008%20JUNE%20sales%20tax%20OHIO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pearson\Local%20Settings\Temporary%20Internet%20Files\OLK134\Return%20Calcs\ESN%20ROR%2012-08%20-%20prorated%20plant%20bal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Finance\Natural%20Gas\MARYLAND\2006\Journal%20Entries\12-06\Year%20End%20Tax%20Entries\12-06%20Md%20Tax%20Accruals-rev%201-24-07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Forecast/2017/Electric/Electric%20Gross%20Margin%20Forecast%20-%204-2017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kpeterson\AppData\Local\Microsoft\Windows\Temporary%20Internet%20Files\Content.Outlook\JP023OC1\C-22_Dover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brienp\Local%20Settings\Temporary%20Internet%20Files\OLK1A2\Risk_Trading\Intra-Month%20P&amp;L\2006-05\ESM%20Spot%20Transactions_2006-05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trict%20Analysis\EPC%20Acctg\2005%20FCST\03_05\FCC%20March%202005\2005%20FCC%20Package%20March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MFS1\OPER\Financial%20Business%20Plan\2001%20Business%20Plan\TRANSMIS\EQTBP01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brienp\Local%20Settings\Temporary%20Internet%20Files\OLK1A2\Risk_Trading\Intra-Month%20P&amp;L\2006-05\EE%20Spot%20Transactions_2006-05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Plant%20-%20Capital\2001%20Project%20Accounting\November\2001%20Project%20Accounting%20-%20November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olczkod\Local%20Settings\Temporary%20Internet%20Files\Content.IE5\ETABCD2Z\Pittsburgh%20Temperatur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A-PDC\data\Clients\Harte%20Hanks\Data%20for%20rp2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&amp;Instruc"/>
      <sheetName val="Segment Page"/>
      <sheetName val="Forecast"/>
      <sheetName val="PLAN"/>
      <sheetName val="2004Actual"/>
      <sheetName val="PriorMnth"/>
      <sheetName val="MonthlyVolumes"/>
      <sheetName val="Price Volume Variance"/>
      <sheetName val="Quarter Price Volume Variance"/>
      <sheetName val="FCC NI Variance Analysis"/>
      <sheetName val="FCC Variance Analysis "/>
      <sheetName val="2Q03FC"/>
      <sheetName val="YTDIS"/>
      <sheetName val="YTDISTable"/>
      <sheetName val="LEXcel"/>
    </sheetNames>
    <sheetDataSet>
      <sheetData sheetId="0" refreshError="1"/>
      <sheetData sheetId="1" refreshError="1"/>
      <sheetData sheetId="2" refreshError="1"/>
      <sheetData sheetId="3" refreshError="1">
        <row r="9">
          <cell r="I9">
            <v>1</v>
          </cell>
          <cell r="J9">
            <v>2</v>
          </cell>
          <cell r="K9">
            <v>3</v>
          </cell>
          <cell r="L9">
            <v>4</v>
          </cell>
          <cell r="M9">
            <v>5</v>
          </cell>
          <cell r="N9">
            <v>6</v>
          </cell>
          <cell r="O9">
            <v>7</v>
          </cell>
          <cell r="P9">
            <v>8</v>
          </cell>
          <cell r="Q9">
            <v>9</v>
          </cell>
          <cell r="R9">
            <v>10</v>
          </cell>
          <cell r="S9">
            <v>11</v>
          </cell>
          <cell r="T9">
            <v>12</v>
          </cell>
          <cell r="U9">
            <v>13</v>
          </cell>
          <cell r="X9">
            <v>1</v>
          </cell>
          <cell r="Y9">
            <v>2</v>
          </cell>
          <cell r="Z9">
            <v>3</v>
          </cell>
          <cell r="AA9">
            <v>4</v>
          </cell>
          <cell r="AB9">
            <v>5</v>
          </cell>
          <cell r="AC9">
            <v>6</v>
          </cell>
          <cell r="AD9">
            <v>7</v>
          </cell>
          <cell r="AE9">
            <v>8</v>
          </cell>
          <cell r="AF9">
            <v>9</v>
          </cell>
          <cell r="AG9">
            <v>10</v>
          </cell>
          <cell r="AH9">
            <v>11</v>
          </cell>
          <cell r="AI9">
            <v>12</v>
          </cell>
          <cell r="AJ9">
            <v>13</v>
          </cell>
          <cell r="AN9">
            <v>1</v>
          </cell>
          <cell r="AO9">
            <v>2</v>
          </cell>
          <cell r="AP9">
            <v>3</v>
          </cell>
          <cell r="AQ9">
            <v>4</v>
          </cell>
        </row>
        <row r="10">
          <cell r="I10">
            <v>6.2</v>
          </cell>
          <cell r="J10">
            <v>6.2</v>
          </cell>
          <cell r="K10">
            <v>6.2</v>
          </cell>
          <cell r="L10">
            <v>6.2</v>
          </cell>
          <cell r="M10">
            <v>6.2</v>
          </cell>
          <cell r="N10">
            <v>6.2</v>
          </cell>
          <cell r="O10">
            <v>6.2</v>
          </cell>
          <cell r="P10">
            <v>6.2</v>
          </cell>
          <cell r="Q10">
            <v>6.2</v>
          </cell>
          <cell r="R10">
            <v>6.2</v>
          </cell>
          <cell r="S10">
            <v>6.2</v>
          </cell>
          <cell r="T10">
            <v>6.2</v>
          </cell>
          <cell r="U10">
            <v>74.40000000000002</v>
          </cell>
          <cell r="X10">
            <v>6.2</v>
          </cell>
          <cell r="Y10">
            <v>6.2</v>
          </cell>
          <cell r="Z10">
            <v>6.2</v>
          </cell>
          <cell r="AA10">
            <v>6.2</v>
          </cell>
          <cell r="AB10">
            <v>6.2</v>
          </cell>
          <cell r="AC10">
            <v>6.2</v>
          </cell>
          <cell r="AD10">
            <v>6.2</v>
          </cell>
          <cell r="AE10">
            <v>6.2</v>
          </cell>
          <cell r="AF10">
            <v>6.2</v>
          </cell>
          <cell r="AG10">
            <v>6.2</v>
          </cell>
          <cell r="AH10">
            <v>6.2</v>
          </cell>
          <cell r="AI10">
            <v>6.2</v>
          </cell>
          <cell r="AJ10">
            <v>6.2</v>
          </cell>
          <cell r="AN10">
            <v>6.2</v>
          </cell>
          <cell r="AO10">
            <v>6.2</v>
          </cell>
          <cell r="AP10">
            <v>6.2</v>
          </cell>
          <cell r="AQ10">
            <v>6.2</v>
          </cell>
        </row>
        <row r="11">
          <cell r="U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</row>
        <row r="12">
          <cell r="U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</row>
        <row r="13">
          <cell r="I13">
            <v>7.72</v>
          </cell>
          <cell r="J13">
            <v>13.49</v>
          </cell>
          <cell r="K13">
            <v>16.12</v>
          </cell>
          <cell r="L13">
            <v>23.93</v>
          </cell>
          <cell r="M13">
            <v>37.24</v>
          </cell>
          <cell r="N13">
            <v>45.04</v>
          </cell>
          <cell r="O13">
            <v>29.61</v>
          </cell>
          <cell r="P13">
            <v>49.26</v>
          </cell>
          <cell r="Q13">
            <v>49.47</v>
          </cell>
          <cell r="R13">
            <v>41.07</v>
          </cell>
          <cell r="S13">
            <v>25.86</v>
          </cell>
          <cell r="T13">
            <v>8.94</v>
          </cell>
          <cell r="U13">
            <v>347.75</v>
          </cell>
          <cell r="X13">
            <v>7.72</v>
          </cell>
          <cell r="Y13">
            <v>21.21</v>
          </cell>
          <cell r="Z13">
            <v>37.33</v>
          </cell>
          <cell r="AA13">
            <v>61.26</v>
          </cell>
          <cell r="AB13">
            <v>98.5</v>
          </cell>
          <cell r="AC13">
            <v>143.54</v>
          </cell>
          <cell r="AD13">
            <v>173.14999999999998</v>
          </cell>
          <cell r="AE13">
            <v>222.40999999999997</v>
          </cell>
          <cell r="AF13">
            <v>271.88</v>
          </cell>
          <cell r="AG13">
            <v>312.95</v>
          </cell>
          <cell r="AH13">
            <v>338.81</v>
          </cell>
          <cell r="AI13">
            <v>347.75</v>
          </cell>
          <cell r="AJ13">
            <v>347.75</v>
          </cell>
          <cell r="AN13">
            <v>37.33</v>
          </cell>
          <cell r="AO13">
            <v>106.21000000000001</v>
          </cell>
          <cell r="AP13">
            <v>128.34</v>
          </cell>
          <cell r="AQ13">
            <v>75.87</v>
          </cell>
        </row>
        <row r="14">
          <cell r="I14">
            <v>0</v>
          </cell>
          <cell r="J14">
            <v>0</v>
          </cell>
          <cell r="K14">
            <v>239</v>
          </cell>
          <cell r="L14">
            <v>637</v>
          </cell>
          <cell r="M14">
            <v>1157</v>
          </cell>
          <cell r="N14">
            <v>1838</v>
          </cell>
          <cell r="O14">
            <v>3053</v>
          </cell>
          <cell r="P14">
            <v>4450</v>
          </cell>
          <cell r="Q14">
            <v>5194</v>
          </cell>
          <cell r="R14">
            <v>6895</v>
          </cell>
          <cell r="S14">
            <v>8156</v>
          </cell>
          <cell r="T14">
            <v>9701</v>
          </cell>
          <cell r="U14">
            <v>41320</v>
          </cell>
          <cell r="X14">
            <v>0</v>
          </cell>
          <cell r="Y14">
            <v>0</v>
          </cell>
          <cell r="Z14">
            <v>239</v>
          </cell>
          <cell r="AA14">
            <v>876</v>
          </cell>
          <cell r="AB14">
            <v>2033</v>
          </cell>
          <cell r="AC14">
            <v>3871</v>
          </cell>
          <cell r="AD14">
            <v>6924</v>
          </cell>
          <cell r="AE14">
            <v>11374</v>
          </cell>
          <cell r="AF14">
            <v>16568</v>
          </cell>
          <cell r="AG14">
            <v>23463</v>
          </cell>
          <cell r="AH14">
            <v>31619</v>
          </cell>
          <cell r="AI14">
            <v>41320</v>
          </cell>
          <cell r="AJ14">
            <v>41320</v>
          </cell>
          <cell r="AN14">
            <v>239</v>
          </cell>
          <cell r="AO14">
            <v>3632</v>
          </cell>
          <cell r="AP14">
            <v>12697</v>
          </cell>
          <cell r="AQ14">
            <v>24752</v>
          </cell>
        </row>
        <row r="15">
          <cell r="I15">
            <v>9</v>
          </cell>
          <cell r="J15">
            <v>16</v>
          </cell>
          <cell r="K15">
            <v>20</v>
          </cell>
          <cell r="L15">
            <v>30</v>
          </cell>
          <cell r="M15">
            <v>46</v>
          </cell>
          <cell r="N15">
            <v>54</v>
          </cell>
          <cell r="O15">
            <v>37</v>
          </cell>
          <cell r="P15">
            <v>65</v>
          </cell>
          <cell r="Q15">
            <v>64</v>
          </cell>
          <cell r="R15">
            <v>54</v>
          </cell>
          <cell r="S15">
            <v>32</v>
          </cell>
          <cell r="T15">
            <v>13</v>
          </cell>
          <cell r="U15">
            <v>440</v>
          </cell>
          <cell r="X15">
            <v>9</v>
          </cell>
          <cell r="Y15">
            <v>25</v>
          </cell>
          <cell r="Z15">
            <v>45</v>
          </cell>
          <cell r="AA15">
            <v>75</v>
          </cell>
          <cell r="AB15">
            <v>121</v>
          </cell>
          <cell r="AC15">
            <v>175</v>
          </cell>
          <cell r="AD15">
            <v>212</v>
          </cell>
          <cell r="AE15">
            <v>277</v>
          </cell>
          <cell r="AF15">
            <v>341</v>
          </cell>
          <cell r="AG15">
            <v>395</v>
          </cell>
          <cell r="AH15">
            <v>427</v>
          </cell>
          <cell r="AI15">
            <v>440</v>
          </cell>
          <cell r="AJ15">
            <v>440</v>
          </cell>
          <cell r="AN15">
            <v>45</v>
          </cell>
          <cell r="AO15">
            <v>130</v>
          </cell>
          <cell r="AP15">
            <v>166</v>
          </cell>
          <cell r="AQ15">
            <v>99</v>
          </cell>
        </row>
        <row r="16">
          <cell r="I16">
            <v>0</v>
          </cell>
          <cell r="J16">
            <v>0</v>
          </cell>
          <cell r="K16">
            <v>279</v>
          </cell>
          <cell r="L16">
            <v>750</v>
          </cell>
          <cell r="M16">
            <v>1395</v>
          </cell>
          <cell r="N16">
            <v>2250</v>
          </cell>
          <cell r="O16">
            <v>3751</v>
          </cell>
          <cell r="P16">
            <v>5425</v>
          </cell>
          <cell r="Q16">
            <v>6360</v>
          </cell>
          <cell r="R16">
            <v>8587</v>
          </cell>
          <cell r="S16">
            <v>10230</v>
          </cell>
          <cell r="T16">
            <v>12245</v>
          </cell>
          <cell r="U16">
            <v>51272</v>
          </cell>
          <cell r="X16">
            <v>0</v>
          </cell>
          <cell r="Y16">
            <v>0</v>
          </cell>
          <cell r="Z16">
            <v>279</v>
          </cell>
          <cell r="AA16">
            <v>1029</v>
          </cell>
          <cell r="AB16">
            <v>2424</v>
          </cell>
          <cell r="AC16">
            <v>4674</v>
          </cell>
          <cell r="AD16">
            <v>8425</v>
          </cell>
          <cell r="AE16">
            <v>13850</v>
          </cell>
          <cell r="AF16">
            <v>20210</v>
          </cell>
          <cell r="AG16">
            <v>28797</v>
          </cell>
          <cell r="AH16">
            <v>39027</v>
          </cell>
          <cell r="AI16">
            <v>51272</v>
          </cell>
          <cell r="AJ16">
            <v>51272</v>
          </cell>
          <cell r="AN16">
            <v>279</v>
          </cell>
          <cell r="AO16">
            <v>4395</v>
          </cell>
          <cell r="AP16">
            <v>15536</v>
          </cell>
          <cell r="AQ16">
            <v>31062</v>
          </cell>
        </row>
        <row r="17">
          <cell r="I17">
            <v>8044.8202975772101</v>
          </cell>
          <cell r="J17">
            <v>7264.6673480136851</v>
          </cell>
          <cell r="K17">
            <v>7872.5027716001605</v>
          </cell>
          <cell r="L17">
            <v>7697.8212636488688</v>
          </cell>
          <cell r="M17">
            <v>7974.7132636563656</v>
          </cell>
          <cell r="N17">
            <v>7772.6256648413928</v>
          </cell>
          <cell r="O17">
            <v>7896.0333431031304</v>
          </cell>
          <cell r="P17">
            <v>8231.7348063780555</v>
          </cell>
          <cell r="Q17">
            <v>7966.7361338477904</v>
          </cell>
          <cell r="R17">
            <v>8368.5110170395601</v>
          </cell>
          <cell r="S17">
            <v>8212.6510701164661</v>
          </cell>
          <cell r="T17">
            <v>8511.9471804497389</v>
          </cell>
          <cell r="U17">
            <v>95814.764160272432</v>
          </cell>
          <cell r="X17">
            <v>8044.8202975772101</v>
          </cell>
          <cell r="Y17">
            <v>15309.487645590896</v>
          </cell>
          <cell r="Z17">
            <v>23181.990417191057</v>
          </cell>
          <cell r="AA17">
            <v>30879.811680839925</v>
          </cell>
          <cell r="AB17">
            <v>38854.52494449629</v>
          </cell>
          <cell r="AC17">
            <v>46627.150609337681</v>
          </cell>
          <cell r="AD17">
            <v>54523.183952440813</v>
          </cell>
          <cell r="AE17">
            <v>62754.918758818865</v>
          </cell>
          <cell r="AF17">
            <v>70721.654892666658</v>
          </cell>
          <cell r="AG17">
            <v>79090.165909706222</v>
          </cell>
          <cell r="AH17">
            <v>87302.816979822688</v>
          </cell>
          <cell r="AI17">
            <v>95814.764160272432</v>
          </cell>
          <cell r="AJ17">
            <v>95814.764160272432</v>
          </cell>
          <cell r="AN17">
            <v>23181.990417191057</v>
          </cell>
          <cell r="AO17">
            <v>23445.160192146628</v>
          </cell>
          <cell r="AP17">
            <v>24094.504283328977</v>
          </cell>
          <cell r="AQ17">
            <v>25093.109267605767</v>
          </cell>
        </row>
        <row r="18">
          <cell r="I18">
            <v>12426.901512585775</v>
          </cell>
          <cell r="J18">
            <v>11184.938120836594</v>
          </cell>
          <cell r="K18">
            <v>12070.496442469299</v>
          </cell>
          <cell r="L18">
            <v>11712.311051146426</v>
          </cell>
          <cell r="M18">
            <v>11299.895121996047</v>
          </cell>
          <cell r="N18">
            <v>11015.063396227817</v>
          </cell>
          <cell r="O18">
            <v>11187.396611427461</v>
          </cell>
          <cell r="P18">
            <v>11624.25845400144</v>
          </cell>
          <cell r="Q18">
            <v>11261.908038801239</v>
          </cell>
          <cell r="R18">
            <v>12603.136745614989</v>
          </cell>
          <cell r="S18">
            <v>12395.089201183993</v>
          </cell>
          <cell r="T18">
            <v>13018.416908037563</v>
          </cell>
          <cell r="U18">
            <v>141799.81160432866</v>
          </cell>
          <cell r="X18">
            <v>12426.901512585775</v>
          </cell>
          <cell r="Y18">
            <v>23611.839633422369</v>
          </cell>
          <cell r="Z18">
            <v>35682.336075891668</v>
          </cell>
          <cell r="AA18">
            <v>47394.647127038093</v>
          </cell>
          <cell r="AB18">
            <v>58694.542249034144</v>
          </cell>
          <cell r="AC18">
            <v>69709.605645261967</v>
          </cell>
          <cell r="AD18">
            <v>80897.002256689433</v>
          </cell>
          <cell r="AE18">
            <v>92521.260710690869</v>
          </cell>
          <cell r="AF18">
            <v>103783.16874949211</v>
          </cell>
          <cell r="AG18">
            <v>116386.3054951071</v>
          </cell>
          <cell r="AH18">
            <v>128781.39469629108</v>
          </cell>
          <cell r="AI18">
            <v>141799.81160432866</v>
          </cell>
          <cell r="AJ18">
            <v>141799.81160432866</v>
          </cell>
          <cell r="AN18">
            <v>35682.336075891668</v>
          </cell>
          <cell r="AO18">
            <v>34027.269569370292</v>
          </cell>
          <cell r="AP18">
            <v>34073.563104230139</v>
          </cell>
          <cell r="AQ18">
            <v>38016.642854836544</v>
          </cell>
        </row>
        <row r="19">
          <cell r="I19">
            <v>0.18</v>
          </cell>
          <cell r="J19">
            <v>0.2</v>
          </cell>
          <cell r="K19">
            <v>0.19</v>
          </cell>
          <cell r="L19">
            <v>0.2</v>
          </cell>
          <cell r="M19">
            <v>0.2</v>
          </cell>
          <cell r="N19">
            <v>0.2</v>
          </cell>
          <cell r="O19">
            <v>0.2</v>
          </cell>
          <cell r="P19">
            <v>0.19</v>
          </cell>
          <cell r="Q19">
            <v>0.2</v>
          </cell>
          <cell r="R19">
            <v>0.18</v>
          </cell>
          <cell r="S19">
            <v>0.18</v>
          </cell>
          <cell r="T19">
            <v>0.17</v>
          </cell>
          <cell r="U19">
            <v>0.19</v>
          </cell>
          <cell r="X19">
            <v>0.18</v>
          </cell>
          <cell r="Y19">
            <v>0.19</v>
          </cell>
          <cell r="Z19">
            <v>0.19</v>
          </cell>
          <cell r="AA19">
            <v>0.19</v>
          </cell>
          <cell r="AB19">
            <v>0.19</v>
          </cell>
          <cell r="AC19">
            <v>0.2</v>
          </cell>
          <cell r="AD19">
            <v>0.2</v>
          </cell>
          <cell r="AE19">
            <v>0.2</v>
          </cell>
          <cell r="AF19">
            <v>0.2</v>
          </cell>
          <cell r="AG19">
            <v>0.19</v>
          </cell>
          <cell r="AH19">
            <v>0.19</v>
          </cell>
          <cell r="AI19">
            <v>0.19</v>
          </cell>
          <cell r="AJ19">
            <v>0.19</v>
          </cell>
          <cell r="AN19">
            <v>0.19</v>
          </cell>
          <cell r="AO19">
            <v>0.2</v>
          </cell>
          <cell r="AP19">
            <v>0.2</v>
          </cell>
          <cell r="AQ19">
            <v>0.18</v>
          </cell>
        </row>
        <row r="20">
          <cell r="I20">
            <v>8822.6219235638437</v>
          </cell>
          <cell r="J20">
            <v>7928.4607957781482</v>
          </cell>
          <cell r="K20">
            <v>8449.8549454184231</v>
          </cell>
          <cell r="L20">
            <v>10420.819411921839</v>
          </cell>
          <cell r="M20">
            <v>16914.523244011452</v>
          </cell>
          <cell r="N20">
            <v>20072.531064624975</v>
          </cell>
          <cell r="O20">
            <v>23329.372852307028</v>
          </cell>
          <cell r="P20">
            <v>24989.225469850375</v>
          </cell>
          <cell r="Q20">
            <v>20442.583297741563</v>
          </cell>
          <cell r="R20">
            <v>25377.419029478682</v>
          </cell>
          <cell r="S20">
            <v>22572.070602636704</v>
          </cell>
          <cell r="T20">
            <v>18934.06194297981</v>
          </cell>
          <cell r="U20">
            <v>208253.54458031285</v>
          </cell>
          <cell r="X20">
            <v>8822.6219235638437</v>
          </cell>
          <cell r="Y20">
            <v>16751.08271934199</v>
          </cell>
          <cell r="Z20">
            <v>25200.937664760415</v>
          </cell>
          <cell r="AA20">
            <v>35621.757076682254</v>
          </cell>
          <cell r="AB20">
            <v>52536.28032069371</v>
          </cell>
          <cell r="AC20">
            <v>72608.811385318681</v>
          </cell>
          <cell r="AD20">
            <v>95938.184237625712</v>
          </cell>
          <cell r="AE20">
            <v>120927.40970747609</v>
          </cell>
          <cell r="AF20">
            <v>141369.99300521766</v>
          </cell>
          <cell r="AG20">
            <v>166747.41203469635</v>
          </cell>
          <cell r="AH20">
            <v>189319.48263733304</v>
          </cell>
          <cell r="AI20">
            <v>208253.54458031285</v>
          </cell>
          <cell r="AJ20">
            <v>208253.54458031285</v>
          </cell>
          <cell r="AN20">
            <v>25200.937664760415</v>
          </cell>
          <cell r="AO20">
            <v>47407.873720558266</v>
          </cell>
          <cell r="AP20">
            <v>68761.181619898969</v>
          </cell>
          <cell r="AQ20">
            <v>66883.551575095189</v>
          </cell>
        </row>
        <row r="24">
          <cell r="I24">
            <v>5749.2407818091369</v>
          </cell>
          <cell r="J24">
            <v>5198.004225629049</v>
          </cell>
          <cell r="K24">
            <v>5627.2092913011365</v>
          </cell>
          <cell r="L24">
            <v>5511.7247552522731</v>
          </cell>
          <cell r="M24">
            <v>5723.4755829212108</v>
          </cell>
          <cell r="N24">
            <v>5596.0878933554595</v>
          </cell>
          <cell r="O24">
            <v>5716.7867711167873</v>
          </cell>
          <cell r="P24">
            <v>5965.7261400297621</v>
          </cell>
          <cell r="Q24">
            <v>5789.3875532684087</v>
          </cell>
          <cell r="R24">
            <v>6096.6806272621334</v>
          </cell>
          <cell r="S24">
            <v>6007.6502683378103</v>
          </cell>
          <cell r="T24">
            <v>6238.0452263794432</v>
          </cell>
          <cell r="U24">
            <v>69220.019116662617</v>
          </cell>
          <cell r="X24">
            <v>5749.2407818091369</v>
          </cell>
          <cell r="Y24">
            <v>10947.245007438185</v>
          </cell>
          <cell r="Z24">
            <v>16574.454298739322</v>
          </cell>
          <cell r="AA24">
            <v>22086.179053991596</v>
          </cell>
          <cell r="AB24">
            <v>27809.654636912808</v>
          </cell>
          <cell r="AC24">
            <v>33405.742530268268</v>
          </cell>
          <cell r="AD24">
            <v>39122.529301385053</v>
          </cell>
          <cell r="AE24">
            <v>45088.255441414818</v>
          </cell>
          <cell r="AF24">
            <v>50877.642994683229</v>
          </cell>
          <cell r="AG24">
            <v>56974.323621945361</v>
          </cell>
          <cell r="AH24">
            <v>62981.973890283174</v>
          </cell>
          <cell r="AI24">
            <v>69220.019116662617</v>
          </cell>
          <cell r="AJ24">
            <v>69220.019116662617</v>
          </cell>
          <cell r="AN24">
            <v>16574.454298739322</v>
          </cell>
          <cell r="AO24">
            <v>16831.288231528943</v>
          </cell>
          <cell r="AP24">
            <v>17471.900464414961</v>
          </cell>
          <cell r="AQ24">
            <v>18342.376121979389</v>
          </cell>
        </row>
        <row r="25">
          <cell r="I25">
            <v>4.43</v>
          </cell>
          <cell r="J25">
            <v>4.42</v>
          </cell>
          <cell r="K25">
            <v>4.42</v>
          </cell>
          <cell r="L25">
            <v>4.3499999999999996</v>
          </cell>
          <cell r="M25">
            <v>4.38</v>
          </cell>
          <cell r="N25">
            <v>4.41</v>
          </cell>
          <cell r="O25">
            <v>4.47</v>
          </cell>
          <cell r="P25">
            <v>4.54</v>
          </cell>
          <cell r="Q25">
            <v>4.51</v>
          </cell>
          <cell r="R25">
            <v>4.53</v>
          </cell>
          <cell r="S25">
            <v>4.74</v>
          </cell>
          <cell r="T25">
            <v>4.72</v>
          </cell>
          <cell r="U25">
            <v>4.5</v>
          </cell>
          <cell r="X25">
            <v>4.43</v>
          </cell>
          <cell r="Y25">
            <v>4.42</v>
          </cell>
          <cell r="Z25">
            <v>4.42</v>
          </cell>
          <cell r="AA25">
            <v>4.4000000000000004</v>
          </cell>
          <cell r="AB25">
            <v>4.4000000000000004</v>
          </cell>
          <cell r="AC25">
            <v>4.4000000000000004</v>
          </cell>
          <cell r="AD25">
            <v>4.41</v>
          </cell>
          <cell r="AE25">
            <v>4.43</v>
          </cell>
          <cell r="AF25">
            <v>4.4400000000000004</v>
          </cell>
          <cell r="AG25">
            <v>4.45</v>
          </cell>
          <cell r="AH25">
            <v>4.47</v>
          </cell>
          <cell r="AI25">
            <v>4.5</v>
          </cell>
          <cell r="AJ25">
            <v>4.5</v>
          </cell>
          <cell r="AN25">
            <v>4.42</v>
          </cell>
          <cell r="AO25">
            <v>4.38</v>
          </cell>
          <cell r="AP25">
            <v>4.51</v>
          </cell>
          <cell r="AQ25">
            <v>4.66</v>
          </cell>
        </row>
        <row r="27">
          <cell r="I27">
            <v>5749.2407818091369</v>
          </cell>
          <cell r="J27">
            <v>5198.004225629049</v>
          </cell>
          <cell r="K27">
            <v>5627.2092913011365</v>
          </cell>
          <cell r="L27">
            <v>5511.7247552522731</v>
          </cell>
          <cell r="M27">
            <v>5723.4755829212108</v>
          </cell>
          <cell r="N27">
            <v>5596.0878933554595</v>
          </cell>
          <cell r="O27">
            <v>5716.7867711167873</v>
          </cell>
          <cell r="P27">
            <v>5965.7261400297621</v>
          </cell>
          <cell r="Q27">
            <v>5789.3875532684087</v>
          </cell>
          <cell r="R27">
            <v>6096.6806272621334</v>
          </cell>
          <cell r="S27">
            <v>6007.6502683378103</v>
          </cell>
          <cell r="T27">
            <v>6238.0452263794432</v>
          </cell>
          <cell r="U27">
            <v>69220.019116662617</v>
          </cell>
          <cell r="X27">
            <v>5749.2407818091369</v>
          </cell>
          <cell r="Y27">
            <v>10947.245007438185</v>
          </cell>
          <cell r="Z27">
            <v>16574.454298739322</v>
          </cell>
          <cell r="AA27">
            <v>22086.179053991596</v>
          </cell>
          <cell r="AB27">
            <v>27809.654636912808</v>
          </cell>
          <cell r="AC27">
            <v>33405.742530268268</v>
          </cell>
          <cell r="AD27">
            <v>39122.529301385053</v>
          </cell>
          <cell r="AE27">
            <v>45088.255441414818</v>
          </cell>
          <cell r="AF27">
            <v>50877.642994683229</v>
          </cell>
          <cell r="AG27">
            <v>56974.323621945361</v>
          </cell>
          <cell r="AH27">
            <v>62981.973890283174</v>
          </cell>
          <cell r="AI27">
            <v>69220.019116662617</v>
          </cell>
          <cell r="AJ27">
            <v>69220.019116662617</v>
          </cell>
          <cell r="AN27">
            <v>16574.454298739322</v>
          </cell>
          <cell r="AO27">
            <v>16831.288231528943</v>
          </cell>
          <cell r="AP27">
            <v>17471.900464414961</v>
          </cell>
          <cell r="AQ27">
            <v>18342.376121979389</v>
          </cell>
        </row>
        <row r="28">
          <cell r="I28">
            <v>4.43</v>
          </cell>
          <cell r="J28">
            <v>4.4182896394159723</v>
          </cell>
          <cell r="K28">
            <v>4.422418696283243</v>
          </cell>
          <cell r="L28">
            <v>4.3482311158280371</v>
          </cell>
          <cell r="M28">
            <v>4.3756282425833337</v>
          </cell>
          <cell r="N28">
            <v>4.4067631301995176</v>
          </cell>
          <cell r="O28">
            <v>4.4724146227423605</v>
          </cell>
          <cell r="P28">
            <v>4.5375946388004396</v>
          </cell>
          <cell r="Q28">
            <v>4.5064526500067474</v>
          </cell>
          <cell r="R28">
            <v>4.5331396986619481</v>
          </cell>
          <cell r="S28">
            <v>4.7407391679554642</v>
          </cell>
          <cell r="T28">
            <v>4.7178182229701919</v>
          </cell>
          <cell r="U28">
            <v>4.4965634052731343</v>
          </cell>
          <cell r="X28">
            <v>4.4273833384508094</v>
          </cell>
          <cell r="Y28">
            <v>4.423065440570789</v>
          </cell>
          <cell r="Z28">
            <v>4.422845863781208</v>
          </cell>
          <cell r="AA28">
            <v>4.4042253521755086</v>
          </cell>
          <cell r="AB28">
            <v>4.3983398113218044</v>
          </cell>
          <cell r="AC28">
            <v>4.3997508750857888</v>
          </cell>
          <cell r="AD28">
            <v>4.4103688785421289</v>
          </cell>
          <cell r="AE28">
            <v>4.4272023984072817</v>
          </cell>
          <cell r="AF28">
            <v>4.4362203165575247</v>
          </cell>
          <cell r="AG28">
            <v>4.4465914185157169</v>
          </cell>
          <cell r="AH28">
            <v>4.4746492372327209</v>
          </cell>
          <cell r="AI28">
            <v>4.4965634052731343</v>
          </cell>
          <cell r="AJ28">
            <v>4.4965634052731343</v>
          </cell>
          <cell r="AN28">
            <v>4.422845863781208</v>
          </cell>
          <cell r="AO28">
            <v>4.3770083001030224</v>
          </cell>
          <cell r="AP28">
            <v>4.5059487799555837</v>
          </cell>
          <cell r="AQ28">
            <v>4.6639416175861195</v>
          </cell>
        </row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</row>
        <row r="31">
          <cell r="I31" t="e">
            <v>#DIV/0!</v>
          </cell>
          <cell r="J31" t="e">
            <v>#DIV/0!</v>
          </cell>
          <cell r="K31" t="e">
            <v>#DIV/0!</v>
          </cell>
          <cell r="L31" t="e">
            <v>#DIV/0!</v>
          </cell>
          <cell r="M31" t="e">
            <v>#DIV/0!</v>
          </cell>
          <cell r="N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R31" t="e">
            <v>#DIV/0!</v>
          </cell>
          <cell r="S31" t="e">
            <v>#DIV/0!</v>
          </cell>
          <cell r="T31" t="e">
            <v>#DIV/0!</v>
          </cell>
          <cell r="U31" t="e">
            <v>#DIV/0!</v>
          </cell>
          <cell r="X31" t="e">
            <v>#DIV/0!</v>
          </cell>
          <cell r="Y31" t="e">
            <v>#DIV/0!</v>
          </cell>
          <cell r="Z31" t="e">
            <v>#DIV/0!</v>
          </cell>
          <cell r="AA31" t="e">
            <v>#DIV/0!</v>
          </cell>
          <cell r="AB31" t="e">
            <v>#DIV/0!</v>
          </cell>
          <cell r="AC31" t="e">
            <v>#DIV/0!</v>
          </cell>
          <cell r="AD31" t="e">
            <v>#DIV/0!</v>
          </cell>
          <cell r="AE31" t="e">
            <v>#DIV/0!</v>
          </cell>
          <cell r="AF31" t="e">
            <v>#DIV/0!</v>
          </cell>
          <cell r="AG31" t="e">
            <v>#DIV/0!</v>
          </cell>
          <cell r="AH31" t="e">
            <v>#DIV/0!</v>
          </cell>
          <cell r="AI31" t="e">
            <v>#DIV/0!</v>
          </cell>
          <cell r="AJ31" t="e">
            <v>#DIV/0!</v>
          </cell>
          <cell r="AN31" t="e">
            <v>#DIV/0!</v>
          </cell>
          <cell r="AO31" t="e">
            <v>#DIV/0!</v>
          </cell>
          <cell r="AP31" t="e">
            <v>#DIV/0!</v>
          </cell>
          <cell r="AQ31" t="e">
            <v>#DIV/0!</v>
          </cell>
        </row>
        <row r="33">
          <cell r="I33">
            <v>7449.6076722530634</v>
          </cell>
          <cell r="J33">
            <v>6726.9859421340925</v>
          </cell>
          <cell r="K33">
            <v>7290.3867233095598</v>
          </cell>
          <cell r="L33">
            <v>7128.5808627036922</v>
          </cell>
          <cell r="M33">
            <v>7384.0976215749806</v>
          </cell>
          <cell r="N33">
            <v>7197.6672140080227</v>
          </cell>
          <cell r="O33">
            <v>7308.3694359755082</v>
          </cell>
          <cell r="P33">
            <v>7620.8922581752495</v>
          </cell>
          <cell r="Q33">
            <v>7375.4303845692339</v>
          </cell>
          <cell r="R33">
            <v>7746.911670036483</v>
          </cell>
          <cell r="S33">
            <v>7601.3618961375623</v>
          </cell>
          <cell r="T33">
            <v>7878.6631427220573</v>
          </cell>
          <cell r="U33">
            <v>88708.954823599503</v>
          </cell>
          <cell r="X33">
            <v>7449.6076722530634</v>
          </cell>
          <cell r="Y33">
            <v>14176.593614387155</v>
          </cell>
          <cell r="Z33">
            <v>21466.980337696714</v>
          </cell>
          <cell r="AA33">
            <v>28595.561200400407</v>
          </cell>
          <cell r="AB33">
            <v>35979.65882197539</v>
          </cell>
          <cell r="AC33">
            <v>43177.326035983409</v>
          </cell>
          <cell r="AD33">
            <v>50485.695471958919</v>
          </cell>
          <cell r="AE33">
            <v>58106.587730134168</v>
          </cell>
          <cell r="AF33">
            <v>65482.018114703402</v>
          </cell>
          <cell r="AG33">
            <v>73228.929784739885</v>
          </cell>
          <cell r="AH33">
            <v>80830.291680877446</v>
          </cell>
          <cell r="AI33">
            <v>88708.954823599503</v>
          </cell>
          <cell r="AJ33">
            <v>88708.954823599503</v>
          </cell>
          <cell r="AN33">
            <v>21466.980337696714</v>
          </cell>
          <cell r="AO33">
            <v>21710.345698286696</v>
          </cell>
          <cell r="AP33">
            <v>22304.692078719992</v>
          </cell>
          <cell r="AQ33">
            <v>23226.936708896101</v>
          </cell>
        </row>
        <row r="35">
          <cell r="I35">
            <v>457.13635720986258</v>
          </cell>
          <cell r="J35">
            <v>413.53133017692198</v>
          </cell>
          <cell r="K35">
            <v>447.0116950243646</v>
          </cell>
          <cell r="L35">
            <v>437.90188211747136</v>
          </cell>
          <cell r="M35">
            <v>455.76460135231991</v>
          </cell>
          <cell r="N35">
            <v>444.81459822434681</v>
          </cell>
          <cell r="O35">
            <v>458.12772051288175</v>
          </cell>
          <cell r="P35">
            <v>476.40768470366493</v>
          </cell>
          <cell r="Q35">
            <v>462.43095146875567</v>
          </cell>
          <cell r="R35">
            <v>487.62752847483625</v>
          </cell>
          <cell r="S35">
            <v>481.90871738728583</v>
          </cell>
          <cell r="T35">
            <v>500.09692393407386</v>
          </cell>
          <cell r="U35">
            <v>5522.7599905867855</v>
          </cell>
          <cell r="X35">
            <v>457.13635720986258</v>
          </cell>
          <cell r="Y35">
            <v>870.66768738678456</v>
          </cell>
          <cell r="Z35">
            <v>1317.6793824111492</v>
          </cell>
          <cell r="AA35">
            <v>1755.5812645286205</v>
          </cell>
          <cell r="AB35">
            <v>2211.3458658809404</v>
          </cell>
          <cell r="AC35">
            <v>2656.1604641052872</v>
          </cell>
          <cell r="AD35">
            <v>3114.288184618169</v>
          </cell>
          <cell r="AE35">
            <v>3590.6958693218339</v>
          </cell>
          <cell r="AF35">
            <v>4053.1268207905896</v>
          </cell>
          <cell r="AG35">
            <v>4540.7543492654258</v>
          </cell>
          <cell r="AH35">
            <v>5022.6630666527117</v>
          </cell>
          <cell r="AI35">
            <v>5522.7599905867855</v>
          </cell>
          <cell r="AJ35">
            <v>5522.7599905867855</v>
          </cell>
          <cell r="AN35">
            <v>1317.6793824111492</v>
          </cell>
          <cell r="AO35">
            <v>1338.4810816941381</v>
          </cell>
          <cell r="AP35">
            <v>1396.9663566853023</v>
          </cell>
          <cell r="AQ35">
            <v>1469.6331697961959</v>
          </cell>
        </row>
        <row r="37">
          <cell r="I37">
            <v>270.94504303929261</v>
          </cell>
          <cell r="J37">
            <v>245.18526350274286</v>
          </cell>
          <cell r="K37">
            <v>264.78506543459957</v>
          </cell>
          <cell r="L37">
            <v>259.41308299637905</v>
          </cell>
          <cell r="M37">
            <v>270.38739582411404</v>
          </cell>
          <cell r="N37">
            <v>263.58752347695264</v>
          </cell>
          <cell r="O37">
            <v>272.88028576399165</v>
          </cell>
          <cell r="P37">
            <v>283.14366996166211</v>
          </cell>
          <cell r="Q37">
            <v>274.8763963266407</v>
          </cell>
          <cell r="R37">
            <v>290.09828380272717</v>
          </cell>
          <cell r="S37">
            <v>287.22194781553299</v>
          </cell>
          <cell r="T37">
            <v>297.95265942466835</v>
          </cell>
          <cell r="U37">
            <v>3280.4766173693033</v>
          </cell>
          <cell r="X37">
            <v>270.94504303929261</v>
          </cell>
          <cell r="Y37">
            <v>516.13030654203544</v>
          </cell>
          <cell r="Z37">
            <v>780.91537197663502</v>
          </cell>
          <cell r="AA37">
            <v>1040.328454973014</v>
          </cell>
          <cell r="AB37">
            <v>1310.715850797128</v>
          </cell>
          <cell r="AC37">
            <v>1574.3033742740806</v>
          </cell>
          <cell r="AD37">
            <v>1847.1836600380723</v>
          </cell>
          <cell r="AE37">
            <v>2130.3273299997345</v>
          </cell>
          <cell r="AF37">
            <v>2405.2037263263751</v>
          </cell>
          <cell r="AG37">
            <v>2695.3020101291022</v>
          </cell>
          <cell r="AH37">
            <v>2982.5239579446352</v>
          </cell>
          <cell r="AI37">
            <v>3280.4766173693033</v>
          </cell>
          <cell r="AJ37">
            <v>3280.4766173693033</v>
          </cell>
          <cell r="AN37">
            <v>780.91537197663502</v>
          </cell>
          <cell r="AO37">
            <v>793.38800229744561</v>
          </cell>
          <cell r="AP37">
            <v>830.90035205229447</v>
          </cell>
          <cell r="AQ37">
            <v>875.27289104292845</v>
          </cell>
        </row>
        <row r="39">
          <cell r="I39">
            <v>186.19131417056997</v>
          </cell>
          <cell r="J39">
            <v>168.34606667417913</v>
          </cell>
          <cell r="K39">
            <v>182.22662958976503</v>
          </cell>
          <cell r="L39">
            <v>178.48879912109231</v>
          </cell>
          <cell r="M39">
            <v>185.37720552820591</v>
          </cell>
          <cell r="N39">
            <v>181.22707474739417</v>
          </cell>
          <cell r="O39">
            <v>185.24743474889007</v>
          </cell>
          <cell r="P39">
            <v>193.26401474200281</v>
          </cell>
          <cell r="Q39">
            <v>187.55455514211494</v>
          </cell>
          <cell r="R39">
            <v>197.52924467210909</v>
          </cell>
          <cell r="S39">
            <v>194.68676957175288</v>
          </cell>
          <cell r="T39">
            <v>202.1442645094055</v>
          </cell>
          <cell r="U39">
            <v>2242.2833732174818</v>
          </cell>
          <cell r="X39">
            <v>186.19131417056997</v>
          </cell>
          <cell r="Y39">
            <v>354.53738084474912</v>
          </cell>
          <cell r="Z39">
            <v>536.76401043451415</v>
          </cell>
          <cell r="AA39">
            <v>715.25280955560652</v>
          </cell>
          <cell r="AB39">
            <v>900.6300150838124</v>
          </cell>
          <cell r="AC39">
            <v>1081.8570898312066</v>
          </cell>
          <cell r="AD39">
            <v>1267.1045245800967</v>
          </cell>
          <cell r="AE39">
            <v>1460.3685393220994</v>
          </cell>
          <cell r="AF39">
            <v>1647.9230944642143</v>
          </cell>
          <cell r="AG39">
            <v>1845.4523391363234</v>
          </cell>
          <cell r="AH39">
            <v>2040.1391087080763</v>
          </cell>
          <cell r="AI39">
            <v>2242.2833732174818</v>
          </cell>
          <cell r="AJ39">
            <v>2242.2833732174818</v>
          </cell>
          <cell r="AN39">
            <v>536.76401043451415</v>
          </cell>
          <cell r="AO39">
            <v>545.09307939669247</v>
          </cell>
          <cell r="AP39">
            <v>566.06600463300788</v>
          </cell>
          <cell r="AQ39">
            <v>594.36027875326749</v>
          </cell>
        </row>
        <row r="41">
          <cell r="I41">
            <v>0.3</v>
          </cell>
          <cell r="J41">
            <v>0.32</v>
          </cell>
          <cell r="K41">
            <v>0.31</v>
          </cell>
          <cell r="L41">
            <v>0.31</v>
          </cell>
          <cell r="M41">
            <v>0.3</v>
          </cell>
          <cell r="N41">
            <v>0.31</v>
          </cell>
          <cell r="O41">
            <v>0.3</v>
          </cell>
          <cell r="P41">
            <v>0.3</v>
          </cell>
          <cell r="Q41">
            <v>0.3</v>
          </cell>
          <cell r="R41">
            <v>0.28999999999999998</v>
          </cell>
          <cell r="S41">
            <v>0.28999999999999998</v>
          </cell>
          <cell r="T41">
            <v>0.28999999999999998</v>
          </cell>
          <cell r="U41">
            <v>0.2</v>
          </cell>
          <cell r="X41">
            <v>0.3</v>
          </cell>
          <cell r="Y41">
            <v>0.31</v>
          </cell>
          <cell r="Z41">
            <v>0.31</v>
          </cell>
          <cell r="AA41">
            <v>0.31</v>
          </cell>
          <cell r="AB41">
            <v>0.31</v>
          </cell>
          <cell r="AC41">
            <v>0.31</v>
          </cell>
          <cell r="AD41">
            <v>0.31</v>
          </cell>
          <cell r="AE41">
            <v>0.31</v>
          </cell>
          <cell r="AF41">
            <v>0.31</v>
          </cell>
          <cell r="AG41">
            <v>0.3</v>
          </cell>
          <cell r="AH41">
            <v>0.3</v>
          </cell>
          <cell r="AI41">
            <v>0.3</v>
          </cell>
          <cell r="AJ41">
            <v>0.3</v>
          </cell>
          <cell r="AN41">
            <v>0.31</v>
          </cell>
          <cell r="AO41">
            <v>0.31</v>
          </cell>
          <cell r="AP41">
            <v>0.3</v>
          </cell>
          <cell r="AQ41">
            <v>0.28999999999999998</v>
          </cell>
        </row>
        <row r="42">
          <cell r="I42">
            <v>0.23</v>
          </cell>
          <cell r="J42">
            <v>0.23</v>
          </cell>
          <cell r="K42">
            <v>0.23</v>
          </cell>
          <cell r="L42">
            <v>0.23</v>
          </cell>
          <cell r="M42">
            <v>0.23</v>
          </cell>
          <cell r="N42">
            <v>0.23</v>
          </cell>
          <cell r="O42">
            <v>0.23</v>
          </cell>
          <cell r="P42">
            <v>0.23</v>
          </cell>
          <cell r="Q42">
            <v>0.23</v>
          </cell>
          <cell r="R42">
            <v>0.23</v>
          </cell>
          <cell r="S42">
            <v>0.24</v>
          </cell>
          <cell r="T42">
            <v>0.24</v>
          </cell>
          <cell r="U42">
            <v>0.33</v>
          </cell>
          <cell r="X42">
            <v>0.23</v>
          </cell>
          <cell r="Y42">
            <v>0.23</v>
          </cell>
          <cell r="Z42">
            <v>0.23</v>
          </cell>
          <cell r="AA42">
            <v>0.23</v>
          </cell>
          <cell r="AB42">
            <v>0.23</v>
          </cell>
          <cell r="AC42">
            <v>0.23</v>
          </cell>
          <cell r="AD42">
            <v>0.23</v>
          </cell>
          <cell r="AE42">
            <v>0.23</v>
          </cell>
          <cell r="AF42">
            <v>0.23</v>
          </cell>
          <cell r="AG42">
            <v>0.23</v>
          </cell>
          <cell r="AH42">
            <v>0.23</v>
          </cell>
          <cell r="AI42">
            <v>0.23</v>
          </cell>
          <cell r="AJ42">
            <v>0.23</v>
          </cell>
          <cell r="AN42">
            <v>0.23</v>
          </cell>
          <cell r="AO42">
            <v>0.23</v>
          </cell>
          <cell r="AP42">
            <v>0.23</v>
          </cell>
          <cell r="AQ42">
            <v>0.23</v>
          </cell>
        </row>
        <row r="43">
          <cell r="I43">
            <v>0.59</v>
          </cell>
          <cell r="J43">
            <v>0.59</v>
          </cell>
          <cell r="K43">
            <v>0.59</v>
          </cell>
          <cell r="L43">
            <v>0.59</v>
          </cell>
          <cell r="M43">
            <v>0.59</v>
          </cell>
          <cell r="N43">
            <v>0.59</v>
          </cell>
          <cell r="O43">
            <v>0.59</v>
          </cell>
          <cell r="P43">
            <v>0.59</v>
          </cell>
          <cell r="Q43">
            <v>0.59</v>
          </cell>
          <cell r="R43">
            <v>0.59</v>
          </cell>
          <cell r="S43">
            <v>0.59</v>
          </cell>
          <cell r="T43">
            <v>0.57999999999999996</v>
          </cell>
          <cell r="U43">
            <v>0.59</v>
          </cell>
          <cell r="X43">
            <v>0.59</v>
          </cell>
          <cell r="Y43">
            <v>0.59</v>
          </cell>
          <cell r="Z43">
            <v>0.59</v>
          </cell>
          <cell r="AA43">
            <v>0.59</v>
          </cell>
          <cell r="AB43">
            <v>0.59</v>
          </cell>
          <cell r="AC43">
            <v>0.59</v>
          </cell>
          <cell r="AD43">
            <v>0.59</v>
          </cell>
          <cell r="AE43">
            <v>0.59</v>
          </cell>
          <cell r="AF43">
            <v>0.59</v>
          </cell>
          <cell r="AG43">
            <v>0.59</v>
          </cell>
          <cell r="AH43">
            <v>0.59</v>
          </cell>
          <cell r="AI43">
            <v>0.59</v>
          </cell>
          <cell r="AJ43">
            <v>0.59</v>
          </cell>
          <cell r="AN43">
            <v>0.59</v>
          </cell>
          <cell r="AO43">
            <v>0.59</v>
          </cell>
          <cell r="AP43">
            <v>0.59</v>
          </cell>
          <cell r="AQ43">
            <v>0.59</v>
          </cell>
        </row>
        <row r="45">
          <cell r="I45">
            <v>25454.092846123676</v>
          </cell>
          <cell r="J45">
            <v>22966.28821573727</v>
          </cell>
          <cell r="K45">
            <v>24885.875577748924</v>
          </cell>
          <cell r="L45">
            <v>23966.253082667608</v>
          </cell>
          <cell r="M45">
            <v>25043.801406366161</v>
          </cell>
          <cell r="N45">
            <v>24660.633801794731</v>
          </cell>
          <cell r="O45">
            <v>25567.840750242802</v>
          </cell>
          <cell r="P45">
            <v>27070.046949550688</v>
          </cell>
          <cell r="Q45">
            <v>26089.6008813425</v>
          </cell>
          <cell r="R45">
            <v>27637.104981505203</v>
          </cell>
          <cell r="S45">
            <v>28480.70293448721</v>
          </cell>
          <cell r="T45">
            <v>29429.963444725156</v>
          </cell>
          <cell r="U45">
            <v>311252.20487229188</v>
          </cell>
          <cell r="X45">
            <v>25454.092846123676</v>
          </cell>
          <cell r="Y45">
            <v>48420.381061860942</v>
          </cell>
          <cell r="Z45">
            <v>73306.25663960987</v>
          </cell>
          <cell r="AA45">
            <v>97272.509722277478</v>
          </cell>
          <cell r="AB45">
            <v>122316.31112864363</v>
          </cell>
          <cell r="AC45">
            <v>146976.94493043836</v>
          </cell>
          <cell r="AD45">
            <v>172544.78568068118</v>
          </cell>
          <cell r="AE45">
            <v>199614.83263023186</v>
          </cell>
          <cell r="AF45">
            <v>225704.43351157435</v>
          </cell>
          <cell r="AG45">
            <v>253341.53849307954</v>
          </cell>
          <cell r="AH45">
            <v>281822.24142756674</v>
          </cell>
          <cell r="AI45">
            <v>311252.20487229188</v>
          </cell>
          <cell r="AJ45">
            <v>311252.20487229188</v>
          </cell>
          <cell r="AN45">
            <v>73306.25663960987</v>
          </cell>
          <cell r="AO45">
            <v>73670.688290828504</v>
          </cell>
          <cell r="AP45">
            <v>78727.488581135985</v>
          </cell>
          <cell r="AQ45">
            <v>85547.771360717568</v>
          </cell>
        </row>
        <row r="46">
          <cell r="I46">
            <v>874.17862464240375</v>
          </cell>
          <cell r="J46">
            <v>792.71862328251427</v>
          </cell>
          <cell r="K46">
            <v>856.89618403152963</v>
          </cell>
          <cell r="L46">
            <v>833.9038553155998</v>
          </cell>
          <cell r="M46">
            <v>855.1086534083945</v>
          </cell>
          <cell r="N46">
            <v>826.8357750620105</v>
          </cell>
          <cell r="O46">
            <v>823.10067338459487</v>
          </cell>
          <cell r="P46">
            <v>852.60594047217739</v>
          </cell>
          <cell r="Q46">
            <v>819.62383123014479</v>
          </cell>
          <cell r="R46">
            <v>850.29996766720842</v>
          </cell>
          <cell r="S46">
            <v>823.23466554529818</v>
          </cell>
          <cell r="T46">
            <v>845.91381556001841</v>
          </cell>
          <cell r="U46">
            <v>10054.420609601893</v>
          </cell>
          <cell r="X46">
            <v>874.17862464240375</v>
          </cell>
          <cell r="Y46">
            <v>1666.897247924918</v>
          </cell>
          <cell r="Z46">
            <v>2523.7934319564474</v>
          </cell>
          <cell r="AA46">
            <v>3357.6972872720471</v>
          </cell>
          <cell r="AB46">
            <v>4212.8059406804414</v>
          </cell>
          <cell r="AC46">
            <v>5039.6417157424521</v>
          </cell>
          <cell r="AD46">
            <v>5862.7423891270473</v>
          </cell>
          <cell r="AE46">
            <v>6715.3483295992246</v>
          </cell>
          <cell r="AF46">
            <v>7534.9721608293694</v>
          </cell>
          <cell r="AG46">
            <v>8385.2721284965774</v>
          </cell>
          <cell r="AH46">
            <v>9208.5067940418758</v>
          </cell>
          <cell r="AI46">
            <v>10054.420609601893</v>
          </cell>
          <cell r="AJ46">
            <v>10054.420609601893</v>
          </cell>
          <cell r="AN46">
            <v>2523.7934319564474</v>
          </cell>
          <cell r="AO46">
            <v>2515.8482837860047</v>
          </cell>
          <cell r="AP46">
            <v>2495.3304450869173</v>
          </cell>
          <cell r="AQ46">
            <v>2519.4484487725249</v>
          </cell>
        </row>
        <row r="47">
          <cell r="I47">
            <v>26328.271470766082</v>
          </cell>
          <cell r="J47">
            <v>23759.006839019785</v>
          </cell>
          <cell r="K47">
            <v>25742.771761780452</v>
          </cell>
          <cell r="L47">
            <v>24800.156937983207</v>
          </cell>
          <cell r="M47">
            <v>25898.910059774556</v>
          </cell>
          <cell r="N47">
            <v>25487.46957685674</v>
          </cell>
          <cell r="O47">
            <v>26390.941423627395</v>
          </cell>
          <cell r="P47">
            <v>27922.652890022866</v>
          </cell>
          <cell r="Q47">
            <v>26909.224712572643</v>
          </cell>
          <cell r="R47">
            <v>28487.404949172411</v>
          </cell>
          <cell r="S47">
            <v>29303.937600032506</v>
          </cell>
          <cell r="T47">
            <v>30275.877260285175</v>
          </cell>
          <cell r="U47">
            <v>321306.62548189383</v>
          </cell>
          <cell r="X47">
            <v>26328.271470766082</v>
          </cell>
          <cell r="Y47">
            <v>50087.278309785863</v>
          </cell>
          <cell r="Z47">
            <v>75830.050071566307</v>
          </cell>
          <cell r="AA47">
            <v>100630.20700954951</v>
          </cell>
          <cell r="AB47">
            <v>126529.11706932407</v>
          </cell>
          <cell r="AC47">
            <v>152016.5866461808</v>
          </cell>
          <cell r="AD47">
            <v>178407.52806980821</v>
          </cell>
          <cell r="AE47">
            <v>206330.18095983108</v>
          </cell>
          <cell r="AF47">
            <v>233239.40567240372</v>
          </cell>
          <cell r="AG47">
            <v>261726.81062157612</v>
          </cell>
          <cell r="AH47">
            <v>291030.74822160864</v>
          </cell>
          <cell r="AI47">
            <v>321306.62548189383</v>
          </cell>
          <cell r="AJ47">
            <v>321306.62548189383</v>
          </cell>
          <cell r="AN47">
            <v>75830.050071566307</v>
          </cell>
          <cell r="AO47">
            <v>76186.536574614496</v>
          </cell>
          <cell r="AP47">
            <v>81222.819026222904</v>
          </cell>
          <cell r="AQ47">
            <v>88067.219809490081</v>
          </cell>
        </row>
        <row r="49">
          <cell r="I49">
            <v>1871.6100066662102</v>
          </cell>
          <cell r="J49">
            <v>1801.2473382570565</v>
          </cell>
          <cell r="K49">
            <v>1874.4075501218174</v>
          </cell>
          <cell r="L49">
            <v>1843.1683601322329</v>
          </cell>
          <cell r="M49">
            <v>1870.5917944067889</v>
          </cell>
          <cell r="N49">
            <v>1857.6912980385612</v>
          </cell>
          <cell r="O49">
            <v>1869.889447451319</v>
          </cell>
          <cell r="P49">
            <v>1902.3589369432448</v>
          </cell>
          <cell r="Q49">
            <v>1875.4689996519749</v>
          </cell>
          <cell r="R49">
            <v>1901.0431668595618</v>
          </cell>
          <cell r="S49">
            <v>1912.2014439019481</v>
          </cell>
          <cell r="T49">
            <v>1945.7668717983445</v>
          </cell>
          <cell r="U49">
            <v>22525.445214229057</v>
          </cell>
          <cell r="X49">
            <v>1871.6100066662102</v>
          </cell>
          <cell r="Y49">
            <v>3672.8573449232667</v>
          </cell>
          <cell r="Z49">
            <v>5547.2648950450839</v>
          </cell>
          <cell r="AA49">
            <v>7390.4332551773168</v>
          </cell>
          <cell r="AB49">
            <v>9261.0250495841065</v>
          </cell>
          <cell r="AC49">
            <v>11118.716347622667</v>
          </cell>
          <cell r="AD49">
            <v>12988.605795073985</v>
          </cell>
          <cell r="AE49">
            <v>14890.96473201723</v>
          </cell>
          <cell r="AF49">
            <v>16766.433731669204</v>
          </cell>
          <cell r="AG49">
            <v>18667.476898528766</v>
          </cell>
          <cell r="AH49">
            <v>20579.678342430714</v>
          </cell>
          <cell r="AI49">
            <v>22525.445214229057</v>
          </cell>
          <cell r="AJ49">
            <v>22525.445214229057</v>
          </cell>
          <cell r="AN49">
            <v>5547.2648950450839</v>
          </cell>
          <cell r="AO49">
            <v>5571.451452577583</v>
          </cell>
          <cell r="AP49">
            <v>5647.7173840465384</v>
          </cell>
          <cell r="AQ49">
            <v>5759.0114825598539</v>
          </cell>
        </row>
        <row r="50">
          <cell r="I50">
            <v>1440.8937513508879</v>
          </cell>
          <cell r="J50">
            <v>1303.2241672620573</v>
          </cell>
          <cell r="K50">
            <v>1404.4297217488843</v>
          </cell>
          <cell r="L50">
            <v>1367.4507520318859</v>
          </cell>
          <cell r="M50">
            <v>1424.4950426124185</v>
          </cell>
          <cell r="N50">
            <v>1392.6925623784725</v>
          </cell>
          <cell r="O50">
            <v>1423.462715047792</v>
          </cell>
          <cell r="P50">
            <v>1494.2035422532444</v>
          </cell>
          <cell r="Q50">
            <v>1451.6575152128651</v>
          </cell>
          <cell r="R50">
            <v>1531.7534831999621</v>
          </cell>
          <cell r="S50">
            <v>1526.4293674522726</v>
          </cell>
          <cell r="T50">
            <v>1587.3239423504283</v>
          </cell>
          <cell r="U50">
            <v>17348.016562901168</v>
          </cell>
          <cell r="X50">
            <v>1440.8937513508879</v>
          </cell>
          <cell r="Y50">
            <v>2744.1179186129452</v>
          </cell>
          <cell r="Z50">
            <v>4148.5476403618295</v>
          </cell>
          <cell r="AA50">
            <v>5515.9983923937152</v>
          </cell>
          <cell r="AB50">
            <v>6940.493435006134</v>
          </cell>
          <cell r="AC50">
            <v>8333.1859973846058</v>
          </cell>
          <cell r="AD50">
            <v>9756.6487124323976</v>
          </cell>
          <cell r="AE50">
            <v>11250.852254685642</v>
          </cell>
          <cell r="AF50">
            <v>12702.509769898506</v>
          </cell>
          <cell r="AG50">
            <v>14234.263253098468</v>
          </cell>
          <cell r="AH50">
            <v>15760.692620550741</v>
          </cell>
          <cell r="AI50">
            <v>17348.016562901168</v>
          </cell>
          <cell r="AJ50">
            <v>17348.016562901168</v>
          </cell>
          <cell r="AN50">
            <v>4148.5476403618295</v>
          </cell>
          <cell r="AO50">
            <v>4184.6383570227772</v>
          </cell>
          <cell r="AP50">
            <v>4369.3237725139015</v>
          </cell>
          <cell r="AQ50">
            <v>4645.5067930026635</v>
          </cell>
        </row>
        <row r="51">
          <cell r="I51">
            <v>206.97499999999999</v>
          </cell>
          <cell r="J51">
            <v>53.4</v>
          </cell>
          <cell r="K51">
            <v>98.181000000000012</v>
          </cell>
          <cell r="L51">
            <v>46.736000000000004</v>
          </cell>
          <cell r="M51">
            <v>58.405999999999999</v>
          </cell>
          <cell r="N51">
            <v>27.713999999999999</v>
          </cell>
          <cell r="O51">
            <v>26.394000000000002</v>
          </cell>
          <cell r="P51">
            <v>73.853999999999999</v>
          </cell>
          <cell r="Q51">
            <v>8.395999999999999</v>
          </cell>
          <cell r="R51">
            <v>28.630000000000003</v>
          </cell>
          <cell r="S51">
            <v>13.353</v>
          </cell>
          <cell r="T51">
            <v>60.942</v>
          </cell>
          <cell r="U51">
            <v>702.98099999999999</v>
          </cell>
          <cell r="X51">
            <v>206.97499999999999</v>
          </cell>
          <cell r="Y51">
            <v>260.375</v>
          </cell>
          <cell r="Z51">
            <v>358.55600000000004</v>
          </cell>
          <cell r="AA51">
            <v>405.29200000000003</v>
          </cell>
          <cell r="AB51">
            <v>463.69800000000004</v>
          </cell>
          <cell r="AC51">
            <v>491.41200000000003</v>
          </cell>
          <cell r="AD51">
            <v>517.80600000000004</v>
          </cell>
          <cell r="AE51">
            <v>591.66000000000008</v>
          </cell>
          <cell r="AF51">
            <v>600.05600000000004</v>
          </cell>
          <cell r="AG51">
            <v>628.68600000000004</v>
          </cell>
          <cell r="AH51">
            <v>642.03899999999999</v>
          </cell>
          <cell r="AI51">
            <v>702.98099999999999</v>
          </cell>
          <cell r="AJ51">
            <v>702.98099999999999</v>
          </cell>
          <cell r="AN51">
            <v>358.55600000000004</v>
          </cell>
          <cell r="AO51">
            <v>132.85599999999999</v>
          </cell>
          <cell r="AP51">
            <v>108.64400000000001</v>
          </cell>
          <cell r="AQ51">
            <v>102.92500000000001</v>
          </cell>
        </row>
        <row r="52">
          <cell r="I52">
            <v>1468.226973626048</v>
          </cell>
          <cell r="J52">
            <v>1501.0322644816035</v>
          </cell>
          <cell r="K52">
            <v>1558.9605005528349</v>
          </cell>
          <cell r="L52">
            <v>1546.9242152495196</v>
          </cell>
          <cell r="M52">
            <v>1527.240239081211</v>
          </cell>
          <cell r="N52">
            <v>1489.0717127644298</v>
          </cell>
          <cell r="O52">
            <v>1475.5597948365619</v>
          </cell>
          <cell r="P52">
            <v>1484.6761445508478</v>
          </cell>
          <cell r="Q52">
            <v>1477.700313884181</v>
          </cell>
          <cell r="R52">
            <v>1485.0670405508477</v>
          </cell>
          <cell r="S52">
            <v>1477.5967738841809</v>
          </cell>
          <cell r="T52">
            <v>1477.9328838841811</v>
          </cell>
          <cell r="U52">
            <v>17969.988857346449</v>
          </cell>
          <cell r="X52">
            <v>1468.226973626048</v>
          </cell>
          <cell r="Y52">
            <v>2969.2592381076515</v>
          </cell>
          <cell r="Z52">
            <v>4528.2197386604867</v>
          </cell>
          <cell r="AA52">
            <v>6075.1439539100065</v>
          </cell>
          <cell r="AB52">
            <v>7602.3841929912178</v>
          </cell>
          <cell r="AC52">
            <v>9091.4559057556471</v>
          </cell>
          <cell r="AD52">
            <v>10567.015700592208</v>
          </cell>
          <cell r="AE52">
            <v>12051.691845143056</v>
          </cell>
          <cell r="AF52">
            <v>13529.392159027237</v>
          </cell>
          <cell r="AG52">
            <v>15014.459199578085</v>
          </cell>
          <cell r="AH52">
            <v>16492.055973462266</v>
          </cell>
          <cell r="AI52">
            <v>17969.988857346449</v>
          </cell>
          <cell r="AJ52">
            <v>17969.988857346449</v>
          </cell>
          <cell r="AN52">
            <v>4528.2197386604867</v>
          </cell>
          <cell r="AO52">
            <v>4563.2361670951605</v>
          </cell>
          <cell r="AP52">
            <v>4437.9362532715904</v>
          </cell>
          <cell r="AQ52">
            <v>4440.5966983192102</v>
          </cell>
        </row>
        <row r="53">
          <cell r="I53">
            <v>3927.4228043839735</v>
          </cell>
          <cell r="J53">
            <v>3594.3115177846776</v>
          </cell>
          <cell r="K53">
            <v>3853.4153588756144</v>
          </cell>
          <cell r="L53">
            <v>3783.6425234603907</v>
          </cell>
          <cell r="M53">
            <v>3912.2261097265109</v>
          </cell>
          <cell r="N53">
            <v>3834.7570018180254</v>
          </cell>
          <cell r="O53">
            <v>3906.1772330459485</v>
          </cell>
          <cell r="P53">
            <v>4055.8200595840526</v>
          </cell>
          <cell r="Q53">
            <v>3949.2434803861456</v>
          </cell>
          <cell r="R53">
            <v>4135.4376849460368</v>
          </cell>
          <cell r="S53">
            <v>4082.3781497393875</v>
          </cell>
          <cell r="T53">
            <v>4221.5847219089037</v>
          </cell>
          <cell r="U53">
            <v>47256.416645659672</v>
          </cell>
          <cell r="X53">
            <v>3927.4228043839735</v>
          </cell>
          <cell r="Y53">
            <v>7521.7343221686515</v>
          </cell>
          <cell r="Z53">
            <v>11375.149681044266</v>
          </cell>
          <cell r="AA53">
            <v>15158.792204504656</v>
          </cell>
          <cell r="AB53">
            <v>19071.018314231165</v>
          </cell>
          <cell r="AC53">
            <v>22905.775316049192</v>
          </cell>
          <cell r="AD53">
            <v>26811.952549095142</v>
          </cell>
          <cell r="AE53">
            <v>30867.772608679195</v>
          </cell>
          <cell r="AF53">
            <v>34817.016089065342</v>
          </cell>
          <cell r="AG53">
            <v>38952.453774011381</v>
          </cell>
          <cell r="AH53">
            <v>43034.831923750768</v>
          </cell>
          <cell r="AI53">
            <v>47256.416645659672</v>
          </cell>
          <cell r="AJ53">
            <v>47256.416645659672</v>
          </cell>
          <cell r="AN53">
            <v>11375.149681044266</v>
          </cell>
          <cell r="AO53">
            <v>11530.625635004926</v>
          </cell>
          <cell r="AP53">
            <v>11911.240773016147</v>
          </cell>
          <cell r="AQ53">
            <v>12439.40055659433</v>
          </cell>
        </row>
        <row r="54">
          <cell r="I54">
            <v>8915.1285360271195</v>
          </cell>
          <cell r="J54">
            <v>8253.215287785395</v>
          </cell>
          <cell r="K54">
            <v>8789.3941312991519</v>
          </cell>
          <cell r="L54">
            <v>8587.9218508740287</v>
          </cell>
          <cell r="M54">
            <v>8792.9591858269305</v>
          </cell>
          <cell r="N54">
            <v>8601.9265749994884</v>
          </cell>
          <cell r="O54">
            <v>8701.4831903816212</v>
          </cell>
          <cell r="P54">
            <v>9010.9126833313894</v>
          </cell>
          <cell r="Q54">
            <v>8762.4663091351667</v>
          </cell>
          <cell r="R54">
            <v>9081.931375556409</v>
          </cell>
          <cell r="S54">
            <v>9011.9587349777903</v>
          </cell>
          <cell r="T54">
            <v>9293.5504199418574</v>
          </cell>
          <cell r="U54">
            <v>105802.84828013636</v>
          </cell>
          <cell r="X54">
            <v>8915.1285360271195</v>
          </cell>
          <cell r="Y54">
            <v>17168.343823812516</v>
          </cell>
          <cell r="Z54">
            <v>25957.737955111668</v>
          </cell>
          <cell r="AA54">
            <v>34545.659805985699</v>
          </cell>
          <cell r="AB54">
            <v>43338.618991812633</v>
          </cell>
          <cell r="AC54">
            <v>51940.545566812121</v>
          </cell>
          <cell r="AD54">
            <v>60642.028757193744</v>
          </cell>
          <cell r="AE54">
            <v>69652.94144052513</v>
          </cell>
          <cell r="AF54">
            <v>78415.407749660299</v>
          </cell>
          <cell r="AG54">
            <v>87497.339125216706</v>
          </cell>
          <cell r="AH54">
            <v>96509.297860194492</v>
          </cell>
          <cell r="AI54">
            <v>105802.84828013636</v>
          </cell>
          <cell r="AJ54">
            <v>105802.84828013636</v>
          </cell>
          <cell r="AN54">
            <v>25957.737955111668</v>
          </cell>
          <cell r="AO54">
            <v>25982.807611700446</v>
          </cell>
          <cell r="AP54">
            <v>26474.862182848177</v>
          </cell>
          <cell r="AQ54">
            <v>27387.440530476058</v>
          </cell>
        </row>
        <row r="56">
          <cell r="I56">
            <v>17413.142934738964</v>
          </cell>
          <cell r="J56">
            <v>15505.79155123439</v>
          </cell>
          <cell r="K56">
            <v>16953.3776304813</v>
          </cell>
          <cell r="L56">
            <v>16212.235087109178</v>
          </cell>
          <cell r="M56">
            <v>17105.950873947626</v>
          </cell>
          <cell r="N56">
            <v>16885.543001857252</v>
          </cell>
          <cell r="O56">
            <v>17689.458233245772</v>
          </cell>
          <cell r="P56">
            <v>18911.740206691476</v>
          </cell>
          <cell r="Q56">
            <v>18146.758403437474</v>
          </cell>
          <cell r="R56">
            <v>19405.473573616</v>
          </cell>
          <cell r="S56">
            <v>20291.978865054716</v>
          </cell>
          <cell r="T56">
            <v>20982.326840343318</v>
          </cell>
          <cell r="U56">
            <v>215503.77720175748</v>
          </cell>
          <cell r="X56">
            <v>17413.142934738964</v>
          </cell>
          <cell r="Y56">
            <v>32918.934485973354</v>
          </cell>
          <cell r="Z56">
            <v>49872.312116454654</v>
          </cell>
          <cell r="AA56">
            <v>66084.547203563838</v>
          </cell>
          <cell r="AB56">
            <v>83190.498077511467</v>
          </cell>
          <cell r="AC56">
            <v>100076.04107936872</v>
          </cell>
          <cell r="AD56">
            <v>117765.4993126145</v>
          </cell>
          <cell r="AE56">
            <v>136677.23951930596</v>
          </cell>
          <cell r="AF56">
            <v>154823.99792274344</v>
          </cell>
          <cell r="AG56">
            <v>174229.47149635945</v>
          </cell>
          <cell r="AH56">
            <v>194521.45036141417</v>
          </cell>
          <cell r="AI56">
            <v>215503.77720175748</v>
          </cell>
          <cell r="AJ56">
            <v>215503.77720175748</v>
          </cell>
          <cell r="AN56">
            <v>49872.312116454654</v>
          </cell>
          <cell r="AO56">
            <v>50203.728962914058</v>
          </cell>
          <cell r="AP56">
            <v>54747.956843374719</v>
          </cell>
          <cell r="AQ56">
            <v>60679.779279014037</v>
          </cell>
        </row>
        <row r="57">
          <cell r="I57">
            <v>74.551845186054805</v>
          </cell>
          <cell r="J57">
            <v>66.362186249157318</v>
          </cell>
          <cell r="K57">
            <v>72.769702634938724</v>
          </cell>
          <cell r="L57">
            <v>69.901978175809205</v>
          </cell>
          <cell r="M57">
            <v>71.977806984444499</v>
          </cell>
          <cell r="N57">
            <v>69.169473055964346</v>
          </cell>
          <cell r="O57">
            <v>68.682844044156241</v>
          </cell>
          <cell r="P57">
            <v>71.72416941720472</v>
          </cell>
          <cell r="Q57">
            <v>68.444394626927462</v>
          </cell>
          <cell r="R57">
            <v>71.504086068316752</v>
          </cell>
          <cell r="S57">
            <v>68.908572508976292</v>
          </cell>
          <cell r="T57">
            <v>71.138221595245483</v>
          </cell>
          <cell r="U57">
            <v>845.13528054719575</v>
          </cell>
          <cell r="X57">
            <v>74.551845186054805</v>
          </cell>
          <cell r="Y57">
            <v>140.91403143521211</v>
          </cell>
          <cell r="Z57">
            <v>213.68373407015082</v>
          </cell>
          <cell r="AA57">
            <v>283.58571224596005</v>
          </cell>
          <cell r="AB57">
            <v>355.56351923040455</v>
          </cell>
          <cell r="AC57">
            <v>424.73299228636893</v>
          </cell>
          <cell r="AD57">
            <v>493.41583633052517</v>
          </cell>
          <cell r="AE57">
            <v>565.1400057477299</v>
          </cell>
          <cell r="AF57">
            <v>633.58440037465732</v>
          </cell>
          <cell r="AG57">
            <v>705.08848644297404</v>
          </cell>
          <cell r="AH57">
            <v>773.99705895195029</v>
          </cell>
          <cell r="AI57">
            <v>845.13528054719575</v>
          </cell>
          <cell r="AJ57">
            <v>845.13528054719575</v>
          </cell>
          <cell r="AN57">
            <v>213.68373407015082</v>
          </cell>
          <cell r="AO57">
            <v>211.04925821621805</v>
          </cell>
          <cell r="AP57">
            <v>208.85140808828845</v>
          </cell>
          <cell r="AQ57">
            <v>211.55088017253851</v>
          </cell>
        </row>
        <row r="58"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</row>
        <row r="60">
          <cell r="I60">
            <v>17487.694779925019</v>
          </cell>
          <cell r="J60">
            <v>15572.153737483548</v>
          </cell>
          <cell r="K60">
            <v>17026.147333116238</v>
          </cell>
          <cell r="L60">
            <v>16282.137065284987</v>
          </cell>
          <cell r="M60">
            <v>17177.928680932069</v>
          </cell>
          <cell r="N60">
            <v>16954.712474913216</v>
          </cell>
          <cell r="O60">
            <v>17758.141077289929</v>
          </cell>
          <cell r="P60">
            <v>18983.464376108681</v>
          </cell>
          <cell r="Q60">
            <v>18215.202798064402</v>
          </cell>
          <cell r="R60">
            <v>19476.977659684318</v>
          </cell>
          <cell r="S60">
            <v>20360.887437563691</v>
          </cell>
          <cell r="T60">
            <v>21053.465061938565</v>
          </cell>
          <cell r="U60">
            <v>216348.91248230464</v>
          </cell>
          <cell r="X60">
            <v>17487.694779925019</v>
          </cell>
          <cell r="Y60">
            <v>33059.848517408565</v>
          </cell>
          <cell r="Z60">
            <v>50085.995850524807</v>
          </cell>
          <cell r="AA60">
            <v>66368.132915809794</v>
          </cell>
          <cell r="AB60">
            <v>83546.061596741871</v>
          </cell>
          <cell r="AC60">
            <v>100500.77407165509</v>
          </cell>
          <cell r="AD60">
            <v>118258.91514894502</v>
          </cell>
          <cell r="AE60">
            <v>137242.37952505369</v>
          </cell>
          <cell r="AF60">
            <v>155457.58232311808</v>
          </cell>
          <cell r="AG60">
            <v>174934.5599828024</v>
          </cell>
          <cell r="AH60">
            <v>195295.44742036608</v>
          </cell>
          <cell r="AI60">
            <v>216348.91248230464</v>
          </cell>
          <cell r="AJ60">
            <v>216348.91248230464</v>
          </cell>
          <cell r="AN60">
            <v>50085.995850524807</v>
          </cell>
          <cell r="AO60">
            <v>50414.778221130269</v>
          </cell>
          <cell r="AP60">
            <v>54956.808251463008</v>
          </cell>
          <cell r="AQ60">
            <v>60891.330159186575</v>
          </cell>
        </row>
        <row r="63">
          <cell r="I63">
            <v>11331.053392892498</v>
          </cell>
          <cell r="J63">
            <v>10199.17612238135</v>
          </cell>
          <cell r="K63">
            <v>10996.819694550033</v>
          </cell>
          <cell r="L63">
            <v>10669.930277485913</v>
          </cell>
          <cell r="M63">
            <v>10245.779603940386</v>
          </cell>
          <cell r="N63">
            <v>9971.2909998039886</v>
          </cell>
          <cell r="O63">
            <v>10155.286739562143</v>
          </cell>
          <cell r="P63">
            <v>10530.273554270147</v>
          </cell>
          <cell r="Q63">
            <v>10204.801534642011</v>
          </cell>
          <cell r="R63">
            <v>11498.299067135913</v>
          </cell>
          <cell r="S63">
            <v>11315.986180247941</v>
          </cell>
          <cell r="T63">
            <v>11902.610463392124</v>
          </cell>
          <cell r="U63">
            <v>129021.30763030445</v>
          </cell>
          <cell r="X63">
            <v>11331.053392892498</v>
          </cell>
          <cell r="Y63">
            <v>21530.229515273848</v>
          </cell>
          <cell r="Z63">
            <v>32527.049209823883</v>
          </cell>
          <cell r="AA63">
            <v>43196.9794873098</v>
          </cell>
          <cell r="AB63">
            <v>53442.759091250184</v>
          </cell>
          <cell r="AC63">
            <v>63414.050091054174</v>
          </cell>
          <cell r="AD63">
            <v>73569.336830616317</v>
          </cell>
          <cell r="AE63">
            <v>84099.610384886459</v>
          </cell>
          <cell r="AF63">
            <v>94304.411919528473</v>
          </cell>
          <cell r="AG63">
            <v>105802.71098666439</v>
          </cell>
          <cell r="AH63">
            <v>117118.69716691233</v>
          </cell>
          <cell r="AI63">
            <v>129021.30763030445</v>
          </cell>
          <cell r="AJ63">
            <v>129021.30763030445</v>
          </cell>
          <cell r="AN63">
            <v>32527.049209823883</v>
          </cell>
          <cell r="AO63">
            <v>30887.000881230291</v>
          </cell>
          <cell r="AP63">
            <v>30890.361828474302</v>
          </cell>
          <cell r="AQ63">
            <v>34716.895710775978</v>
          </cell>
        </row>
        <row r="64">
          <cell r="I64">
            <v>0.71509347852630911</v>
          </cell>
          <cell r="J64">
            <v>0.71679313588613569</v>
          </cell>
          <cell r="K64">
            <v>0.7245752165643442</v>
          </cell>
          <cell r="L64">
            <v>0.72905440123971421</v>
          </cell>
          <cell r="M64">
            <v>0.73380333574972045</v>
          </cell>
          <cell r="N64">
            <v>0.73468736814148228</v>
          </cell>
          <cell r="O64">
            <v>0.7569456778442053</v>
          </cell>
          <cell r="P64">
            <v>0.75802014850518684</v>
          </cell>
          <cell r="Q64">
            <v>0.75866472786107741</v>
          </cell>
          <cell r="R64">
            <v>0.75684566709791645</v>
          </cell>
          <cell r="S64">
            <v>0.75703446519105944</v>
          </cell>
          <cell r="T64">
            <v>0.75247450467220578</v>
          </cell>
          <cell r="U64">
            <v>0.74</v>
          </cell>
          <cell r="X64">
            <v>0.72</v>
          </cell>
          <cell r="Y64">
            <v>0.72</v>
          </cell>
          <cell r="Z64">
            <v>0.72</v>
          </cell>
          <cell r="AA64">
            <v>0.72</v>
          </cell>
          <cell r="AB64">
            <v>0.72</v>
          </cell>
          <cell r="AC64">
            <v>0.73</v>
          </cell>
          <cell r="AD64">
            <v>0.73</v>
          </cell>
          <cell r="AE64">
            <v>0.73</v>
          </cell>
          <cell r="AF64">
            <v>0.74</v>
          </cell>
          <cell r="AG64">
            <v>0.74</v>
          </cell>
          <cell r="AH64">
            <v>0.74</v>
          </cell>
          <cell r="AI64">
            <v>0.74</v>
          </cell>
          <cell r="AJ64">
            <v>0.74</v>
          </cell>
          <cell r="AN64">
            <v>0.72</v>
          </cell>
          <cell r="AO64">
            <v>0.73</v>
          </cell>
          <cell r="AP64">
            <v>0.76</v>
          </cell>
          <cell r="AQ64">
            <v>0.76</v>
          </cell>
        </row>
        <row r="65">
          <cell r="I65">
            <v>0.26</v>
          </cell>
          <cell r="J65">
            <v>0.28999999999999998</v>
          </cell>
          <cell r="K65">
            <v>0.27</v>
          </cell>
          <cell r="L65">
            <v>0.28000000000000003</v>
          </cell>
          <cell r="M65">
            <v>0.28999999999999998</v>
          </cell>
          <cell r="N65">
            <v>0.3</v>
          </cell>
          <cell r="O65">
            <v>0.3</v>
          </cell>
          <cell r="P65">
            <v>0.28999999999999998</v>
          </cell>
          <cell r="Q65">
            <v>0.3</v>
          </cell>
          <cell r="R65">
            <v>0.27</v>
          </cell>
          <cell r="S65">
            <v>0.27</v>
          </cell>
          <cell r="T65">
            <v>0.26</v>
          </cell>
          <cell r="U65">
            <v>0.28000000000000003</v>
          </cell>
          <cell r="X65">
            <v>0.26</v>
          </cell>
          <cell r="Y65">
            <v>0.27</v>
          </cell>
          <cell r="Z65">
            <v>0.27</v>
          </cell>
          <cell r="AA65">
            <v>0.28000000000000003</v>
          </cell>
          <cell r="AB65">
            <v>0.28000000000000003</v>
          </cell>
          <cell r="AC65">
            <v>0.28000000000000003</v>
          </cell>
          <cell r="AD65">
            <v>0.28000000000000003</v>
          </cell>
          <cell r="AE65">
            <v>0.28000000000000003</v>
          </cell>
          <cell r="AF65">
            <v>0.28999999999999998</v>
          </cell>
          <cell r="AG65">
            <v>0.28000000000000003</v>
          </cell>
          <cell r="AH65">
            <v>0.28000000000000003</v>
          </cell>
          <cell r="AI65">
            <v>0.28000000000000003</v>
          </cell>
          <cell r="AJ65">
            <v>0.28000000000000003</v>
          </cell>
          <cell r="AN65">
            <v>0.27</v>
          </cell>
          <cell r="AO65">
            <v>0.28999999999999998</v>
          </cell>
          <cell r="AP65">
            <v>0.28999999999999998</v>
          </cell>
          <cell r="AQ65">
            <v>0.26</v>
          </cell>
        </row>
        <row r="66">
          <cell r="I66">
            <v>0.12</v>
          </cell>
          <cell r="J66">
            <v>0.14000000000000001</v>
          </cell>
          <cell r="K66">
            <v>0.13</v>
          </cell>
          <cell r="L66">
            <v>0.13</v>
          </cell>
          <cell r="M66">
            <v>0.14000000000000001</v>
          </cell>
          <cell r="N66">
            <v>0.14000000000000001</v>
          </cell>
          <cell r="O66">
            <v>0.14000000000000001</v>
          </cell>
          <cell r="P66">
            <v>0.13</v>
          </cell>
          <cell r="Q66">
            <v>0.14000000000000001</v>
          </cell>
          <cell r="R66">
            <v>0.12</v>
          </cell>
          <cell r="S66">
            <v>0.12</v>
          </cell>
          <cell r="T66">
            <v>0.12</v>
          </cell>
          <cell r="U66">
            <v>0.13</v>
          </cell>
          <cell r="X66">
            <v>0.12</v>
          </cell>
          <cell r="Y66">
            <v>0.13</v>
          </cell>
          <cell r="Z66">
            <v>0.13</v>
          </cell>
          <cell r="AA66">
            <v>0.13</v>
          </cell>
          <cell r="AB66">
            <v>0.13</v>
          </cell>
          <cell r="AC66">
            <v>0.13</v>
          </cell>
          <cell r="AD66">
            <v>0.13</v>
          </cell>
          <cell r="AE66">
            <v>0.13</v>
          </cell>
          <cell r="AF66">
            <v>0.13</v>
          </cell>
          <cell r="AG66">
            <v>0.13</v>
          </cell>
          <cell r="AH66">
            <v>0.13</v>
          </cell>
          <cell r="AI66">
            <v>0.13</v>
          </cell>
          <cell r="AJ66">
            <v>0.13</v>
          </cell>
          <cell r="AN66">
            <v>0.13</v>
          </cell>
          <cell r="AO66">
            <v>0.14000000000000001</v>
          </cell>
          <cell r="AP66">
            <v>0.14000000000000001</v>
          </cell>
          <cell r="AQ66">
            <v>0.12</v>
          </cell>
        </row>
        <row r="68">
          <cell r="I68">
            <v>8102.7623860908334</v>
          </cell>
          <cell r="J68">
            <v>7310.6994362167261</v>
          </cell>
          <cell r="K68">
            <v>7968.0230116976354</v>
          </cell>
          <cell r="L68">
            <v>7778.9596297219905</v>
          </cell>
          <cell r="M68">
            <v>7518.3872507279048</v>
          </cell>
          <cell r="N68">
            <v>7325.7815416188423</v>
          </cell>
          <cell r="O68">
            <v>7687.0004047801358</v>
          </cell>
          <cell r="P68">
            <v>7982.1595234080978</v>
          </cell>
          <cell r="Q68">
            <v>7742.0229791554866</v>
          </cell>
          <cell r="R68">
            <v>8702.4378279578305</v>
          </cell>
          <cell r="S68">
            <v>8566.5915460734195</v>
          </cell>
          <cell r="T68">
            <v>8956.410912747202</v>
          </cell>
          <cell r="U68">
            <v>95641.236450196113</v>
          </cell>
          <cell r="X68">
            <v>8102.7623860908334</v>
          </cell>
          <cell r="Y68">
            <v>15413.461822307559</v>
          </cell>
          <cell r="Z68">
            <v>23381.484834005194</v>
          </cell>
          <cell r="AA68">
            <v>31160.444463727184</v>
          </cell>
          <cell r="AB68">
            <v>38678.831714455089</v>
          </cell>
          <cell r="AC68">
            <v>46004.613256073935</v>
          </cell>
          <cell r="AD68">
            <v>53691.613660854069</v>
          </cell>
          <cell r="AE68">
            <v>61673.773184262165</v>
          </cell>
          <cell r="AF68">
            <v>69415.796163417646</v>
          </cell>
          <cell r="AG68">
            <v>78118.233991375484</v>
          </cell>
          <cell r="AH68">
            <v>86684.825537448909</v>
          </cell>
          <cell r="AI68">
            <v>95641.236450196113</v>
          </cell>
          <cell r="AJ68">
            <v>95641.236450196113</v>
          </cell>
          <cell r="AN68">
            <v>23381.484834005194</v>
          </cell>
          <cell r="AO68">
            <v>22623.128422068738</v>
          </cell>
          <cell r="AP68">
            <v>23411.182907343718</v>
          </cell>
          <cell r="AQ68">
            <v>26225.440286778452</v>
          </cell>
        </row>
        <row r="69"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I70">
            <v>8102.7623860908334</v>
          </cell>
          <cell r="J70">
            <v>7310.6994362167261</v>
          </cell>
          <cell r="K70">
            <v>7968.0230116976354</v>
          </cell>
          <cell r="L70">
            <v>7778.9596297219905</v>
          </cell>
          <cell r="M70">
            <v>7518.3872507279048</v>
          </cell>
          <cell r="N70">
            <v>7325.7815416188423</v>
          </cell>
          <cell r="O70">
            <v>7687.0004047801358</v>
          </cell>
          <cell r="P70">
            <v>7982.1595234080978</v>
          </cell>
          <cell r="Q70">
            <v>7742.0229791554866</v>
          </cell>
          <cell r="R70">
            <v>8702.4378279578305</v>
          </cell>
          <cell r="S70">
            <v>8566.5915460734195</v>
          </cell>
          <cell r="T70">
            <v>8956.410912747202</v>
          </cell>
          <cell r="U70">
            <v>95641.236450196113</v>
          </cell>
          <cell r="X70">
            <v>8102.7623860908334</v>
          </cell>
          <cell r="Y70">
            <v>15413.461822307559</v>
          </cell>
          <cell r="Z70">
            <v>23381.484834005194</v>
          </cell>
          <cell r="AA70">
            <v>31160.444463727184</v>
          </cell>
          <cell r="AB70">
            <v>38678.831714455089</v>
          </cell>
          <cell r="AC70">
            <v>46004.613256073935</v>
          </cell>
          <cell r="AD70">
            <v>53691.613660854069</v>
          </cell>
          <cell r="AE70">
            <v>61673.773184262165</v>
          </cell>
          <cell r="AF70">
            <v>69415.796163417646</v>
          </cell>
          <cell r="AG70">
            <v>78118.233991375484</v>
          </cell>
          <cell r="AH70">
            <v>86684.825537448909</v>
          </cell>
          <cell r="AI70">
            <v>95641.236450196113</v>
          </cell>
          <cell r="AJ70">
            <v>95641.236450196113</v>
          </cell>
          <cell r="AN70">
            <v>23381.484834005194</v>
          </cell>
          <cell r="AO70">
            <v>22623.128422068738</v>
          </cell>
          <cell r="AP70">
            <v>23411.182907343718</v>
          </cell>
          <cell r="AQ70">
            <v>26225.440286778452</v>
          </cell>
        </row>
        <row r="72">
          <cell r="I72">
            <v>2984.9272182736422</v>
          </cell>
          <cell r="J72">
            <v>2922.7041613168781</v>
          </cell>
          <cell r="K72">
            <v>2995.6845149246192</v>
          </cell>
          <cell r="L72">
            <v>3017.5960742781117</v>
          </cell>
          <cell r="M72">
            <v>2996.5755795376544</v>
          </cell>
          <cell r="N72">
            <v>2979.2915716677462</v>
          </cell>
          <cell r="O72">
            <v>3020.2330468038176</v>
          </cell>
          <cell r="P72">
            <v>3039.8850596827156</v>
          </cell>
          <cell r="Q72">
            <v>3026.9297283961414</v>
          </cell>
          <cell r="R72">
            <v>3053.6576025362961</v>
          </cell>
          <cell r="S72">
            <v>3050.4375151800627</v>
          </cell>
          <cell r="T72">
            <v>3050.7168582256891</v>
          </cell>
          <cell r="U72">
            <v>36138.638930823377</v>
          </cell>
          <cell r="X72">
            <v>2984.9272182736422</v>
          </cell>
          <cell r="Y72">
            <v>5907.6313795905207</v>
          </cell>
          <cell r="Z72">
            <v>8903.3158945151408</v>
          </cell>
          <cell r="AA72">
            <v>11920.911968793253</v>
          </cell>
          <cell r="AB72">
            <v>14917.487548330908</v>
          </cell>
          <cell r="AC72">
            <v>17896.779119998653</v>
          </cell>
          <cell r="AD72">
            <v>20917.012166802469</v>
          </cell>
          <cell r="AE72">
            <v>23956.897226485184</v>
          </cell>
          <cell r="AF72">
            <v>26983.826954881326</v>
          </cell>
          <cell r="AG72">
            <v>30037.484557417622</v>
          </cell>
          <cell r="AH72">
            <v>33087.922072597685</v>
          </cell>
          <cell r="AI72">
            <v>36138.638930823377</v>
          </cell>
          <cell r="AJ72">
            <v>36138.638930823377</v>
          </cell>
          <cell r="AN72">
            <v>8903.3158945151408</v>
          </cell>
          <cell r="AO72">
            <v>8993.4632254835124</v>
          </cell>
          <cell r="AP72">
            <v>9087.0478348826746</v>
          </cell>
          <cell r="AQ72">
            <v>9154.8119759420479</v>
          </cell>
        </row>
        <row r="73">
          <cell r="I73">
            <v>742.20785264635731</v>
          </cell>
          <cell r="J73">
            <v>758.5854980741351</v>
          </cell>
          <cell r="K73">
            <v>787.35873610975079</v>
          </cell>
          <cell r="L73">
            <v>781.58647345809322</v>
          </cell>
          <cell r="M73">
            <v>771.64848537393891</v>
          </cell>
          <cell r="N73">
            <v>751.73934221554828</v>
          </cell>
          <cell r="O73">
            <v>745.78926325161433</v>
          </cell>
          <cell r="P73">
            <v>748.59993810875721</v>
          </cell>
          <cell r="Q73">
            <v>746.7411427754239</v>
          </cell>
          <cell r="R73">
            <v>746.40908610875715</v>
          </cell>
          <cell r="S73">
            <v>746.54275277542388</v>
          </cell>
          <cell r="T73">
            <v>746.91992777542396</v>
          </cell>
          <cell r="U73">
            <v>9074.1284986732244</v>
          </cell>
          <cell r="X73">
            <v>742.20785264635731</v>
          </cell>
          <cell r="Y73">
            <v>1500.7933507204925</v>
          </cell>
          <cell r="Z73">
            <v>2288.1520868302432</v>
          </cell>
          <cell r="AA73">
            <v>3069.7385602883364</v>
          </cell>
          <cell r="AB73">
            <v>3841.3870456622753</v>
          </cell>
          <cell r="AC73">
            <v>4593.1263878778236</v>
          </cell>
          <cell r="AD73">
            <v>5338.9156511294377</v>
          </cell>
          <cell r="AE73">
            <v>6087.5155892381954</v>
          </cell>
          <cell r="AF73">
            <v>6834.2567320136195</v>
          </cell>
          <cell r="AG73">
            <v>7580.6658181223765</v>
          </cell>
          <cell r="AH73">
            <v>8327.2085708978011</v>
          </cell>
          <cell r="AI73">
            <v>9074.1284986732244</v>
          </cell>
          <cell r="AJ73">
            <v>9074.1284986732244</v>
          </cell>
          <cell r="AN73">
            <v>2288.1520868302432</v>
          </cell>
          <cell r="AO73">
            <v>2304.9743010475804</v>
          </cell>
          <cell r="AP73">
            <v>2241.1303441357954</v>
          </cell>
          <cell r="AQ73">
            <v>2239.8717666596049</v>
          </cell>
        </row>
        <row r="74">
          <cell r="I74">
            <v>1411.6426901333334</v>
          </cell>
          <cell r="J74">
            <v>1411.6426901333334</v>
          </cell>
          <cell r="K74">
            <v>1411.6426901333334</v>
          </cell>
          <cell r="L74">
            <v>1411.6426901333334</v>
          </cell>
          <cell r="M74">
            <v>1411.6426901333334</v>
          </cell>
          <cell r="N74">
            <v>1411.6426901333334</v>
          </cell>
          <cell r="O74">
            <v>1409.7744989333335</v>
          </cell>
          <cell r="P74">
            <v>1409.7744989333335</v>
          </cell>
          <cell r="Q74">
            <v>1409.7744989333335</v>
          </cell>
          <cell r="R74">
            <v>1409.7744989333335</v>
          </cell>
          <cell r="S74">
            <v>1409.7744989333335</v>
          </cell>
          <cell r="T74">
            <v>1409.7744989333335</v>
          </cell>
          <cell r="U74">
            <v>16928.503134400002</v>
          </cell>
          <cell r="X74">
            <v>1411.6426901333334</v>
          </cell>
          <cell r="Y74">
            <v>2823.2853802666668</v>
          </cell>
          <cell r="Z74">
            <v>4234.9280704000003</v>
          </cell>
          <cell r="AA74">
            <v>5646.5707605333337</v>
          </cell>
          <cell r="AB74">
            <v>7058.2134506666671</v>
          </cell>
          <cell r="AC74">
            <v>8469.8561408000005</v>
          </cell>
          <cell r="AD74">
            <v>9879.6306397333337</v>
          </cell>
          <cell r="AE74">
            <v>11289.405138666667</v>
          </cell>
          <cell r="AF74">
            <v>12699.1796376</v>
          </cell>
          <cell r="AG74">
            <v>14108.954136533333</v>
          </cell>
          <cell r="AH74">
            <v>15518.728635466667</v>
          </cell>
          <cell r="AI74">
            <v>16928.503134400002</v>
          </cell>
          <cell r="AJ74">
            <v>16928.503134400002</v>
          </cell>
          <cell r="AN74">
            <v>4234.9280704000003</v>
          </cell>
          <cell r="AO74">
            <v>4234.9280704000003</v>
          </cell>
          <cell r="AP74">
            <v>4229.3234968000006</v>
          </cell>
          <cell r="AQ74">
            <v>4229.3234968000006</v>
          </cell>
        </row>
        <row r="75">
          <cell r="I75">
            <v>5138.7777610533331</v>
          </cell>
          <cell r="J75">
            <v>5092.9323495243461</v>
          </cell>
          <cell r="K75">
            <v>5194.6859411677033</v>
          </cell>
          <cell r="L75">
            <v>5210.8252378695379</v>
          </cell>
          <cell r="M75">
            <v>5179.8667550449263</v>
          </cell>
          <cell r="N75">
            <v>5142.6736040166279</v>
          </cell>
          <cell r="O75">
            <v>5175.7968089887654</v>
          </cell>
          <cell r="P75">
            <v>5198.259496724806</v>
          </cell>
          <cell r="Q75">
            <v>5183.4453701048988</v>
          </cell>
          <cell r="R75">
            <v>5209.8411875783868</v>
          </cell>
          <cell r="S75">
            <v>5206.7547668888201</v>
          </cell>
          <cell r="T75">
            <v>5207.4112849344465</v>
          </cell>
          <cell r="U75">
            <v>62141.2705638966</v>
          </cell>
          <cell r="X75">
            <v>5138.7777610533331</v>
          </cell>
          <cell r="Y75">
            <v>10231.710110577678</v>
          </cell>
          <cell r="Z75">
            <v>15426.396051745382</v>
          </cell>
          <cell r="AA75">
            <v>20637.221289614921</v>
          </cell>
          <cell r="AB75">
            <v>25817.088044659846</v>
          </cell>
          <cell r="AC75">
            <v>30959.761648676475</v>
          </cell>
          <cell r="AD75">
            <v>36135.55845766524</v>
          </cell>
          <cell r="AE75">
            <v>41333.817954390048</v>
          </cell>
          <cell r="AF75">
            <v>46517.263324494947</v>
          </cell>
          <cell r="AG75">
            <v>51727.104512073332</v>
          </cell>
          <cell r="AH75">
            <v>56933.859278962154</v>
          </cell>
          <cell r="AI75">
            <v>62141.2705638966</v>
          </cell>
          <cell r="AJ75">
            <v>62141.2705638966</v>
          </cell>
          <cell r="AN75">
            <v>15426.396051745382</v>
          </cell>
          <cell r="AO75">
            <v>15533.365596931093</v>
          </cell>
          <cell r="AP75">
            <v>15557.50167581847</v>
          </cell>
          <cell r="AQ75">
            <v>15624.007239401653</v>
          </cell>
        </row>
        <row r="77">
          <cell r="I77">
            <v>2963.9846250375003</v>
          </cell>
          <cell r="J77">
            <v>2217.76708669238</v>
          </cell>
          <cell r="K77">
            <v>2773.3370705299321</v>
          </cell>
          <cell r="L77">
            <v>2568.1343918524526</v>
          </cell>
          <cell r="M77">
            <v>2338.5204956829784</v>
          </cell>
          <cell r="N77">
            <v>2183.1079376022144</v>
          </cell>
          <cell r="O77">
            <v>2511.2035957913704</v>
          </cell>
          <cell r="P77">
            <v>2783.9000266832918</v>
          </cell>
          <cell r="Q77">
            <v>2558.5776090505879</v>
          </cell>
          <cell r="R77">
            <v>3492.5966403794437</v>
          </cell>
          <cell r="S77">
            <v>3359.8367791845994</v>
          </cell>
          <cell r="T77">
            <v>3748.9996278127555</v>
          </cell>
          <cell r="U77">
            <v>33499.965886299506</v>
          </cell>
          <cell r="X77">
            <v>2963.9846250375003</v>
          </cell>
          <cell r="Y77">
            <v>5181.7517117298803</v>
          </cell>
          <cell r="Z77">
            <v>7955.0887822598124</v>
          </cell>
          <cell r="AA77">
            <v>10523.223174112265</v>
          </cell>
          <cell r="AB77">
            <v>12861.743669795243</v>
          </cell>
          <cell r="AC77">
            <v>15044.851607397457</v>
          </cell>
          <cell r="AD77">
            <v>17556.055203188829</v>
          </cell>
          <cell r="AE77">
            <v>20339.955229872121</v>
          </cell>
          <cell r="AF77">
            <v>22898.532838922707</v>
          </cell>
          <cell r="AG77">
            <v>26391.129479302152</v>
          </cell>
          <cell r="AH77">
            <v>29750.966258486751</v>
          </cell>
          <cell r="AI77">
            <v>33499.965886299506</v>
          </cell>
          <cell r="AJ77">
            <v>33499.965886299506</v>
          </cell>
          <cell r="AN77">
            <v>7955.0887822598124</v>
          </cell>
          <cell r="AO77">
            <v>7089.7628251376455</v>
          </cell>
          <cell r="AP77">
            <v>7853.68123152525</v>
          </cell>
          <cell r="AQ77">
            <v>10601.433047376799</v>
          </cell>
        </row>
        <row r="80">
          <cell r="I80">
            <v>26328.271470766082</v>
          </cell>
          <cell r="J80">
            <v>23759.006839019785</v>
          </cell>
          <cell r="K80">
            <v>25742.771761780452</v>
          </cell>
          <cell r="L80">
            <v>24800.156937983207</v>
          </cell>
          <cell r="M80">
            <v>25898.910059774556</v>
          </cell>
          <cell r="N80">
            <v>25487.46957685674</v>
          </cell>
          <cell r="O80">
            <v>26390.941423627395</v>
          </cell>
          <cell r="P80">
            <v>27922.652890022866</v>
          </cell>
          <cell r="Q80">
            <v>26909.224712572643</v>
          </cell>
          <cell r="R80">
            <v>28487.404949172411</v>
          </cell>
          <cell r="S80">
            <v>29303.937600032506</v>
          </cell>
          <cell r="T80">
            <v>30275.877260285175</v>
          </cell>
          <cell r="U80">
            <v>321306.62548189383</v>
          </cell>
          <cell r="X80">
            <v>26328.271470766082</v>
          </cell>
          <cell r="Y80">
            <v>50087.278309785863</v>
          </cell>
          <cell r="Z80">
            <v>75830.050071566307</v>
          </cell>
          <cell r="AA80">
            <v>100630.20700954951</v>
          </cell>
          <cell r="AB80">
            <v>126529.11706932407</v>
          </cell>
          <cell r="AC80">
            <v>152016.5866461808</v>
          </cell>
          <cell r="AD80">
            <v>178407.52806980821</v>
          </cell>
          <cell r="AE80">
            <v>206330.18095983108</v>
          </cell>
          <cell r="AF80">
            <v>233239.40567240372</v>
          </cell>
          <cell r="AG80">
            <v>261726.81062157612</v>
          </cell>
          <cell r="AH80">
            <v>291030.74822160864</v>
          </cell>
          <cell r="AI80">
            <v>321306.62548189383</v>
          </cell>
          <cell r="AJ80">
            <v>321306.62548189383</v>
          </cell>
          <cell r="AN80">
            <v>75830.050071566307</v>
          </cell>
          <cell r="AO80">
            <v>76186.536574614496</v>
          </cell>
          <cell r="AP80">
            <v>81222.819026222904</v>
          </cell>
          <cell r="AQ80">
            <v>88067.219809490081</v>
          </cell>
        </row>
        <row r="81">
          <cell r="I81">
            <v>8102.7623860908334</v>
          </cell>
          <cell r="J81">
            <v>7310.6994362167261</v>
          </cell>
          <cell r="K81">
            <v>7968.0230116976354</v>
          </cell>
          <cell r="L81">
            <v>7778.9596297219905</v>
          </cell>
          <cell r="M81">
            <v>7518.3872507279048</v>
          </cell>
          <cell r="N81">
            <v>7325.7815416188423</v>
          </cell>
          <cell r="O81">
            <v>7687.0004047801358</v>
          </cell>
          <cell r="P81">
            <v>7982.1595234080978</v>
          </cell>
          <cell r="Q81">
            <v>7742.0229791554866</v>
          </cell>
          <cell r="R81">
            <v>8702.4378279578305</v>
          </cell>
          <cell r="S81">
            <v>8566.5915460734195</v>
          </cell>
          <cell r="T81">
            <v>8956.410912747202</v>
          </cell>
          <cell r="U81">
            <v>95641.236450196113</v>
          </cell>
          <cell r="X81">
            <v>8102.7623860908334</v>
          </cell>
          <cell r="Y81">
            <v>15413.461822307559</v>
          </cell>
          <cell r="Z81">
            <v>23381.484834005194</v>
          </cell>
          <cell r="AA81">
            <v>31160.444463727184</v>
          </cell>
          <cell r="AB81">
            <v>38678.831714455089</v>
          </cell>
          <cell r="AC81">
            <v>46004.613256073935</v>
          </cell>
          <cell r="AD81">
            <v>53691.613660854069</v>
          </cell>
          <cell r="AE81">
            <v>61673.773184262165</v>
          </cell>
          <cell r="AF81">
            <v>69415.796163417646</v>
          </cell>
          <cell r="AG81">
            <v>78118.233991375484</v>
          </cell>
          <cell r="AH81">
            <v>86684.825537448909</v>
          </cell>
          <cell r="AI81">
            <v>95641.236450196113</v>
          </cell>
          <cell r="AJ81">
            <v>95641.236450196113</v>
          </cell>
          <cell r="AN81">
            <v>23381.484834005194</v>
          </cell>
          <cell r="AO81">
            <v>22623.128422068738</v>
          </cell>
          <cell r="AP81">
            <v>23411.182907343718</v>
          </cell>
          <cell r="AQ81">
            <v>26225.440286778452</v>
          </cell>
        </row>
        <row r="82">
          <cell r="I82">
            <v>34431.033856856913</v>
          </cell>
          <cell r="J82">
            <v>31069.706275236509</v>
          </cell>
          <cell r="K82">
            <v>33710.79477347809</v>
          </cell>
          <cell r="L82">
            <v>32579.116567705198</v>
          </cell>
          <cell r="M82">
            <v>33417.297310502458</v>
          </cell>
          <cell r="N82">
            <v>32813.251118475586</v>
          </cell>
          <cell r="O82">
            <v>34077.941828407529</v>
          </cell>
          <cell r="P82">
            <v>35904.812413430962</v>
          </cell>
          <cell r="Q82">
            <v>34651.247691728131</v>
          </cell>
          <cell r="R82">
            <v>37189.842777130238</v>
          </cell>
          <cell r="S82">
            <v>37870.529146105924</v>
          </cell>
          <cell r="T82">
            <v>39232.288173032379</v>
          </cell>
          <cell r="U82">
            <v>416947.8619320899</v>
          </cell>
          <cell r="X82">
            <v>34431.033856856913</v>
          </cell>
          <cell r="Y82">
            <v>65500.740132093422</v>
          </cell>
          <cell r="Z82">
            <v>99211.53490557152</v>
          </cell>
          <cell r="AA82">
            <v>131790.65147327672</v>
          </cell>
          <cell r="AB82">
            <v>165207.94878377917</v>
          </cell>
          <cell r="AC82">
            <v>198021.19990225474</v>
          </cell>
          <cell r="AD82">
            <v>232099.14173066226</v>
          </cell>
          <cell r="AE82">
            <v>268003.95414409321</v>
          </cell>
          <cell r="AF82">
            <v>302655.20183582132</v>
          </cell>
          <cell r="AG82">
            <v>339845.04461295158</v>
          </cell>
          <cell r="AH82">
            <v>377715.5737590575</v>
          </cell>
          <cell r="AI82">
            <v>416947.8619320899</v>
          </cell>
          <cell r="AJ82">
            <v>416947.8619320899</v>
          </cell>
          <cell r="AN82">
            <v>99211.53490557152</v>
          </cell>
          <cell r="AO82">
            <v>98809.664996683234</v>
          </cell>
          <cell r="AP82">
            <v>104634.00193356663</v>
          </cell>
          <cell r="AQ82">
            <v>114292.66009626855</v>
          </cell>
        </row>
        <row r="86">
          <cell r="I86">
            <v>1871.6100066662102</v>
          </cell>
          <cell r="J86">
            <v>1801.2473382570565</v>
          </cell>
          <cell r="K86">
            <v>1874.4075501218174</v>
          </cell>
          <cell r="L86">
            <v>1843.1683601322329</v>
          </cell>
          <cell r="M86">
            <v>1870.5917944067889</v>
          </cell>
          <cell r="N86">
            <v>1857.6912980385612</v>
          </cell>
          <cell r="O86">
            <v>1869.889447451319</v>
          </cell>
          <cell r="P86">
            <v>1902.3589369432448</v>
          </cell>
          <cell r="Q86">
            <v>1875.4689996519749</v>
          </cell>
          <cell r="R86">
            <v>1901.0431668595618</v>
          </cell>
          <cell r="S86">
            <v>1912.2014439019481</v>
          </cell>
          <cell r="T86">
            <v>1945.7668717983445</v>
          </cell>
          <cell r="U86">
            <v>22525.445214229057</v>
          </cell>
          <cell r="X86">
            <v>1871.6100066662102</v>
          </cell>
          <cell r="Y86">
            <v>3672.8573449232667</v>
          </cell>
          <cell r="Z86">
            <v>5547.2648950450839</v>
          </cell>
          <cell r="AA86">
            <v>7390.4332551773168</v>
          </cell>
          <cell r="AB86">
            <v>9261.0250495841065</v>
          </cell>
          <cell r="AC86">
            <v>11118.716347622667</v>
          </cell>
          <cell r="AD86">
            <v>12988.605795073985</v>
          </cell>
          <cell r="AE86">
            <v>14890.96473201723</v>
          </cell>
          <cell r="AF86">
            <v>16766.433731669204</v>
          </cell>
          <cell r="AG86">
            <v>18667.476898528766</v>
          </cell>
          <cell r="AH86">
            <v>20579.678342430714</v>
          </cell>
          <cell r="AI86">
            <v>22525.445214229057</v>
          </cell>
          <cell r="AJ86">
            <v>22525.445214229057</v>
          </cell>
          <cell r="AN86">
            <v>5547.2648950450839</v>
          </cell>
          <cell r="AO86">
            <v>5571.451452577583</v>
          </cell>
          <cell r="AP86">
            <v>5647.7173840465384</v>
          </cell>
          <cell r="AQ86">
            <v>5759.0114825598539</v>
          </cell>
        </row>
        <row r="87">
          <cell r="I87">
            <v>1440.8937513508879</v>
          </cell>
          <cell r="J87">
            <v>1303.2241672620573</v>
          </cell>
          <cell r="K87">
            <v>1404.4297217488843</v>
          </cell>
          <cell r="L87">
            <v>1367.4507520318859</v>
          </cell>
          <cell r="M87">
            <v>1424.4950426124185</v>
          </cell>
          <cell r="N87">
            <v>1392.6925623784725</v>
          </cell>
          <cell r="O87">
            <v>1423.462715047792</v>
          </cell>
          <cell r="P87">
            <v>1494.2035422532444</v>
          </cell>
          <cell r="Q87">
            <v>1451.6575152128651</v>
          </cell>
          <cell r="R87">
            <v>1531.7534831999621</v>
          </cell>
          <cell r="S87">
            <v>1526.4293674522726</v>
          </cell>
          <cell r="T87">
            <v>1587.3239423504283</v>
          </cell>
          <cell r="U87">
            <v>17348.016562901168</v>
          </cell>
          <cell r="X87">
            <v>1440.8937513508879</v>
          </cell>
          <cell r="Y87">
            <v>2744.1179186129452</v>
          </cell>
          <cell r="Z87">
            <v>4148.5476403618295</v>
          </cell>
          <cell r="AA87">
            <v>5515.9983923937152</v>
          </cell>
          <cell r="AB87">
            <v>6940.493435006134</v>
          </cell>
          <cell r="AC87">
            <v>8333.1859973846058</v>
          </cell>
          <cell r="AD87">
            <v>9756.6487124323976</v>
          </cell>
          <cell r="AE87">
            <v>11250.852254685642</v>
          </cell>
          <cell r="AF87">
            <v>12702.509769898506</v>
          </cell>
          <cell r="AG87">
            <v>14234.263253098468</v>
          </cell>
          <cell r="AH87">
            <v>15760.692620550741</v>
          </cell>
          <cell r="AI87">
            <v>17348.016562901168</v>
          </cell>
          <cell r="AJ87">
            <v>17348.016562901168</v>
          </cell>
          <cell r="AN87">
            <v>4148.5476403618295</v>
          </cell>
          <cell r="AO87">
            <v>4184.6383570227772</v>
          </cell>
          <cell r="AP87">
            <v>4369.3237725139015</v>
          </cell>
          <cell r="AQ87">
            <v>4645.5067930026635</v>
          </cell>
        </row>
        <row r="88">
          <cell r="I88">
            <v>206.97499999999999</v>
          </cell>
          <cell r="J88">
            <v>53.4</v>
          </cell>
          <cell r="K88">
            <v>98.181000000000012</v>
          </cell>
          <cell r="L88">
            <v>46.736000000000004</v>
          </cell>
          <cell r="M88">
            <v>58.405999999999999</v>
          </cell>
          <cell r="N88">
            <v>27.713999999999999</v>
          </cell>
          <cell r="O88">
            <v>26.394000000000002</v>
          </cell>
          <cell r="P88">
            <v>73.853999999999999</v>
          </cell>
          <cell r="Q88">
            <v>8.395999999999999</v>
          </cell>
          <cell r="R88">
            <v>28.630000000000003</v>
          </cell>
          <cell r="S88">
            <v>13.353</v>
          </cell>
          <cell r="T88">
            <v>60.942</v>
          </cell>
          <cell r="U88">
            <v>702.98099999999999</v>
          </cell>
          <cell r="X88">
            <v>206.97499999999999</v>
          </cell>
          <cell r="Y88">
            <v>260.375</v>
          </cell>
          <cell r="Z88">
            <v>358.55600000000004</v>
          </cell>
          <cell r="AA88">
            <v>405.29200000000003</v>
          </cell>
          <cell r="AB88">
            <v>463.69800000000004</v>
          </cell>
          <cell r="AC88">
            <v>491.41200000000003</v>
          </cell>
          <cell r="AD88">
            <v>517.80600000000004</v>
          </cell>
          <cell r="AE88">
            <v>591.66000000000008</v>
          </cell>
          <cell r="AF88">
            <v>600.05600000000004</v>
          </cell>
          <cell r="AG88">
            <v>628.68600000000004</v>
          </cell>
          <cell r="AH88">
            <v>642.03899999999999</v>
          </cell>
          <cell r="AI88">
            <v>702.98099999999999</v>
          </cell>
          <cell r="AJ88">
            <v>702.98099999999999</v>
          </cell>
          <cell r="AN88">
            <v>358.55600000000004</v>
          </cell>
          <cell r="AO88">
            <v>132.85599999999999</v>
          </cell>
          <cell r="AP88">
            <v>108.64400000000001</v>
          </cell>
          <cell r="AQ88">
            <v>102.92500000000001</v>
          </cell>
        </row>
        <row r="89">
          <cell r="I89">
            <v>2984.9272182736422</v>
          </cell>
          <cell r="J89">
            <v>2922.7041613168781</v>
          </cell>
          <cell r="K89">
            <v>2995.6845149246192</v>
          </cell>
          <cell r="L89">
            <v>3017.5960742781117</v>
          </cell>
          <cell r="M89">
            <v>2996.5755795376544</v>
          </cell>
          <cell r="N89">
            <v>2979.2915716677462</v>
          </cell>
          <cell r="O89">
            <v>3020.2330468038176</v>
          </cell>
          <cell r="P89">
            <v>3039.8850596827156</v>
          </cell>
          <cell r="Q89">
            <v>3026.9297283961414</v>
          </cell>
          <cell r="R89">
            <v>3053.6576025362961</v>
          </cell>
          <cell r="S89">
            <v>3050.4375151800627</v>
          </cell>
          <cell r="T89">
            <v>3050.7168582256891</v>
          </cell>
          <cell r="U89">
            <v>36138.638930823377</v>
          </cell>
          <cell r="X89">
            <v>2984.9272182736422</v>
          </cell>
          <cell r="Y89">
            <v>5907.6313795905207</v>
          </cell>
          <cell r="Z89">
            <v>8903.3158945151408</v>
          </cell>
          <cell r="AA89">
            <v>11920.911968793253</v>
          </cell>
          <cell r="AB89">
            <v>14917.487548330908</v>
          </cell>
          <cell r="AC89">
            <v>17896.779119998653</v>
          </cell>
          <cell r="AD89">
            <v>20917.012166802469</v>
          </cell>
          <cell r="AE89">
            <v>23956.897226485184</v>
          </cell>
          <cell r="AF89">
            <v>26983.826954881326</v>
          </cell>
          <cell r="AG89">
            <v>30037.484557417622</v>
          </cell>
          <cell r="AH89">
            <v>33087.922072597685</v>
          </cell>
          <cell r="AI89">
            <v>36138.638930823377</v>
          </cell>
          <cell r="AJ89">
            <v>36138.638930823377</v>
          </cell>
          <cell r="AN89">
            <v>8903.3158945151408</v>
          </cell>
          <cell r="AO89">
            <v>8993.4632254835124</v>
          </cell>
          <cell r="AP89">
            <v>9087.0478348826746</v>
          </cell>
          <cell r="AQ89">
            <v>9154.8119759420479</v>
          </cell>
        </row>
        <row r="90">
          <cell r="I90">
            <v>2210.4348262724052</v>
          </cell>
          <cell r="J90">
            <v>2259.6177625557384</v>
          </cell>
          <cell r="K90">
            <v>2346.3192366625858</v>
          </cell>
          <cell r="L90">
            <v>2328.5106887076126</v>
          </cell>
          <cell r="M90">
            <v>2298.8887244551497</v>
          </cell>
          <cell r="N90">
            <v>2240.8110549799781</v>
          </cell>
          <cell r="O90">
            <v>2221.3490580881762</v>
          </cell>
          <cell r="P90">
            <v>2233.276082659605</v>
          </cell>
          <cell r="Q90">
            <v>2224.4414566596051</v>
          </cell>
          <cell r="R90">
            <v>2231.4761266596047</v>
          </cell>
          <cell r="S90">
            <v>2224.1395266596046</v>
          </cell>
          <cell r="T90">
            <v>2224.8528116596053</v>
          </cell>
          <cell r="U90">
            <v>27044.117356019673</v>
          </cell>
          <cell r="X90">
            <v>2210.4348262724052</v>
          </cell>
          <cell r="Y90">
            <v>4470.0525888281436</v>
          </cell>
          <cell r="Z90">
            <v>6816.371825490729</v>
          </cell>
          <cell r="AA90">
            <v>9144.8825141983416</v>
          </cell>
          <cell r="AB90">
            <v>11443.771238653491</v>
          </cell>
          <cell r="AC90">
            <v>13684.58229363347</v>
          </cell>
          <cell r="AD90">
            <v>15905.931351721647</v>
          </cell>
          <cell r="AE90">
            <v>18139.207434381253</v>
          </cell>
          <cell r="AF90">
            <v>20363.648891040859</v>
          </cell>
          <cell r="AG90">
            <v>22595.125017700462</v>
          </cell>
          <cell r="AH90">
            <v>24819.264544360067</v>
          </cell>
          <cell r="AI90">
            <v>27044.117356019673</v>
          </cell>
          <cell r="AJ90">
            <v>27044.117356019673</v>
          </cell>
          <cell r="AN90">
            <v>6816.371825490729</v>
          </cell>
          <cell r="AO90">
            <v>6868.2104681427409</v>
          </cell>
          <cell r="AP90">
            <v>6679.0665974073863</v>
          </cell>
          <cell r="AQ90">
            <v>6680.4684649788151</v>
          </cell>
        </row>
        <row r="91">
          <cell r="I91">
            <v>5339.0654945173064</v>
          </cell>
          <cell r="J91">
            <v>5005.954207918011</v>
          </cell>
          <cell r="K91">
            <v>5265.0580490089478</v>
          </cell>
          <cell r="L91">
            <v>5195.2852135937246</v>
          </cell>
          <cell r="M91">
            <v>5323.8687998598443</v>
          </cell>
          <cell r="N91">
            <v>5246.3996919513593</v>
          </cell>
          <cell r="O91">
            <v>5315.9517319792822</v>
          </cell>
          <cell r="P91">
            <v>5465.5945585173858</v>
          </cell>
          <cell r="Q91">
            <v>5359.0179793194793</v>
          </cell>
          <cell r="R91">
            <v>5545.2121838793701</v>
          </cell>
          <cell r="S91">
            <v>5492.1526486727207</v>
          </cell>
          <cell r="T91">
            <v>5631.3592208422369</v>
          </cell>
          <cell r="U91">
            <v>64184.919780059659</v>
          </cell>
          <cell r="X91">
            <v>5339.0654945173064</v>
          </cell>
          <cell r="Y91">
            <v>10345.019702435318</v>
          </cell>
          <cell r="Z91">
            <v>15610.077751444267</v>
          </cell>
          <cell r="AA91">
            <v>20805.362965037992</v>
          </cell>
          <cell r="AB91">
            <v>26129.231764897835</v>
          </cell>
          <cell r="AC91">
            <v>31375.631456849194</v>
          </cell>
          <cell r="AD91">
            <v>36691.583188828474</v>
          </cell>
          <cell r="AE91">
            <v>42157.177747345857</v>
          </cell>
          <cell r="AF91">
            <v>47516.195726665333</v>
          </cell>
          <cell r="AG91">
            <v>53061.407910544702</v>
          </cell>
          <cell r="AH91">
            <v>58553.560559217425</v>
          </cell>
          <cell r="AI91">
            <v>64184.919780059659</v>
          </cell>
          <cell r="AJ91">
            <v>64184.919780059659</v>
          </cell>
          <cell r="AN91">
            <v>15610.077751444267</v>
          </cell>
          <cell r="AO91">
            <v>15765.553705404927</v>
          </cell>
          <cell r="AP91">
            <v>16140.564269816146</v>
          </cell>
          <cell r="AQ91">
            <v>16668.72405339433</v>
          </cell>
        </row>
        <row r="92">
          <cell r="I92">
            <v>14053.906297080452</v>
          </cell>
          <cell r="J92">
            <v>13346.147637309739</v>
          </cell>
          <cell r="K92">
            <v>13984.080072466855</v>
          </cell>
          <cell r="L92">
            <v>13798.747088743567</v>
          </cell>
          <cell r="M92">
            <v>13972.825940871855</v>
          </cell>
          <cell r="N92">
            <v>13744.600179016117</v>
          </cell>
          <cell r="O92">
            <v>13877.279999370388</v>
          </cell>
          <cell r="P92">
            <v>14209.172180056197</v>
          </cell>
          <cell r="Q92">
            <v>13945.911679240067</v>
          </cell>
          <cell r="R92">
            <v>14291.772563134795</v>
          </cell>
          <cell r="S92">
            <v>14218.713501866609</v>
          </cell>
          <cell r="T92">
            <v>14500.961704876303</v>
          </cell>
          <cell r="U92">
            <v>167944.11884403293</v>
          </cell>
          <cell r="X92">
            <v>14053.906297080452</v>
          </cell>
          <cell r="Y92">
            <v>27400.053934390191</v>
          </cell>
          <cell r="Z92">
            <v>41384.134006857043</v>
          </cell>
          <cell r="AA92">
            <v>55182.881095600605</v>
          </cell>
          <cell r="AB92">
            <v>69155.707036472464</v>
          </cell>
          <cell r="AC92">
            <v>82900.307215488574</v>
          </cell>
          <cell r="AD92">
            <v>96777.58721485897</v>
          </cell>
          <cell r="AE92">
            <v>110986.75939491516</v>
          </cell>
          <cell r="AF92">
            <v>124932.67107415522</v>
          </cell>
          <cell r="AG92">
            <v>139224.44363729001</v>
          </cell>
          <cell r="AH92">
            <v>153443.15713915662</v>
          </cell>
          <cell r="AI92">
            <v>167944.11884403293</v>
          </cell>
          <cell r="AJ92">
            <v>167944.11884403293</v>
          </cell>
          <cell r="AN92">
            <v>41384.134006857043</v>
          </cell>
          <cell r="AO92">
            <v>41516.173208631539</v>
          </cell>
          <cell r="AP92">
            <v>42032.363858666649</v>
          </cell>
          <cell r="AQ92">
            <v>43011.447769877705</v>
          </cell>
        </row>
        <row r="94">
          <cell r="I94">
            <v>74.551845186054805</v>
          </cell>
          <cell r="J94">
            <v>66.362186249157318</v>
          </cell>
          <cell r="K94">
            <v>72.769702634938724</v>
          </cell>
          <cell r="L94">
            <v>69.901978175809205</v>
          </cell>
          <cell r="M94">
            <v>71.977806984444499</v>
          </cell>
          <cell r="N94">
            <v>69.169473055964346</v>
          </cell>
          <cell r="O94">
            <v>68.682844044156241</v>
          </cell>
          <cell r="P94">
            <v>71.72416941720472</v>
          </cell>
          <cell r="Q94">
            <v>68.444394626927462</v>
          </cell>
          <cell r="R94">
            <v>71.504086068316752</v>
          </cell>
          <cell r="S94">
            <v>68.908572508976292</v>
          </cell>
          <cell r="T94">
            <v>71.138221595245483</v>
          </cell>
          <cell r="U94">
            <v>845.13528054719575</v>
          </cell>
          <cell r="X94">
            <v>74.551845186054805</v>
          </cell>
          <cell r="Y94">
            <v>140.91403143521211</v>
          </cell>
          <cell r="Z94">
            <v>213.68373407015082</v>
          </cell>
          <cell r="AA94">
            <v>283.58571224596005</v>
          </cell>
          <cell r="AB94">
            <v>355.56351923040455</v>
          </cell>
          <cell r="AC94">
            <v>424.73299228636893</v>
          </cell>
          <cell r="AD94">
            <v>493.41583633052517</v>
          </cell>
          <cell r="AE94">
            <v>565.1400057477299</v>
          </cell>
          <cell r="AF94">
            <v>633.58440037465732</v>
          </cell>
          <cell r="AG94">
            <v>705.08848644297404</v>
          </cell>
          <cell r="AH94">
            <v>773.99705895195029</v>
          </cell>
          <cell r="AI94">
            <v>845.13528054719575</v>
          </cell>
          <cell r="AJ94">
            <v>845.13528054719575</v>
          </cell>
          <cell r="AN94">
            <v>213.68373407015082</v>
          </cell>
          <cell r="AO94">
            <v>211.04925821621805</v>
          </cell>
          <cell r="AP94">
            <v>208.85140808828845</v>
          </cell>
          <cell r="AQ94">
            <v>211.55088017253851</v>
          </cell>
        </row>
        <row r="95"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</row>
        <row r="97">
          <cell r="I97">
            <v>20451.679404962517</v>
          </cell>
          <cell r="J97">
            <v>17789.920824175926</v>
          </cell>
          <cell r="K97">
            <v>19799.484403646173</v>
          </cell>
          <cell r="L97">
            <v>18850.271457137442</v>
          </cell>
          <cell r="M97">
            <v>19516.449176615046</v>
          </cell>
          <cell r="N97">
            <v>19137.820412515433</v>
          </cell>
          <cell r="O97">
            <v>20269.344673081298</v>
          </cell>
          <cell r="P97">
            <v>21767.364402791969</v>
          </cell>
          <cell r="Q97">
            <v>20773.780407114991</v>
          </cell>
          <cell r="R97">
            <v>22969.574300063763</v>
          </cell>
          <cell r="S97">
            <v>23720.724216748291</v>
          </cell>
          <cell r="T97">
            <v>24802.464689751323</v>
          </cell>
          <cell r="U97">
            <v>249848.8783686042</v>
          </cell>
          <cell r="X97">
            <v>20451.679404962517</v>
          </cell>
          <cell r="Y97">
            <v>38241.600229138443</v>
          </cell>
          <cell r="Z97">
            <v>58041.084632784616</v>
          </cell>
          <cell r="AA97">
            <v>76891.356089922061</v>
          </cell>
          <cell r="AB97">
            <v>96407.805266537107</v>
          </cell>
          <cell r="AC97">
            <v>115545.62567905254</v>
          </cell>
          <cell r="AD97">
            <v>135814.97035213382</v>
          </cell>
          <cell r="AE97">
            <v>157582.3347549258</v>
          </cell>
          <cell r="AF97">
            <v>178356.11516204081</v>
          </cell>
          <cell r="AG97">
            <v>201325.68946210458</v>
          </cell>
          <cell r="AH97">
            <v>225046.41367885287</v>
          </cell>
          <cell r="AI97">
            <v>249848.8783686042</v>
          </cell>
          <cell r="AJ97">
            <v>249848.8783686042</v>
          </cell>
          <cell r="AN97">
            <v>58041.084632784616</v>
          </cell>
          <cell r="AO97">
            <v>57504.541046267914</v>
          </cell>
          <cell r="AP97">
            <v>62810.489482988254</v>
          </cell>
          <cell r="AQ97">
            <v>71492.763206563366</v>
          </cell>
        </row>
        <row r="99">
          <cell r="I99">
            <v>3877.4189247202903</v>
          </cell>
          <cell r="J99">
            <v>3798.4917410213329</v>
          </cell>
          <cell r="K99">
            <v>3731.7500811861346</v>
          </cell>
          <cell r="L99">
            <v>3787.2848279896089</v>
          </cell>
          <cell r="M99">
            <v>3729.2901782031545</v>
          </cell>
          <cell r="N99">
            <v>3709.2626221838077</v>
          </cell>
          <cell r="O99">
            <v>3846.3358035767819</v>
          </cell>
          <cell r="P99">
            <v>3865.1939247061546</v>
          </cell>
          <cell r="Q99">
            <v>3884.974017179632</v>
          </cell>
          <cell r="R99">
            <v>4014.7556077049312</v>
          </cell>
          <cell r="S99">
            <v>4030.064413824105</v>
          </cell>
          <cell r="T99">
            <v>4022.5239831501049</v>
          </cell>
          <cell r="U99">
            <v>46297.346125446034</v>
          </cell>
          <cell r="X99">
            <v>3877.4189247202903</v>
          </cell>
          <cell r="Y99">
            <v>7675.9106657416232</v>
          </cell>
          <cell r="Z99">
            <v>11407.660746927759</v>
          </cell>
          <cell r="AA99">
            <v>15194.945574917369</v>
          </cell>
          <cell r="AB99">
            <v>18924.235753120523</v>
          </cell>
          <cell r="AC99">
            <v>22633.498375304331</v>
          </cell>
          <cell r="AD99">
            <v>26479.834178881112</v>
          </cell>
          <cell r="AE99">
            <v>30345.028103587269</v>
          </cell>
          <cell r="AF99">
            <v>34230.002120766898</v>
          </cell>
          <cell r="AG99">
            <v>38244.757728471828</v>
          </cell>
          <cell r="AH99">
            <v>42274.822142295932</v>
          </cell>
          <cell r="AI99">
            <v>46297.346125446034</v>
          </cell>
          <cell r="AJ99">
            <v>46297.346125446034</v>
          </cell>
          <cell r="AN99">
            <v>11407.660746927759</v>
          </cell>
          <cell r="AO99">
            <v>11225.83762837657</v>
          </cell>
          <cell r="AP99">
            <v>11596.503745462567</v>
          </cell>
          <cell r="AQ99">
            <v>12067.34400467914</v>
          </cell>
        </row>
        <row r="100">
          <cell r="I100">
            <v>6132.4763776896234</v>
          </cell>
          <cell r="J100">
            <v>5176.8287607672</v>
          </cell>
          <cell r="K100">
            <v>5945.0616993102149</v>
          </cell>
          <cell r="L100">
            <v>5573.3050527846972</v>
          </cell>
          <cell r="M100">
            <v>5841.2488294124005</v>
          </cell>
          <cell r="N100">
            <v>5708.5663824226995</v>
          </cell>
          <cell r="O100">
            <v>6076.5132817166723</v>
          </cell>
          <cell r="P100">
            <v>6623.8030768917533</v>
          </cell>
          <cell r="Q100">
            <v>6248.8583642760832</v>
          </cell>
          <cell r="R100">
            <v>7013.2829161727677</v>
          </cell>
          <cell r="S100">
            <v>7285.5441270819483</v>
          </cell>
          <cell r="T100">
            <v>7688.5780614424511</v>
          </cell>
          <cell r="U100">
            <v>75314.066929968511</v>
          </cell>
          <cell r="X100">
            <v>6132.4763776896234</v>
          </cell>
          <cell r="Y100">
            <v>11309.305138456824</v>
          </cell>
          <cell r="Z100">
            <v>17254.36683776704</v>
          </cell>
          <cell r="AA100">
            <v>22827.671890551737</v>
          </cell>
          <cell r="AB100">
            <v>28668.920719964139</v>
          </cell>
          <cell r="AC100">
            <v>34377.48710238684</v>
          </cell>
          <cell r="AD100">
            <v>40454.000384103514</v>
          </cell>
          <cell r="AE100">
            <v>47077.803460995267</v>
          </cell>
          <cell r="AF100">
            <v>53326.661825271352</v>
          </cell>
          <cell r="AG100">
            <v>60339.944741444124</v>
          </cell>
          <cell r="AH100">
            <v>67625.488868526067</v>
          </cell>
          <cell r="AI100">
            <v>75314.066929968511</v>
          </cell>
          <cell r="AJ100">
            <v>75314.066929968511</v>
          </cell>
          <cell r="AN100">
            <v>17254.36683776704</v>
          </cell>
          <cell r="AO100">
            <v>17123.1202646198</v>
          </cell>
          <cell r="AP100">
            <v>18949.174722884509</v>
          </cell>
          <cell r="AQ100">
            <v>21987.405104697165</v>
          </cell>
        </row>
        <row r="102">
          <cell r="I102">
            <v>10441.784102552605</v>
          </cell>
          <cell r="J102">
            <v>8814.6003223873922</v>
          </cell>
          <cell r="K102">
            <v>10122.672623149821</v>
          </cell>
          <cell r="L102">
            <v>9489.6815763631348</v>
          </cell>
          <cell r="M102">
            <v>9945.9101689994895</v>
          </cell>
          <cell r="N102">
            <v>9719.9914079089267</v>
          </cell>
          <cell r="O102">
            <v>10346.495587787844</v>
          </cell>
          <cell r="P102">
            <v>11278.36740119406</v>
          </cell>
          <cell r="Q102">
            <v>10639.948025659276</v>
          </cell>
          <cell r="R102">
            <v>11941.535776186065</v>
          </cell>
          <cell r="S102">
            <v>12405.115675842238</v>
          </cell>
          <cell r="T102">
            <v>13091.362645158766</v>
          </cell>
          <cell r="U102">
            <v>128237.46531318963</v>
          </cell>
          <cell r="X102">
            <v>10441.784102552605</v>
          </cell>
          <cell r="Y102">
            <v>19256.384424939999</v>
          </cell>
          <cell r="Z102">
            <v>29379.05704808982</v>
          </cell>
          <cell r="AA102">
            <v>38868.738624452955</v>
          </cell>
          <cell r="AB102">
            <v>48814.648793452448</v>
          </cell>
          <cell r="AC102">
            <v>58534.640201361377</v>
          </cell>
          <cell r="AD102">
            <v>68881.135789149223</v>
          </cell>
          <cell r="AE102">
            <v>80159.503190343283</v>
          </cell>
          <cell r="AF102">
            <v>90799.451216002562</v>
          </cell>
          <cell r="AG102">
            <v>102740.98699218863</v>
          </cell>
          <cell r="AH102">
            <v>115146.10266803087</v>
          </cell>
          <cell r="AI102">
            <v>128237.46531318963</v>
          </cell>
          <cell r="AJ102">
            <v>128237.46531318963</v>
          </cell>
          <cell r="AN102">
            <v>29379.05704808982</v>
          </cell>
          <cell r="AO102">
            <v>29155.583153271553</v>
          </cell>
          <cell r="AP102">
            <v>32264.811014641182</v>
          </cell>
          <cell r="AQ102">
            <v>37438.014097187071</v>
          </cell>
        </row>
        <row r="104">
          <cell r="I104">
            <v>0.74</v>
          </cell>
          <cell r="J104">
            <v>0.81</v>
          </cell>
          <cell r="K104">
            <v>0.77</v>
          </cell>
          <cell r="L104">
            <v>0.79</v>
          </cell>
          <cell r="M104">
            <v>0.79</v>
          </cell>
          <cell r="N104">
            <v>0.81</v>
          </cell>
          <cell r="O104">
            <v>0.8</v>
          </cell>
          <cell r="P104">
            <v>0.78</v>
          </cell>
          <cell r="Q104">
            <v>0.8</v>
          </cell>
          <cell r="R104">
            <v>0.74</v>
          </cell>
          <cell r="S104">
            <v>0.74</v>
          </cell>
          <cell r="T104">
            <v>0.72</v>
          </cell>
          <cell r="U104">
            <v>0.67</v>
          </cell>
          <cell r="X104">
            <v>0.74</v>
          </cell>
          <cell r="Y104">
            <v>0.77</v>
          </cell>
          <cell r="Z104">
            <v>0.77</v>
          </cell>
          <cell r="AA104">
            <v>0.78</v>
          </cell>
          <cell r="AB104">
            <v>0.78</v>
          </cell>
          <cell r="AC104">
            <v>0.79</v>
          </cell>
          <cell r="AD104">
            <v>0.79</v>
          </cell>
          <cell r="AE104">
            <v>0.79</v>
          </cell>
          <cell r="AF104">
            <v>0.8</v>
          </cell>
          <cell r="AG104">
            <v>0.77</v>
          </cell>
          <cell r="AH104">
            <v>0.77</v>
          </cell>
          <cell r="AI104">
            <v>0.77</v>
          </cell>
          <cell r="AJ104">
            <v>0.77</v>
          </cell>
          <cell r="AN104">
            <v>0.77</v>
          </cell>
          <cell r="AO104">
            <v>0.8</v>
          </cell>
          <cell r="AP104">
            <v>0.79</v>
          </cell>
          <cell r="AQ104">
            <v>0.73</v>
          </cell>
        </row>
        <row r="108">
          <cell r="I108">
            <v>3641.2477811839735</v>
          </cell>
          <cell r="J108">
            <v>3308.1364945846776</v>
          </cell>
          <cell r="K108">
            <v>3567.2403356756145</v>
          </cell>
          <cell r="L108">
            <v>3497.4675002603908</v>
          </cell>
          <cell r="M108">
            <v>3626.051086526511</v>
          </cell>
          <cell r="N108">
            <v>3548.5819786180255</v>
          </cell>
          <cell r="O108">
            <v>3623.6286986459486</v>
          </cell>
          <cell r="P108">
            <v>3773.2715251840527</v>
          </cell>
          <cell r="Q108">
            <v>3666.6949459861457</v>
          </cell>
          <cell r="R108">
            <v>3852.8891505460369</v>
          </cell>
          <cell r="S108">
            <v>3799.8296153393876</v>
          </cell>
          <cell r="T108">
            <v>3939.0361875089034</v>
          </cell>
          <cell r="U108">
            <v>43844.075300059667</v>
          </cell>
          <cell r="X108">
            <v>3641.2477811839735</v>
          </cell>
          <cell r="Y108">
            <v>6949.3842757686507</v>
          </cell>
          <cell r="Z108">
            <v>10516.624611444266</v>
          </cell>
          <cell r="AA108">
            <v>14014.092111704656</v>
          </cell>
          <cell r="AB108">
            <v>17640.143198231166</v>
          </cell>
          <cell r="AC108">
            <v>21188.725176849191</v>
          </cell>
          <cell r="AD108">
            <v>24812.353875495141</v>
          </cell>
          <cell r="AE108">
            <v>28585.625400679193</v>
          </cell>
          <cell r="AF108">
            <v>32252.320346665339</v>
          </cell>
          <cell r="AG108">
            <v>36105.209497211377</v>
          </cell>
          <cell r="AH108">
            <v>39905.039112550767</v>
          </cell>
          <cell r="AI108">
            <v>43844.075300059667</v>
          </cell>
          <cell r="AJ108">
            <v>43844.075300059667</v>
          </cell>
          <cell r="AN108">
            <v>10516.624611444266</v>
          </cell>
          <cell r="AO108">
            <v>10672.100565404928</v>
          </cell>
          <cell r="AP108">
            <v>11063.595169816148</v>
          </cell>
          <cell r="AQ108">
            <v>11591.754953394327</v>
          </cell>
        </row>
        <row r="109">
          <cell r="I109">
            <v>1264.2191933333334</v>
          </cell>
          <cell r="J109">
            <v>1264.2191933333334</v>
          </cell>
          <cell r="K109">
            <v>1264.2191933333334</v>
          </cell>
          <cell r="L109">
            <v>1264.2191933333334</v>
          </cell>
          <cell r="M109">
            <v>1264.2191933333334</v>
          </cell>
          <cell r="N109">
            <v>1264.2191933333334</v>
          </cell>
          <cell r="O109">
            <v>1264.2191933333334</v>
          </cell>
          <cell r="P109">
            <v>1264.2191933333334</v>
          </cell>
          <cell r="Q109">
            <v>1264.2191933333334</v>
          </cell>
          <cell r="R109">
            <v>1264.2191933333334</v>
          </cell>
          <cell r="S109">
            <v>1264.2191933333334</v>
          </cell>
          <cell r="T109">
            <v>1264.2191933333334</v>
          </cell>
          <cell r="U109">
            <v>15170.630320000004</v>
          </cell>
          <cell r="X109">
            <v>1264.2191933333334</v>
          </cell>
          <cell r="Y109">
            <v>2528.4383866666667</v>
          </cell>
          <cell r="Z109">
            <v>3792.6575800000001</v>
          </cell>
          <cell r="AA109">
            <v>5056.8767733333334</v>
          </cell>
          <cell r="AB109">
            <v>6321.0959666666668</v>
          </cell>
          <cell r="AC109">
            <v>7585.3151600000001</v>
          </cell>
          <cell r="AD109">
            <v>8849.5343533333325</v>
          </cell>
          <cell r="AE109">
            <v>10113.753546666667</v>
          </cell>
          <cell r="AF109">
            <v>11377.972740000001</v>
          </cell>
          <cell r="AG109">
            <v>12642.191933333335</v>
          </cell>
          <cell r="AH109">
            <v>13906.41112666667</v>
          </cell>
          <cell r="AI109">
            <v>15170.630320000004</v>
          </cell>
          <cell r="AJ109">
            <v>15170.630320000004</v>
          </cell>
          <cell r="AN109">
            <v>3792.6575800000001</v>
          </cell>
          <cell r="AO109">
            <v>3792.6575800000001</v>
          </cell>
          <cell r="AP109">
            <v>3792.6575800000001</v>
          </cell>
          <cell r="AQ109">
            <v>3792.6575800000001</v>
          </cell>
        </row>
        <row r="110">
          <cell r="I110">
            <v>433.59852000000006</v>
          </cell>
          <cell r="J110">
            <v>433.59852000000006</v>
          </cell>
          <cell r="K110">
            <v>433.59852000000006</v>
          </cell>
          <cell r="L110">
            <v>433.59852000000006</v>
          </cell>
          <cell r="M110">
            <v>433.59852000000006</v>
          </cell>
          <cell r="N110">
            <v>433.59852000000006</v>
          </cell>
          <cell r="O110">
            <v>428.10384000000005</v>
          </cell>
          <cell r="P110">
            <v>428.10384000000005</v>
          </cell>
          <cell r="Q110">
            <v>428.10384000000005</v>
          </cell>
          <cell r="R110">
            <v>428.10384000000005</v>
          </cell>
          <cell r="S110">
            <v>428.10384000000005</v>
          </cell>
          <cell r="T110">
            <v>428.10384000000005</v>
          </cell>
          <cell r="U110">
            <v>5170.2141600000004</v>
          </cell>
          <cell r="X110">
            <v>433.59852000000006</v>
          </cell>
          <cell r="Y110">
            <v>867.19704000000013</v>
          </cell>
          <cell r="Z110">
            <v>1300.7955600000003</v>
          </cell>
          <cell r="AA110">
            <v>1734.3940800000003</v>
          </cell>
          <cell r="AB110">
            <v>2167.9926000000005</v>
          </cell>
          <cell r="AC110">
            <v>2601.5911200000005</v>
          </cell>
          <cell r="AD110">
            <v>3029.6949600000007</v>
          </cell>
          <cell r="AE110">
            <v>3457.7988000000009</v>
          </cell>
          <cell r="AF110">
            <v>3885.9026400000012</v>
          </cell>
          <cell r="AG110">
            <v>4314.0064800000009</v>
          </cell>
          <cell r="AH110">
            <v>4742.1103200000007</v>
          </cell>
          <cell r="AI110">
            <v>5170.2141600000004</v>
          </cell>
          <cell r="AJ110">
            <v>5170.2141600000004</v>
          </cell>
          <cell r="AN110">
            <v>1300.7955600000003</v>
          </cell>
          <cell r="AO110">
            <v>1300.7955600000003</v>
          </cell>
          <cell r="AP110">
            <v>1284.3115200000002</v>
          </cell>
          <cell r="AQ110">
            <v>1284.3115200000002</v>
          </cell>
        </row>
        <row r="111">
          <cell r="I111">
            <v>5339.0654945173073</v>
          </cell>
          <cell r="J111">
            <v>5005.954207918011</v>
          </cell>
          <cell r="K111">
            <v>5265.0580490089478</v>
          </cell>
          <cell r="L111">
            <v>5195.2852135937246</v>
          </cell>
          <cell r="M111">
            <v>5323.8687998598443</v>
          </cell>
          <cell r="N111">
            <v>5246.3996919513593</v>
          </cell>
          <cell r="O111">
            <v>5315.9517319792812</v>
          </cell>
          <cell r="P111">
            <v>5465.5945585173858</v>
          </cell>
          <cell r="Q111">
            <v>5359.0179793194784</v>
          </cell>
          <cell r="R111">
            <v>5545.2121838793701</v>
          </cell>
          <cell r="S111">
            <v>5492.1526486727207</v>
          </cell>
          <cell r="T111">
            <v>5631.359220842236</v>
          </cell>
          <cell r="U111">
            <v>64184.919780059659</v>
          </cell>
          <cell r="X111">
            <v>5339.0654945173073</v>
          </cell>
          <cell r="Y111">
            <v>10345.019702435318</v>
          </cell>
          <cell r="Z111">
            <v>15610.077751444267</v>
          </cell>
          <cell r="AA111">
            <v>20805.362965037992</v>
          </cell>
          <cell r="AB111">
            <v>26129.231764897835</v>
          </cell>
          <cell r="AC111">
            <v>31375.631456849194</v>
          </cell>
          <cell r="AD111">
            <v>36691.583188828474</v>
          </cell>
          <cell r="AE111">
            <v>42157.177747345857</v>
          </cell>
          <cell r="AF111">
            <v>47516.195726665333</v>
          </cell>
          <cell r="AG111">
            <v>53061.407910544702</v>
          </cell>
          <cell r="AH111">
            <v>58553.560559217425</v>
          </cell>
          <cell r="AI111">
            <v>64184.919780059659</v>
          </cell>
          <cell r="AJ111">
            <v>64184.919780059659</v>
          </cell>
          <cell r="AN111">
            <v>15610.077751444267</v>
          </cell>
          <cell r="AO111">
            <v>15765.553705404927</v>
          </cell>
          <cell r="AP111">
            <v>16140.564269816145</v>
          </cell>
          <cell r="AQ111">
            <v>16668.724053394326</v>
          </cell>
        </row>
        <row r="113">
          <cell r="U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</row>
        <row r="114">
          <cell r="I114">
            <v>25454.092846123676</v>
          </cell>
          <cell r="J114">
            <v>22966.28821573727</v>
          </cell>
          <cell r="K114">
            <v>24885.875577748924</v>
          </cell>
          <cell r="L114">
            <v>23966.253082667608</v>
          </cell>
          <cell r="M114">
            <v>25043.801406366161</v>
          </cell>
          <cell r="N114">
            <v>24660.633801794731</v>
          </cell>
          <cell r="O114">
            <v>25567.840750242802</v>
          </cell>
          <cell r="P114">
            <v>27070.046949550688</v>
          </cell>
          <cell r="Q114">
            <v>26089.6008813425</v>
          </cell>
          <cell r="R114">
            <v>27637.104981505203</v>
          </cell>
          <cell r="S114">
            <v>28480.70293448721</v>
          </cell>
          <cell r="T114">
            <v>29429.963444725156</v>
          </cell>
          <cell r="U114">
            <v>311252.20487229188</v>
          </cell>
          <cell r="X114">
            <v>25454.092846123676</v>
          </cell>
          <cell r="Y114">
            <v>48420.381061860942</v>
          </cell>
          <cell r="Z114">
            <v>73306.25663960987</v>
          </cell>
          <cell r="AA114">
            <v>97272.509722277478</v>
          </cell>
          <cell r="AB114">
            <v>122316.31112864363</v>
          </cell>
          <cell r="AC114">
            <v>146976.94493043836</v>
          </cell>
          <cell r="AD114">
            <v>172544.78568068118</v>
          </cell>
          <cell r="AE114">
            <v>199614.83263023186</v>
          </cell>
          <cell r="AF114">
            <v>225704.43351157435</v>
          </cell>
          <cell r="AG114">
            <v>253341.53849307954</v>
          </cell>
          <cell r="AH114">
            <v>281822.24142756674</v>
          </cell>
          <cell r="AI114">
            <v>311252.20487229188</v>
          </cell>
          <cell r="AJ114">
            <v>311252.20487229188</v>
          </cell>
          <cell r="AN114">
            <v>73306.25663960987</v>
          </cell>
          <cell r="AO114">
            <v>73670.688290828504</v>
          </cell>
          <cell r="AP114">
            <v>78727.488581135985</v>
          </cell>
          <cell r="AQ114">
            <v>85547.771360717568</v>
          </cell>
        </row>
        <row r="117">
          <cell r="I117">
            <v>5749.2407818091369</v>
          </cell>
          <cell r="J117">
            <v>5198.004225629049</v>
          </cell>
          <cell r="K117">
            <v>5627.2092913011365</v>
          </cell>
          <cell r="L117">
            <v>5511.7247552522731</v>
          </cell>
          <cell r="M117">
            <v>5723.4755829212108</v>
          </cell>
          <cell r="N117">
            <v>5596.0878933554595</v>
          </cell>
          <cell r="O117">
            <v>5716.7867711167873</v>
          </cell>
          <cell r="P117">
            <v>5965.7261400297621</v>
          </cell>
          <cell r="Q117">
            <v>5789.3875532684087</v>
          </cell>
          <cell r="R117">
            <v>6096.6806272621334</v>
          </cell>
          <cell r="S117">
            <v>6007.6502683378103</v>
          </cell>
          <cell r="T117">
            <v>6238.0452263794432</v>
          </cell>
          <cell r="U117">
            <v>69220.019116662617</v>
          </cell>
          <cell r="X117">
            <v>5749.2407818091369</v>
          </cell>
          <cell r="Y117">
            <v>10947.245007438185</v>
          </cell>
          <cell r="Z117">
            <v>16574.454298739322</v>
          </cell>
          <cell r="AA117">
            <v>22086.179053991596</v>
          </cell>
          <cell r="AB117">
            <v>27809.654636912808</v>
          </cell>
          <cell r="AC117">
            <v>33405.742530268268</v>
          </cell>
          <cell r="AD117">
            <v>39122.529301385053</v>
          </cell>
          <cell r="AE117">
            <v>45088.255441414818</v>
          </cell>
          <cell r="AF117">
            <v>50877.642994683229</v>
          </cell>
          <cell r="AG117">
            <v>56974.323621945361</v>
          </cell>
          <cell r="AH117">
            <v>62981.973890283174</v>
          </cell>
          <cell r="AI117">
            <v>69220.019116662617</v>
          </cell>
          <cell r="AJ117">
            <v>69220.019116662617</v>
          </cell>
          <cell r="AN117">
            <v>16574.454298739322</v>
          </cell>
          <cell r="AO117">
            <v>16831.288231528943</v>
          </cell>
          <cell r="AP117">
            <v>17471.900464414961</v>
          </cell>
          <cell r="AQ117">
            <v>18342.376121979389</v>
          </cell>
        </row>
        <row r="118">
          <cell r="I118">
            <v>5749.2407818091369</v>
          </cell>
          <cell r="J118">
            <v>5198.004225629049</v>
          </cell>
          <cell r="K118">
            <v>5627.2092913011365</v>
          </cell>
          <cell r="L118">
            <v>5511.7247552522731</v>
          </cell>
          <cell r="M118">
            <v>5723.4755829212108</v>
          </cell>
          <cell r="N118">
            <v>5596.0878933554595</v>
          </cell>
          <cell r="O118">
            <v>5716.7867711167873</v>
          </cell>
          <cell r="P118">
            <v>5965.7261400297621</v>
          </cell>
          <cell r="Q118">
            <v>5789.3875532684087</v>
          </cell>
          <cell r="R118">
            <v>6096.6806272621334</v>
          </cell>
          <cell r="S118">
            <v>6007.6502683378103</v>
          </cell>
          <cell r="T118">
            <v>6238.0452263794432</v>
          </cell>
          <cell r="U118">
            <v>69220.019116662617</v>
          </cell>
          <cell r="X118">
            <v>5749.2407818091369</v>
          </cell>
          <cell r="Y118">
            <v>10947.245007438185</v>
          </cell>
          <cell r="Z118">
            <v>16574.454298739322</v>
          </cell>
          <cell r="AA118">
            <v>22086.179053991596</v>
          </cell>
          <cell r="AB118">
            <v>27809.654636912808</v>
          </cell>
          <cell r="AC118">
            <v>33405.742530268268</v>
          </cell>
          <cell r="AD118">
            <v>39122.529301385053</v>
          </cell>
          <cell r="AE118">
            <v>45088.255441414818</v>
          </cell>
          <cell r="AF118">
            <v>50877.642994683229</v>
          </cell>
          <cell r="AG118">
            <v>56974.323621945361</v>
          </cell>
          <cell r="AH118">
            <v>62981.973890283174</v>
          </cell>
          <cell r="AI118">
            <v>69220.019116662617</v>
          </cell>
          <cell r="AJ118">
            <v>69220.019116662617</v>
          </cell>
          <cell r="AN118">
            <v>16574.454298739322</v>
          </cell>
          <cell r="AO118">
            <v>16831.288231528943</v>
          </cell>
          <cell r="AP118">
            <v>17471.900464414961</v>
          </cell>
          <cell r="AQ118">
            <v>18342.376121979389</v>
          </cell>
        </row>
        <row r="119">
          <cell r="I119">
            <v>6206.3771390189995</v>
          </cell>
          <cell r="J119">
            <v>5611.5355558059709</v>
          </cell>
          <cell r="K119">
            <v>6074.2209863255011</v>
          </cell>
          <cell r="L119">
            <v>5949.6266373697445</v>
          </cell>
          <cell r="M119">
            <v>6179.2401842735308</v>
          </cell>
          <cell r="N119">
            <v>6040.9024915798063</v>
          </cell>
          <cell r="O119">
            <v>6174.9144916296691</v>
          </cell>
          <cell r="P119">
            <v>6442.133824733427</v>
          </cell>
          <cell r="Q119">
            <v>6251.8185047371644</v>
          </cell>
          <cell r="R119">
            <v>6584.3081557369696</v>
          </cell>
          <cell r="S119">
            <v>6489.5589857250961</v>
          </cell>
          <cell r="T119">
            <v>6738.142150313517</v>
          </cell>
          <cell r="U119">
            <v>74742.779107249415</v>
          </cell>
          <cell r="X119">
            <v>6206.3771390189995</v>
          </cell>
          <cell r="Y119">
            <v>11817.91269482497</v>
          </cell>
          <cell r="Z119">
            <v>17892.133681150473</v>
          </cell>
          <cell r="AA119">
            <v>23841.760318520217</v>
          </cell>
          <cell r="AB119">
            <v>30021.000502793748</v>
          </cell>
          <cell r="AC119">
            <v>36061.902994373551</v>
          </cell>
          <cell r="AD119">
            <v>42236.817486003223</v>
          </cell>
          <cell r="AE119">
            <v>48678.951310736651</v>
          </cell>
          <cell r="AF119">
            <v>54930.769815473817</v>
          </cell>
          <cell r="AG119">
            <v>61515.077971210791</v>
          </cell>
          <cell r="AH119">
            <v>68004.636956935894</v>
          </cell>
          <cell r="AI119">
            <v>74742.779107249415</v>
          </cell>
          <cell r="AJ119">
            <v>74742.779107249415</v>
          </cell>
          <cell r="AN119">
            <v>17892.133681150473</v>
          </cell>
          <cell r="AO119">
            <v>18169.769313223082</v>
          </cell>
          <cell r="AP119">
            <v>18868.866821100259</v>
          </cell>
          <cell r="AQ119">
            <v>19812.009291775583</v>
          </cell>
        </row>
        <row r="122">
          <cell r="I122">
            <v>5749.2407818091369</v>
          </cell>
          <cell r="J122">
            <v>5198.004225629049</v>
          </cell>
          <cell r="K122">
            <v>5627.2092913011365</v>
          </cell>
          <cell r="L122">
            <v>5511.7247552522731</v>
          </cell>
          <cell r="M122">
            <v>5723.4755829212108</v>
          </cell>
          <cell r="N122">
            <v>5596.0878933554595</v>
          </cell>
          <cell r="O122">
            <v>5716.7867711167873</v>
          </cell>
          <cell r="P122">
            <v>5965.7261400297621</v>
          </cell>
          <cell r="Q122">
            <v>5789.3875532684087</v>
          </cell>
          <cell r="R122">
            <v>6096.6806272621334</v>
          </cell>
          <cell r="S122">
            <v>6007.6502683378103</v>
          </cell>
          <cell r="T122">
            <v>6238.0452263794432</v>
          </cell>
          <cell r="U122">
            <v>69220.019116662617</v>
          </cell>
          <cell r="X122">
            <v>5749.2407818091369</v>
          </cell>
          <cell r="Y122">
            <v>10947.245007438185</v>
          </cell>
          <cell r="Z122">
            <v>16574.454298739322</v>
          </cell>
          <cell r="AA122">
            <v>22086.179053991596</v>
          </cell>
          <cell r="AB122">
            <v>27809.654636912808</v>
          </cell>
          <cell r="AC122">
            <v>33405.742530268268</v>
          </cell>
          <cell r="AD122">
            <v>39122.529301385053</v>
          </cell>
          <cell r="AE122">
            <v>45088.255441414818</v>
          </cell>
          <cell r="AF122">
            <v>50877.642994683229</v>
          </cell>
          <cell r="AG122">
            <v>56974.323621945361</v>
          </cell>
          <cell r="AH122">
            <v>62981.973890283174</v>
          </cell>
          <cell r="AI122">
            <v>69220.019116662617</v>
          </cell>
          <cell r="AJ122">
            <v>69220.019116662617</v>
          </cell>
          <cell r="AN122">
            <v>16574.454298739322</v>
          </cell>
          <cell r="AO122">
            <v>16831.288231528943</v>
          </cell>
          <cell r="AP122">
            <v>17471.900464414961</v>
          </cell>
          <cell r="AQ122">
            <v>18342.376121979389</v>
          </cell>
        </row>
        <row r="124">
          <cell r="I124">
            <v>6206.3771390189995</v>
          </cell>
          <cell r="J124">
            <v>5611.5355558059709</v>
          </cell>
          <cell r="K124">
            <v>6074.2209863255011</v>
          </cell>
          <cell r="L124">
            <v>5949.6266373697445</v>
          </cell>
          <cell r="M124">
            <v>6179.2401842735308</v>
          </cell>
          <cell r="N124">
            <v>6040.9024915798063</v>
          </cell>
          <cell r="O124">
            <v>6174.9144916296691</v>
          </cell>
          <cell r="P124">
            <v>6442.133824733427</v>
          </cell>
          <cell r="Q124">
            <v>6251.8185047371644</v>
          </cell>
          <cell r="R124">
            <v>6584.3081557369696</v>
          </cell>
          <cell r="S124">
            <v>6489.5589857250961</v>
          </cell>
          <cell r="T124">
            <v>6738.142150313517</v>
          </cell>
          <cell r="U124">
            <v>74742.779107249415</v>
          </cell>
          <cell r="X124">
            <v>6206.3771390189995</v>
          </cell>
          <cell r="Y124">
            <v>11817.91269482497</v>
          </cell>
          <cell r="Z124">
            <v>17892.133681150473</v>
          </cell>
          <cell r="AA124">
            <v>23841.760318520217</v>
          </cell>
          <cell r="AB124">
            <v>30021.000502793748</v>
          </cell>
          <cell r="AC124">
            <v>36061.902994373551</v>
          </cell>
          <cell r="AD124">
            <v>42236.817486003223</v>
          </cell>
          <cell r="AE124">
            <v>48678.951310736651</v>
          </cell>
          <cell r="AF124">
            <v>54930.769815473817</v>
          </cell>
          <cell r="AG124">
            <v>61515.077971210791</v>
          </cell>
          <cell r="AH124">
            <v>68004.636956935894</v>
          </cell>
          <cell r="AI124">
            <v>74742.779107249415</v>
          </cell>
          <cell r="AJ124">
            <v>74742.779107249415</v>
          </cell>
          <cell r="AN124">
            <v>17892.133681150473</v>
          </cell>
          <cell r="AO124">
            <v>18169.769313223082</v>
          </cell>
          <cell r="AP124">
            <v>18868.866821100259</v>
          </cell>
          <cell r="AQ124">
            <v>19812.009291775583</v>
          </cell>
        </row>
        <row r="126">
          <cell r="I126">
            <v>704.85553789404469</v>
          </cell>
          <cell r="J126">
            <v>633.95634167591584</v>
          </cell>
          <cell r="K126">
            <v>689.14031332435673</v>
          </cell>
          <cell r="L126">
            <v>670.09454275927499</v>
          </cell>
          <cell r="M126">
            <v>688.11949648742768</v>
          </cell>
          <cell r="N126">
            <v>662.09857742520671</v>
          </cell>
          <cell r="O126">
            <v>658.49789844120869</v>
          </cell>
          <cell r="P126">
            <v>684.86179175077621</v>
          </cell>
          <cell r="Q126">
            <v>655.96771024001225</v>
          </cell>
          <cell r="R126">
            <v>683.53898924229418</v>
          </cell>
          <cell r="S126">
            <v>660.02402435770625</v>
          </cell>
          <cell r="T126">
            <v>679.52700232614916</v>
          </cell>
          <cell r="U126">
            <v>8070.6822259243736</v>
          </cell>
          <cell r="X126">
            <v>704.85553789404469</v>
          </cell>
          <cell r="Y126">
            <v>1338.8118795699606</v>
          </cell>
          <cell r="Z126">
            <v>2027.9521928943172</v>
          </cell>
          <cell r="AA126">
            <v>2698.0467356535923</v>
          </cell>
          <cell r="AB126">
            <v>3386.1662321410199</v>
          </cell>
          <cell r="AC126">
            <v>4048.2648095662266</v>
          </cell>
          <cell r="AD126">
            <v>4706.7627080074353</v>
          </cell>
          <cell r="AE126">
            <v>5391.6244997582116</v>
          </cell>
          <cell r="AF126">
            <v>6047.5922099982236</v>
          </cell>
          <cell r="AG126">
            <v>6731.1311992405181</v>
          </cell>
          <cell r="AH126">
            <v>7391.1552235982244</v>
          </cell>
          <cell r="AI126">
            <v>8070.6822259243736</v>
          </cell>
          <cell r="AJ126">
            <v>8070.6822259243736</v>
          </cell>
          <cell r="AN126">
            <v>2027.9521928943172</v>
          </cell>
          <cell r="AO126">
            <v>2020.3126166719094</v>
          </cell>
          <cell r="AP126">
            <v>1999.3274004319974</v>
          </cell>
          <cell r="AQ126">
            <v>2023.0900159261496</v>
          </cell>
        </row>
        <row r="127">
          <cell r="I127">
            <v>995.51135254988174</v>
          </cell>
          <cell r="J127">
            <v>895.02537482912828</v>
          </cell>
          <cell r="K127">
            <v>974.03711868406663</v>
          </cell>
          <cell r="L127">
            <v>946.76156469214425</v>
          </cell>
          <cell r="M127">
            <v>972.50254216634198</v>
          </cell>
          <cell r="N127">
            <v>939.48074322735681</v>
          </cell>
          <cell r="O127">
            <v>933.08476641751247</v>
          </cell>
          <cell r="P127">
            <v>970.30432639471132</v>
          </cell>
          <cell r="Q127">
            <v>930.0751210608131</v>
          </cell>
          <cell r="R127">
            <v>966.69205353205507</v>
          </cell>
          <cell r="S127">
            <v>933.68760344204554</v>
          </cell>
          <cell r="T127">
            <v>961.09091401646504</v>
          </cell>
          <cell r="U127">
            <v>11418.253481012522</v>
          </cell>
          <cell r="X127">
            <v>995.51135254988174</v>
          </cell>
          <cell r="Y127">
            <v>1890.53672737901</v>
          </cell>
          <cell r="Z127">
            <v>2864.5738460630764</v>
          </cell>
          <cell r="AA127">
            <v>3811.3354107552204</v>
          </cell>
          <cell r="AB127">
            <v>4783.8379529215626</v>
          </cell>
          <cell r="AC127">
            <v>5723.3186961489191</v>
          </cell>
          <cell r="AD127">
            <v>6656.4034625664317</v>
          </cell>
          <cell r="AE127">
            <v>7626.7077889611428</v>
          </cell>
          <cell r="AF127">
            <v>8556.7829100219551</v>
          </cell>
          <cell r="AG127">
            <v>9523.4749635540102</v>
          </cell>
          <cell r="AH127">
            <v>10457.162566996056</v>
          </cell>
          <cell r="AI127">
            <v>11418.253481012522</v>
          </cell>
          <cell r="AJ127">
            <v>11418.253481012522</v>
          </cell>
          <cell r="AN127">
            <v>2864.5738460630764</v>
          </cell>
          <cell r="AO127">
            <v>2858.7448500858432</v>
          </cell>
          <cell r="AP127">
            <v>2833.4642138730369</v>
          </cell>
          <cell r="AQ127">
            <v>2861.4705709905656</v>
          </cell>
        </row>
        <row r="129">
          <cell r="I129">
            <v>6206.3771390189995</v>
          </cell>
          <cell r="J129">
            <v>5611.5355558059709</v>
          </cell>
          <cell r="K129">
            <v>6074.2209863255011</v>
          </cell>
          <cell r="L129">
            <v>5949.6266373697445</v>
          </cell>
          <cell r="M129">
            <v>6179.2401842735308</v>
          </cell>
          <cell r="N129">
            <v>6040.9024915798063</v>
          </cell>
          <cell r="O129">
            <v>6174.9144916296691</v>
          </cell>
          <cell r="P129">
            <v>6442.133824733427</v>
          </cell>
          <cell r="Q129">
            <v>6251.8185047371644</v>
          </cell>
          <cell r="R129">
            <v>6584.3081557369696</v>
          </cell>
          <cell r="S129">
            <v>6489.5589857250961</v>
          </cell>
          <cell r="T129">
            <v>6738.142150313517</v>
          </cell>
          <cell r="U129">
            <v>74742.779107249415</v>
          </cell>
          <cell r="X129">
            <v>6206.3771390189995</v>
          </cell>
          <cell r="Y129">
            <v>11817.91269482497</v>
          </cell>
          <cell r="Z129">
            <v>17892.133681150473</v>
          </cell>
          <cell r="AA129">
            <v>23841.760318520217</v>
          </cell>
          <cell r="AB129">
            <v>30021.000502793748</v>
          </cell>
          <cell r="AC129">
            <v>36061.902994373551</v>
          </cell>
          <cell r="AD129">
            <v>42236.817486003223</v>
          </cell>
          <cell r="AE129">
            <v>48678.951310736651</v>
          </cell>
          <cell r="AF129">
            <v>54930.769815473817</v>
          </cell>
          <cell r="AG129">
            <v>61515.077971210791</v>
          </cell>
          <cell r="AH129">
            <v>68004.636956935894</v>
          </cell>
          <cell r="AI129">
            <v>74742.779107249415</v>
          </cell>
          <cell r="AJ129">
            <v>74742.779107249415</v>
          </cell>
          <cell r="AN129">
            <v>17892.133681150473</v>
          </cell>
          <cell r="AO129">
            <v>18169.769313223082</v>
          </cell>
          <cell r="AP129">
            <v>18868.866821100259</v>
          </cell>
          <cell r="AQ129">
            <v>19812.009291775583</v>
          </cell>
        </row>
        <row r="130">
          <cell r="I130">
            <v>5749.2407818091369</v>
          </cell>
          <cell r="J130">
            <v>5198.004225629049</v>
          </cell>
          <cell r="K130">
            <v>5627.2092913011365</v>
          </cell>
          <cell r="L130">
            <v>5511.7247552522731</v>
          </cell>
          <cell r="M130">
            <v>5723.4755829212108</v>
          </cell>
          <cell r="N130">
            <v>5596.0878933554595</v>
          </cell>
          <cell r="O130">
            <v>5716.7867711167873</v>
          </cell>
          <cell r="P130">
            <v>5965.7261400297621</v>
          </cell>
          <cell r="Q130">
            <v>5789.3875532684087</v>
          </cell>
          <cell r="R130">
            <v>6096.6806272621334</v>
          </cell>
          <cell r="S130">
            <v>6007.6502683378103</v>
          </cell>
          <cell r="T130">
            <v>6238.0452263794432</v>
          </cell>
          <cell r="U130">
            <v>69220.019116662617</v>
          </cell>
          <cell r="X130">
            <v>5749.2407818091369</v>
          </cell>
          <cell r="Y130">
            <v>10947.245007438185</v>
          </cell>
          <cell r="Z130">
            <v>16574.454298739322</v>
          </cell>
          <cell r="AA130">
            <v>22086.179053991596</v>
          </cell>
          <cell r="AB130">
            <v>27809.654636912808</v>
          </cell>
          <cell r="AC130">
            <v>33405.742530268268</v>
          </cell>
          <cell r="AD130">
            <v>39122.529301385053</v>
          </cell>
          <cell r="AE130">
            <v>45088.255441414818</v>
          </cell>
          <cell r="AF130">
            <v>50877.642994683229</v>
          </cell>
          <cell r="AG130">
            <v>56974.323621945361</v>
          </cell>
          <cell r="AH130">
            <v>62981.973890283174</v>
          </cell>
          <cell r="AI130">
            <v>69220.019116662617</v>
          </cell>
          <cell r="AJ130">
            <v>69220.019116662617</v>
          </cell>
          <cell r="AN130">
            <v>16574.454298739322</v>
          </cell>
          <cell r="AO130">
            <v>16831.288231528943</v>
          </cell>
          <cell r="AP130">
            <v>17471.900464414961</v>
          </cell>
          <cell r="AQ130">
            <v>18342.376121979389</v>
          </cell>
        </row>
        <row r="132">
          <cell r="I132">
            <v>642.9986169807413</v>
          </cell>
          <cell r="J132">
            <v>577.51079044418748</v>
          </cell>
          <cell r="K132">
            <v>627.22774218527582</v>
          </cell>
          <cell r="L132">
            <v>592.32428561669064</v>
          </cell>
          <cell r="M132">
            <v>618.24495303704691</v>
          </cell>
          <cell r="N132">
            <v>605.04710003041919</v>
          </cell>
          <cell r="O132">
            <v>619.37954938357666</v>
          </cell>
          <cell r="P132">
            <v>648.22004588670291</v>
          </cell>
          <cell r="Q132">
            <v>628.20833459543326</v>
          </cell>
          <cell r="R132">
            <v>663.06151707301956</v>
          </cell>
          <cell r="S132">
            <v>675.15333043540636</v>
          </cell>
          <cell r="T132">
            <v>702.47115773180269</v>
          </cell>
          <cell r="U132">
            <v>7599.8474234003033</v>
          </cell>
          <cell r="X132">
            <v>642.9986169807413</v>
          </cell>
          <cell r="Y132">
            <v>1220.5094074249287</v>
          </cell>
          <cell r="Z132">
            <v>1847.7371496102046</v>
          </cell>
          <cell r="AA132">
            <v>2440.0614352268954</v>
          </cell>
          <cell r="AB132">
            <v>3058.3063882639422</v>
          </cell>
          <cell r="AC132">
            <v>3663.3534882943613</v>
          </cell>
          <cell r="AD132">
            <v>4282.7330376779382</v>
          </cell>
          <cell r="AE132">
            <v>4930.953083564641</v>
          </cell>
          <cell r="AF132">
            <v>5559.1614181600744</v>
          </cell>
          <cell r="AG132">
            <v>6222.2229352330942</v>
          </cell>
          <cell r="AH132">
            <v>6897.3762656685003</v>
          </cell>
          <cell r="AI132">
            <v>7599.8474234003033</v>
          </cell>
          <cell r="AJ132">
            <v>7599.8474234003033</v>
          </cell>
          <cell r="AN132">
            <v>1847.7371496102046</v>
          </cell>
          <cell r="AO132">
            <v>1815.6163386841567</v>
          </cell>
          <cell r="AP132">
            <v>1895.807929865713</v>
          </cell>
          <cell r="AQ132">
            <v>2040.6860052402285</v>
          </cell>
        </row>
      </sheetData>
      <sheetData sheetId="4" refreshError="1">
        <row r="9">
          <cell r="I9">
            <v>1</v>
          </cell>
          <cell r="J9">
            <v>2</v>
          </cell>
          <cell r="K9">
            <v>3</v>
          </cell>
          <cell r="L9">
            <v>4</v>
          </cell>
          <cell r="M9">
            <v>5</v>
          </cell>
          <cell r="N9">
            <v>6</v>
          </cell>
          <cell r="O9">
            <v>7</v>
          </cell>
          <cell r="P9">
            <v>8</v>
          </cell>
          <cell r="Q9">
            <v>9</v>
          </cell>
          <cell r="R9">
            <v>10</v>
          </cell>
          <cell r="S9">
            <v>11</v>
          </cell>
          <cell r="T9">
            <v>12</v>
          </cell>
          <cell r="U9">
            <v>13</v>
          </cell>
          <cell r="X9">
            <v>1</v>
          </cell>
          <cell r="Y9">
            <v>2</v>
          </cell>
          <cell r="Z9">
            <v>3</v>
          </cell>
          <cell r="AA9">
            <v>4</v>
          </cell>
          <cell r="AB9">
            <v>5</v>
          </cell>
          <cell r="AC9">
            <v>6</v>
          </cell>
          <cell r="AD9">
            <v>7</v>
          </cell>
          <cell r="AE9">
            <v>8</v>
          </cell>
          <cell r="AF9">
            <v>9</v>
          </cell>
          <cell r="AG9">
            <v>10</v>
          </cell>
          <cell r="AH9">
            <v>11</v>
          </cell>
          <cell r="AI9">
            <v>12</v>
          </cell>
          <cell r="AJ9">
            <v>13</v>
          </cell>
          <cell r="AN9">
            <v>1</v>
          </cell>
          <cell r="AO9">
            <v>2</v>
          </cell>
          <cell r="AP9">
            <v>3</v>
          </cell>
          <cell r="AQ9">
            <v>4</v>
          </cell>
        </row>
        <row r="10">
          <cell r="I10">
            <v>6.15</v>
          </cell>
          <cell r="J10">
            <v>5.7750000000000004</v>
          </cell>
          <cell r="K10">
            <v>5.15</v>
          </cell>
          <cell r="L10">
            <v>5.3650000000000002</v>
          </cell>
          <cell r="M10">
            <v>5.9349999999999996</v>
          </cell>
          <cell r="N10">
            <v>6.68</v>
          </cell>
          <cell r="O10">
            <v>6.141</v>
          </cell>
          <cell r="P10">
            <v>6.048</v>
          </cell>
          <cell r="Q10">
            <v>5.0819999999999999</v>
          </cell>
          <cell r="R10">
            <v>5.7229999999999999</v>
          </cell>
          <cell r="S10">
            <v>7.6260000000000003</v>
          </cell>
          <cell r="T10">
            <v>7.976</v>
          </cell>
          <cell r="U10">
            <v>6.1375833333333345</v>
          </cell>
          <cell r="X10">
            <v>6.15</v>
          </cell>
          <cell r="Y10">
            <v>5.96</v>
          </cell>
          <cell r="Z10">
            <v>5.69</v>
          </cell>
          <cell r="AA10">
            <v>5.61</v>
          </cell>
          <cell r="AB10">
            <v>5.68</v>
          </cell>
          <cell r="AC10">
            <v>5.84</v>
          </cell>
          <cell r="AD10">
            <v>5.89</v>
          </cell>
          <cell r="AE10">
            <v>5.91</v>
          </cell>
          <cell r="AF10">
            <v>5.81</v>
          </cell>
          <cell r="AG10">
            <v>5.8</v>
          </cell>
          <cell r="AH10">
            <v>5.97</v>
          </cell>
          <cell r="AI10">
            <v>6.14</v>
          </cell>
          <cell r="AJ10">
            <v>6.14</v>
          </cell>
          <cell r="AN10">
            <v>5.69</v>
          </cell>
          <cell r="AO10">
            <v>5.99</v>
          </cell>
          <cell r="AP10">
            <v>5.76</v>
          </cell>
          <cell r="AQ10">
            <v>7.11</v>
          </cell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</row>
        <row r="12"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</row>
        <row r="13">
          <cell r="I13">
            <v>10.269238</v>
          </cell>
          <cell r="J13">
            <v>17.123649</v>
          </cell>
          <cell r="K13">
            <v>18.534610999999998</v>
          </cell>
          <cell r="L13">
            <v>21.972861000000002</v>
          </cell>
          <cell r="M13">
            <v>22.817922000000003</v>
          </cell>
          <cell r="N13">
            <v>21.01566</v>
          </cell>
          <cell r="O13">
            <v>20.390743999999998</v>
          </cell>
          <cell r="P13">
            <v>29.633362000000002</v>
          </cell>
          <cell r="Q13">
            <v>24.792322000000002</v>
          </cell>
          <cell r="R13">
            <v>27.410744000000001</v>
          </cell>
          <cell r="S13">
            <v>21.186710999999999</v>
          </cell>
          <cell r="T13">
            <v>11.6</v>
          </cell>
          <cell r="U13">
            <v>246.74782400000001</v>
          </cell>
          <cell r="X13">
            <v>10.269238</v>
          </cell>
          <cell r="Y13">
            <v>27.392887000000002</v>
          </cell>
          <cell r="Z13">
            <v>45.927498</v>
          </cell>
          <cell r="AA13">
            <v>67.900359000000009</v>
          </cell>
          <cell r="AB13">
            <v>90.718281000000019</v>
          </cell>
          <cell r="AC13">
            <v>111.73394100000002</v>
          </cell>
          <cell r="AD13">
            <v>132.124685</v>
          </cell>
          <cell r="AE13">
            <v>161.758047</v>
          </cell>
          <cell r="AF13">
            <v>186.55036900000002</v>
          </cell>
          <cell r="AG13">
            <v>213.96111300000001</v>
          </cell>
          <cell r="AH13">
            <v>235.14782400000001</v>
          </cell>
          <cell r="AI13">
            <v>246.74782400000001</v>
          </cell>
          <cell r="AJ13">
            <v>246.74782400000001</v>
          </cell>
          <cell r="AN13">
            <v>45.927498</v>
          </cell>
          <cell r="AO13">
            <v>65.806443000000002</v>
          </cell>
          <cell r="AP13">
            <v>74.816428000000002</v>
          </cell>
          <cell r="AQ13">
            <v>60.197454999999998</v>
          </cell>
        </row>
        <row r="14"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I15">
            <v>13</v>
          </cell>
          <cell r="J15">
            <v>21</v>
          </cell>
          <cell r="K15">
            <v>24</v>
          </cell>
          <cell r="L15">
            <v>29</v>
          </cell>
          <cell r="M15">
            <v>33</v>
          </cell>
          <cell r="N15">
            <v>26</v>
          </cell>
          <cell r="O15">
            <v>24</v>
          </cell>
          <cell r="P15">
            <v>36</v>
          </cell>
          <cell r="Q15">
            <v>31</v>
          </cell>
          <cell r="R15">
            <v>33</v>
          </cell>
          <cell r="S15">
            <v>30</v>
          </cell>
          <cell r="T15">
            <v>14</v>
          </cell>
          <cell r="U15">
            <v>314</v>
          </cell>
          <cell r="X15">
            <v>13</v>
          </cell>
          <cell r="Y15">
            <v>34</v>
          </cell>
          <cell r="Z15">
            <v>58</v>
          </cell>
          <cell r="AA15">
            <v>87</v>
          </cell>
          <cell r="AB15">
            <v>120</v>
          </cell>
          <cell r="AC15">
            <v>146</v>
          </cell>
          <cell r="AD15">
            <v>170</v>
          </cell>
          <cell r="AE15">
            <v>206</v>
          </cell>
          <cell r="AF15">
            <v>237</v>
          </cell>
          <cell r="AG15">
            <v>270</v>
          </cell>
          <cell r="AH15">
            <v>300</v>
          </cell>
          <cell r="AI15">
            <v>314</v>
          </cell>
          <cell r="AJ15">
            <v>314</v>
          </cell>
          <cell r="AN15">
            <v>58</v>
          </cell>
          <cell r="AO15">
            <v>88</v>
          </cell>
          <cell r="AP15">
            <v>91</v>
          </cell>
          <cell r="AQ15">
            <v>77</v>
          </cell>
        </row>
        <row r="16">
          <cell r="I16">
            <v>11</v>
          </cell>
          <cell r="J16">
            <v>220</v>
          </cell>
          <cell r="K16">
            <v>765</v>
          </cell>
          <cell r="L16">
            <v>1342</v>
          </cell>
          <cell r="M16">
            <v>2600</v>
          </cell>
          <cell r="N16">
            <v>3112</v>
          </cell>
          <cell r="O16">
            <v>4020</v>
          </cell>
          <cell r="P16">
            <v>4888</v>
          </cell>
          <cell r="Q16">
            <v>5004</v>
          </cell>
          <cell r="R16">
            <v>6551</v>
          </cell>
          <cell r="S16">
            <v>8405</v>
          </cell>
          <cell r="T16">
            <v>8652</v>
          </cell>
          <cell r="U16">
            <v>45570</v>
          </cell>
          <cell r="X16">
            <v>11</v>
          </cell>
          <cell r="Y16">
            <v>231</v>
          </cell>
          <cell r="Z16">
            <v>996</v>
          </cell>
          <cell r="AA16">
            <v>2338</v>
          </cell>
          <cell r="AB16">
            <v>4938</v>
          </cell>
          <cell r="AC16">
            <v>8050</v>
          </cell>
          <cell r="AD16">
            <v>12070</v>
          </cell>
          <cell r="AE16">
            <v>16958</v>
          </cell>
          <cell r="AF16">
            <v>21962</v>
          </cell>
          <cell r="AG16">
            <v>28513</v>
          </cell>
          <cell r="AH16">
            <v>36918</v>
          </cell>
          <cell r="AI16">
            <v>45570</v>
          </cell>
          <cell r="AJ16">
            <v>45570</v>
          </cell>
          <cell r="AN16">
            <v>996</v>
          </cell>
          <cell r="AO16">
            <v>7054</v>
          </cell>
          <cell r="AP16">
            <v>13912</v>
          </cell>
          <cell r="AQ16">
            <v>23608</v>
          </cell>
        </row>
        <row r="17">
          <cell r="I17">
            <v>7780.6268616138805</v>
          </cell>
          <cell r="J17">
            <v>7590.2549168852438</v>
          </cell>
          <cell r="K17">
            <v>8113.0022404169176</v>
          </cell>
          <cell r="L17">
            <v>7649.9104731506113</v>
          </cell>
          <cell r="M17">
            <v>7993.8049493009394</v>
          </cell>
          <cell r="N17">
            <v>7757.9423781196347</v>
          </cell>
          <cell r="O17">
            <v>8106.7850278990663</v>
          </cell>
          <cell r="P17">
            <v>7857.2827760123937</v>
          </cell>
          <cell r="Q17">
            <v>7852.2014441592773</v>
          </cell>
          <cell r="R17">
            <v>8165.1119673602734</v>
          </cell>
          <cell r="S17">
            <v>7930.1951476254862</v>
          </cell>
          <cell r="T17">
            <v>7828.5078202693303</v>
          </cell>
          <cell r="U17">
            <v>94625.626002813049</v>
          </cell>
          <cell r="X17">
            <v>7780.6268616138805</v>
          </cell>
          <cell r="Y17">
            <v>15370.881778499124</v>
          </cell>
          <cell r="Z17">
            <v>23483.88401891604</v>
          </cell>
          <cell r="AA17">
            <v>31133.794492066652</v>
          </cell>
          <cell r="AB17">
            <v>39127.599441367594</v>
          </cell>
          <cell r="AC17">
            <v>46885.541819487233</v>
          </cell>
          <cell r="AD17">
            <v>54992.326847386299</v>
          </cell>
          <cell r="AE17">
            <v>62849.60962339869</v>
          </cell>
          <cell r="AF17">
            <v>70701.811067557966</v>
          </cell>
          <cell r="AG17">
            <v>78866.923034918233</v>
          </cell>
          <cell r="AH17">
            <v>86797.118182543723</v>
          </cell>
          <cell r="AI17">
            <v>94625.626002813049</v>
          </cell>
          <cell r="AJ17">
            <v>94625.626002813049</v>
          </cell>
          <cell r="AN17">
            <v>23483.88401891604</v>
          </cell>
          <cell r="AO17">
            <v>23401.657800571185</v>
          </cell>
          <cell r="AP17">
            <v>23816.269248070737</v>
          </cell>
          <cell r="AQ17">
            <v>23923.81493525509</v>
          </cell>
        </row>
        <row r="18">
          <cell r="I18">
            <v>11986.081351176033</v>
          </cell>
          <cell r="J18">
            <v>11215.949696885245</v>
          </cell>
          <cell r="K18">
            <v>11995.731240416919</v>
          </cell>
          <cell r="L18">
            <v>11541.374631516925</v>
          </cell>
          <cell r="M18">
            <v>11214.220040745944</v>
          </cell>
          <cell r="N18">
            <v>11127.778876055934</v>
          </cell>
          <cell r="O18">
            <v>11700.870470381369</v>
          </cell>
          <cell r="P18">
            <v>11050.678307457021</v>
          </cell>
          <cell r="Q18">
            <v>10966.554860959279</v>
          </cell>
          <cell r="R18">
            <v>11540.047998960274</v>
          </cell>
          <cell r="S18">
            <v>11362.480695425485</v>
          </cell>
          <cell r="T18">
            <v>12841.186326069332</v>
          </cell>
          <cell r="U18">
            <v>138542.95449604979</v>
          </cell>
          <cell r="X18">
            <v>11986.081351176033</v>
          </cell>
          <cell r="Y18">
            <v>23202.031048061279</v>
          </cell>
          <cell r="Z18">
            <v>35197.762288478196</v>
          </cell>
          <cell r="AA18">
            <v>46739.136919995122</v>
          </cell>
          <cell r="AB18">
            <v>57953.356960741068</v>
          </cell>
          <cell r="AC18">
            <v>69081.13583679701</v>
          </cell>
          <cell r="AD18">
            <v>80782.006307178381</v>
          </cell>
          <cell r="AE18">
            <v>91832.684614635407</v>
          </cell>
          <cell r="AF18">
            <v>102799.23947559469</v>
          </cell>
          <cell r="AG18">
            <v>114339.28747455496</v>
          </cell>
          <cell r="AH18">
            <v>125701.76816998045</v>
          </cell>
          <cell r="AI18">
            <v>138542.95449604979</v>
          </cell>
          <cell r="AJ18">
            <v>138542.95449604979</v>
          </cell>
          <cell r="AN18">
            <v>35197.762288478196</v>
          </cell>
          <cell r="AO18">
            <v>33883.373548318807</v>
          </cell>
          <cell r="AP18">
            <v>33718.103638797671</v>
          </cell>
          <cell r="AQ18">
            <v>35743.715020455085</v>
          </cell>
        </row>
        <row r="19">
          <cell r="I19">
            <v>0.17</v>
          </cell>
          <cell r="J19">
            <v>0.23</v>
          </cell>
          <cell r="K19">
            <v>0.2</v>
          </cell>
          <cell r="L19">
            <v>0.19</v>
          </cell>
          <cell r="M19">
            <v>0.19</v>
          </cell>
          <cell r="N19">
            <v>0.21</v>
          </cell>
          <cell r="O19">
            <v>0.2</v>
          </cell>
          <cell r="P19">
            <v>0.19</v>
          </cell>
          <cell r="Q19">
            <v>0.2</v>
          </cell>
          <cell r="R19">
            <v>0.19</v>
          </cell>
          <cell r="S19">
            <v>0.2</v>
          </cell>
          <cell r="T19">
            <v>0.28000000000000003</v>
          </cell>
          <cell r="U19">
            <v>0.21</v>
          </cell>
          <cell r="X19">
            <v>0.17</v>
          </cell>
          <cell r="Y19">
            <v>0.2</v>
          </cell>
          <cell r="Z19">
            <v>0.2</v>
          </cell>
          <cell r="AA19">
            <v>0.2</v>
          </cell>
          <cell r="AB19">
            <v>0.2</v>
          </cell>
          <cell r="AC19">
            <v>0.2</v>
          </cell>
          <cell r="AD19">
            <v>0.2</v>
          </cell>
          <cell r="AE19">
            <v>0.2</v>
          </cell>
          <cell r="AF19">
            <v>0.2</v>
          </cell>
          <cell r="AG19">
            <v>0.2</v>
          </cell>
          <cell r="AH19">
            <v>0.2</v>
          </cell>
          <cell r="AI19">
            <v>0.21</v>
          </cell>
          <cell r="AJ19">
            <v>0.21</v>
          </cell>
          <cell r="AN19">
            <v>0.2</v>
          </cell>
          <cell r="AO19">
            <v>0.2</v>
          </cell>
          <cell r="AP19">
            <v>0.2</v>
          </cell>
          <cell r="AQ19">
            <v>0.23</v>
          </cell>
        </row>
        <row r="20">
          <cell r="I20">
            <v>4584.6535483005055</v>
          </cell>
          <cell r="J20">
            <v>5804.9343635173054</v>
          </cell>
          <cell r="K20">
            <v>10663.187728075578</v>
          </cell>
          <cell r="L20">
            <v>8883.2795395772337</v>
          </cell>
          <cell r="M20">
            <v>10058.422359399598</v>
          </cell>
          <cell r="N20">
            <v>10387.893667718023</v>
          </cell>
          <cell r="O20">
            <v>11427.679955332696</v>
          </cell>
          <cell r="P20">
            <v>14541.727000000001</v>
          </cell>
          <cell r="Q20">
            <v>14033.692460009725</v>
          </cell>
          <cell r="R20">
            <v>14262.4082463619</v>
          </cell>
          <cell r="S20">
            <v>18446.852770321562</v>
          </cell>
          <cell r="T20">
            <v>18566.358812011851</v>
          </cell>
          <cell r="U20">
            <v>141661.09045062598</v>
          </cell>
          <cell r="X20">
            <v>4584.6535483005055</v>
          </cell>
          <cell r="Y20">
            <v>10389.587911817811</v>
          </cell>
          <cell r="Z20">
            <v>21052.775639893389</v>
          </cell>
          <cell r="AA20">
            <v>29936.055179470623</v>
          </cell>
          <cell r="AB20">
            <v>39994.477538870218</v>
          </cell>
          <cell r="AC20">
            <v>50382.371206588243</v>
          </cell>
          <cell r="AD20">
            <v>61810.051161920943</v>
          </cell>
          <cell r="AE20">
            <v>76351.778161920942</v>
          </cell>
          <cell r="AF20">
            <v>90385.470621930668</v>
          </cell>
          <cell r="AG20">
            <v>104647.87886829257</v>
          </cell>
          <cell r="AH20">
            <v>123094.73163861413</v>
          </cell>
          <cell r="AI20">
            <v>141661.09045062598</v>
          </cell>
          <cell r="AJ20">
            <v>141661.09045062598</v>
          </cell>
          <cell r="AN20">
            <v>21052.775639893389</v>
          </cell>
          <cell r="AO20">
            <v>29329.595566694858</v>
          </cell>
          <cell r="AP20">
            <v>40003.099415342425</v>
          </cell>
          <cell r="AQ20">
            <v>51275.619828695315</v>
          </cell>
        </row>
        <row r="21">
          <cell r="Q21" t="str">
            <v xml:space="preserve"> </v>
          </cell>
          <cell r="AJ21" t="str">
            <v xml:space="preserve"> </v>
          </cell>
          <cell r="AN21" t="str">
            <v xml:space="preserve"> </v>
          </cell>
          <cell r="AO21" t="str">
            <v xml:space="preserve"> </v>
          </cell>
          <cell r="AP21" t="str">
            <v xml:space="preserve"> </v>
          </cell>
          <cell r="AQ21" t="str">
            <v xml:space="preserve"> </v>
          </cell>
        </row>
        <row r="22">
          <cell r="AJ22" t="str">
            <v xml:space="preserve"> </v>
          </cell>
          <cell r="AN22" t="str">
            <v xml:space="preserve"> </v>
          </cell>
          <cell r="AO22" t="str">
            <v xml:space="preserve"> </v>
          </cell>
          <cell r="AP22" t="str">
            <v xml:space="preserve"> </v>
          </cell>
          <cell r="AQ22" t="str">
            <v xml:space="preserve"> </v>
          </cell>
        </row>
        <row r="23">
          <cell r="AJ23" t="str">
            <v xml:space="preserve"> </v>
          </cell>
          <cell r="AN23" t="str">
            <v xml:space="preserve"> </v>
          </cell>
        </row>
        <row r="24">
          <cell r="I24">
            <v>5817.9520000000002</v>
          </cell>
          <cell r="J24">
            <v>5372.2719999999999</v>
          </cell>
          <cell r="K24">
            <v>5851.7527499999997</v>
          </cell>
          <cell r="L24">
            <v>5554.9462300000005</v>
          </cell>
          <cell r="M24">
            <v>5782.9361999999992</v>
          </cell>
          <cell r="N24">
            <v>5460.5479999999998</v>
          </cell>
          <cell r="O24">
            <v>5701.1504599999998</v>
          </cell>
          <cell r="P24">
            <v>5655.5987599999999</v>
          </cell>
          <cell r="Q24">
            <v>5644.8990000000003</v>
          </cell>
          <cell r="R24">
            <v>5740.3819999999996</v>
          </cell>
          <cell r="S24">
            <v>5593.5609999999997</v>
          </cell>
          <cell r="T24">
            <v>5555.723</v>
          </cell>
          <cell r="U24">
            <v>67731.721399999995</v>
          </cell>
          <cell r="X24">
            <v>5817.9520000000002</v>
          </cell>
          <cell r="Y24">
            <v>11190.224</v>
          </cell>
          <cell r="Z24">
            <v>17041.976750000002</v>
          </cell>
          <cell r="AA24">
            <v>22596.922980000003</v>
          </cell>
          <cell r="AB24">
            <v>28379.859180000003</v>
          </cell>
          <cell r="AC24">
            <v>33840.407180000002</v>
          </cell>
          <cell r="AD24">
            <v>39541.557639999999</v>
          </cell>
          <cell r="AE24">
            <v>45197.1564</v>
          </cell>
          <cell r="AF24">
            <v>50842.055399999997</v>
          </cell>
          <cell r="AG24">
            <v>56582.437399999995</v>
          </cell>
          <cell r="AH24">
            <v>62175.998399999997</v>
          </cell>
          <cell r="AI24">
            <v>67731.721399999995</v>
          </cell>
          <cell r="AJ24">
            <v>67731.721399999995</v>
          </cell>
          <cell r="AN24">
            <v>17041.976750000002</v>
          </cell>
          <cell r="AO24">
            <v>16798.43043</v>
          </cell>
          <cell r="AP24">
            <v>17001.648219999999</v>
          </cell>
          <cell r="AQ24">
            <v>16889.665999999997</v>
          </cell>
        </row>
        <row r="25">
          <cell r="I25">
            <v>4.53</v>
          </cell>
          <cell r="J25">
            <v>4.5599999999999996</v>
          </cell>
          <cell r="K25">
            <v>4.41</v>
          </cell>
          <cell r="L25">
            <v>4.53</v>
          </cell>
          <cell r="M25">
            <v>4.09</v>
          </cell>
          <cell r="N25">
            <v>4.22</v>
          </cell>
          <cell r="O25">
            <v>4.38</v>
          </cell>
          <cell r="P25">
            <v>4.37</v>
          </cell>
          <cell r="Q25">
            <v>4.54</v>
          </cell>
          <cell r="R25">
            <v>4.4800000000000004</v>
          </cell>
          <cell r="S25">
            <v>4.78</v>
          </cell>
          <cell r="T25">
            <v>4.68</v>
          </cell>
          <cell r="U25">
            <v>4.46</v>
          </cell>
          <cell r="X25">
            <v>4.53</v>
          </cell>
          <cell r="Y25">
            <v>4.55</v>
          </cell>
          <cell r="Z25">
            <v>4.5</v>
          </cell>
          <cell r="AA25">
            <v>4.5</v>
          </cell>
          <cell r="AB25">
            <v>4.42</v>
          </cell>
          <cell r="AC25">
            <v>4.3899999999999997</v>
          </cell>
          <cell r="AD25">
            <v>4.3899999999999997</v>
          </cell>
          <cell r="AE25">
            <v>4.3899999999999997</v>
          </cell>
          <cell r="AF25">
            <v>4.4000000000000004</v>
          </cell>
          <cell r="AG25">
            <v>4.41</v>
          </cell>
          <cell r="AH25">
            <v>4.4400000000000004</v>
          </cell>
          <cell r="AI25">
            <v>4.46</v>
          </cell>
          <cell r="AJ25">
            <v>4.46</v>
          </cell>
          <cell r="AN25">
            <v>4.5</v>
          </cell>
          <cell r="AO25">
            <v>4.28</v>
          </cell>
          <cell r="AP25">
            <v>4.43</v>
          </cell>
          <cell r="AQ25">
            <v>4.6500000000000004</v>
          </cell>
        </row>
        <row r="26">
          <cell r="AJ26" t="str">
            <v xml:space="preserve"> </v>
          </cell>
          <cell r="AN26" t="str">
            <v xml:space="preserve"> </v>
          </cell>
        </row>
        <row r="27">
          <cell r="I27">
            <v>5375.0948571428571</v>
          </cell>
          <cell r="J27">
            <v>4972.2719999999999</v>
          </cell>
          <cell r="K27">
            <v>5408.8956071428565</v>
          </cell>
          <cell r="L27">
            <v>5126.374801428572</v>
          </cell>
          <cell r="M27">
            <v>5340.0790571428561</v>
          </cell>
          <cell r="N27">
            <v>5031.9765714285713</v>
          </cell>
          <cell r="O27">
            <v>5258.2933171428567</v>
          </cell>
          <cell r="P27">
            <v>5212.7416171428567</v>
          </cell>
          <cell r="Q27">
            <v>5216.3275714285719</v>
          </cell>
          <cell r="R27">
            <v>5297.5248571428565</v>
          </cell>
          <cell r="S27">
            <v>5164.9895714285713</v>
          </cell>
          <cell r="T27">
            <v>5112.8658571428568</v>
          </cell>
          <cell r="U27">
            <v>62517.435685714285</v>
          </cell>
          <cell r="X27">
            <v>5375.0948571428571</v>
          </cell>
          <cell r="Y27">
            <v>10347.366857142857</v>
          </cell>
          <cell r="Z27">
            <v>15756.262464285714</v>
          </cell>
          <cell r="AA27">
            <v>20882.637265714286</v>
          </cell>
          <cell r="AB27">
            <v>26222.716322857141</v>
          </cell>
          <cell r="AC27">
            <v>31254.692894285712</v>
          </cell>
          <cell r="AD27">
            <v>36512.986211428572</v>
          </cell>
          <cell r="AE27">
            <v>41725.727828571427</v>
          </cell>
          <cell r="AF27">
            <v>46942.055399999997</v>
          </cell>
          <cell r="AG27">
            <v>52239.58025714285</v>
          </cell>
          <cell r="AH27">
            <v>57404.569828571424</v>
          </cell>
          <cell r="AI27">
            <v>62517.435685714285</v>
          </cell>
          <cell r="AJ27">
            <v>62517.435685714285</v>
          </cell>
          <cell r="AN27">
            <v>15756.262464285714</v>
          </cell>
          <cell r="AO27">
            <v>15498.43043</v>
          </cell>
          <cell r="AP27">
            <v>15687.362505714285</v>
          </cell>
          <cell r="AQ27">
            <v>15575.380285714284</v>
          </cell>
        </row>
        <row r="28">
          <cell r="I28">
            <v>4.63</v>
          </cell>
          <cell r="J28">
            <v>4.66</v>
          </cell>
          <cell r="K28">
            <v>4.5</v>
          </cell>
          <cell r="L28">
            <v>4.63</v>
          </cell>
          <cell r="M28">
            <v>4.17</v>
          </cell>
          <cell r="N28">
            <v>4.3</v>
          </cell>
          <cell r="O28">
            <v>4.4800000000000004</v>
          </cell>
          <cell r="P28">
            <v>4.46</v>
          </cell>
          <cell r="Q28">
            <v>4.6500000000000004</v>
          </cell>
          <cell r="R28">
            <v>4.58</v>
          </cell>
          <cell r="S28">
            <v>4.91</v>
          </cell>
          <cell r="T28">
            <v>4.8099999999999996</v>
          </cell>
          <cell r="U28">
            <v>4.5640414001858689</v>
          </cell>
          <cell r="X28">
            <v>4.6321590726066404</v>
          </cell>
          <cell r="Y28">
            <v>4.6444513883767007</v>
          </cell>
          <cell r="Z28">
            <v>4.5947382812664852</v>
          </cell>
          <cell r="AA28">
            <v>4.6039696652016122</v>
          </cell>
          <cell r="AB28">
            <v>4.5156125321428924</v>
          </cell>
          <cell r="AC28">
            <v>4.4812225019926606</v>
          </cell>
          <cell r="AD28">
            <v>4.4807200499029731</v>
          </cell>
          <cell r="AE28">
            <v>4.4785288502518688</v>
          </cell>
          <cell r="AF28">
            <v>4.4971326714517055</v>
          </cell>
          <cell r="AG28">
            <v>4.5057134503083587</v>
          </cell>
          <cell r="AH28">
            <v>4.5420803324218859</v>
          </cell>
          <cell r="AI28">
            <v>4.5640414001858689</v>
          </cell>
          <cell r="AJ28">
            <v>4.5640414001858689</v>
          </cell>
          <cell r="AN28">
            <v>4.5947382812664852</v>
          </cell>
          <cell r="AO28">
            <v>4.3658182731480295</v>
          </cell>
          <cell r="AP28">
            <v>4.528831273441515</v>
          </cell>
          <cell r="AQ28">
            <v>4.765695112221616</v>
          </cell>
        </row>
        <row r="29">
          <cell r="AJ29">
            <v>0</v>
          </cell>
          <cell r="AN29" t="str">
            <v xml:space="preserve"> </v>
          </cell>
          <cell r="AO29">
            <v>0</v>
          </cell>
          <cell r="AP29">
            <v>0</v>
          </cell>
          <cell r="AQ29">
            <v>0</v>
          </cell>
        </row>
        <row r="30">
          <cell r="I30">
            <v>442.85714285714312</v>
          </cell>
          <cell r="J30">
            <v>400</v>
          </cell>
          <cell r="K30">
            <v>442.85714285714312</v>
          </cell>
          <cell r="L30">
            <v>428.57142857142844</v>
          </cell>
          <cell r="M30">
            <v>442.85714285714312</v>
          </cell>
          <cell r="N30">
            <v>428.57142857142844</v>
          </cell>
          <cell r="O30">
            <v>442.85714285714312</v>
          </cell>
          <cell r="P30">
            <v>442.85714285714312</v>
          </cell>
          <cell r="Q30">
            <v>428.57142857142844</v>
          </cell>
          <cell r="R30">
            <v>442.85714285714312</v>
          </cell>
          <cell r="S30">
            <v>428.57142857142844</v>
          </cell>
          <cell r="T30">
            <v>442.85714285714312</v>
          </cell>
          <cell r="U30">
            <v>5214.2857142857156</v>
          </cell>
          <cell r="X30">
            <v>442.85714285714312</v>
          </cell>
          <cell r="Y30">
            <v>842.85714285714312</v>
          </cell>
          <cell r="Z30">
            <v>1285.7142857142862</v>
          </cell>
          <cell r="AA30">
            <v>1714.2857142857147</v>
          </cell>
          <cell r="AB30">
            <v>2157.1428571428578</v>
          </cell>
          <cell r="AC30">
            <v>2585.7142857142862</v>
          </cell>
          <cell r="AD30">
            <v>3028.5714285714294</v>
          </cell>
          <cell r="AE30">
            <v>3471.4285714285725</v>
          </cell>
          <cell r="AF30">
            <v>3900.0000000000009</v>
          </cell>
          <cell r="AG30">
            <v>4342.857142857144</v>
          </cell>
          <cell r="AH30">
            <v>4771.4285714285725</v>
          </cell>
          <cell r="AI30">
            <v>5214.2857142857156</v>
          </cell>
          <cell r="AJ30">
            <v>5214.2857142857156</v>
          </cell>
          <cell r="AN30">
            <v>1285.7142857142862</v>
          </cell>
          <cell r="AO30">
            <v>1300</v>
          </cell>
          <cell r="AP30">
            <v>1314.2857142857147</v>
          </cell>
          <cell r="AQ30">
            <v>1314.2857142857147</v>
          </cell>
        </row>
        <row r="31">
          <cell r="I31">
            <v>3.26</v>
          </cell>
          <cell r="J31">
            <v>3.4</v>
          </cell>
          <cell r="K31">
            <v>3.26</v>
          </cell>
          <cell r="L31">
            <v>3.26</v>
          </cell>
          <cell r="M31">
            <v>3.26</v>
          </cell>
          <cell r="N31">
            <v>3.26</v>
          </cell>
          <cell r="O31">
            <v>3.26</v>
          </cell>
          <cell r="P31">
            <v>3.26</v>
          </cell>
          <cell r="Q31">
            <v>3.26</v>
          </cell>
          <cell r="R31">
            <v>3.26</v>
          </cell>
          <cell r="S31">
            <v>3.26</v>
          </cell>
          <cell r="T31">
            <v>3.13</v>
          </cell>
          <cell r="U31">
            <v>3.26</v>
          </cell>
          <cell r="X31">
            <v>3.26</v>
          </cell>
          <cell r="Y31">
            <v>3.33</v>
          </cell>
          <cell r="Z31">
            <v>3.31</v>
          </cell>
          <cell r="AA31">
            <v>3.3</v>
          </cell>
          <cell r="AB31">
            <v>3.29</v>
          </cell>
          <cell r="AC31">
            <v>3.28</v>
          </cell>
          <cell r="AD31">
            <v>3.28</v>
          </cell>
          <cell r="AE31">
            <v>3.28</v>
          </cell>
          <cell r="AF31">
            <v>3.28</v>
          </cell>
          <cell r="AG31">
            <v>3.28</v>
          </cell>
          <cell r="AH31">
            <v>3.27</v>
          </cell>
          <cell r="AI31">
            <v>3.26</v>
          </cell>
          <cell r="AJ31">
            <v>3.26</v>
          </cell>
          <cell r="AN31">
            <v>3.31</v>
          </cell>
          <cell r="AO31">
            <v>3.26</v>
          </cell>
          <cell r="AP31">
            <v>3.26</v>
          </cell>
          <cell r="AQ31">
            <v>3.22</v>
          </cell>
        </row>
        <row r="32">
          <cell r="Q32" t="str">
            <v xml:space="preserve"> </v>
          </cell>
          <cell r="AJ32" t="str">
            <v xml:space="preserve"> </v>
          </cell>
          <cell r="AN32" t="str">
            <v xml:space="preserve"> </v>
          </cell>
          <cell r="AO32" t="str">
            <v xml:space="preserve"> </v>
          </cell>
          <cell r="AP32" t="str">
            <v xml:space="preserve"> </v>
          </cell>
          <cell r="AQ32" t="str">
            <v xml:space="preserve"> </v>
          </cell>
        </row>
        <row r="33">
          <cell r="I33">
            <v>7378.7094104378484</v>
          </cell>
          <cell r="J33">
            <v>6998.9304199999997</v>
          </cell>
          <cell r="K33">
            <v>7652.9087500000005</v>
          </cell>
          <cell r="L33">
            <v>7270.4995416336869</v>
          </cell>
          <cell r="M33">
            <v>7524.9144085549933</v>
          </cell>
          <cell r="N33">
            <v>7157.8259020637015</v>
          </cell>
          <cell r="O33">
            <v>7424.433287517697</v>
          </cell>
          <cell r="P33">
            <v>7288.4854685553737</v>
          </cell>
          <cell r="Q33">
            <v>7250.4041232000009</v>
          </cell>
          <cell r="R33">
            <v>7510.2859683999995</v>
          </cell>
          <cell r="S33">
            <v>7367.4974521999993</v>
          </cell>
          <cell r="T33">
            <v>7208.2396742000001</v>
          </cell>
          <cell r="U33">
            <v>88033.134406763289</v>
          </cell>
          <cell r="X33">
            <v>7378.7094104378484</v>
          </cell>
          <cell r="Y33">
            <v>14377.639830437849</v>
          </cell>
          <cell r="Z33">
            <v>22030.548580437848</v>
          </cell>
          <cell r="AA33">
            <v>29301.048122071534</v>
          </cell>
          <cell r="AB33">
            <v>36825.96253062653</v>
          </cell>
          <cell r="AC33">
            <v>43983.788432690228</v>
          </cell>
          <cell r="AD33">
            <v>51408.221720207926</v>
          </cell>
          <cell r="AE33">
            <v>58696.707188763299</v>
          </cell>
          <cell r="AF33">
            <v>65947.111311963294</v>
          </cell>
          <cell r="AG33">
            <v>73457.397280363293</v>
          </cell>
          <cell r="AH33">
            <v>80824.894732563291</v>
          </cell>
          <cell r="AI33">
            <v>88033.134406763289</v>
          </cell>
          <cell r="AJ33">
            <v>88033.134406763289</v>
          </cell>
          <cell r="AN33">
            <v>22030.548580437848</v>
          </cell>
          <cell r="AO33">
            <v>21953.23985225238</v>
          </cell>
          <cell r="AP33">
            <v>21963.322879273073</v>
          </cell>
          <cell r="AQ33">
            <v>22086.023094799999</v>
          </cell>
        </row>
        <row r="34">
          <cell r="Q34" t="str">
            <v xml:space="preserve"> </v>
          </cell>
          <cell r="AJ34" t="str">
            <v xml:space="preserve"> </v>
          </cell>
          <cell r="AN34" t="str">
            <v xml:space="preserve"> </v>
          </cell>
        </row>
        <row r="35">
          <cell r="I35">
            <v>328.45000000000022</v>
          </cell>
          <cell r="J35">
            <v>481.71500000000009</v>
          </cell>
          <cell r="K35">
            <v>384.29343999999975</v>
          </cell>
          <cell r="L35">
            <v>253.5645999999997</v>
          </cell>
          <cell r="M35">
            <v>345.44102999999996</v>
          </cell>
          <cell r="N35">
            <v>441.81099999999998</v>
          </cell>
          <cell r="O35">
            <v>470.85588000000007</v>
          </cell>
          <cell r="P35">
            <v>432.14982000000055</v>
          </cell>
          <cell r="Q35">
            <v>474.35799999999927</v>
          </cell>
          <cell r="R35">
            <v>495.27800000000025</v>
          </cell>
          <cell r="S35">
            <v>439.49499999999989</v>
          </cell>
          <cell r="T35">
            <v>541.94900000000041</v>
          </cell>
          <cell r="U35">
            <v>5089.3607700000002</v>
          </cell>
          <cell r="X35">
            <v>328.45000000000022</v>
          </cell>
          <cell r="Y35">
            <v>810.1650000000003</v>
          </cell>
          <cell r="Z35">
            <v>1194.4584400000001</v>
          </cell>
          <cell r="AA35">
            <v>1448.0230399999998</v>
          </cell>
          <cell r="AB35">
            <v>1793.4640699999998</v>
          </cell>
          <cell r="AC35">
            <v>2235.2750699999997</v>
          </cell>
          <cell r="AD35">
            <v>2706.1309499999998</v>
          </cell>
          <cell r="AE35">
            <v>3138.2807700000003</v>
          </cell>
          <cell r="AF35">
            <v>3612.6387699999996</v>
          </cell>
          <cell r="AG35">
            <v>4107.9167699999998</v>
          </cell>
          <cell r="AH35">
            <v>4547.4117699999997</v>
          </cell>
          <cell r="AI35">
            <v>5089.3607700000002</v>
          </cell>
          <cell r="AJ35">
            <v>5089.3607700000002</v>
          </cell>
          <cell r="AN35">
            <v>1194.4584400000001</v>
          </cell>
          <cell r="AO35">
            <v>1040.8166299999996</v>
          </cell>
          <cell r="AP35">
            <v>1377.3636999999999</v>
          </cell>
          <cell r="AQ35">
            <v>1476.7220000000007</v>
          </cell>
        </row>
        <row r="36">
          <cell r="AJ36" t="str">
            <v xml:space="preserve"> </v>
          </cell>
          <cell r="AN36" t="str">
            <v xml:space="preserve"> </v>
          </cell>
          <cell r="AO36" t="str">
            <v xml:space="preserve"> </v>
          </cell>
          <cell r="AP36" t="str">
            <v xml:space="preserve"> </v>
          </cell>
          <cell r="AQ36" t="str">
            <v xml:space="preserve"> </v>
          </cell>
        </row>
        <row r="37">
          <cell r="I37">
            <v>166.9983856000002</v>
          </cell>
          <cell r="J37">
            <v>340.80480000000011</v>
          </cell>
          <cell r="K37">
            <v>225.80510999999976</v>
          </cell>
          <cell r="L37">
            <v>110.1590799999997</v>
          </cell>
          <cell r="M37">
            <v>204.52244447999996</v>
          </cell>
          <cell r="N37">
            <v>275.33145999999999</v>
          </cell>
          <cell r="O37">
            <v>315.61988000000008</v>
          </cell>
          <cell r="P37">
            <v>268.43882000000053</v>
          </cell>
          <cell r="Q37">
            <v>304.48799999999926</v>
          </cell>
          <cell r="R37">
            <v>333.97300000000024</v>
          </cell>
          <cell r="S37">
            <v>283.99399999999991</v>
          </cell>
          <cell r="T37">
            <v>384.16600000000039</v>
          </cell>
          <cell r="U37">
            <v>3214.30098008</v>
          </cell>
          <cell r="X37">
            <v>166.9983856000002</v>
          </cell>
          <cell r="Y37">
            <v>507.80318560000035</v>
          </cell>
          <cell r="Z37">
            <v>733.60829560000013</v>
          </cell>
          <cell r="AA37">
            <v>843.76737559999981</v>
          </cell>
          <cell r="AB37">
            <v>1048.2898200799998</v>
          </cell>
          <cell r="AC37">
            <v>1323.6212800799999</v>
          </cell>
          <cell r="AD37">
            <v>1639.2411600800001</v>
          </cell>
          <cell r="AE37">
            <v>1907.6799800800006</v>
          </cell>
          <cell r="AF37">
            <v>2212.1679800799998</v>
          </cell>
          <cell r="AG37">
            <v>2546.1409800800002</v>
          </cell>
          <cell r="AH37">
            <v>2830.1349800799999</v>
          </cell>
          <cell r="AI37">
            <v>3214.30098008</v>
          </cell>
          <cell r="AJ37">
            <v>3214.30098008</v>
          </cell>
          <cell r="AN37">
            <v>733.60829560000013</v>
          </cell>
          <cell r="AO37">
            <v>590.01298447999966</v>
          </cell>
          <cell r="AP37">
            <v>888.54669999999987</v>
          </cell>
          <cell r="AQ37">
            <v>1002.1330000000005</v>
          </cell>
        </row>
        <row r="38">
          <cell r="K38" t="str">
            <v xml:space="preserve"> </v>
          </cell>
          <cell r="P38" t="str">
            <v xml:space="preserve"> </v>
          </cell>
          <cell r="Q38" t="str">
            <v xml:space="preserve"> </v>
          </cell>
          <cell r="U38">
            <v>1875.0597899200002</v>
          </cell>
          <cell r="AN38" t="str">
            <v xml:space="preserve"> </v>
          </cell>
        </row>
        <row r="39">
          <cell r="I39">
            <v>161.45161440000001</v>
          </cell>
          <cell r="J39">
            <v>140.91019999999997</v>
          </cell>
          <cell r="K39">
            <v>158.48832999999999</v>
          </cell>
          <cell r="L39">
            <v>143.40552</v>
          </cell>
          <cell r="M39">
            <v>140.91858551999999</v>
          </cell>
          <cell r="N39">
            <v>166.47953999999999</v>
          </cell>
          <cell r="O39">
            <v>155.23599999999999</v>
          </cell>
          <cell r="P39">
            <v>163.71100000000001</v>
          </cell>
          <cell r="Q39">
            <v>169.87</v>
          </cell>
          <cell r="R39">
            <v>161.30500000000001</v>
          </cell>
          <cell r="S39">
            <v>155.50099999999998</v>
          </cell>
          <cell r="T39">
            <v>157.78300000000002</v>
          </cell>
          <cell r="U39">
            <v>1875.0597899200002</v>
          </cell>
          <cell r="X39">
            <v>161.45161440000001</v>
          </cell>
          <cell r="Y39">
            <v>302.36181439999996</v>
          </cell>
          <cell r="Z39">
            <v>460.85014439999998</v>
          </cell>
          <cell r="AA39">
            <v>604.2556644</v>
          </cell>
          <cell r="AB39">
            <v>745.17424991999997</v>
          </cell>
          <cell r="AC39">
            <v>911.65378992000001</v>
          </cell>
          <cell r="AD39">
            <v>1066.8897899200001</v>
          </cell>
          <cell r="AE39">
            <v>1230.6007899200001</v>
          </cell>
          <cell r="AF39">
            <v>1400.4707899200002</v>
          </cell>
          <cell r="AG39">
            <v>1561.7757899200003</v>
          </cell>
          <cell r="AH39">
            <v>1717.2767899200003</v>
          </cell>
          <cell r="AI39">
            <v>1875.0597899200002</v>
          </cell>
          <cell r="AJ39">
            <v>1875.0597899200002</v>
          </cell>
          <cell r="AN39">
            <v>460.85014439999998</v>
          </cell>
          <cell r="AO39">
            <v>450.80364551999998</v>
          </cell>
          <cell r="AP39">
            <v>488.81700000000001</v>
          </cell>
          <cell r="AQ39">
            <v>474.589</v>
          </cell>
        </row>
        <row r="40">
          <cell r="AN40" t="str">
            <v xml:space="preserve"> </v>
          </cell>
        </row>
        <row r="41">
          <cell r="I41">
            <v>0.28999999999999998</v>
          </cell>
          <cell r="J41">
            <v>0.3</v>
          </cell>
          <cell r="K41">
            <v>0.36</v>
          </cell>
          <cell r="L41">
            <v>0.32</v>
          </cell>
          <cell r="M41">
            <v>0.37</v>
          </cell>
          <cell r="N41">
            <v>0.52</v>
          </cell>
          <cell r="O41">
            <v>0.33</v>
          </cell>
          <cell r="P41">
            <v>0.42</v>
          </cell>
          <cell r="Q41">
            <v>0.36</v>
          </cell>
          <cell r="R41">
            <v>0.35</v>
          </cell>
          <cell r="S41">
            <v>0.39</v>
          </cell>
          <cell r="T41">
            <v>0.16</v>
          </cell>
          <cell r="U41">
            <v>0.25</v>
          </cell>
          <cell r="X41">
            <v>0.28999999999999998</v>
          </cell>
          <cell r="Y41">
            <v>0.3</v>
          </cell>
          <cell r="Z41">
            <v>0.32</v>
          </cell>
          <cell r="AA41">
            <v>0.32</v>
          </cell>
          <cell r="AB41">
            <v>0.33</v>
          </cell>
          <cell r="AC41">
            <v>0.36</v>
          </cell>
          <cell r="AD41">
            <v>0.36</v>
          </cell>
          <cell r="AE41">
            <v>0.36</v>
          </cell>
          <cell r="AF41">
            <v>0.36</v>
          </cell>
          <cell r="AG41">
            <v>0.36</v>
          </cell>
          <cell r="AH41">
            <v>0.36</v>
          </cell>
          <cell r="AI41">
            <v>0.35</v>
          </cell>
          <cell r="AJ41">
            <v>0.35</v>
          </cell>
          <cell r="AN41">
            <v>0.32</v>
          </cell>
          <cell r="AO41">
            <v>0.4</v>
          </cell>
          <cell r="AP41">
            <v>0.37</v>
          </cell>
          <cell r="AQ41">
            <v>0.3</v>
          </cell>
        </row>
        <row r="42">
          <cell r="I42">
            <v>0.25</v>
          </cell>
          <cell r="J42">
            <v>0.25</v>
          </cell>
          <cell r="K42">
            <v>0.17</v>
          </cell>
          <cell r="L42">
            <v>0.22</v>
          </cell>
          <cell r="M42">
            <v>0.2</v>
          </cell>
          <cell r="N42">
            <v>0.25</v>
          </cell>
          <cell r="O42">
            <v>0.24</v>
          </cell>
          <cell r="P42">
            <v>0.24</v>
          </cell>
          <cell r="Q42">
            <v>0.2</v>
          </cell>
          <cell r="R42">
            <v>0.22</v>
          </cell>
          <cell r="S42">
            <v>0.3</v>
          </cell>
          <cell r="T42">
            <v>0.3</v>
          </cell>
          <cell r="U42">
            <v>0.34</v>
          </cell>
          <cell r="X42">
            <v>0.25</v>
          </cell>
          <cell r="Y42">
            <v>0.25</v>
          </cell>
          <cell r="Z42">
            <v>0.22</v>
          </cell>
          <cell r="AA42">
            <v>0.22</v>
          </cell>
          <cell r="AB42">
            <v>0.22</v>
          </cell>
          <cell r="AC42">
            <v>0.22</v>
          </cell>
          <cell r="AD42">
            <v>0.22</v>
          </cell>
          <cell r="AE42">
            <v>0.23</v>
          </cell>
          <cell r="AF42">
            <v>0.22</v>
          </cell>
          <cell r="AG42">
            <v>0.22</v>
          </cell>
          <cell r="AH42">
            <v>0.23</v>
          </cell>
          <cell r="AI42">
            <v>0.24</v>
          </cell>
          <cell r="AJ42">
            <v>0.24</v>
          </cell>
          <cell r="AN42">
            <v>0.22</v>
          </cell>
          <cell r="AO42">
            <v>0.23</v>
          </cell>
          <cell r="AP42">
            <v>0.22</v>
          </cell>
          <cell r="AQ42">
            <v>0.27</v>
          </cell>
        </row>
        <row r="43">
          <cell r="I43">
            <v>0.54</v>
          </cell>
          <cell r="J43">
            <v>0.54</v>
          </cell>
          <cell r="K43">
            <v>0.55000000000000004</v>
          </cell>
          <cell r="L43">
            <v>0.54</v>
          </cell>
          <cell r="M43">
            <v>0.54</v>
          </cell>
          <cell r="N43">
            <v>0.54</v>
          </cell>
          <cell r="O43">
            <v>0.53</v>
          </cell>
          <cell r="P43">
            <v>0.54</v>
          </cell>
          <cell r="Q43">
            <v>0.52</v>
          </cell>
          <cell r="R43">
            <v>0.54</v>
          </cell>
          <cell r="S43">
            <v>0.54</v>
          </cell>
          <cell r="T43">
            <v>0.54</v>
          </cell>
          <cell r="U43">
            <v>0.54</v>
          </cell>
          <cell r="X43">
            <v>0.54</v>
          </cell>
          <cell r="Y43">
            <v>0.54</v>
          </cell>
          <cell r="Z43">
            <v>0.54</v>
          </cell>
          <cell r="AA43">
            <v>0.54</v>
          </cell>
          <cell r="AB43">
            <v>0.54</v>
          </cell>
          <cell r="AC43">
            <v>0.54</v>
          </cell>
          <cell r="AD43">
            <v>0.54</v>
          </cell>
          <cell r="AE43">
            <v>0.54</v>
          </cell>
          <cell r="AF43">
            <v>0.54</v>
          </cell>
          <cell r="AG43">
            <v>0.54</v>
          </cell>
          <cell r="AH43">
            <v>0.54</v>
          </cell>
          <cell r="AI43">
            <v>0.54</v>
          </cell>
          <cell r="AJ43">
            <v>0.54</v>
          </cell>
          <cell r="AN43">
            <v>0.54</v>
          </cell>
          <cell r="AO43">
            <v>0.54</v>
          </cell>
          <cell r="AP43">
            <v>0.53</v>
          </cell>
          <cell r="AQ43">
            <v>0.54</v>
          </cell>
        </row>
        <row r="44">
          <cell r="Q44" t="str">
            <v xml:space="preserve"> </v>
          </cell>
          <cell r="AJ44" t="str">
            <v xml:space="preserve"> </v>
          </cell>
          <cell r="AN44" t="str">
            <v xml:space="preserve"> </v>
          </cell>
        </row>
        <row r="45">
          <cell r="I45">
            <v>26343.100489999997</v>
          </cell>
          <cell r="J45">
            <v>24521.473600000001</v>
          </cell>
          <cell r="K45">
            <v>25782.866029999994</v>
          </cell>
          <cell r="L45">
            <v>25145.325620000007</v>
          </cell>
          <cell r="M45">
            <v>23656.464529999994</v>
          </cell>
          <cell r="N45">
            <v>23045.806070000017</v>
          </cell>
          <cell r="O45">
            <v>24990.042389999977</v>
          </cell>
          <cell r="P45">
            <v>24710.212560000007</v>
          </cell>
          <cell r="Q45">
            <v>25632.974560000017</v>
          </cell>
          <cell r="R45">
            <v>25716.734479999988</v>
          </cell>
          <cell r="S45">
            <v>26757.787640000013</v>
          </cell>
          <cell r="T45">
            <v>25983.863669999981</v>
          </cell>
          <cell r="U45">
            <v>302286.65164</v>
          </cell>
          <cell r="X45">
            <v>26343.100489999997</v>
          </cell>
          <cell r="Y45">
            <v>50864.574089999995</v>
          </cell>
          <cell r="Z45">
            <v>76647.440119999985</v>
          </cell>
          <cell r="AA45">
            <v>101792.76573999999</v>
          </cell>
          <cell r="AB45">
            <v>125449.23026999999</v>
          </cell>
          <cell r="AC45">
            <v>148495.03633999999</v>
          </cell>
          <cell r="AD45">
            <v>173485.07872999998</v>
          </cell>
          <cell r="AE45">
            <v>198195.29128999999</v>
          </cell>
          <cell r="AF45">
            <v>223828.26585000003</v>
          </cell>
          <cell r="AG45">
            <v>249545.00033000001</v>
          </cell>
          <cell r="AH45">
            <v>276302.78797</v>
          </cell>
          <cell r="AI45">
            <v>302286.65164</v>
          </cell>
          <cell r="AJ45">
            <v>302286.65164</v>
          </cell>
          <cell r="AN45">
            <v>76647.440119999985</v>
          </cell>
          <cell r="AO45">
            <v>71847.596220000021</v>
          </cell>
          <cell r="AP45">
            <v>75333.229510000005</v>
          </cell>
          <cell r="AQ45">
            <v>78458.385789999986</v>
          </cell>
        </row>
        <row r="46">
          <cell r="I46">
            <v>1086.1413400000001</v>
          </cell>
          <cell r="J46">
            <v>693.71448999999996</v>
          </cell>
          <cell r="K46">
            <v>1002.60905</v>
          </cell>
          <cell r="L46">
            <v>1019.13881</v>
          </cell>
          <cell r="M46">
            <v>855.29406999999992</v>
          </cell>
          <cell r="N46">
            <v>862.97486000000004</v>
          </cell>
          <cell r="O46">
            <v>976.24659999999994</v>
          </cell>
          <cell r="P46">
            <v>914.95437000000004</v>
          </cell>
          <cell r="Q46">
            <v>3481.6268799999998</v>
          </cell>
          <cell r="R46">
            <v>1112.6751299999999</v>
          </cell>
          <cell r="S46">
            <v>817.47138000000086</v>
          </cell>
          <cell r="T46">
            <v>876.10687999999891</v>
          </cell>
          <cell r="U46">
            <v>13698.95386</v>
          </cell>
          <cell r="X46">
            <v>1086.1413400000001</v>
          </cell>
          <cell r="Y46">
            <v>1779.85583</v>
          </cell>
          <cell r="Z46">
            <v>2782.46488</v>
          </cell>
          <cell r="AA46">
            <v>3801.6036899999999</v>
          </cell>
          <cell r="AB46">
            <v>4656.8977599999998</v>
          </cell>
          <cell r="AC46">
            <v>5519.8726200000001</v>
          </cell>
          <cell r="AD46">
            <v>6496.1192200000005</v>
          </cell>
          <cell r="AE46">
            <v>7411.0735900000009</v>
          </cell>
          <cell r="AF46">
            <v>10892.70047</v>
          </cell>
          <cell r="AG46">
            <v>12005.375599999999</v>
          </cell>
          <cell r="AH46">
            <v>12822.84698</v>
          </cell>
          <cell r="AI46">
            <v>13698.95386</v>
          </cell>
          <cell r="AJ46">
            <v>13698.95386</v>
          </cell>
          <cell r="AN46">
            <v>2782.46488</v>
          </cell>
          <cell r="AO46">
            <v>2737.4077399999996</v>
          </cell>
          <cell r="AP46">
            <v>5372.8278499999997</v>
          </cell>
          <cell r="AQ46">
            <v>2806.2533899999999</v>
          </cell>
        </row>
        <row r="47">
          <cell r="I47">
            <v>27429.241829999999</v>
          </cell>
          <cell r="J47">
            <v>25215.18809</v>
          </cell>
          <cell r="K47">
            <v>26785.475079999993</v>
          </cell>
          <cell r="L47">
            <v>26164.464430000007</v>
          </cell>
          <cell r="M47">
            <v>24511.758599999994</v>
          </cell>
          <cell r="N47">
            <v>23908.780930000015</v>
          </cell>
          <cell r="O47">
            <v>25966.288989999975</v>
          </cell>
          <cell r="P47">
            <v>25625.166930000007</v>
          </cell>
          <cell r="Q47">
            <v>29114.601440000017</v>
          </cell>
          <cell r="R47">
            <v>26829.409609999988</v>
          </cell>
          <cell r="S47">
            <v>27575.259020000012</v>
          </cell>
          <cell r="T47">
            <v>26859.97054999998</v>
          </cell>
          <cell r="U47">
            <v>315985.60549999995</v>
          </cell>
          <cell r="X47">
            <v>27429.241829999999</v>
          </cell>
          <cell r="Y47">
            <v>52644.429919999995</v>
          </cell>
          <cell r="Z47">
            <v>79429.904999999984</v>
          </cell>
          <cell r="AA47">
            <v>105594.36942999999</v>
          </cell>
          <cell r="AB47">
            <v>130106.12802999999</v>
          </cell>
          <cell r="AC47">
            <v>154014.90896</v>
          </cell>
          <cell r="AD47">
            <v>179981.19794999997</v>
          </cell>
          <cell r="AE47">
            <v>205606.36487999998</v>
          </cell>
          <cell r="AF47">
            <v>234720.96632000001</v>
          </cell>
          <cell r="AG47">
            <v>261550.37592999998</v>
          </cell>
          <cell r="AH47">
            <v>289125.63494999998</v>
          </cell>
          <cell r="AI47">
            <v>315985.60549999995</v>
          </cell>
          <cell r="AJ47">
            <v>315985.60549999995</v>
          </cell>
          <cell r="AN47">
            <v>79429.904999999984</v>
          </cell>
          <cell r="AO47">
            <v>74585.003960000016</v>
          </cell>
          <cell r="AP47">
            <v>80706.057359999992</v>
          </cell>
          <cell r="AQ47">
            <v>81264.639179999984</v>
          </cell>
        </row>
        <row r="48">
          <cell r="Q48" t="str">
            <v xml:space="preserve"> </v>
          </cell>
          <cell r="AJ48">
            <v>0</v>
          </cell>
          <cell r="AN48" t="str">
            <v xml:space="preserve"> </v>
          </cell>
          <cell r="AO48" t="str">
            <v xml:space="preserve"> </v>
          </cell>
          <cell r="AP48" t="str">
            <v xml:space="preserve"> </v>
          </cell>
          <cell r="AQ48" t="str">
            <v xml:space="preserve"> </v>
          </cell>
        </row>
        <row r="49">
          <cell r="I49">
            <v>1759.6497099999997</v>
          </cell>
          <cell r="J49">
            <v>1774.70189</v>
          </cell>
          <cell r="K49">
            <v>2206.1918899999996</v>
          </cell>
          <cell r="L49">
            <v>1839.5680199999997</v>
          </cell>
          <cell r="M49">
            <v>2276.6800400000002</v>
          </cell>
          <cell r="N49">
            <v>3109.8998500000007</v>
          </cell>
          <cell r="O49">
            <v>2053.7949699999999</v>
          </cell>
          <cell r="P49">
            <v>2530.6942800000002</v>
          </cell>
          <cell r="Q49">
            <v>2229.7134299999998</v>
          </cell>
          <cell r="R49">
            <v>2190.3475400000002</v>
          </cell>
          <cell r="S49">
            <v>2322.9689299999995</v>
          </cell>
          <cell r="T49">
            <v>940.03359000000012</v>
          </cell>
          <cell r="U49">
            <v>25234.244139999995</v>
          </cell>
          <cell r="X49">
            <v>1759.6497099999997</v>
          </cell>
          <cell r="Y49">
            <v>3534.3516</v>
          </cell>
          <cell r="Z49">
            <v>5740.54349</v>
          </cell>
          <cell r="AA49">
            <v>7580.1115099999997</v>
          </cell>
          <cell r="AB49">
            <v>9856.7915499999999</v>
          </cell>
          <cell r="AC49">
            <v>12966.6914</v>
          </cell>
          <cell r="AD49">
            <v>15020.486369999999</v>
          </cell>
          <cell r="AE49">
            <v>17551.180649999998</v>
          </cell>
          <cell r="AF49">
            <v>19780.894079999998</v>
          </cell>
          <cell r="AG49">
            <v>21971.241619999997</v>
          </cell>
          <cell r="AH49">
            <v>24294.210549999996</v>
          </cell>
          <cell r="AI49">
            <v>25234.244139999995</v>
          </cell>
          <cell r="AJ49">
            <v>25234.244139999995</v>
          </cell>
          <cell r="AN49">
            <v>5740.54349</v>
          </cell>
          <cell r="AO49">
            <v>7226.1479100000006</v>
          </cell>
          <cell r="AP49">
            <v>6814.2026800000003</v>
          </cell>
          <cell r="AQ49">
            <v>5453.3500599999998</v>
          </cell>
        </row>
        <row r="50">
          <cell r="I50">
            <v>1498.4126100000001</v>
          </cell>
          <cell r="J50">
            <v>1446.8405600000001</v>
          </cell>
          <cell r="K50">
            <v>1056.3465700000002</v>
          </cell>
          <cell r="L50">
            <v>1291.2010299999999</v>
          </cell>
          <cell r="M50">
            <v>1238.5236</v>
          </cell>
          <cell r="N50">
            <v>1503.5735500000001</v>
          </cell>
          <cell r="O50">
            <v>1470.8254899999999</v>
          </cell>
          <cell r="P50">
            <v>1432.4135700000002</v>
          </cell>
          <cell r="Q50">
            <v>1246.1636000000001</v>
          </cell>
          <cell r="R50">
            <v>1387.4949999999999</v>
          </cell>
          <cell r="S50">
            <v>1803.2748200000001</v>
          </cell>
          <cell r="T50">
            <v>1818.4689099999998</v>
          </cell>
          <cell r="U50">
            <v>17193.539310000004</v>
          </cell>
          <cell r="X50">
            <v>1498.4126100000001</v>
          </cell>
          <cell r="Y50">
            <v>2945.25317</v>
          </cell>
          <cell r="Z50">
            <v>4001.5997400000001</v>
          </cell>
          <cell r="AA50">
            <v>5292.8007699999998</v>
          </cell>
          <cell r="AB50">
            <v>6531.3243700000003</v>
          </cell>
          <cell r="AC50">
            <v>8034.8979200000003</v>
          </cell>
          <cell r="AD50">
            <v>9505.7234100000005</v>
          </cell>
          <cell r="AE50">
            <v>10938.136980000001</v>
          </cell>
          <cell r="AF50">
            <v>12184.300580000001</v>
          </cell>
          <cell r="AG50">
            <v>13571.795580000002</v>
          </cell>
          <cell r="AH50">
            <v>15375.070400000002</v>
          </cell>
          <cell r="AI50">
            <v>17193.539310000004</v>
          </cell>
          <cell r="AJ50">
            <v>17193.539310000004</v>
          </cell>
          <cell r="AN50">
            <v>4001.5997400000001</v>
          </cell>
          <cell r="AO50">
            <v>4033.2981799999998</v>
          </cell>
          <cell r="AP50">
            <v>4149.4026599999997</v>
          </cell>
          <cell r="AQ50">
            <v>5009.23873</v>
          </cell>
        </row>
        <row r="51">
          <cell r="I51">
            <v>183.22009</v>
          </cell>
          <cell r="J51">
            <v>62.496130000000001</v>
          </cell>
          <cell r="K51">
            <v>98.795490000000001</v>
          </cell>
          <cell r="L51">
            <v>36.910499999999999</v>
          </cell>
          <cell r="M51">
            <v>58.917139999999996</v>
          </cell>
          <cell r="N51">
            <v>34.366109999999999</v>
          </cell>
          <cell r="O51">
            <v>74.782539999999997</v>
          </cell>
          <cell r="P51">
            <v>102.82353000000001</v>
          </cell>
          <cell r="Q51">
            <v>22.36636</v>
          </cell>
          <cell r="R51">
            <v>40.941680000000048</v>
          </cell>
          <cell r="S51">
            <v>23.031189999999945</v>
          </cell>
          <cell r="T51">
            <v>107.74988</v>
          </cell>
          <cell r="U51">
            <v>846.40063999999995</v>
          </cell>
          <cell r="X51">
            <v>183.22009</v>
          </cell>
          <cell r="Y51">
            <v>245.71621999999999</v>
          </cell>
          <cell r="Z51">
            <v>344.51170999999999</v>
          </cell>
          <cell r="AA51">
            <v>381.42221000000001</v>
          </cell>
          <cell r="AB51">
            <v>440.33935000000002</v>
          </cell>
          <cell r="AC51">
            <v>474.70546000000002</v>
          </cell>
          <cell r="AD51">
            <v>549.48800000000006</v>
          </cell>
          <cell r="AE51">
            <v>652.31153000000006</v>
          </cell>
          <cell r="AF51">
            <v>674.67789000000005</v>
          </cell>
          <cell r="AG51">
            <v>715.61957000000007</v>
          </cell>
          <cell r="AH51">
            <v>738.65075999999999</v>
          </cell>
          <cell r="AI51">
            <v>846.40063999999995</v>
          </cell>
          <cell r="AJ51">
            <v>846.40063999999995</v>
          </cell>
          <cell r="AN51">
            <v>344.51170999999999</v>
          </cell>
          <cell r="AO51">
            <v>130.19374999999999</v>
          </cell>
          <cell r="AP51">
            <v>199.97242999999997</v>
          </cell>
          <cell r="AQ51">
            <v>171.72274999999999</v>
          </cell>
        </row>
        <row r="52">
          <cell r="I52">
            <v>1324.8266394000002</v>
          </cell>
          <cell r="J52">
            <v>1702.7811767999999</v>
          </cell>
          <cell r="K52">
            <v>1590.4792992000002</v>
          </cell>
          <cell r="L52">
            <v>1435.6076592000002</v>
          </cell>
          <cell r="M52">
            <v>1424.3645922000001</v>
          </cell>
          <cell r="N52">
            <v>1510.8943013999999</v>
          </cell>
          <cell r="O52">
            <v>1572.7371528000001</v>
          </cell>
          <cell r="P52">
            <v>1403.3395860000001</v>
          </cell>
          <cell r="Q52">
            <v>1457.6124288000001</v>
          </cell>
          <cell r="R52">
            <v>1449.5792256000002</v>
          </cell>
          <cell r="S52">
            <v>1530.7712838</v>
          </cell>
          <cell r="T52">
            <v>2376.5406192</v>
          </cell>
          <cell r="U52">
            <v>18779.533964400001</v>
          </cell>
          <cell r="X52">
            <v>1324.8266394000002</v>
          </cell>
          <cell r="Y52">
            <v>3027.6078162000003</v>
          </cell>
          <cell r="Z52">
            <v>4618.0871154000006</v>
          </cell>
          <cell r="AA52">
            <v>6053.6947746000005</v>
          </cell>
          <cell r="AB52">
            <v>7478.0593668000001</v>
          </cell>
          <cell r="AC52">
            <v>8988.9536681999998</v>
          </cell>
          <cell r="AD52">
            <v>10561.690821</v>
          </cell>
          <cell r="AE52">
            <v>11965.030407</v>
          </cell>
          <cell r="AF52">
            <v>13422.642835800001</v>
          </cell>
          <cell r="AG52">
            <v>14872.222061400002</v>
          </cell>
          <cell r="AH52">
            <v>16402.9933452</v>
          </cell>
          <cell r="AI52">
            <v>18779.533964400001</v>
          </cell>
          <cell r="AJ52">
            <v>18779.533964400001</v>
          </cell>
          <cell r="AN52">
            <v>4618.0871154000006</v>
          </cell>
          <cell r="AO52">
            <v>4370.8665528000001</v>
          </cell>
          <cell r="AP52">
            <v>4433.6891676000005</v>
          </cell>
          <cell r="AQ52">
            <v>5356.8911286000002</v>
          </cell>
        </row>
        <row r="53">
          <cell r="I53">
            <v>3467.1887774000002</v>
          </cell>
          <cell r="J53">
            <v>3342.1512964000003</v>
          </cell>
          <cell r="K53">
            <v>3586.0378352000007</v>
          </cell>
          <cell r="L53">
            <v>3333.5036589999995</v>
          </cell>
          <cell r="M53">
            <v>3501.9954992000003</v>
          </cell>
          <cell r="N53">
            <v>3387.4496027999999</v>
          </cell>
          <cell r="O53">
            <v>3324.8712546000002</v>
          </cell>
          <cell r="P53">
            <v>3486.8159181999999</v>
          </cell>
          <cell r="Q53">
            <v>3410.8584759999999</v>
          </cell>
          <cell r="R53">
            <v>3561.121952</v>
          </cell>
          <cell r="S53">
            <v>3471.6983530000002</v>
          </cell>
          <cell r="T53">
            <v>3401.4572189999999</v>
          </cell>
          <cell r="U53">
            <v>41275.149842800005</v>
          </cell>
          <cell r="X53">
            <v>3467.1887774000002</v>
          </cell>
          <cell r="Y53">
            <v>6809.3400738</v>
          </cell>
          <cell r="Z53">
            <v>10395.377909000001</v>
          </cell>
          <cell r="AA53">
            <v>13728.881568000001</v>
          </cell>
          <cell r="AB53">
            <v>17230.877067200003</v>
          </cell>
          <cell r="AC53">
            <v>20618.326670000002</v>
          </cell>
          <cell r="AD53">
            <v>23943.197924600001</v>
          </cell>
          <cell r="AE53">
            <v>27430.013842799999</v>
          </cell>
          <cell r="AF53">
            <v>30840.8723188</v>
          </cell>
          <cell r="AG53">
            <v>34401.994270800002</v>
          </cell>
          <cell r="AH53">
            <v>37873.692623800001</v>
          </cell>
          <cell r="AI53">
            <v>41275.149842800005</v>
          </cell>
          <cell r="AJ53">
            <v>41275.149842800005</v>
          </cell>
          <cell r="AN53">
            <v>10395.377909000001</v>
          </cell>
          <cell r="AO53">
            <v>10222.948761</v>
          </cell>
          <cell r="AP53">
            <v>10222.5456488</v>
          </cell>
          <cell r="AQ53">
            <v>10434.277524000001</v>
          </cell>
        </row>
        <row r="54">
          <cell r="I54">
            <v>8233.2978268000006</v>
          </cell>
          <cell r="J54">
            <v>8328.971053199999</v>
          </cell>
          <cell r="K54">
            <v>8537.8510844000011</v>
          </cell>
          <cell r="L54">
            <v>7936.7908681999997</v>
          </cell>
          <cell r="M54">
            <v>8500.480871400001</v>
          </cell>
          <cell r="N54">
            <v>9546.1834142000007</v>
          </cell>
          <cell r="O54">
            <v>8497.0114074000012</v>
          </cell>
          <cell r="P54">
            <v>8956.0868842</v>
          </cell>
          <cell r="Q54">
            <v>8366.7142948000001</v>
          </cell>
          <cell r="R54">
            <v>8629.4853975999995</v>
          </cell>
          <cell r="S54">
            <v>9151.7445767999998</v>
          </cell>
          <cell r="T54">
            <v>8644.2502181999989</v>
          </cell>
          <cell r="U54">
            <v>103328.86789720001</v>
          </cell>
          <cell r="X54">
            <v>8233.2978268000006</v>
          </cell>
          <cell r="Y54">
            <v>16562.268880000003</v>
          </cell>
          <cell r="Z54">
            <v>25100.119964400001</v>
          </cell>
          <cell r="AA54">
            <v>33036.910832599999</v>
          </cell>
          <cell r="AB54">
            <v>41537.391704000001</v>
          </cell>
          <cell r="AC54">
            <v>51083.575118200002</v>
          </cell>
          <cell r="AD54">
            <v>59580.586525599996</v>
          </cell>
          <cell r="AE54">
            <v>68536.673409799987</v>
          </cell>
          <cell r="AF54">
            <v>76903.387704599998</v>
          </cell>
          <cell r="AG54">
            <v>85532.873102200014</v>
          </cell>
          <cell r="AH54">
            <v>94684.617679000003</v>
          </cell>
          <cell r="AI54">
            <v>103328.86789720001</v>
          </cell>
          <cell r="AJ54">
            <v>103328.86789720001</v>
          </cell>
          <cell r="AN54">
            <v>25100.119964400001</v>
          </cell>
          <cell r="AO54">
            <v>25983.455153800001</v>
          </cell>
          <cell r="AP54">
            <v>25819.812586399999</v>
          </cell>
          <cell r="AQ54">
            <v>26425.480192599996</v>
          </cell>
        </row>
        <row r="55">
          <cell r="Q55" t="str">
            <v xml:space="preserve"> </v>
          </cell>
          <cell r="AJ55">
            <v>0</v>
          </cell>
          <cell r="AN55" t="str">
            <v xml:space="preserve"> </v>
          </cell>
          <cell r="AO55" t="str">
            <v xml:space="preserve"> </v>
          </cell>
          <cell r="AP55" t="str">
            <v xml:space="preserve"> </v>
          </cell>
          <cell r="AQ55" t="str">
            <v xml:space="preserve"> </v>
          </cell>
        </row>
        <row r="56">
          <cell r="I56">
            <v>19195.944003199998</v>
          </cell>
          <cell r="J56">
            <v>16886.217036800001</v>
          </cell>
          <cell r="K56">
            <v>18247.623995599992</v>
          </cell>
          <cell r="L56">
            <v>18227.673561800009</v>
          </cell>
          <cell r="M56">
            <v>16011.277728599993</v>
          </cell>
          <cell r="N56">
            <v>14362.597515800015</v>
          </cell>
          <cell r="O56">
            <v>17469.277582599974</v>
          </cell>
          <cell r="P56">
            <v>16669.080045800009</v>
          </cell>
          <cell r="Q56">
            <v>20747.887145200017</v>
          </cell>
          <cell r="R56">
            <v>18199.924212399987</v>
          </cell>
          <cell r="S56">
            <v>18423.514443200012</v>
          </cell>
          <cell r="T56">
            <v>18215.720331799981</v>
          </cell>
          <cell r="U56">
            <v>212656.73760279996</v>
          </cell>
          <cell r="X56">
            <v>19195.944003199998</v>
          </cell>
          <cell r="Y56">
            <v>36082.161039999999</v>
          </cell>
          <cell r="Z56">
            <v>54329.785035599991</v>
          </cell>
          <cell r="AA56">
            <v>72557.458597399993</v>
          </cell>
          <cell r="AB56">
            <v>88568.736325999984</v>
          </cell>
          <cell r="AC56">
            <v>102931.33384179999</v>
          </cell>
          <cell r="AD56">
            <v>120400.61142439996</v>
          </cell>
          <cell r="AE56">
            <v>137069.69147019996</v>
          </cell>
          <cell r="AF56">
            <v>157817.57861539998</v>
          </cell>
          <cell r="AG56">
            <v>176017.50282779997</v>
          </cell>
          <cell r="AH56">
            <v>194441.01727099999</v>
          </cell>
          <cell r="AI56">
            <v>212656.73760279996</v>
          </cell>
          <cell r="AJ56">
            <v>212656.73760279996</v>
          </cell>
          <cell r="AN56">
            <v>54329.785035599991</v>
          </cell>
          <cell r="AO56">
            <v>48601.548806200015</v>
          </cell>
          <cell r="AP56">
            <v>54886.244773600003</v>
          </cell>
          <cell r="AQ56">
            <v>54839.158987399976</v>
          </cell>
        </row>
        <row r="57">
          <cell r="I57">
            <v>51.619419999999998</v>
          </cell>
          <cell r="J57">
            <v>50.412870000000005</v>
          </cell>
          <cell r="K57">
            <v>40.566830000000003</v>
          </cell>
          <cell r="L57">
            <v>16.381969999999999</v>
          </cell>
          <cell r="M57">
            <v>57.779580000000003</v>
          </cell>
          <cell r="N57">
            <v>62.955629999999999</v>
          </cell>
          <cell r="O57">
            <v>96.794339999999991</v>
          </cell>
          <cell r="P57">
            <v>52.224499999999999</v>
          </cell>
          <cell r="Q57">
            <v>35.810769999999998</v>
          </cell>
          <cell r="R57">
            <v>52.22636</v>
          </cell>
          <cell r="S57">
            <v>79.608279999999993</v>
          </cell>
          <cell r="T57">
            <v>91.775049999999936</v>
          </cell>
          <cell r="U57">
            <v>688.15559999999994</v>
          </cell>
          <cell r="X57">
            <v>51.619419999999998</v>
          </cell>
          <cell r="Y57">
            <v>102.03229</v>
          </cell>
          <cell r="Z57">
            <v>142.59912</v>
          </cell>
          <cell r="AA57">
            <v>158.98108999999999</v>
          </cell>
          <cell r="AB57">
            <v>216.76067</v>
          </cell>
          <cell r="AC57">
            <v>279.71629999999999</v>
          </cell>
          <cell r="AD57">
            <v>376.51063999999997</v>
          </cell>
          <cell r="AE57">
            <v>428.73513999999994</v>
          </cell>
          <cell r="AF57">
            <v>464.54590999999994</v>
          </cell>
          <cell r="AG57">
            <v>516.77226999999993</v>
          </cell>
          <cell r="AH57">
            <v>596.38054999999997</v>
          </cell>
          <cell r="AI57">
            <v>688.15559999999994</v>
          </cell>
          <cell r="AJ57">
            <v>688.15559999999994</v>
          </cell>
          <cell r="AN57">
            <v>142.59912</v>
          </cell>
          <cell r="AO57">
            <v>137.11718000000002</v>
          </cell>
          <cell r="AP57">
            <v>184.82960999999997</v>
          </cell>
          <cell r="AQ57">
            <v>223.60968999999992</v>
          </cell>
        </row>
        <row r="58"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6069.9855099999995</v>
          </cell>
          <cell r="N58">
            <v>-5493.6932900000002</v>
          </cell>
          <cell r="O58">
            <v>0</v>
          </cell>
          <cell r="P58">
            <v>53.077100000000094</v>
          </cell>
          <cell r="Q58">
            <v>0</v>
          </cell>
          <cell r="R58">
            <v>-53.077100000000002</v>
          </cell>
          <cell r="S58">
            <v>0</v>
          </cell>
          <cell r="T58">
            <v>0</v>
          </cell>
          <cell r="U58">
            <v>576.29221999999947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6069.9855099999995</v>
          </cell>
          <cell r="AC58">
            <v>576.29221999999936</v>
          </cell>
          <cell r="AD58">
            <v>576.29221999999936</v>
          </cell>
          <cell r="AE58">
            <v>629.36931999999945</v>
          </cell>
          <cell r="AF58">
            <v>629.36931999999945</v>
          </cell>
          <cell r="AG58">
            <v>576.29221999999947</v>
          </cell>
          <cell r="AH58">
            <v>576.29221999999947</v>
          </cell>
          <cell r="AI58">
            <v>576.29221999999947</v>
          </cell>
          <cell r="AJ58">
            <v>576.29221999999947</v>
          </cell>
          <cell r="AN58">
            <v>0</v>
          </cell>
          <cell r="AO58">
            <v>576.29221999999936</v>
          </cell>
          <cell r="AP58">
            <v>53.077100000000094</v>
          </cell>
          <cell r="AQ58">
            <v>-53.077100000000002</v>
          </cell>
        </row>
        <row r="60">
          <cell r="I60">
            <v>19247.563423199997</v>
          </cell>
          <cell r="J60">
            <v>16936.629906800001</v>
          </cell>
          <cell r="K60">
            <v>18288.190825599992</v>
          </cell>
          <cell r="L60">
            <v>18244.055531800008</v>
          </cell>
          <cell r="M60">
            <v>22139.042818599992</v>
          </cell>
          <cell r="N60">
            <v>8931.8598558000158</v>
          </cell>
          <cell r="O60">
            <v>17566.071922599975</v>
          </cell>
          <cell r="P60">
            <v>16774.381645800007</v>
          </cell>
          <cell r="Q60">
            <v>20783.697915200017</v>
          </cell>
          <cell r="R60">
            <v>18199.073472399989</v>
          </cell>
          <cell r="S60">
            <v>18503.122723200013</v>
          </cell>
          <cell r="T60">
            <v>18307.495381799981</v>
          </cell>
          <cell r="U60">
            <v>213921.18542279999</v>
          </cell>
          <cell r="X60">
            <v>19247.563423199997</v>
          </cell>
          <cell r="Y60">
            <v>36184.193329999995</v>
          </cell>
          <cell r="Z60">
            <v>54472.384155599982</v>
          </cell>
          <cell r="AA60">
            <v>72716.439687399994</v>
          </cell>
          <cell r="AB60">
            <v>94855.482505999986</v>
          </cell>
          <cell r="AC60">
            <v>103787.34236179999</v>
          </cell>
          <cell r="AD60">
            <v>121353.41428439997</v>
          </cell>
          <cell r="AE60">
            <v>138127.79593019997</v>
          </cell>
          <cell r="AF60">
            <v>158911.49384539999</v>
          </cell>
          <cell r="AG60">
            <v>177110.56731779999</v>
          </cell>
          <cell r="AH60">
            <v>195613.69004099999</v>
          </cell>
          <cell r="AI60">
            <v>213921.18542279999</v>
          </cell>
          <cell r="AJ60">
            <v>213921.18542279999</v>
          </cell>
          <cell r="AN60">
            <v>54472.384155599982</v>
          </cell>
          <cell r="AO60">
            <v>49314.958206200019</v>
          </cell>
          <cell r="AP60">
            <v>55124.151483599999</v>
          </cell>
          <cell r="AQ60">
            <v>55009.691577399979</v>
          </cell>
        </row>
        <row r="61">
          <cell r="Q61" t="str">
            <v xml:space="preserve"> </v>
          </cell>
          <cell r="AJ61">
            <v>0</v>
          </cell>
          <cell r="AN61" t="str">
            <v xml:space="preserve"> </v>
          </cell>
          <cell r="AO61" t="str">
            <v xml:space="preserve"> </v>
          </cell>
          <cell r="AP61" t="str">
            <v xml:space="preserve"> </v>
          </cell>
          <cell r="AQ61" t="str">
            <v xml:space="preserve"> </v>
          </cell>
        </row>
        <row r="62">
          <cell r="Q62" t="str">
            <v xml:space="preserve"> </v>
          </cell>
          <cell r="AJ62">
            <v>0</v>
          </cell>
          <cell r="AN62" t="str">
            <v xml:space="preserve"> </v>
          </cell>
          <cell r="AO62" t="str">
            <v xml:space="preserve"> </v>
          </cell>
          <cell r="AP62" t="str">
            <v xml:space="preserve"> </v>
          </cell>
          <cell r="AQ62" t="str">
            <v xml:space="preserve"> </v>
          </cell>
        </row>
        <row r="63">
          <cell r="I63">
            <v>11127.0579</v>
          </cell>
          <cell r="J63">
            <v>10227.7032</v>
          </cell>
          <cell r="K63">
            <v>11212.947</v>
          </cell>
          <cell r="L63">
            <v>10738.905700000001</v>
          </cell>
          <cell r="M63">
            <v>10360.7183</v>
          </cell>
          <cell r="N63">
            <v>10205.8524</v>
          </cell>
          <cell r="O63">
            <v>10665.461399999998</v>
          </cell>
          <cell r="P63">
            <v>10101.929239999999</v>
          </cell>
          <cell r="Q63">
            <v>9969.5215399999997</v>
          </cell>
          <cell r="R63">
            <v>10494.054</v>
          </cell>
          <cell r="S63">
            <v>10377.128000000001</v>
          </cell>
          <cell r="T63">
            <v>11857.55618</v>
          </cell>
          <cell r="U63">
            <v>127338.83486</v>
          </cell>
          <cell r="X63">
            <v>11127.0579</v>
          </cell>
          <cell r="Y63">
            <v>21354.7611</v>
          </cell>
          <cell r="Z63">
            <v>32567.7081</v>
          </cell>
          <cell r="AA63">
            <v>43306.613799999999</v>
          </cell>
          <cell r="AB63">
            <v>53667.3321</v>
          </cell>
          <cell r="AC63">
            <v>63873.184500000003</v>
          </cell>
          <cell r="AD63">
            <v>74538.645900000003</v>
          </cell>
          <cell r="AE63">
            <v>84640.575140000001</v>
          </cell>
          <cell r="AF63">
            <v>94610.096680000002</v>
          </cell>
          <cell r="AG63">
            <v>105104.15068000001</v>
          </cell>
          <cell r="AH63">
            <v>115481.27868</v>
          </cell>
          <cell r="AI63">
            <v>127338.83486</v>
          </cell>
          <cell r="AJ63">
            <v>127338.83486</v>
          </cell>
          <cell r="AN63">
            <v>32567.7081</v>
          </cell>
          <cell r="AO63">
            <v>31305.476400000003</v>
          </cell>
          <cell r="AP63">
            <v>30736.912179999999</v>
          </cell>
          <cell r="AQ63">
            <v>32728.73818</v>
          </cell>
        </row>
        <row r="64">
          <cell r="I64">
            <v>0.59</v>
          </cell>
          <cell r="J64">
            <v>0.6</v>
          </cell>
          <cell r="K64">
            <v>0.64</v>
          </cell>
          <cell r="L64">
            <v>0.6</v>
          </cell>
          <cell r="M64">
            <v>0.55000000000000004</v>
          </cell>
          <cell r="N64">
            <v>0.56999999999999995</v>
          </cell>
          <cell r="O64">
            <v>0.57999999999999996</v>
          </cell>
          <cell r="P64">
            <v>0.59</v>
          </cell>
          <cell r="Q64">
            <v>0.59</v>
          </cell>
          <cell r="R64">
            <v>0.59</v>
          </cell>
          <cell r="S64">
            <v>0.59</v>
          </cell>
          <cell r="T64">
            <v>0.55000000000000004</v>
          </cell>
          <cell r="U64">
            <v>0.57999999999999996</v>
          </cell>
          <cell r="X64">
            <v>0.59</v>
          </cell>
          <cell r="Y64">
            <v>0.59</v>
          </cell>
          <cell r="Z64">
            <v>0.61</v>
          </cell>
          <cell r="AA64">
            <v>0.61</v>
          </cell>
          <cell r="AB64">
            <v>0.6</v>
          </cell>
          <cell r="AC64">
            <v>0.59</v>
          </cell>
          <cell r="AD64">
            <v>0.59</v>
          </cell>
          <cell r="AE64">
            <v>0.59</v>
          </cell>
          <cell r="AF64">
            <v>0.59</v>
          </cell>
          <cell r="AG64">
            <v>0.59</v>
          </cell>
          <cell r="AH64">
            <v>0.59</v>
          </cell>
          <cell r="AI64">
            <v>0.57999999999999996</v>
          </cell>
          <cell r="AJ64">
            <v>0.57999999999999996</v>
          </cell>
          <cell r="AN64">
            <v>0.61</v>
          </cell>
          <cell r="AO64">
            <v>0.56999999999999995</v>
          </cell>
          <cell r="AP64">
            <v>0.57999999999999996</v>
          </cell>
          <cell r="AQ64">
            <v>0.56999999999999995</v>
          </cell>
        </row>
        <row r="65">
          <cell r="I65">
            <v>0.19</v>
          </cell>
          <cell r="J65">
            <v>0.19</v>
          </cell>
          <cell r="K65">
            <v>0.23</v>
          </cell>
          <cell r="L65">
            <v>0.23</v>
          </cell>
          <cell r="M65">
            <v>0.26</v>
          </cell>
          <cell r="N65">
            <v>0.28000000000000003</v>
          </cell>
          <cell r="O65">
            <v>0.25</v>
          </cell>
          <cell r="P65">
            <v>0.25</v>
          </cell>
          <cell r="Q65">
            <v>0.28000000000000003</v>
          </cell>
          <cell r="R65">
            <v>0.26</v>
          </cell>
          <cell r="S65">
            <v>0.34</v>
          </cell>
          <cell r="T65">
            <v>0.56000000000000005</v>
          </cell>
          <cell r="U65">
            <v>0.28000000000000003</v>
          </cell>
          <cell r="X65">
            <v>0.19</v>
          </cell>
          <cell r="Y65">
            <v>0.19</v>
          </cell>
          <cell r="Z65">
            <v>0.2</v>
          </cell>
          <cell r="AA65">
            <v>0.21</v>
          </cell>
          <cell r="AB65">
            <v>0.22</v>
          </cell>
          <cell r="AC65">
            <v>0.23</v>
          </cell>
          <cell r="AD65">
            <v>0.23</v>
          </cell>
          <cell r="AE65">
            <v>0.23</v>
          </cell>
          <cell r="AF65">
            <v>0.24</v>
          </cell>
          <cell r="AG65">
            <v>0.24</v>
          </cell>
          <cell r="AH65">
            <v>0.25</v>
          </cell>
          <cell r="AI65">
            <v>0.28000000000000003</v>
          </cell>
          <cell r="AJ65">
            <v>0.28000000000000003</v>
          </cell>
          <cell r="AN65">
            <v>0.2</v>
          </cell>
          <cell r="AO65">
            <v>0.25</v>
          </cell>
          <cell r="AP65">
            <v>0.26</v>
          </cell>
          <cell r="AQ65">
            <v>0.39</v>
          </cell>
        </row>
        <row r="66">
          <cell r="I66">
            <v>0.1</v>
          </cell>
          <cell r="J66">
            <v>0.11</v>
          </cell>
          <cell r="K66">
            <v>0.1</v>
          </cell>
          <cell r="L66">
            <v>0.09</v>
          </cell>
          <cell r="M66">
            <v>0.11</v>
          </cell>
          <cell r="N66">
            <v>0.11</v>
          </cell>
          <cell r="O66">
            <v>0.11</v>
          </cell>
          <cell r="P66">
            <v>0.12</v>
          </cell>
          <cell r="Q66">
            <v>0.11</v>
          </cell>
          <cell r="R66">
            <v>0.11</v>
          </cell>
          <cell r="S66">
            <v>0.11</v>
          </cell>
          <cell r="T66">
            <v>0.09</v>
          </cell>
          <cell r="U66">
            <v>0.11</v>
          </cell>
          <cell r="X66">
            <v>0.1</v>
          </cell>
          <cell r="Y66">
            <v>0.1</v>
          </cell>
          <cell r="Z66">
            <v>0.1</v>
          </cell>
          <cell r="AA66">
            <v>0.1</v>
          </cell>
          <cell r="AB66">
            <v>0.1</v>
          </cell>
          <cell r="AC66">
            <v>0.1</v>
          </cell>
          <cell r="AD66">
            <v>0.1</v>
          </cell>
          <cell r="AE66">
            <v>0.11</v>
          </cell>
          <cell r="AF66">
            <v>0.11</v>
          </cell>
          <cell r="AG66">
            <v>0.11</v>
          </cell>
          <cell r="AH66">
            <v>0.11</v>
          </cell>
          <cell r="AI66">
            <v>0.11</v>
          </cell>
          <cell r="AJ66">
            <v>0.11</v>
          </cell>
          <cell r="AN66">
            <v>0.1</v>
          </cell>
          <cell r="AO66">
            <v>0.1</v>
          </cell>
          <cell r="AP66">
            <v>0.11</v>
          </cell>
          <cell r="AQ66">
            <v>0.1</v>
          </cell>
        </row>
        <row r="67">
          <cell r="Q67" t="str">
            <v xml:space="preserve"> </v>
          </cell>
          <cell r="AJ67">
            <v>0</v>
          </cell>
          <cell r="AN67" t="str">
            <v xml:space="preserve"> </v>
          </cell>
          <cell r="AO67" t="str">
            <v xml:space="preserve"> </v>
          </cell>
          <cell r="AP67" t="str">
            <v xml:space="preserve"> </v>
          </cell>
          <cell r="AQ67" t="str">
            <v xml:space="preserve"> </v>
          </cell>
        </row>
        <row r="68">
          <cell r="I68">
            <v>6513.1943200000005</v>
          </cell>
          <cell r="J68">
            <v>6127.0344999999998</v>
          </cell>
          <cell r="K68">
            <v>7174.08464</v>
          </cell>
          <cell r="L68">
            <v>6479.0008100000005</v>
          </cell>
          <cell r="M68">
            <v>5673.9742400000005</v>
          </cell>
          <cell r="N68">
            <v>5770.8043099999995</v>
          </cell>
          <cell r="O68">
            <v>6143.8705300000001</v>
          </cell>
          <cell r="P68">
            <v>5935.7487799999999</v>
          </cell>
          <cell r="Q68">
            <v>5864.3691200000003</v>
          </cell>
          <cell r="R68">
            <v>6185.0268399999995</v>
          </cell>
          <cell r="S68">
            <v>6086.9734600000002</v>
          </cell>
          <cell r="T68">
            <v>6488.2790800000002</v>
          </cell>
          <cell r="U68">
            <v>74442.36063000001</v>
          </cell>
          <cell r="X68">
            <v>6513.1943200000005</v>
          </cell>
          <cell r="Y68">
            <v>12640.22882</v>
          </cell>
          <cell r="Z68">
            <v>19814.313460000001</v>
          </cell>
          <cell r="AA68">
            <v>26293.314270000003</v>
          </cell>
          <cell r="AB68">
            <v>31967.288510000002</v>
          </cell>
          <cell r="AC68">
            <v>37738.092820000005</v>
          </cell>
          <cell r="AD68">
            <v>43881.963350000005</v>
          </cell>
          <cell r="AE68">
            <v>49817.712130000007</v>
          </cell>
          <cell r="AF68">
            <v>55682.08125000001</v>
          </cell>
          <cell r="AG68">
            <v>61867.108090000009</v>
          </cell>
          <cell r="AH68">
            <v>67954.081550000003</v>
          </cell>
          <cell r="AI68">
            <v>74442.36063000001</v>
          </cell>
          <cell r="AJ68">
            <v>74442.36063000001</v>
          </cell>
          <cell r="AN68">
            <v>19814.313460000001</v>
          </cell>
          <cell r="AO68">
            <v>17923.77936</v>
          </cell>
          <cell r="AP68">
            <v>17943.988430000001</v>
          </cell>
          <cell r="AQ68">
            <v>18760.27938</v>
          </cell>
        </row>
        <row r="69"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I70">
            <v>6513.1943200000005</v>
          </cell>
          <cell r="J70">
            <v>6127.0344999999998</v>
          </cell>
          <cell r="K70">
            <v>7174.08464</v>
          </cell>
          <cell r="L70">
            <v>6479.0008100000005</v>
          </cell>
          <cell r="M70">
            <v>5673.9742400000005</v>
          </cell>
          <cell r="N70">
            <v>5770.8043099999995</v>
          </cell>
          <cell r="O70">
            <v>6143.8705300000001</v>
          </cell>
          <cell r="P70">
            <v>5935.7487799999999</v>
          </cell>
          <cell r="Q70">
            <v>5864.3691200000003</v>
          </cell>
          <cell r="R70">
            <v>6185.0268399999995</v>
          </cell>
          <cell r="S70">
            <v>6086.9734600000002</v>
          </cell>
          <cell r="T70">
            <v>6488.2790800000002</v>
          </cell>
          <cell r="U70">
            <v>74442.36063000001</v>
          </cell>
          <cell r="X70">
            <v>6513.1943200000005</v>
          </cell>
          <cell r="Y70">
            <v>12640.22882</v>
          </cell>
          <cell r="Z70">
            <v>19814.313460000001</v>
          </cell>
          <cell r="AA70">
            <v>26293.314270000003</v>
          </cell>
          <cell r="AB70">
            <v>31967.288510000002</v>
          </cell>
          <cell r="AC70">
            <v>37738.092820000005</v>
          </cell>
          <cell r="AD70">
            <v>43881.963350000005</v>
          </cell>
          <cell r="AE70">
            <v>49817.712130000007</v>
          </cell>
          <cell r="AF70">
            <v>55682.08125000001</v>
          </cell>
          <cell r="AG70">
            <v>61867.108090000009</v>
          </cell>
          <cell r="AH70">
            <v>67954.081550000003</v>
          </cell>
          <cell r="AI70">
            <v>74442.36063000001</v>
          </cell>
          <cell r="AJ70">
            <v>74442.36063000001</v>
          </cell>
          <cell r="AN70">
            <v>19814.313460000001</v>
          </cell>
          <cell r="AO70">
            <v>17923.77936</v>
          </cell>
          <cell r="AP70">
            <v>17943.988430000001</v>
          </cell>
          <cell r="AQ70">
            <v>18760.27938</v>
          </cell>
        </row>
        <row r="71">
          <cell r="Q71" t="str">
            <v xml:space="preserve"> </v>
          </cell>
          <cell r="AJ71">
            <v>0</v>
          </cell>
          <cell r="AN71" t="str">
            <v xml:space="preserve"> </v>
          </cell>
        </row>
        <row r="72">
          <cell r="I72">
            <v>2066.4171799999999</v>
          </cell>
          <cell r="J72">
            <v>1988.7868999999998</v>
          </cell>
          <cell r="K72">
            <v>2531.8840099999998</v>
          </cell>
          <cell r="L72">
            <v>2518.1600199999998</v>
          </cell>
          <cell r="M72">
            <v>2654.5942200000004</v>
          </cell>
          <cell r="N72">
            <v>2809.5436400000003</v>
          </cell>
          <cell r="O72">
            <v>2638.0336400000001</v>
          </cell>
          <cell r="P72">
            <v>2568.3362299999999</v>
          </cell>
          <cell r="Q72">
            <v>2819.79441</v>
          </cell>
          <cell r="R72">
            <v>2761.0902500000002</v>
          </cell>
          <cell r="S72">
            <v>3481.0054</v>
          </cell>
          <cell r="T72">
            <v>6656.7448700000014</v>
          </cell>
          <cell r="U72">
            <v>35494.390770000005</v>
          </cell>
          <cell r="X72">
            <v>2066.4171799999999</v>
          </cell>
          <cell r="Y72">
            <v>4055.2040799999995</v>
          </cell>
          <cell r="Z72">
            <v>6587.0880899999993</v>
          </cell>
          <cell r="AA72">
            <v>9105.2481099999986</v>
          </cell>
          <cell r="AB72">
            <v>11759.842329999999</v>
          </cell>
          <cell r="AC72">
            <v>14569.385969999999</v>
          </cell>
          <cell r="AD72">
            <v>17207.419610000001</v>
          </cell>
          <cell r="AE72">
            <v>19775.755840000002</v>
          </cell>
          <cell r="AF72">
            <v>22595.55025</v>
          </cell>
          <cell r="AG72">
            <v>25356.640500000001</v>
          </cell>
          <cell r="AH72">
            <v>28837.645900000003</v>
          </cell>
          <cell r="AI72">
            <v>35494.390770000005</v>
          </cell>
          <cell r="AJ72">
            <v>35494.390770000005</v>
          </cell>
          <cell r="AN72">
            <v>6587.0880899999993</v>
          </cell>
          <cell r="AO72">
            <v>7982.2978800000001</v>
          </cell>
          <cell r="AP72">
            <v>8026.1642800000009</v>
          </cell>
          <cell r="AQ72">
            <v>12898.840520000002</v>
          </cell>
        </row>
        <row r="73">
          <cell r="I73">
            <v>682.48645060000013</v>
          </cell>
          <cell r="J73">
            <v>877.19030320000013</v>
          </cell>
          <cell r="K73">
            <v>819.33782080000015</v>
          </cell>
          <cell r="L73">
            <v>739.55546080000011</v>
          </cell>
          <cell r="M73">
            <v>733.76357780000001</v>
          </cell>
          <cell r="N73">
            <v>778.3394886000001</v>
          </cell>
          <cell r="O73">
            <v>810.19792719999998</v>
          </cell>
          <cell r="P73">
            <v>722.93251400000008</v>
          </cell>
          <cell r="Q73">
            <v>750.89125120000006</v>
          </cell>
          <cell r="R73">
            <v>746.75293440000019</v>
          </cell>
          <cell r="S73">
            <v>788.57914620000008</v>
          </cell>
          <cell r="T73">
            <v>1224.2785008000001</v>
          </cell>
          <cell r="U73">
            <v>9674.3053756000008</v>
          </cell>
          <cell r="X73">
            <v>682.48645060000013</v>
          </cell>
          <cell r="Y73">
            <v>1559.6767538000004</v>
          </cell>
          <cell r="Z73">
            <v>2379.0145746000007</v>
          </cell>
          <cell r="AA73">
            <v>3118.570035400001</v>
          </cell>
          <cell r="AB73">
            <v>3852.3336132000009</v>
          </cell>
          <cell r="AC73">
            <v>4630.6731018000009</v>
          </cell>
          <cell r="AD73">
            <v>5440.8710290000008</v>
          </cell>
          <cell r="AE73">
            <v>6163.8035430000009</v>
          </cell>
          <cell r="AF73">
            <v>6914.6947942000006</v>
          </cell>
          <cell r="AG73">
            <v>7661.447728600001</v>
          </cell>
          <cell r="AH73">
            <v>8450.0268748000017</v>
          </cell>
          <cell r="AI73">
            <v>9674.3053756000008</v>
          </cell>
          <cell r="AJ73">
            <v>9674.3053756000008</v>
          </cell>
          <cell r="AN73">
            <v>2379.0145746000007</v>
          </cell>
          <cell r="AO73">
            <v>2251.6585272000002</v>
          </cell>
          <cell r="AP73">
            <v>2284.0216924000001</v>
          </cell>
          <cell r="AQ73">
            <v>2759.6105814000002</v>
          </cell>
        </row>
        <row r="74">
          <cell r="I74">
            <v>1211.3426525999998</v>
          </cell>
          <cell r="J74">
            <v>1197.4481435999999</v>
          </cell>
          <cell r="K74">
            <v>1238.5870648000002</v>
          </cell>
          <cell r="L74">
            <v>1118.5610609999999</v>
          </cell>
          <cell r="M74">
            <v>1235.3640508000001</v>
          </cell>
          <cell r="N74">
            <v>1212.0691572000001</v>
          </cell>
          <cell r="O74">
            <v>1152.9683253999997</v>
          </cell>
          <cell r="P74">
            <v>1274.0208818000001</v>
          </cell>
          <cell r="Q74">
            <v>1241.9480239999998</v>
          </cell>
          <cell r="R74">
            <v>1219.1724380000003</v>
          </cell>
          <cell r="S74">
            <v>1290.1781770000002</v>
          </cell>
          <cell r="T74">
            <v>1169.6442909999998</v>
          </cell>
          <cell r="U74">
            <v>14561.304267199999</v>
          </cell>
          <cell r="X74">
            <v>1211.3426525999998</v>
          </cell>
          <cell r="Y74">
            <v>2408.7907961999999</v>
          </cell>
          <cell r="Z74">
            <v>3647.3778609999999</v>
          </cell>
          <cell r="AA74">
            <v>4765.9389219999994</v>
          </cell>
          <cell r="AB74">
            <v>6001.3029727999992</v>
          </cell>
          <cell r="AC74">
            <v>7213.3721299999997</v>
          </cell>
          <cell r="AD74">
            <v>8366.340455399999</v>
          </cell>
          <cell r="AE74">
            <v>9640.3613372</v>
          </cell>
          <cell r="AF74">
            <v>10882.309361199999</v>
          </cell>
          <cell r="AG74">
            <v>12101.481799199999</v>
          </cell>
          <cell r="AH74">
            <v>13391.659976199999</v>
          </cell>
          <cell r="AI74">
            <v>14561.304267199999</v>
          </cell>
          <cell r="AJ74">
            <v>14561.304267199999</v>
          </cell>
          <cell r="AN74">
            <v>3647.3778609999999</v>
          </cell>
          <cell r="AO74">
            <v>3565.9942690000003</v>
          </cell>
          <cell r="AP74">
            <v>3668.9372311999996</v>
          </cell>
          <cell r="AQ74">
            <v>3678.9949059999999</v>
          </cell>
        </row>
        <row r="75">
          <cell r="I75">
            <v>3960.2462831999997</v>
          </cell>
          <cell r="J75">
            <v>4063.4253467999997</v>
          </cell>
          <cell r="K75">
            <v>4589.8088956000001</v>
          </cell>
          <cell r="L75">
            <v>4376.2765417999999</v>
          </cell>
          <cell r="M75">
            <v>4623.7218486000002</v>
          </cell>
          <cell r="N75">
            <v>4799.9522858</v>
          </cell>
          <cell r="O75">
            <v>4601.1998925999997</v>
          </cell>
          <cell r="P75">
            <v>4565.2896258000001</v>
          </cell>
          <cell r="Q75">
            <v>4812.6336852000004</v>
          </cell>
          <cell r="R75">
            <v>4727.0156224000011</v>
          </cell>
          <cell r="S75">
            <v>5559.7627231999995</v>
          </cell>
          <cell r="T75">
            <v>9050.667661800002</v>
          </cell>
          <cell r="U75">
            <v>59730.0004128</v>
          </cell>
          <cell r="X75">
            <v>3960.2462831999997</v>
          </cell>
          <cell r="Y75">
            <v>8023.6716299999989</v>
          </cell>
          <cell r="Z75">
            <v>12613.4805256</v>
          </cell>
          <cell r="AA75">
            <v>16989.757067400002</v>
          </cell>
          <cell r="AB75">
            <v>21613.478916</v>
          </cell>
          <cell r="AC75">
            <v>26413.431201799998</v>
          </cell>
          <cell r="AD75">
            <v>31014.6310944</v>
          </cell>
          <cell r="AE75">
            <v>35579.920720199996</v>
          </cell>
          <cell r="AF75">
            <v>40392.554405399998</v>
          </cell>
          <cell r="AG75">
            <v>45119.5700278</v>
          </cell>
          <cell r="AH75">
            <v>50679.332751000002</v>
          </cell>
          <cell r="AI75">
            <v>59730.0004128</v>
          </cell>
          <cell r="AJ75">
            <v>59730.0004128</v>
          </cell>
          <cell r="AN75">
            <v>12613.4805256</v>
          </cell>
          <cell r="AO75">
            <v>13799.9506762</v>
          </cell>
          <cell r="AP75">
            <v>13979.1232036</v>
          </cell>
          <cell r="AQ75">
            <v>19337.446007400002</v>
          </cell>
        </row>
        <row r="77">
          <cell r="I77">
            <v>2552.9480368000009</v>
          </cell>
          <cell r="J77">
            <v>2063.6091532</v>
          </cell>
          <cell r="K77">
            <v>2584.2757443999999</v>
          </cell>
          <cell r="L77">
            <v>2102.7242682000006</v>
          </cell>
          <cell r="M77">
            <v>1050.2523914000003</v>
          </cell>
          <cell r="N77">
            <v>970.85202419999951</v>
          </cell>
          <cell r="O77">
            <v>1542.6706374000005</v>
          </cell>
          <cell r="P77">
            <v>1370.4591541999998</v>
          </cell>
          <cell r="Q77">
            <v>1051.7354347999999</v>
          </cell>
          <cell r="R77">
            <v>1458.0112175999984</v>
          </cell>
          <cell r="S77">
            <v>527.21073680000063</v>
          </cell>
          <cell r="T77">
            <v>-2562.3885818000017</v>
          </cell>
          <cell r="U77">
            <v>14712.360217199999</v>
          </cell>
          <cell r="AJ77">
            <v>14712.360217199999</v>
          </cell>
          <cell r="AN77">
            <v>7200.8329344000012</v>
          </cell>
          <cell r="AO77">
            <v>4123.8286838000004</v>
          </cell>
          <cell r="AP77">
            <v>3964.8652264000002</v>
          </cell>
          <cell r="AQ77">
            <v>-577.16662740000265</v>
          </cell>
        </row>
        <row r="78">
          <cell r="Q78" t="str">
            <v xml:space="preserve"> </v>
          </cell>
          <cell r="AJ78">
            <v>0</v>
          </cell>
          <cell r="AN78" t="str">
            <v xml:space="preserve"> </v>
          </cell>
          <cell r="AO78" t="str">
            <v xml:space="preserve"> </v>
          </cell>
          <cell r="AP78" t="str">
            <v xml:space="preserve"> </v>
          </cell>
          <cell r="AQ78" t="str">
            <v xml:space="preserve"> </v>
          </cell>
        </row>
        <row r="79">
          <cell r="Q79" t="str">
            <v xml:space="preserve"> </v>
          </cell>
          <cell r="AJ79">
            <v>0</v>
          </cell>
          <cell r="AN79" t="str">
            <v xml:space="preserve"> </v>
          </cell>
        </row>
        <row r="80">
          <cell r="I80">
            <v>27429.241829999999</v>
          </cell>
          <cell r="J80">
            <v>25215.18809</v>
          </cell>
          <cell r="K80">
            <v>26785.475079999993</v>
          </cell>
          <cell r="L80">
            <v>26164.464430000007</v>
          </cell>
          <cell r="M80">
            <v>24511.758599999994</v>
          </cell>
          <cell r="N80">
            <v>23908.780930000015</v>
          </cell>
          <cell r="O80">
            <v>25966.288989999975</v>
          </cell>
          <cell r="P80">
            <v>25625.166930000007</v>
          </cell>
          <cell r="Q80">
            <v>29114.601440000017</v>
          </cell>
          <cell r="R80">
            <v>26829.409609999988</v>
          </cell>
          <cell r="S80">
            <v>27575.259020000012</v>
          </cell>
          <cell r="T80">
            <v>26859.97054999998</v>
          </cell>
          <cell r="U80">
            <v>315985.60549999995</v>
          </cell>
          <cell r="X80">
            <v>27429.241829999999</v>
          </cell>
          <cell r="Y80">
            <v>52644.429919999995</v>
          </cell>
          <cell r="Z80">
            <v>79429.904999999984</v>
          </cell>
          <cell r="AA80">
            <v>105594.36942999999</v>
          </cell>
          <cell r="AB80">
            <v>130106.12802999999</v>
          </cell>
          <cell r="AC80">
            <v>154014.90896</v>
          </cell>
          <cell r="AD80">
            <v>179981.19794999997</v>
          </cell>
          <cell r="AE80">
            <v>205606.36487999998</v>
          </cell>
          <cell r="AF80">
            <v>234720.96632000001</v>
          </cell>
          <cell r="AG80">
            <v>261550.37592999998</v>
          </cell>
          <cell r="AH80">
            <v>289125.63494999998</v>
          </cell>
          <cell r="AI80">
            <v>315985.60549999995</v>
          </cell>
          <cell r="AJ80">
            <v>315985.60549999995</v>
          </cell>
          <cell r="AN80">
            <v>79429.904999999984</v>
          </cell>
          <cell r="AO80">
            <v>74585.003960000016</v>
          </cell>
          <cell r="AP80">
            <v>80706.057359999992</v>
          </cell>
          <cell r="AQ80">
            <v>81264.639179999984</v>
          </cell>
        </row>
        <row r="81">
          <cell r="I81">
            <v>6513.1943200000005</v>
          </cell>
          <cell r="J81">
            <v>6127.0344999999998</v>
          </cell>
          <cell r="K81">
            <v>7174.08464</v>
          </cell>
          <cell r="L81">
            <v>6479.0008100000005</v>
          </cell>
          <cell r="M81">
            <v>5673.9742400000005</v>
          </cell>
          <cell r="N81">
            <v>5770.8043099999995</v>
          </cell>
          <cell r="O81">
            <v>6143.8705300000001</v>
          </cell>
          <cell r="P81">
            <v>5935.7487799999999</v>
          </cell>
          <cell r="Q81">
            <v>5864.3691200000003</v>
          </cell>
          <cell r="R81">
            <v>6185.0268399999995</v>
          </cell>
          <cell r="S81">
            <v>6086.9734600000002</v>
          </cell>
          <cell r="T81">
            <v>6488.2790800000002</v>
          </cell>
          <cell r="U81">
            <v>74442.36063000001</v>
          </cell>
          <cell r="X81">
            <v>6513.1943200000005</v>
          </cell>
          <cell r="Y81">
            <v>12640.22882</v>
          </cell>
          <cell r="Z81">
            <v>19814.313460000001</v>
          </cell>
          <cell r="AA81">
            <v>26293.314270000003</v>
          </cell>
          <cell r="AB81">
            <v>31967.288510000002</v>
          </cell>
          <cell r="AC81">
            <v>37738.092820000005</v>
          </cell>
          <cell r="AD81">
            <v>43881.963350000005</v>
          </cell>
          <cell r="AE81">
            <v>49817.712130000007</v>
          </cell>
          <cell r="AF81">
            <v>55682.08125000001</v>
          </cell>
          <cell r="AG81">
            <v>61867.108090000009</v>
          </cell>
          <cell r="AH81">
            <v>67954.081550000003</v>
          </cell>
          <cell r="AI81">
            <v>74442.36063000001</v>
          </cell>
          <cell r="AJ81">
            <v>74442.36063000001</v>
          </cell>
          <cell r="AN81">
            <v>19814.313460000001</v>
          </cell>
          <cell r="AO81">
            <v>17923.77936</v>
          </cell>
          <cell r="AP81">
            <v>17943.988430000001</v>
          </cell>
          <cell r="AQ81">
            <v>18760.27938</v>
          </cell>
        </row>
        <row r="82">
          <cell r="I82">
            <v>33942.436150000001</v>
          </cell>
          <cell r="J82">
            <v>31342.222589999998</v>
          </cell>
          <cell r="K82">
            <v>33959.55971999999</v>
          </cell>
          <cell r="L82">
            <v>32643.465240000009</v>
          </cell>
          <cell r="M82">
            <v>30185.732839999993</v>
          </cell>
          <cell r="N82">
            <v>29679.585240000015</v>
          </cell>
          <cell r="O82">
            <v>32110.159519999976</v>
          </cell>
          <cell r="P82">
            <v>31560.915710000008</v>
          </cell>
          <cell r="Q82">
            <v>34978.970560000016</v>
          </cell>
          <cell r="R82">
            <v>33014.436449999987</v>
          </cell>
          <cell r="S82">
            <v>33662.232480000013</v>
          </cell>
          <cell r="T82">
            <v>33348.249629999977</v>
          </cell>
          <cell r="U82">
            <v>390427.96612999996</v>
          </cell>
          <cell r="X82">
            <v>33942.436150000001</v>
          </cell>
          <cell r="Y82">
            <v>65284.658739999999</v>
          </cell>
          <cell r="Z82">
            <v>99244.218459999989</v>
          </cell>
          <cell r="AA82">
            <v>131887.68369999999</v>
          </cell>
          <cell r="AB82">
            <v>162073.41653999998</v>
          </cell>
          <cell r="AC82">
            <v>191753.00177999999</v>
          </cell>
          <cell r="AD82">
            <v>223863.16129999998</v>
          </cell>
          <cell r="AE82">
            <v>255424.07700999998</v>
          </cell>
          <cell r="AF82">
            <v>290403.04757</v>
          </cell>
          <cell r="AG82">
            <v>323417.48401999997</v>
          </cell>
          <cell r="AH82">
            <v>357079.71649999998</v>
          </cell>
          <cell r="AI82">
            <v>390427.96612999996</v>
          </cell>
          <cell r="AN82">
            <v>99244.218459999989</v>
          </cell>
          <cell r="AO82">
            <v>92508.783320000017</v>
          </cell>
          <cell r="AP82">
            <v>98650.045790000004</v>
          </cell>
          <cell r="AQ82">
            <v>100024.91855999998</v>
          </cell>
        </row>
        <row r="83">
          <cell r="Q83" t="str">
            <v xml:space="preserve"> </v>
          </cell>
          <cell r="AN83" t="str">
            <v xml:space="preserve"> </v>
          </cell>
        </row>
        <row r="85">
          <cell r="Q85" t="str">
            <v xml:space="preserve"> </v>
          </cell>
          <cell r="AN85" t="str">
            <v xml:space="preserve"> </v>
          </cell>
          <cell r="AO85" t="str">
            <v xml:space="preserve"> </v>
          </cell>
          <cell r="AP85" t="str">
            <v xml:space="preserve"> </v>
          </cell>
          <cell r="AQ85" t="str">
            <v xml:space="preserve"> </v>
          </cell>
        </row>
        <row r="86">
          <cell r="I86">
            <v>1759.6497099999997</v>
          </cell>
          <cell r="J86">
            <v>1774.70189</v>
          </cell>
          <cell r="K86">
            <v>2206.1918899999996</v>
          </cell>
          <cell r="L86">
            <v>1839.5680199999997</v>
          </cell>
          <cell r="M86">
            <v>2276.6800400000002</v>
          </cell>
          <cell r="N86">
            <v>3109.8998500000007</v>
          </cell>
          <cell r="O86">
            <v>2053.7949699999999</v>
          </cell>
          <cell r="P86">
            <v>2530.6942800000002</v>
          </cell>
          <cell r="Q86">
            <v>2229.7134299999998</v>
          </cell>
          <cell r="R86">
            <v>2190.3475400000002</v>
          </cell>
          <cell r="S86">
            <v>2322.9689299999995</v>
          </cell>
          <cell r="T86">
            <v>940.03359000000012</v>
          </cell>
          <cell r="U86">
            <v>25234.244139999995</v>
          </cell>
          <cell r="X86">
            <v>1759.6497099999997</v>
          </cell>
          <cell r="Y86">
            <v>3534.3516</v>
          </cell>
          <cell r="Z86">
            <v>5740.54349</v>
          </cell>
          <cell r="AA86">
            <v>7580.1115099999997</v>
          </cell>
          <cell r="AB86">
            <v>9856.7915499999999</v>
          </cell>
          <cell r="AC86">
            <v>12966.6914</v>
          </cell>
          <cell r="AD86">
            <v>15020.486369999999</v>
          </cell>
          <cell r="AE86">
            <v>17551.180649999998</v>
          </cell>
          <cell r="AF86">
            <v>19780.894079999998</v>
          </cell>
          <cell r="AG86">
            <v>21971.241619999997</v>
          </cell>
          <cell r="AH86">
            <v>24294.210549999996</v>
          </cell>
          <cell r="AI86">
            <v>25234.244139999995</v>
          </cell>
          <cell r="AJ86">
            <v>25234.244139999995</v>
          </cell>
          <cell r="AN86">
            <v>5740.54349</v>
          </cell>
          <cell r="AO86">
            <v>7226.1479100000006</v>
          </cell>
          <cell r="AP86">
            <v>6814.2026800000003</v>
          </cell>
          <cell r="AQ86">
            <v>5453.3500599999998</v>
          </cell>
        </row>
        <row r="87">
          <cell r="I87">
            <v>1498.4126100000001</v>
          </cell>
          <cell r="J87">
            <v>1446.8405600000001</v>
          </cell>
          <cell r="K87">
            <v>1056.3465700000002</v>
          </cell>
          <cell r="L87">
            <v>1291.2010299999999</v>
          </cell>
          <cell r="M87">
            <v>1238.5236</v>
          </cell>
          <cell r="N87">
            <v>1503.5735500000001</v>
          </cell>
          <cell r="O87">
            <v>1470.8254899999999</v>
          </cell>
          <cell r="P87">
            <v>1432.4135700000002</v>
          </cell>
          <cell r="Q87">
            <v>1246.1636000000001</v>
          </cell>
          <cell r="R87">
            <v>1387.4949999999999</v>
          </cell>
          <cell r="S87">
            <v>1803.2748200000001</v>
          </cell>
          <cell r="T87">
            <v>1818.4689099999998</v>
          </cell>
          <cell r="U87">
            <v>17193.539310000004</v>
          </cell>
          <cell r="X87">
            <v>1498.4126100000001</v>
          </cell>
          <cell r="Y87">
            <v>2945.25317</v>
          </cell>
          <cell r="Z87">
            <v>4001.5997400000001</v>
          </cell>
          <cell r="AA87">
            <v>5292.8007699999998</v>
          </cell>
          <cell r="AB87">
            <v>6531.3243700000003</v>
          </cell>
          <cell r="AC87">
            <v>8034.8979200000003</v>
          </cell>
          <cell r="AD87">
            <v>9505.7234100000005</v>
          </cell>
          <cell r="AE87">
            <v>10938.136980000001</v>
          </cell>
          <cell r="AF87">
            <v>12184.300580000001</v>
          </cell>
          <cell r="AG87">
            <v>13571.795580000002</v>
          </cell>
          <cell r="AH87">
            <v>15375.070400000002</v>
          </cell>
          <cell r="AI87">
            <v>17193.539310000004</v>
          </cell>
          <cell r="AJ87">
            <v>17193.539310000004</v>
          </cell>
          <cell r="AN87">
            <v>4001.5997400000001</v>
          </cell>
          <cell r="AO87">
            <v>4033.2981799999998</v>
          </cell>
          <cell r="AP87">
            <v>4149.4026599999997</v>
          </cell>
          <cell r="AQ87">
            <v>5009.23873</v>
          </cell>
        </row>
        <row r="88">
          <cell r="I88">
            <v>183.22009</v>
          </cell>
          <cell r="J88">
            <v>62.496130000000001</v>
          </cell>
          <cell r="K88">
            <v>98.795490000000001</v>
          </cell>
          <cell r="L88">
            <v>36.910499999999999</v>
          </cell>
          <cell r="M88">
            <v>58.917139999999996</v>
          </cell>
          <cell r="N88">
            <v>34.366109999999999</v>
          </cell>
          <cell r="O88">
            <v>74.782539999999997</v>
          </cell>
          <cell r="P88">
            <v>102.82353000000001</v>
          </cell>
          <cell r="Q88">
            <v>22.36636</v>
          </cell>
          <cell r="R88">
            <v>40.941680000000048</v>
          </cell>
          <cell r="S88">
            <v>23.031189999999945</v>
          </cell>
          <cell r="T88">
            <v>107.74988</v>
          </cell>
          <cell r="U88">
            <v>846.40063999999995</v>
          </cell>
          <cell r="X88">
            <v>183.22009</v>
          </cell>
          <cell r="Y88">
            <v>245.71621999999999</v>
          </cell>
          <cell r="Z88">
            <v>344.51170999999999</v>
          </cell>
          <cell r="AA88">
            <v>381.42221000000001</v>
          </cell>
          <cell r="AB88">
            <v>440.33935000000002</v>
          </cell>
          <cell r="AC88">
            <v>474.70546000000002</v>
          </cell>
          <cell r="AD88">
            <v>549.48800000000006</v>
          </cell>
          <cell r="AE88">
            <v>652.31153000000006</v>
          </cell>
          <cell r="AF88">
            <v>674.67789000000005</v>
          </cell>
          <cell r="AG88">
            <v>715.61957000000007</v>
          </cell>
          <cell r="AH88">
            <v>738.65075999999999</v>
          </cell>
          <cell r="AI88">
            <v>846.40063999999995</v>
          </cell>
          <cell r="AJ88">
            <v>846.40063999999995</v>
          </cell>
          <cell r="AN88">
            <v>344.51170999999999</v>
          </cell>
          <cell r="AO88">
            <v>130.19374999999999</v>
          </cell>
          <cell r="AP88">
            <v>199.97242999999997</v>
          </cell>
          <cell r="AQ88">
            <v>171.72274999999999</v>
          </cell>
        </row>
        <row r="89">
          <cell r="I89">
            <v>2066.4171799999999</v>
          </cell>
          <cell r="J89">
            <v>1988.7868999999998</v>
          </cell>
          <cell r="K89">
            <v>2531.8840099999998</v>
          </cell>
          <cell r="L89">
            <v>2518.1600199999998</v>
          </cell>
          <cell r="M89">
            <v>2654.5942200000004</v>
          </cell>
          <cell r="N89">
            <v>2809.5436400000003</v>
          </cell>
          <cell r="O89">
            <v>2638.0336400000001</v>
          </cell>
          <cell r="P89">
            <v>2568.3362299999999</v>
          </cell>
          <cell r="Q89">
            <v>2819.79441</v>
          </cell>
          <cell r="R89">
            <v>2761.0902500000002</v>
          </cell>
          <cell r="S89">
            <v>3481.0054</v>
          </cell>
          <cell r="T89">
            <v>6656.7448700000014</v>
          </cell>
          <cell r="U89">
            <v>35494.390770000005</v>
          </cell>
          <cell r="X89">
            <v>2066.4171799999999</v>
          </cell>
          <cell r="Y89">
            <v>4055.2040799999995</v>
          </cell>
          <cell r="Z89">
            <v>6587.0880899999993</v>
          </cell>
          <cell r="AA89">
            <v>9105.2481099999986</v>
          </cell>
          <cell r="AB89">
            <v>11759.842329999999</v>
          </cell>
          <cell r="AC89">
            <v>14569.385969999999</v>
          </cell>
          <cell r="AD89">
            <v>17207.419610000001</v>
          </cell>
          <cell r="AE89">
            <v>19775.755840000002</v>
          </cell>
          <cell r="AF89">
            <v>22595.55025</v>
          </cell>
          <cell r="AG89">
            <v>25356.640500000001</v>
          </cell>
          <cell r="AH89">
            <v>28837.645900000003</v>
          </cell>
          <cell r="AI89">
            <v>35494.390770000005</v>
          </cell>
          <cell r="AJ89">
            <v>35494.390770000005</v>
          </cell>
          <cell r="AN89">
            <v>6587.0880899999993</v>
          </cell>
          <cell r="AO89">
            <v>7982.2978800000001</v>
          </cell>
          <cell r="AP89">
            <v>8026.1642800000009</v>
          </cell>
          <cell r="AQ89">
            <v>12898.840520000002</v>
          </cell>
        </row>
        <row r="90">
          <cell r="I90">
            <v>2007.3130900000003</v>
          </cell>
          <cell r="J90">
            <v>2579.9714800000002</v>
          </cell>
          <cell r="K90">
            <v>2409.8171200000006</v>
          </cell>
          <cell r="L90">
            <v>2175.1631200000002</v>
          </cell>
          <cell r="M90">
            <v>2158.12817</v>
          </cell>
          <cell r="N90">
            <v>2289.2337900000002</v>
          </cell>
          <cell r="O90">
            <v>2382.9350800000002</v>
          </cell>
          <cell r="P90">
            <v>2126.2721000000001</v>
          </cell>
          <cell r="Q90">
            <v>2208.5036800000003</v>
          </cell>
          <cell r="R90">
            <v>2196.3321600000004</v>
          </cell>
          <cell r="S90">
            <v>2319.35043</v>
          </cell>
          <cell r="T90">
            <v>3600.8191200000001</v>
          </cell>
          <cell r="U90">
            <v>28453.839340000002</v>
          </cell>
          <cell r="X90">
            <v>2007.3130900000003</v>
          </cell>
          <cell r="Y90">
            <v>4587.2845700000007</v>
          </cell>
          <cell r="Z90">
            <v>6997.1016900000013</v>
          </cell>
          <cell r="AA90">
            <v>9172.2648100000006</v>
          </cell>
          <cell r="AB90">
            <v>11330.392980000001</v>
          </cell>
          <cell r="AC90">
            <v>13619.626770000001</v>
          </cell>
          <cell r="AD90">
            <v>16002.561850000002</v>
          </cell>
          <cell r="AE90">
            <v>18128.83395</v>
          </cell>
          <cell r="AF90">
            <v>20337.337630000002</v>
          </cell>
          <cell r="AG90">
            <v>22533.669790000004</v>
          </cell>
          <cell r="AH90">
            <v>24853.020220000002</v>
          </cell>
          <cell r="AI90">
            <v>28453.839340000002</v>
          </cell>
          <cell r="AJ90">
            <v>28453.839340000002</v>
          </cell>
          <cell r="AN90">
            <v>6997.1016900000013</v>
          </cell>
          <cell r="AO90">
            <v>6622.5250800000003</v>
          </cell>
          <cell r="AP90">
            <v>6717.710860000001</v>
          </cell>
          <cell r="AQ90">
            <v>8116.5017100000005</v>
          </cell>
        </row>
        <row r="91">
          <cell r="I91">
            <v>4678.53143</v>
          </cell>
          <cell r="J91">
            <v>4539.59944</v>
          </cell>
          <cell r="K91">
            <v>4824.6249000000007</v>
          </cell>
          <cell r="L91">
            <v>4452.0647199999994</v>
          </cell>
          <cell r="M91">
            <v>4737.3595500000001</v>
          </cell>
          <cell r="N91">
            <v>4599.5187599999999</v>
          </cell>
          <cell r="O91">
            <v>4477.8395799999998</v>
          </cell>
          <cell r="P91">
            <v>4760.8368</v>
          </cell>
          <cell r="Q91">
            <v>4652.8064999999997</v>
          </cell>
          <cell r="R91">
            <v>4780.29439</v>
          </cell>
          <cell r="S91">
            <v>4761.8765300000005</v>
          </cell>
          <cell r="T91">
            <v>4571.1015099999995</v>
          </cell>
          <cell r="U91">
            <v>55836.454110000006</v>
          </cell>
          <cell r="X91">
            <v>4678.53143</v>
          </cell>
          <cell r="Y91">
            <v>9218.1308700000009</v>
          </cell>
          <cell r="Z91">
            <v>14042.755770000002</v>
          </cell>
          <cell r="AA91">
            <v>18494.820490000002</v>
          </cell>
          <cell r="AB91">
            <v>23232.180040000003</v>
          </cell>
          <cell r="AC91">
            <v>27831.698800000002</v>
          </cell>
          <cell r="AD91">
            <v>32309.538380000002</v>
          </cell>
          <cell r="AE91">
            <v>37070.375180000003</v>
          </cell>
          <cell r="AF91">
            <v>41723.181680000002</v>
          </cell>
          <cell r="AG91">
            <v>46503.476070000004</v>
          </cell>
          <cell r="AH91">
            <v>51265.352600000006</v>
          </cell>
          <cell r="AI91">
            <v>55836.454110000006</v>
          </cell>
          <cell r="AJ91">
            <v>55836.454110000006</v>
          </cell>
          <cell r="AN91">
            <v>14042.755770000002</v>
          </cell>
          <cell r="AO91">
            <v>13788.943029999999</v>
          </cell>
          <cell r="AP91">
            <v>13891.48288</v>
          </cell>
          <cell r="AQ91">
            <v>14113.272430000001</v>
          </cell>
        </row>
        <row r="92">
          <cell r="I92">
            <v>12193.544110000001</v>
          </cell>
          <cell r="J92">
            <v>12392.3964</v>
          </cell>
          <cell r="K92">
            <v>13127.659980000002</v>
          </cell>
          <cell r="L92">
            <v>12313.06741</v>
          </cell>
          <cell r="M92">
            <v>13124.202720000001</v>
          </cell>
          <cell r="N92">
            <v>14346.135700000003</v>
          </cell>
          <cell r="O92">
            <v>13098.211299999999</v>
          </cell>
          <cell r="P92">
            <v>13521.376510000002</v>
          </cell>
          <cell r="Q92">
            <v>13179.347979999999</v>
          </cell>
          <cell r="R92">
            <v>13356.50102</v>
          </cell>
          <cell r="S92">
            <v>14711.507300000001</v>
          </cell>
          <cell r="T92">
            <v>17694.917880000001</v>
          </cell>
          <cell r="U92">
            <v>163058.86830999999</v>
          </cell>
          <cell r="X92">
            <v>12193.544110000001</v>
          </cell>
          <cell r="Y92">
            <v>24585.94051</v>
          </cell>
          <cell r="Z92">
            <v>37713.600490000004</v>
          </cell>
          <cell r="AA92">
            <v>50026.6679</v>
          </cell>
          <cell r="AB92">
            <v>63150.870620000002</v>
          </cell>
          <cell r="AC92">
            <v>77497.00632</v>
          </cell>
          <cell r="AD92">
            <v>90595.217619999996</v>
          </cell>
          <cell r="AE92">
            <v>104116.59413</v>
          </cell>
          <cell r="AF92">
            <v>117295.94211</v>
          </cell>
          <cell r="AG92">
            <v>130652.44313</v>
          </cell>
          <cell r="AH92">
            <v>145363.95043</v>
          </cell>
          <cell r="AI92">
            <v>163058.86830999999</v>
          </cell>
          <cell r="AJ92">
            <v>163058.86830999999</v>
          </cell>
          <cell r="AN92">
            <v>37713.600490000004</v>
          </cell>
          <cell r="AO92">
            <v>39783.405830000003</v>
          </cell>
          <cell r="AP92">
            <v>39798.935790000003</v>
          </cell>
          <cell r="AQ92">
            <v>45762.926200000002</v>
          </cell>
        </row>
        <row r="93">
          <cell r="Y93" t="str">
            <v xml:space="preserve"> </v>
          </cell>
          <cell r="Z93" t="str">
            <v xml:space="preserve"> </v>
          </cell>
          <cell r="AJ93">
            <v>0</v>
          </cell>
          <cell r="AN93" t="str">
            <v xml:space="preserve"> </v>
          </cell>
        </row>
        <row r="94">
          <cell r="I94">
            <v>51.619419999999998</v>
          </cell>
          <cell r="J94">
            <v>50.412870000000005</v>
          </cell>
          <cell r="K94">
            <v>40.566830000000003</v>
          </cell>
          <cell r="L94">
            <v>16.381969999999999</v>
          </cell>
          <cell r="M94">
            <v>57.779580000000003</v>
          </cell>
          <cell r="N94">
            <v>62.955629999999999</v>
          </cell>
          <cell r="O94">
            <v>96.794339999999991</v>
          </cell>
          <cell r="P94">
            <v>52.224499999999999</v>
          </cell>
          <cell r="Q94">
            <v>35.810769999999998</v>
          </cell>
          <cell r="R94">
            <v>52.22636</v>
          </cell>
          <cell r="S94">
            <v>79.608279999999993</v>
          </cell>
          <cell r="T94">
            <v>91.775049999999936</v>
          </cell>
          <cell r="U94">
            <v>688.15559999999994</v>
          </cell>
          <cell r="X94">
            <v>51.619419999999998</v>
          </cell>
          <cell r="Y94">
            <v>102.03229</v>
          </cell>
          <cell r="Z94">
            <v>142.59912</v>
          </cell>
          <cell r="AA94">
            <v>158.98108999999999</v>
          </cell>
          <cell r="AB94">
            <v>216.76067</v>
          </cell>
          <cell r="AC94">
            <v>279.71629999999999</v>
          </cell>
          <cell r="AD94">
            <v>376.51063999999997</v>
          </cell>
          <cell r="AE94">
            <v>428.73513999999994</v>
          </cell>
          <cell r="AF94">
            <v>464.54590999999994</v>
          </cell>
          <cell r="AG94">
            <v>516.77226999999993</v>
          </cell>
          <cell r="AH94">
            <v>596.38054999999997</v>
          </cell>
          <cell r="AI94">
            <v>688.15559999999994</v>
          </cell>
          <cell r="AJ94">
            <v>688.15559999999994</v>
          </cell>
          <cell r="AN94">
            <v>142.59912</v>
          </cell>
          <cell r="AO94">
            <v>137.11718000000002</v>
          </cell>
          <cell r="AP94">
            <v>184.82960999999997</v>
          </cell>
          <cell r="AQ94">
            <v>223.60968999999992</v>
          </cell>
        </row>
        <row r="95"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6069.9855099999995</v>
          </cell>
          <cell r="N95">
            <v>-5493.6932900000002</v>
          </cell>
          <cell r="O95">
            <v>0</v>
          </cell>
          <cell r="P95">
            <v>53.077100000000094</v>
          </cell>
          <cell r="Q95">
            <v>0</v>
          </cell>
          <cell r="R95">
            <v>-53.077100000000002</v>
          </cell>
          <cell r="S95">
            <v>0</v>
          </cell>
          <cell r="T95">
            <v>0</v>
          </cell>
          <cell r="U95">
            <v>576.29221999999947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6069.9855099999995</v>
          </cell>
          <cell r="AC95">
            <v>576.29221999999936</v>
          </cell>
          <cell r="AD95">
            <v>576.29221999999936</v>
          </cell>
          <cell r="AE95">
            <v>629.36931999999945</v>
          </cell>
          <cell r="AF95">
            <v>629.36931999999945</v>
          </cell>
          <cell r="AG95">
            <v>576.29221999999947</v>
          </cell>
          <cell r="AH95">
            <v>576.29221999999947</v>
          </cell>
          <cell r="AI95">
            <v>576.29221999999947</v>
          </cell>
          <cell r="AJ95">
            <v>576.29221999999947</v>
          </cell>
          <cell r="AN95">
            <v>0</v>
          </cell>
          <cell r="AO95">
            <v>576.29221999999936</v>
          </cell>
          <cell r="AP95">
            <v>53.077100000000094</v>
          </cell>
          <cell r="AQ95">
            <v>-53.077100000000002</v>
          </cell>
        </row>
        <row r="96">
          <cell r="Q96" t="str">
            <v xml:space="preserve"> </v>
          </cell>
          <cell r="AJ96" t="str">
            <v xml:space="preserve"> </v>
          </cell>
          <cell r="AN96" t="str">
            <v xml:space="preserve"> </v>
          </cell>
          <cell r="AO96" t="str">
            <v xml:space="preserve"> </v>
          </cell>
          <cell r="AP96" t="str">
            <v xml:space="preserve"> </v>
          </cell>
          <cell r="AQ96" t="str">
            <v xml:space="preserve"> </v>
          </cell>
        </row>
        <row r="97">
          <cell r="I97">
            <v>21800.511459999998</v>
          </cell>
          <cell r="J97">
            <v>19000.23906</v>
          </cell>
          <cell r="K97">
            <v>20872.466569999986</v>
          </cell>
          <cell r="L97">
            <v>20346.779800000008</v>
          </cell>
          <cell r="M97">
            <v>23189.295209999989</v>
          </cell>
          <cell r="N97">
            <v>9902.7118800000135</v>
          </cell>
          <cell r="O97">
            <v>19108.742559999977</v>
          </cell>
          <cell r="P97">
            <v>18144.840800000005</v>
          </cell>
          <cell r="Q97">
            <v>21835.433350000018</v>
          </cell>
          <cell r="R97">
            <v>19657.084689999989</v>
          </cell>
          <cell r="S97">
            <v>19030.333460000013</v>
          </cell>
          <cell r="T97">
            <v>15745.106799999976</v>
          </cell>
          <cell r="U97">
            <v>228633.54564</v>
          </cell>
          <cell r="AJ97" t="str">
            <v xml:space="preserve"> </v>
          </cell>
          <cell r="AN97">
            <v>61673.217089999991</v>
          </cell>
          <cell r="AO97">
            <v>53438.786890000018</v>
          </cell>
          <cell r="AP97">
            <v>59089.016709999996</v>
          </cell>
          <cell r="AQ97">
            <v>54432.524949999977</v>
          </cell>
        </row>
        <row r="98">
          <cell r="Q98" t="str">
            <v xml:space="preserve"> </v>
          </cell>
          <cell r="AJ98" t="str">
            <v xml:space="preserve"> </v>
          </cell>
          <cell r="AN98" t="str">
            <v xml:space="preserve"> </v>
          </cell>
        </row>
        <row r="99">
          <cell r="I99">
            <v>2683.5272</v>
          </cell>
          <cell r="J99">
            <v>2564.0029399999999</v>
          </cell>
          <cell r="K99">
            <v>2687.9050699999998</v>
          </cell>
          <cell r="L99">
            <v>2613.6250099999997</v>
          </cell>
          <cell r="M99">
            <v>2726.12817</v>
          </cell>
          <cell r="N99">
            <v>2622.9364500000001</v>
          </cell>
          <cell r="O99">
            <v>2870.0092400000003</v>
          </cell>
          <cell r="P99">
            <v>2941.9322900000002</v>
          </cell>
          <cell r="Q99">
            <v>1878.5345199999999</v>
          </cell>
          <cell r="R99">
            <v>3055.0126800000003</v>
          </cell>
          <cell r="S99">
            <v>3001.43496</v>
          </cell>
          <cell r="T99">
            <v>-407.24546999999882</v>
          </cell>
          <cell r="U99">
            <v>29237.803060000002</v>
          </cell>
          <cell r="X99">
            <v>2683.5272</v>
          </cell>
          <cell r="Y99">
            <v>5247.5301399999998</v>
          </cell>
          <cell r="Z99">
            <v>7935.4352099999996</v>
          </cell>
          <cell r="AA99">
            <v>10549.060219999999</v>
          </cell>
          <cell r="AB99">
            <v>13275.188389999999</v>
          </cell>
          <cell r="AC99">
            <v>15898.12484</v>
          </cell>
          <cell r="AD99">
            <v>18768.13408</v>
          </cell>
          <cell r="AE99">
            <v>21710.06637</v>
          </cell>
          <cell r="AF99">
            <v>23588.600890000002</v>
          </cell>
          <cell r="AG99">
            <v>26643.613570000001</v>
          </cell>
          <cell r="AH99">
            <v>29645.04853</v>
          </cell>
          <cell r="AI99">
            <v>29237.803060000002</v>
          </cell>
          <cell r="AJ99">
            <v>29237.803060000002</v>
          </cell>
          <cell r="AN99">
            <v>7935.4352099999996</v>
          </cell>
          <cell r="AO99">
            <v>7962.6896299999999</v>
          </cell>
          <cell r="AP99">
            <v>7690.4760500000002</v>
          </cell>
          <cell r="AQ99">
            <v>5649.2021700000014</v>
          </cell>
        </row>
        <row r="100">
          <cell r="I100">
            <v>6885.5881300000001</v>
          </cell>
          <cell r="J100">
            <v>5920.6728500000008</v>
          </cell>
          <cell r="K100">
            <v>6549.1419999999998</v>
          </cell>
          <cell r="L100">
            <v>6386.5282300000008</v>
          </cell>
          <cell r="M100">
            <v>7371.2870199999998</v>
          </cell>
          <cell r="N100">
            <v>2625.3626099999997</v>
          </cell>
          <cell r="O100">
            <v>5849.1218599999993</v>
          </cell>
          <cell r="P100">
            <v>5476.6816300000028</v>
          </cell>
          <cell r="Q100">
            <v>7184.6646199999977</v>
          </cell>
          <cell r="R100">
            <v>5977.7098999999989</v>
          </cell>
          <cell r="S100">
            <v>5792.9853100000028</v>
          </cell>
          <cell r="T100">
            <v>5762.7216100000069</v>
          </cell>
          <cell r="U100">
            <v>71782.46577000001</v>
          </cell>
          <cell r="X100">
            <v>6885.5881300000001</v>
          </cell>
          <cell r="Y100">
            <v>12806.260980000001</v>
          </cell>
          <cell r="Z100">
            <v>19355.402979999999</v>
          </cell>
          <cell r="AA100">
            <v>25741.931209999999</v>
          </cell>
          <cell r="AB100">
            <v>33113.218229999999</v>
          </cell>
          <cell r="AC100">
            <v>35738.580839999995</v>
          </cell>
          <cell r="AD100">
            <v>41587.702699999994</v>
          </cell>
          <cell r="AE100">
            <v>47064.384330000001</v>
          </cell>
          <cell r="AF100">
            <v>54249.048949999997</v>
          </cell>
          <cell r="AG100">
            <v>60226.758849999998</v>
          </cell>
          <cell r="AH100">
            <v>66019.744160000002</v>
          </cell>
          <cell r="AI100">
            <v>71782.46577000001</v>
          </cell>
          <cell r="AJ100">
            <v>71782.46577000001</v>
          </cell>
          <cell r="AN100">
            <v>19355.402979999999</v>
          </cell>
          <cell r="AO100">
            <v>16383.17786</v>
          </cell>
          <cell r="AP100">
            <v>18510.468110000002</v>
          </cell>
          <cell r="AQ100">
            <v>17533.416820000009</v>
          </cell>
        </row>
        <row r="101">
          <cell r="Q101" t="str">
            <v xml:space="preserve"> </v>
          </cell>
          <cell r="X101" t="str">
            <v xml:space="preserve"> </v>
          </cell>
          <cell r="Y101" t="str">
            <v xml:space="preserve"> </v>
          </cell>
          <cell r="AA101" t="str">
            <v xml:space="preserve"> </v>
          </cell>
          <cell r="AB101" t="str">
            <v xml:space="preserve"> </v>
          </cell>
          <cell r="AC101" t="str">
            <v xml:space="preserve"> </v>
          </cell>
          <cell r="AJ101">
            <v>0</v>
          </cell>
          <cell r="AN101" t="str">
            <v xml:space="preserve"> </v>
          </cell>
          <cell r="AO101" t="str">
            <v xml:space="preserve"> </v>
          </cell>
          <cell r="AP101" t="str">
            <v xml:space="preserve"> </v>
          </cell>
          <cell r="AQ101" t="str">
            <v xml:space="preserve"> </v>
          </cell>
        </row>
        <row r="102">
          <cell r="I102">
            <v>12231.396129999997</v>
          </cell>
          <cell r="J102">
            <v>10515.563270000001</v>
          </cell>
          <cell r="K102">
            <v>11635.419499999985</v>
          </cell>
          <cell r="L102">
            <v>11346.626560000008</v>
          </cell>
          <cell r="M102">
            <v>13091.88001999999</v>
          </cell>
          <cell r="N102">
            <v>4654.4128200000141</v>
          </cell>
          <cell r="O102">
            <v>10389.611459999978</v>
          </cell>
          <cell r="P102">
            <v>9726.226880000002</v>
          </cell>
          <cell r="Q102">
            <v>12772.234210000019</v>
          </cell>
          <cell r="R102">
            <v>10624.362109999991</v>
          </cell>
          <cell r="S102">
            <v>10235.91319000001</v>
          </cell>
          <cell r="T102">
            <v>10389.630659999966</v>
          </cell>
          <cell r="U102">
            <v>127613.27680999995</v>
          </cell>
          <cell r="X102">
            <v>12231.396129999997</v>
          </cell>
          <cell r="Y102">
            <v>22746.9594</v>
          </cell>
          <cell r="Z102">
            <v>34382.378899999982</v>
          </cell>
          <cell r="AA102">
            <v>45729.005459999986</v>
          </cell>
          <cell r="AB102">
            <v>58820.885479999975</v>
          </cell>
          <cell r="AC102">
            <v>63475.298299999988</v>
          </cell>
          <cell r="AD102">
            <v>73864.909759999966</v>
          </cell>
          <cell r="AE102">
            <v>83591.136639999968</v>
          </cell>
          <cell r="AF102">
            <v>96363.370849999992</v>
          </cell>
          <cell r="AG102">
            <v>106987.73295999998</v>
          </cell>
          <cell r="AH102">
            <v>117223.64614999999</v>
          </cell>
          <cell r="AI102">
            <v>127613.27680999995</v>
          </cell>
          <cell r="AJ102">
            <v>127613.27680999995</v>
          </cell>
          <cell r="AN102">
            <v>34382.378899999982</v>
          </cell>
          <cell r="AO102">
            <v>29092.919400000013</v>
          </cell>
          <cell r="AP102">
            <v>32888.072549999997</v>
          </cell>
          <cell r="AQ102">
            <v>31249.905959999967</v>
          </cell>
        </row>
        <row r="103">
          <cell r="Q103" t="str">
            <v xml:space="preserve"> </v>
          </cell>
          <cell r="X103" t="str">
            <v xml:space="preserve"> </v>
          </cell>
          <cell r="AJ103" t="str">
            <v xml:space="preserve"> </v>
          </cell>
          <cell r="AN103" t="str">
            <v xml:space="preserve"> </v>
          </cell>
          <cell r="AO103" t="str">
            <v xml:space="preserve"> </v>
          </cell>
          <cell r="AP103" t="str">
            <v xml:space="preserve"> </v>
          </cell>
          <cell r="AQ103" t="str">
            <v xml:space="preserve"> </v>
          </cell>
        </row>
        <row r="104">
          <cell r="I104">
            <v>0.64999999999999991</v>
          </cell>
          <cell r="J104">
            <v>0.72</v>
          </cell>
          <cell r="K104">
            <v>0.79</v>
          </cell>
          <cell r="L104">
            <v>0.74</v>
          </cell>
          <cell r="M104">
            <v>0.82000000000000006</v>
          </cell>
          <cell r="N104">
            <v>1.01</v>
          </cell>
          <cell r="O104">
            <v>0.78</v>
          </cell>
          <cell r="P104">
            <v>0.86</v>
          </cell>
          <cell r="Q104">
            <v>0.84000000000000008</v>
          </cell>
          <cell r="R104">
            <v>0.8</v>
          </cell>
          <cell r="S104">
            <v>0.93000000000000016</v>
          </cell>
          <cell r="T104">
            <v>1</v>
          </cell>
          <cell r="U104">
            <v>0.74</v>
          </cell>
          <cell r="X104">
            <v>0.64999999999999991</v>
          </cell>
          <cell r="Y104">
            <v>0.69</v>
          </cell>
          <cell r="Z104">
            <v>0.72</v>
          </cell>
          <cell r="AA104">
            <v>0.73</v>
          </cell>
          <cell r="AB104">
            <v>0.75</v>
          </cell>
          <cell r="AC104">
            <v>0.79</v>
          </cell>
          <cell r="AD104">
            <v>0.79</v>
          </cell>
          <cell r="AE104">
            <v>0.79</v>
          </cell>
          <cell r="AF104">
            <v>0.8</v>
          </cell>
          <cell r="AG104">
            <v>0.8</v>
          </cell>
          <cell r="AH104">
            <v>0.81</v>
          </cell>
          <cell r="AI104">
            <v>0.84</v>
          </cell>
          <cell r="AJ104">
            <v>0.84</v>
          </cell>
          <cell r="AN104">
            <v>0.72</v>
          </cell>
          <cell r="AO104">
            <v>0.85000000000000009</v>
          </cell>
          <cell r="AP104">
            <v>0.83000000000000007</v>
          </cell>
          <cell r="AQ104">
            <v>0.92</v>
          </cell>
        </row>
        <row r="105">
          <cell r="K105" t="str">
            <v xml:space="preserve"> </v>
          </cell>
          <cell r="Q105" t="str">
            <v xml:space="preserve"> </v>
          </cell>
          <cell r="AJ105" t="str">
            <v xml:space="preserve"> </v>
          </cell>
          <cell r="AN105" t="str">
            <v xml:space="preserve"> </v>
          </cell>
        </row>
        <row r="106">
          <cell r="K106" t="str">
            <v xml:space="preserve"> </v>
          </cell>
          <cell r="Q106" t="str">
            <v xml:space="preserve"> </v>
          </cell>
          <cell r="X106" t="str">
            <v xml:space="preserve"> </v>
          </cell>
          <cell r="AJ106" t="str">
            <v xml:space="preserve"> </v>
          </cell>
          <cell r="AN106" t="str">
            <v xml:space="preserve"> </v>
          </cell>
        </row>
        <row r="107">
          <cell r="K107" t="str">
            <v xml:space="preserve"> </v>
          </cell>
          <cell r="Q107" t="str">
            <v xml:space="preserve"> </v>
          </cell>
          <cell r="U107" t="str">
            <v xml:space="preserve"> </v>
          </cell>
          <cell r="X107" t="str">
            <v xml:space="preserve"> </v>
          </cell>
          <cell r="AJ107" t="str">
            <v xml:space="preserve">  </v>
          </cell>
          <cell r="AN107" t="str">
            <v xml:space="preserve"> </v>
          </cell>
        </row>
        <row r="108">
          <cell r="I108">
            <v>3298.7024000000001</v>
          </cell>
          <cell r="J108">
            <v>3147.8063500000003</v>
          </cell>
          <cell r="K108">
            <v>3375.0845299999996</v>
          </cell>
          <cell r="L108">
            <v>3136.34539</v>
          </cell>
          <cell r="M108">
            <v>3299.47739</v>
          </cell>
          <cell r="N108">
            <v>3183.9227099999998</v>
          </cell>
          <cell r="O108">
            <v>3319.7306400000002</v>
          </cell>
          <cell r="P108">
            <v>3279.08833</v>
          </cell>
          <cell r="Q108">
            <v>3198.5439999999999</v>
          </cell>
          <cell r="R108">
            <v>3343.9963399999997</v>
          </cell>
          <cell r="S108">
            <v>3241.6909599999999</v>
          </cell>
          <cell r="T108">
            <v>3276.11058</v>
          </cell>
          <cell r="U108">
            <v>39100.499620000002</v>
          </cell>
          <cell r="X108">
            <v>3298.7024000000001</v>
          </cell>
          <cell r="Y108">
            <v>6446.5087500000009</v>
          </cell>
          <cell r="Z108">
            <v>9821.593280000001</v>
          </cell>
          <cell r="AA108">
            <v>12957.938670000001</v>
          </cell>
          <cell r="AB108">
            <v>16257.416060000001</v>
          </cell>
          <cell r="AC108">
            <v>19441.338770000002</v>
          </cell>
          <cell r="AD108">
            <v>22761.069410000004</v>
          </cell>
          <cell r="AE108">
            <v>26040.157740000002</v>
          </cell>
          <cell r="AF108">
            <v>29238.701740000004</v>
          </cell>
          <cell r="AG108">
            <v>32582.698080000002</v>
          </cell>
          <cell r="AH108">
            <v>35824.389040000002</v>
          </cell>
          <cell r="AI108">
            <v>39100.499620000002</v>
          </cell>
          <cell r="AJ108">
            <v>39100.499620000002</v>
          </cell>
          <cell r="AN108">
            <v>9821.593280000001</v>
          </cell>
          <cell r="AO108">
            <v>9619.7454900000012</v>
          </cell>
          <cell r="AP108">
            <v>9797.3629700000001</v>
          </cell>
          <cell r="AQ108">
            <v>9861.7978800000001</v>
          </cell>
        </row>
        <row r="109">
          <cell r="I109">
            <v>1124.5466399999998</v>
          </cell>
          <cell r="J109">
            <v>1097.33105</v>
          </cell>
          <cell r="K109">
            <v>1129.9141499999998</v>
          </cell>
          <cell r="L109">
            <v>1016.99468</v>
          </cell>
          <cell r="M109">
            <v>1131.0365400000001</v>
          </cell>
          <cell r="N109">
            <v>1107.2219700000001</v>
          </cell>
          <cell r="O109">
            <v>1150.3201299999998</v>
          </cell>
          <cell r="P109">
            <v>1167.0097000000001</v>
          </cell>
          <cell r="Q109">
            <v>1132.5738999999999</v>
          </cell>
          <cell r="R109">
            <v>1107.3198500000001</v>
          </cell>
          <cell r="S109">
            <v>1171.6895200000001</v>
          </cell>
          <cell r="T109">
            <v>1105.07178</v>
          </cell>
          <cell r="U109">
            <v>13441.029909999999</v>
          </cell>
          <cell r="X109">
            <v>1124.5466399999998</v>
          </cell>
          <cell r="Y109">
            <v>2221.8776899999998</v>
          </cell>
          <cell r="Z109">
            <v>3351.7918399999999</v>
          </cell>
          <cell r="AA109">
            <v>4368.7865199999997</v>
          </cell>
          <cell r="AB109">
            <v>5499.8230599999997</v>
          </cell>
          <cell r="AC109">
            <v>6607.0450299999993</v>
          </cell>
          <cell r="AD109">
            <v>7757.3651599999994</v>
          </cell>
          <cell r="AE109">
            <v>8924.3748599999999</v>
          </cell>
          <cell r="AF109">
            <v>10056.948759999999</v>
          </cell>
          <cell r="AG109">
            <v>11164.268609999999</v>
          </cell>
          <cell r="AH109">
            <v>12335.958129999999</v>
          </cell>
          <cell r="AI109">
            <v>13441.029909999999</v>
          </cell>
          <cell r="AJ109">
            <v>13441.029909999999</v>
          </cell>
          <cell r="AN109">
            <v>3351.7918399999999</v>
          </cell>
          <cell r="AO109">
            <v>3255.2531899999999</v>
          </cell>
          <cell r="AP109">
            <v>3449.9037299999995</v>
          </cell>
          <cell r="AQ109">
            <v>3384.08115</v>
          </cell>
        </row>
        <row r="110">
          <cell r="I110">
            <v>255.28239000000008</v>
          </cell>
          <cell r="J110">
            <v>294.46203999999966</v>
          </cell>
          <cell r="K110">
            <v>319.62622000000124</v>
          </cell>
          <cell r="L110">
            <v>298.72464999999943</v>
          </cell>
          <cell r="M110">
            <v>306.84562000000005</v>
          </cell>
          <cell r="N110">
            <v>308.37408000000005</v>
          </cell>
          <cell r="O110">
            <v>7.7888099999997848</v>
          </cell>
          <cell r="P110">
            <v>314.73876999999993</v>
          </cell>
          <cell r="Q110">
            <v>321.68859999999995</v>
          </cell>
          <cell r="R110">
            <v>328.97820000000024</v>
          </cell>
          <cell r="S110">
            <v>348.49605000000042</v>
          </cell>
          <cell r="T110">
            <v>189.91914999999949</v>
          </cell>
          <cell r="U110">
            <v>3294.9245800000008</v>
          </cell>
          <cell r="X110">
            <v>255.28239000000008</v>
          </cell>
          <cell r="Y110">
            <v>549.74442999999974</v>
          </cell>
          <cell r="Z110">
            <v>869.37065000000098</v>
          </cell>
          <cell r="AA110">
            <v>1168.0953000000004</v>
          </cell>
          <cell r="AB110">
            <v>1474.9409200000005</v>
          </cell>
          <cell r="AC110">
            <v>1783.3150000000005</v>
          </cell>
          <cell r="AD110">
            <v>1791.1038100000003</v>
          </cell>
          <cell r="AE110">
            <v>2105.8425800000005</v>
          </cell>
          <cell r="AF110">
            <v>2427.5311800000004</v>
          </cell>
          <cell r="AG110">
            <v>2756.5093800000004</v>
          </cell>
          <cell r="AH110">
            <v>3105.0054300000011</v>
          </cell>
          <cell r="AI110">
            <v>3294.9245800000008</v>
          </cell>
          <cell r="AJ110">
            <v>3294.9245800000008</v>
          </cell>
          <cell r="AN110">
            <v>869.37065000000098</v>
          </cell>
          <cell r="AO110">
            <v>913.94434999999953</v>
          </cell>
          <cell r="AP110">
            <v>644.21617999999967</v>
          </cell>
          <cell r="AQ110">
            <v>867.39340000000016</v>
          </cell>
        </row>
        <row r="111">
          <cell r="I111">
            <v>4678.53143</v>
          </cell>
          <cell r="J111">
            <v>4539.59944</v>
          </cell>
          <cell r="K111">
            <v>4824.6249000000007</v>
          </cell>
          <cell r="L111">
            <v>4452.0647199999994</v>
          </cell>
          <cell r="M111">
            <v>4737.3595500000001</v>
          </cell>
          <cell r="N111">
            <v>4599.518759999999</v>
          </cell>
          <cell r="O111">
            <v>4477.8395799999998</v>
          </cell>
          <cell r="P111">
            <v>4760.8368</v>
          </cell>
          <cell r="Q111">
            <v>4652.8064999999988</v>
          </cell>
          <cell r="R111">
            <v>4780.29439</v>
          </cell>
          <cell r="S111">
            <v>4761.8765300000005</v>
          </cell>
          <cell r="T111">
            <v>4571.1015099999995</v>
          </cell>
          <cell r="U111">
            <v>55836.454110000006</v>
          </cell>
          <cell r="X111">
            <v>4678.53143</v>
          </cell>
          <cell r="Y111">
            <v>9218.1308700000009</v>
          </cell>
          <cell r="Z111">
            <v>14042.755770000002</v>
          </cell>
          <cell r="AA111">
            <v>18494.820490000002</v>
          </cell>
          <cell r="AB111">
            <v>23232.180040000003</v>
          </cell>
          <cell r="AC111">
            <v>27831.698800000002</v>
          </cell>
          <cell r="AD111">
            <v>32309.538380000002</v>
          </cell>
          <cell r="AE111">
            <v>37070.375180000003</v>
          </cell>
          <cell r="AF111">
            <v>41723.181680000002</v>
          </cell>
          <cell r="AG111">
            <v>46503.476070000004</v>
          </cell>
          <cell r="AH111">
            <v>51265.352600000006</v>
          </cell>
          <cell r="AI111">
            <v>55836.454110000006</v>
          </cell>
          <cell r="AJ111">
            <v>55836.454110000006</v>
          </cell>
          <cell r="AN111">
            <v>14042.755770000002</v>
          </cell>
          <cell r="AO111">
            <v>13788.943029999999</v>
          </cell>
          <cell r="AP111">
            <v>13891.48288</v>
          </cell>
          <cell r="AQ111">
            <v>14113.272430000001</v>
          </cell>
        </row>
        <row r="112">
          <cell r="K112" t="str">
            <v xml:space="preserve"> </v>
          </cell>
          <cell r="Q112" t="str">
            <v xml:space="preserve"> </v>
          </cell>
          <cell r="X112">
            <v>0</v>
          </cell>
          <cell r="AJ112">
            <v>0</v>
          </cell>
          <cell r="AN112" t="str">
            <v xml:space="preserve"> </v>
          </cell>
          <cell r="AO112" t="str">
            <v xml:space="preserve"> </v>
          </cell>
          <cell r="AP112" t="str">
            <v xml:space="preserve"> </v>
          </cell>
          <cell r="AQ112" t="str">
            <v xml:space="preserve"> </v>
          </cell>
        </row>
        <row r="113">
          <cell r="I113">
            <v>1444.8060813644186</v>
          </cell>
          <cell r="J113">
            <v>1361.9256429353777</v>
          </cell>
          <cell r="K113">
            <v>1444.8060813644186</v>
          </cell>
          <cell r="L113">
            <v>1398.1994335784696</v>
          </cell>
          <cell r="M113">
            <v>1444.8060813644199</v>
          </cell>
          <cell r="N113">
            <v>1398.1994335784696</v>
          </cell>
          <cell r="O113">
            <v>1444.8060813644186</v>
          </cell>
          <cell r="P113">
            <v>1444.8060813644186</v>
          </cell>
          <cell r="Q113">
            <v>1398.1994335784696</v>
          </cell>
          <cell r="R113">
            <v>1444.8060813644186</v>
          </cell>
          <cell r="S113">
            <v>1398.1994335784696</v>
          </cell>
          <cell r="T113">
            <v>1387.8665764356126</v>
          </cell>
          <cell r="U113">
            <v>17011.426441871383</v>
          </cell>
          <cell r="X113">
            <v>1444.8060813644186</v>
          </cell>
          <cell r="Y113">
            <v>2806.731724299796</v>
          </cell>
          <cell r="Z113">
            <v>4251.5378056642148</v>
          </cell>
          <cell r="AA113">
            <v>5649.7372392426842</v>
          </cell>
          <cell r="AB113">
            <v>7094.5433206071039</v>
          </cell>
          <cell r="AC113">
            <v>8492.7427541855741</v>
          </cell>
          <cell r="AD113">
            <v>9937.5488355499929</v>
          </cell>
          <cell r="AE113">
            <v>11382.354916914412</v>
          </cell>
          <cell r="AF113">
            <v>12780.554350492881</v>
          </cell>
          <cell r="AG113">
            <v>14225.3604318573</v>
          </cell>
          <cell r="AH113">
            <v>15623.559865435769</v>
          </cell>
          <cell r="AI113">
            <v>17011.426441871383</v>
          </cell>
          <cell r="AJ113">
            <v>17011.426441871383</v>
          </cell>
          <cell r="AN113">
            <v>4251.5378056642148</v>
          </cell>
          <cell r="AO113">
            <v>4241.2049485213593</v>
          </cell>
          <cell r="AP113">
            <v>4287.8115963073069</v>
          </cell>
          <cell r="AQ113">
            <v>4230.872091378501</v>
          </cell>
        </row>
        <row r="114">
          <cell r="I114">
            <v>24898.294408635578</v>
          </cell>
          <cell r="J114">
            <v>23159.547957064624</v>
          </cell>
          <cell r="K114">
            <v>24338.059948635575</v>
          </cell>
          <cell r="L114">
            <v>23747.126186421538</v>
          </cell>
          <cell r="M114">
            <v>22268.597953564382</v>
          </cell>
          <cell r="N114">
            <v>21647.606636421548</v>
          </cell>
          <cell r="O114">
            <v>23545.236308635558</v>
          </cell>
          <cell r="P114">
            <v>23265.406478635588</v>
          </cell>
          <cell r="Q114">
            <v>24234.775126421548</v>
          </cell>
          <cell r="R114">
            <v>24271.928398635569</v>
          </cell>
          <cell r="S114">
            <v>25359.588206421544</v>
          </cell>
          <cell r="T114">
            <v>24595.997093564369</v>
          </cell>
          <cell r="U114">
            <v>285332.16470305744</v>
          </cell>
          <cell r="X114">
            <v>24898.294408635578</v>
          </cell>
          <cell r="Y114">
            <v>48057.842365700199</v>
          </cell>
          <cell r="Z114">
            <v>72395.902314335777</v>
          </cell>
          <cell r="AA114">
            <v>96143.028500757311</v>
          </cell>
          <cell r="AB114">
            <v>118411.6264543217</v>
          </cell>
          <cell r="AC114">
            <v>140059.23309074325</v>
          </cell>
          <cell r="AD114">
            <v>163604.46939937881</v>
          </cell>
          <cell r="AE114">
            <v>186869.8758780144</v>
          </cell>
          <cell r="AF114">
            <v>211104.65100443596</v>
          </cell>
          <cell r="AG114">
            <v>235376.57940307152</v>
          </cell>
          <cell r="AH114">
            <v>260736.16760949307</v>
          </cell>
          <cell r="AI114">
            <v>285332.16470305744</v>
          </cell>
          <cell r="AJ114">
            <v>285332.16470305744</v>
          </cell>
          <cell r="AN114">
            <v>72395.902314335777</v>
          </cell>
          <cell r="AO114">
            <v>67663.330776407471</v>
          </cell>
          <cell r="AP114">
            <v>71045.417913692698</v>
          </cell>
          <cell r="AQ114">
            <v>74227.513698621478</v>
          </cell>
        </row>
        <row r="115">
          <cell r="K115" t="str">
            <v xml:space="preserve"> </v>
          </cell>
          <cell r="Q115" t="str">
            <v xml:space="preserve"> </v>
          </cell>
          <cell r="X115">
            <v>0</v>
          </cell>
          <cell r="Z115" t="str">
            <v xml:space="preserve"> </v>
          </cell>
          <cell r="AJ115">
            <v>0</v>
          </cell>
          <cell r="AN115" t="str">
            <v xml:space="preserve"> </v>
          </cell>
          <cell r="AO115" t="str">
            <v xml:space="preserve"> </v>
          </cell>
          <cell r="AP115" t="str">
            <v xml:space="preserve"> </v>
          </cell>
          <cell r="AQ115" t="str">
            <v xml:space="preserve"> </v>
          </cell>
        </row>
        <row r="116">
          <cell r="K116" t="str">
            <v xml:space="preserve"> </v>
          </cell>
          <cell r="Q116" t="str">
            <v xml:space="preserve"> </v>
          </cell>
          <cell r="Z116" t="str">
            <v xml:space="preserve"> </v>
          </cell>
          <cell r="AJ116">
            <v>0</v>
          </cell>
          <cell r="AN116" t="str">
            <v xml:space="preserve"> </v>
          </cell>
        </row>
        <row r="117">
          <cell r="I117">
            <v>5817.9520000000002</v>
          </cell>
          <cell r="J117">
            <v>5372.2719999999999</v>
          </cell>
          <cell r="K117">
            <v>5851.7527499999997</v>
          </cell>
          <cell r="L117">
            <v>5554.9462300000005</v>
          </cell>
          <cell r="M117">
            <v>5782.9361999999992</v>
          </cell>
          <cell r="N117">
            <v>5460.5479999999998</v>
          </cell>
          <cell r="O117">
            <v>5701.1504599999998</v>
          </cell>
          <cell r="P117">
            <v>5655.5987599999999</v>
          </cell>
          <cell r="Q117">
            <v>5644.8990000000003</v>
          </cell>
          <cell r="R117">
            <v>5740.3819999999996</v>
          </cell>
          <cell r="S117">
            <v>5593.5609999999997</v>
          </cell>
          <cell r="T117">
            <v>5555.723</v>
          </cell>
          <cell r="U117">
            <v>67731.721399999995</v>
          </cell>
          <cell r="X117">
            <v>5817.9520000000002</v>
          </cell>
          <cell r="Y117">
            <v>11190.224</v>
          </cell>
          <cell r="Z117">
            <v>17041.976750000002</v>
          </cell>
          <cell r="AA117">
            <v>22596.922980000003</v>
          </cell>
          <cell r="AB117">
            <v>28379.859180000003</v>
          </cell>
          <cell r="AC117">
            <v>33840.407180000002</v>
          </cell>
          <cell r="AD117">
            <v>39541.557639999999</v>
          </cell>
          <cell r="AE117">
            <v>45197.1564</v>
          </cell>
          <cell r="AF117">
            <v>50842.055399999997</v>
          </cell>
          <cell r="AG117">
            <v>56582.437399999995</v>
          </cell>
          <cell r="AH117">
            <v>62175.998399999997</v>
          </cell>
          <cell r="AI117">
            <v>67731.721399999995</v>
          </cell>
          <cell r="AJ117">
            <v>67731.721399999995</v>
          </cell>
          <cell r="AN117">
            <v>17041.976750000002</v>
          </cell>
          <cell r="AO117">
            <v>16798.43043</v>
          </cell>
          <cell r="AP117">
            <v>17001.648219999999</v>
          </cell>
          <cell r="AQ117">
            <v>16889.665999999997</v>
          </cell>
        </row>
        <row r="118">
          <cell r="I118">
            <v>5375.0948571428571</v>
          </cell>
          <cell r="J118">
            <v>4972.2719999999999</v>
          </cell>
          <cell r="K118">
            <v>5408.8956071428565</v>
          </cell>
          <cell r="L118">
            <v>5126.374801428572</v>
          </cell>
          <cell r="M118">
            <v>5340.0790571428561</v>
          </cell>
          <cell r="N118">
            <v>5031.9765714285713</v>
          </cell>
          <cell r="O118">
            <v>5258.2933171428567</v>
          </cell>
          <cell r="P118">
            <v>5212.7416171428567</v>
          </cell>
          <cell r="Q118">
            <v>5216.3275714285719</v>
          </cell>
          <cell r="R118">
            <v>5297.5248571428565</v>
          </cell>
          <cell r="S118">
            <v>5164.9895714285713</v>
          </cell>
          <cell r="T118">
            <v>5112.8658571428568</v>
          </cell>
          <cell r="U118">
            <v>62517.435685714285</v>
          </cell>
          <cell r="X118">
            <v>5375.0948571428571</v>
          </cell>
          <cell r="Y118">
            <v>10347.366857142857</v>
          </cell>
          <cell r="Z118">
            <v>15756.262464285714</v>
          </cell>
          <cell r="AA118">
            <v>20882.637265714286</v>
          </cell>
          <cell r="AB118">
            <v>26222.716322857141</v>
          </cell>
          <cell r="AC118">
            <v>31254.692894285712</v>
          </cell>
          <cell r="AD118">
            <v>36512.986211428572</v>
          </cell>
          <cell r="AE118">
            <v>41725.727828571427</v>
          </cell>
          <cell r="AF118">
            <v>46942.055399999997</v>
          </cell>
          <cell r="AG118">
            <v>52239.58025714285</v>
          </cell>
          <cell r="AH118">
            <v>57404.569828571424</v>
          </cell>
          <cell r="AI118">
            <v>62517.435685714285</v>
          </cell>
          <cell r="AJ118">
            <v>62517.435685714285</v>
          </cell>
          <cell r="AN118">
            <v>15756.262464285714</v>
          </cell>
          <cell r="AO118">
            <v>15498.43043</v>
          </cell>
          <cell r="AP118">
            <v>15687.362505714285</v>
          </cell>
          <cell r="AQ118">
            <v>15575.380285714284</v>
          </cell>
        </row>
        <row r="119">
          <cell r="I119">
            <v>6105.0110000000004</v>
          </cell>
          <cell r="J119">
            <v>5828.268</v>
          </cell>
          <cell r="K119">
            <v>6191.5831899999994</v>
          </cell>
          <cell r="L119">
            <v>5808.5108300000002</v>
          </cell>
          <cell r="M119">
            <v>6128.3772299999991</v>
          </cell>
          <cell r="N119">
            <v>5942.7309999999998</v>
          </cell>
          <cell r="O119">
            <v>6252.5733399999999</v>
          </cell>
          <cell r="P119">
            <v>6087.7485800000004</v>
          </cell>
          <cell r="Q119">
            <v>6119.2569999999996</v>
          </cell>
          <cell r="R119">
            <v>6235.66</v>
          </cell>
          <cell r="S119">
            <v>6015.6809999999996</v>
          </cell>
          <cell r="T119">
            <v>6044.7520000000004</v>
          </cell>
          <cell r="U119">
            <v>72760.153170000005</v>
          </cell>
          <cell r="X119">
            <v>6105.0110000000004</v>
          </cell>
          <cell r="Y119">
            <v>11933.279</v>
          </cell>
          <cell r="Z119">
            <v>18124.86219</v>
          </cell>
          <cell r="AA119">
            <v>23933.373019999999</v>
          </cell>
          <cell r="AB119">
            <v>30061.750249999997</v>
          </cell>
          <cell r="AC119">
            <v>36004.481249999997</v>
          </cell>
          <cell r="AD119">
            <v>42257.05459</v>
          </cell>
          <cell r="AE119">
            <v>48344.803169999999</v>
          </cell>
          <cell r="AF119">
            <v>54464.060169999997</v>
          </cell>
          <cell r="AG119">
            <v>60699.720170000001</v>
          </cell>
          <cell r="AH119">
            <v>66715.401169999997</v>
          </cell>
          <cell r="AI119">
            <v>72760.153170000005</v>
          </cell>
          <cell r="AJ119">
            <v>72760.153170000005</v>
          </cell>
          <cell r="AN119">
            <v>18124.86219</v>
          </cell>
          <cell r="AO119">
            <v>17879.619059999997</v>
          </cell>
          <cell r="AP119">
            <v>18459.57892</v>
          </cell>
          <cell r="AQ119">
            <v>18296.093000000001</v>
          </cell>
        </row>
        <row r="120">
          <cell r="K120" t="str">
            <v xml:space="preserve"> </v>
          </cell>
          <cell r="Q120" t="str">
            <v xml:space="preserve"> </v>
          </cell>
          <cell r="Z120" t="str">
            <v xml:space="preserve"> </v>
          </cell>
          <cell r="AJ120">
            <v>0</v>
          </cell>
          <cell r="AN120" t="str">
            <v xml:space="preserve"> </v>
          </cell>
          <cell r="AO120" t="str">
            <v xml:space="preserve"> </v>
          </cell>
          <cell r="AP120" t="str">
            <v xml:space="preserve"> </v>
          </cell>
          <cell r="AQ120" t="str">
            <v xml:space="preserve"> </v>
          </cell>
        </row>
        <row r="121">
          <cell r="I121">
            <v>41.390999999999998</v>
          </cell>
          <cell r="J121">
            <v>25.719000000000001</v>
          </cell>
          <cell r="K121">
            <v>44.463000000000001</v>
          </cell>
          <cell r="L121">
            <v>0</v>
          </cell>
          <cell r="M121">
            <v>0</v>
          </cell>
          <cell r="N121">
            <v>-40.372</v>
          </cell>
          <cell r="O121">
            <v>-80.566999999999993</v>
          </cell>
          <cell r="P121">
            <v>0</v>
          </cell>
          <cell r="Q121">
            <v>0</v>
          </cell>
          <cell r="R121">
            <v>0</v>
          </cell>
          <cell r="S121">
            <v>17.375</v>
          </cell>
          <cell r="T121">
            <v>52.92</v>
          </cell>
          <cell r="U121">
            <v>60.929000000000016</v>
          </cell>
          <cell r="X121">
            <v>41.390999999999998</v>
          </cell>
          <cell r="Y121">
            <v>67.11</v>
          </cell>
          <cell r="Z121">
            <v>111.57300000000001</v>
          </cell>
          <cell r="AA121">
            <v>111.57300000000001</v>
          </cell>
          <cell r="AB121">
            <v>111.57300000000001</v>
          </cell>
          <cell r="AC121">
            <v>71.201000000000008</v>
          </cell>
          <cell r="AD121">
            <v>-9.3659999999999854</v>
          </cell>
          <cell r="AE121">
            <v>-9.3659999999999854</v>
          </cell>
          <cell r="AF121">
            <v>-9.3659999999999854</v>
          </cell>
          <cell r="AG121">
            <v>-9.3659999999999854</v>
          </cell>
          <cell r="AH121">
            <v>8.0090000000000146</v>
          </cell>
          <cell r="AI121">
            <v>60.929000000000016</v>
          </cell>
          <cell r="AJ121">
            <v>60.929000000000016</v>
          </cell>
          <cell r="AN121">
            <v>111.57300000000001</v>
          </cell>
          <cell r="AO121">
            <v>-40.372</v>
          </cell>
          <cell r="AP121">
            <v>-80.566999999999993</v>
          </cell>
          <cell r="AQ121">
            <v>70.295000000000002</v>
          </cell>
        </row>
        <row r="122">
          <cell r="I122">
            <v>5817.9520000000002</v>
          </cell>
          <cell r="J122">
            <v>5372.2719999999999</v>
          </cell>
          <cell r="K122">
            <v>5851.7527499999997</v>
          </cell>
          <cell r="L122">
            <v>5554.9462300000005</v>
          </cell>
          <cell r="M122">
            <v>5782.9361999999992</v>
          </cell>
          <cell r="N122">
            <v>5460.5479999999998</v>
          </cell>
          <cell r="O122">
            <v>5701.1504599999998</v>
          </cell>
          <cell r="P122">
            <v>5655.5987599999999</v>
          </cell>
          <cell r="Q122">
            <v>5644.8990000000003</v>
          </cell>
          <cell r="R122">
            <v>5740.3819999999996</v>
          </cell>
          <cell r="S122">
            <v>5593.5609999999997</v>
          </cell>
          <cell r="T122">
            <v>5555.723</v>
          </cell>
          <cell r="U122">
            <v>67731.721399999995</v>
          </cell>
          <cell r="X122">
            <v>5817.9520000000002</v>
          </cell>
          <cell r="Y122">
            <v>11190.224</v>
          </cell>
          <cell r="Z122">
            <v>17041.976750000002</v>
          </cell>
          <cell r="AA122">
            <v>22596.922980000003</v>
          </cell>
          <cell r="AB122">
            <v>28379.859180000003</v>
          </cell>
          <cell r="AC122">
            <v>33840.407180000002</v>
          </cell>
          <cell r="AD122">
            <v>39541.557639999999</v>
          </cell>
          <cell r="AE122">
            <v>45197.1564</v>
          </cell>
          <cell r="AF122">
            <v>50842.055399999997</v>
          </cell>
          <cell r="AG122">
            <v>56582.437399999995</v>
          </cell>
          <cell r="AH122">
            <v>62175.998399999997</v>
          </cell>
          <cell r="AI122">
            <v>67731.721399999995</v>
          </cell>
          <cell r="AJ122">
            <v>67731.721399999995</v>
          </cell>
          <cell r="AN122">
            <v>17041.976750000002</v>
          </cell>
          <cell r="AO122">
            <v>16798.43043</v>
          </cell>
          <cell r="AP122">
            <v>17001.648219999999</v>
          </cell>
          <cell r="AQ122">
            <v>16889.665999999997</v>
          </cell>
        </row>
        <row r="123">
          <cell r="K123" t="str">
            <v xml:space="preserve"> </v>
          </cell>
          <cell r="Q123" t="str">
            <v xml:space="preserve"> </v>
          </cell>
          <cell r="X123">
            <v>0</v>
          </cell>
          <cell r="Z123" t="str">
            <v xml:space="preserve"> </v>
          </cell>
          <cell r="AJ123">
            <v>0</v>
          </cell>
          <cell r="AN123" t="str">
            <v xml:space="preserve"> </v>
          </cell>
        </row>
        <row r="124">
          <cell r="I124">
            <v>6105.0110000000004</v>
          </cell>
          <cell r="J124">
            <v>5828.268</v>
          </cell>
          <cell r="K124">
            <v>6191.5831899999994</v>
          </cell>
          <cell r="L124">
            <v>5808.5108300000002</v>
          </cell>
          <cell r="M124">
            <v>6128.3772299999991</v>
          </cell>
          <cell r="N124">
            <v>5942.7309999999998</v>
          </cell>
          <cell r="O124">
            <v>6252.5733399999999</v>
          </cell>
          <cell r="P124">
            <v>6087.7485800000004</v>
          </cell>
          <cell r="Q124">
            <v>6119.2569999999996</v>
          </cell>
          <cell r="R124">
            <v>6235.66</v>
          </cell>
          <cell r="S124">
            <v>6015.6809999999996</v>
          </cell>
          <cell r="T124">
            <v>6044.7520000000004</v>
          </cell>
          <cell r="U124">
            <v>72760.153170000005</v>
          </cell>
          <cell r="X124">
            <v>6105.0110000000004</v>
          </cell>
          <cell r="Y124">
            <v>11933.279</v>
          </cell>
          <cell r="Z124">
            <v>18124.86219</v>
          </cell>
          <cell r="AA124">
            <v>23933.373019999999</v>
          </cell>
          <cell r="AB124">
            <v>30061.750249999997</v>
          </cell>
          <cell r="AC124">
            <v>36004.481249999997</v>
          </cell>
          <cell r="AD124">
            <v>42257.05459</v>
          </cell>
          <cell r="AE124">
            <v>48344.803169999999</v>
          </cell>
          <cell r="AF124">
            <v>54464.060169999997</v>
          </cell>
          <cell r="AG124">
            <v>60699.720170000001</v>
          </cell>
          <cell r="AH124">
            <v>66715.401169999997</v>
          </cell>
          <cell r="AI124">
            <v>72760.153170000005</v>
          </cell>
          <cell r="AJ124">
            <v>72760.153170000005</v>
          </cell>
          <cell r="AN124">
            <v>18124.86219</v>
          </cell>
          <cell r="AO124">
            <v>17879.619059999997</v>
          </cell>
          <cell r="AP124">
            <v>18459.57892</v>
          </cell>
          <cell r="AQ124">
            <v>18296.093000000001</v>
          </cell>
        </row>
        <row r="125">
          <cell r="K125" t="str">
            <v xml:space="preserve"> </v>
          </cell>
          <cell r="Q125" t="str">
            <v xml:space="preserve"> </v>
          </cell>
          <cell r="Z125" t="str">
            <v xml:space="preserve"> </v>
          </cell>
          <cell r="AJ125">
            <v>0</v>
          </cell>
          <cell r="AN125" t="str">
            <v xml:space="preserve"> </v>
          </cell>
        </row>
        <row r="126">
          <cell r="I126">
            <v>620.36141043784812</v>
          </cell>
          <cell r="J126">
            <v>670.40441999999996</v>
          </cell>
          <cell r="K126">
            <v>729.63599999999997</v>
          </cell>
          <cell r="L126">
            <v>718.65613652946911</v>
          </cell>
          <cell r="M126">
            <v>700.8973410272099</v>
          </cell>
          <cell r="N126">
            <v>688.16331786370154</v>
          </cell>
          <cell r="O126">
            <v>728.74217120119977</v>
          </cell>
          <cell r="P126">
            <v>654.62383455537349</v>
          </cell>
          <cell r="Q126">
            <v>652.00625000000002</v>
          </cell>
          <cell r="R126">
            <v>625.54790000000003</v>
          </cell>
          <cell r="S126">
            <v>698.95038</v>
          </cell>
          <cell r="T126">
            <v>685.06927000000007</v>
          </cell>
          <cell r="U126">
            <v>8173.0584316148033</v>
          </cell>
          <cell r="X126">
            <v>620.36141043784812</v>
          </cell>
          <cell r="Y126">
            <v>1290.7658304378481</v>
          </cell>
          <cell r="Z126">
            <v>2020.401830437848</v>
          </cell>
          <cell r="AA126">
            <v>2739.057966967317</v>
          </cell>
          <cell r="AB126">
            <v>3439.9553079945272</v>
          </cell>
          <cell r="AC126">
            <v>4128.1186258582284</v>
          </cell>
          <cell r="AD126">
            <v>4856.8607970594285</v>
          </cell>
          <cell r="AE126">
            <v>5511.4846316148023</v>
          </cell>
          <cell r="AF126">
            <v>6163.4908816148027</v>
          </cell>
          <cell r="AG126">
            <v>6789.0387816148032</v>
          </cell>
          <cell r="AH126">
            <v>7487.9891616148034</v>
          </cell>
          <cell r="AI126">
            <v>8173.0584316148033</v>
          </cell>
          <cell r="AJ126">
            <v>8173.0584316148033</v>
          </cell>
          <cell r="AN126">
            <v>2020.401830437848</v>
          </cell>
          <cell r="AO126">
            <v>2107.7167954203805</v>
          </cell>
          <cell r="AP126">
            <v>2035.3722557565734</v>
          </cell>
          <cell r="AQ126">
            <v>2009.5675500000002</v>
          </cell>
        </row>
        <row r="127">
          <cell r="I127">
            <v>940.39599999999996</v>
          </cell>
          <cell r="J127">
            <v>956.25400000000002</v>
          </cell>
          <cell r="K127">
            <v>1071.52</v>
          </cell>
          <cell r="L127">
            <v>996.89717510421724</v>
          </cell>
          <cell r="M127">
            <v>1041.080867527784</v>
          </cell>
          <cell r="N127">
            <v>1009.1145842000002</v>
          </cell>
          <cell r="O127">
            <v>994.54065631649678</v>
          </cell>
          <cell r="P127">
            <v>978.26287400000024</v>
          </cell>
          <cell r="Q127">
            <v>953.49887320000005</v>
          </cell>
          <cell r="R127">
            <v>1144.3560683999999</v>
          </cell>
          <cell r="S127">
            <v>1074.9860721999999</v>
          </cell>
          <cell r="T127">
            <v>967.44740419999994</v>
          </cell>
          <cell r="U127">
            <v>12128.354575148498</v>
          </cell>
          <cell r="X127">
            <v>940.39599999999996</v>
          </cell>
          <cell r="Y127">
            <v>1896.65</v>
          </cell>
          <cell r="Z127">
            <v>2968.17</v>
          </cell>
          <cell r="AA127">
            <v>3965.0671751042173</v>
          </cell>
          <cell r="AB127">
            <v>5006.1480426320013</v>
          </cell>
          <cell r="AC127">
            <v>6015.2626268320018</v>
          </cell>
          <cell r="AD127">
            <v>7009.8032831484988</v>
          </cell>
          <cell r="AE127">
            <v>7988.0661571484989</v>
          </cell>
          <cell r="AF127">
            <v>8941.5650303484981</v>
          </cell>
          <cell r="AG127">
            <v>10085.921098748498</v>
          </cell>
          <cell r="AH127">
            <v>11160.907170948498</v>
          </cell>
          <cell r="AI127">
            <v>12128.354575148498</v>
          </cell>
          <cell r="AJ127">
            <v>12128.354575148498</v>
          </cell>
          <cell r="AN127">
            <v>2968.17</v>
          </cell>
          <cell r="AO127">
            <v>3047.0926268320013</v>
          </cell>
          <cell r="AP127">
            <v>2926.3024035164972</v>
          </cell>
          <cell r="AQ127">
            <v>3186.7895447999999</v>
          </cell>
        </row>
        <row r="128">
          <cell r="K128" t="str">
            <v xml:space="preserve"> </v>
          </cell>
          <cell r="N128" t="str">
            <v xml:space="preserve"> </v>
          </cell>
          <cell r="Q128" t="str">
            <v xml:space="preserve"> </v>
          </cell>
          <cell r="Y128" t="str">
            <v xml:space="preserve"> </v>
          </cell>
          <cell r="Z128" t="str">
            <v xml:space="preserve"> </v>
          </cell>
          <cell r="AA128" t="str">
            <v xml:space="preserve"> </v>
          </cell>
          <cell r="AJ128">
            <v>0</v>
          </cell>
          <cell r="AN128" t="str">
            <v xml:space="preserve"> </v>
          </cell>
        </row>
        <row r="129">
          <cell r="I129">
            <v>6105.0110000000004</v>
          </cell>
          <cell r="J129">
            <v>5828.268</v>
          </cell>
          <cell r="K129">
            <v>6191.5831899999994</v>
          </cell>
          <cell r="L129">
            <v>5808.5108300000002</v>
          </cell>
          <cell r="M129">
            <v>6128.3772299999991</v>
          </cell>
          <cell r="N129">
            <v>5942.7309999999998</v>
          </cell>
          <cell r="O129">
            <v>6252.5733399999999</v>
          </cell>
          <cell r="P129">
            <v>6087.7485800000004</v>
          </cell>
          <cell r="Q129">
            <v>6119.2569999999996</v>
          </cell>
          <cell r="R129">
            <v>6235.66</v>
          </cell>
          <cell r="S129">
            <v>6015.6809999999996</v>
          </cell>
          <cell r="T129">
            <v>6044.7520000000004</v>
          </cell>
          <cell r="U129">
            <v>72760.153170000005</v>
          </cell>
          <cell r="X129">
            <v>6105.0110000000004</v>
          </cell>
          <cell r="Y129">
            <v>11933.279</v>
          </cell>
          <cell r="Z129">
            <v>18124.86219</v>
          </cell>
          <cell r="AA129">
            <v>23933.373019999999</v>
          </cell>
          <cell r="AB129">
            <v>30061.750249999997</v>
          </cell>
          <cell r="AC129">
            <v>36004.481249999997</v>
          </cell>
          <cell r="AD129">
            <v>42257.05459</v>
          </cell>
          <cell r="AE129">
            <v>48344.803169999999</v>
          </cell>
          <cell r="AF129">
            <v>54464.060169999997</v>
          </cell>
          <cell r="AG129">
            <v>60699.720170000001</v>
          </cell>
          <cell r="AH129">
            <v>66715.401169999997</v>
          </cell>
          <cell r="AI129">
            <v>72760.153170000005</v>
          </cell>
          <cell r="AJ129">
            <v>72760.153170000005</v>
          </cell>
          <cell r="AN129">
            <v>18124.86219</v>
          </cell>
          <cell r="AO129">
            <v>17879.619059999997</v>
          </cell>
          <cell r="AP129">
            <v>18459.57892</v>
          </cell>
          <cell r="AQ129">
            <v>18296.093000000001</v>
          </cell>
        </row>
        <row r="130">
          <cell r="I130">
            <v>5817.9520000000002</v>
          </cell>
          <cell r="J130">
            <v>5372.2719999999999</v>
          </cell>
          <cell r="K130">
            <v>5851.7527499999997</v>
          </cell>
          <cell r="L130">
            <v>5554.9462300000005</v>
          </cell>
          <cell r="M130">
            <v>5782.9361999999992</v>
          </cell>
          <cell r="N130">
            <v>5460.5479999999998</v>
          </cell>
          <cell r="O130">
            <v>5701.1504599999998</v>
          </cell>
          <cell r="P130">
            <v>5655.5987599999999</v>
          </cell>
          <cell r="Q130">
            <v>5644.8990000000003</v>
          </cell>
          <cell r="R130">
            <v>5740.3819999999996</v>
          </cell>
          <cell r="S130">
            <v>5593.5609999999997</v>
          </cell>
          <cell r="T130">
            <v>5555.723</v>
          </cell>
          <cell r="U130">
            <v>67731.721399999995</v>
          </cell>
          <cell r="X130">
            <v>5817.9520000000002</v>
          </cell>
          <cell r="Y130">
            <v>11190.224</v>
          </cell>
          <cell r="Z130">
            <v>17041.976750000002</v>
          </cell>
          <cell r="AA130">
            <v>22596.922980000003</v>
          </cell>
          <cell r="AB130">
            <v>28379.859180000003</v>
          </cell>
          <cell r="AC130">
            <v>33840.407180000002</v>
          </cell>
          <cell r="AD130">
            <v>39541.557639999999</v>
          </cell>
          <cell r="AE130">
            <v>45197.1564</v>
          </cell>
          <cell r="AF130">
            <v>50842.055399999997</v>
          </cell>
          <cell r="AG130">
            <v>56582.437399999995</v>
          </cell>
          <cell r="AH130">
            <v>62175.998399999997</v>
          </cell>
          <cell r="AI130">
            <v>67731.721399999995</v>
          </cell>
          <cell r="AJ130">
            <v>67731.721399999995</v>
          </cell>
          <cell r="AN130">
            <v>17041.976750000002</v>
          </cell>
          <cell r="AO130">
            <v>16798.43043</v>
          </cell>
          <cell r="AP130">
            <v>17001.648219999999</v>
          </cell>
          <cell r="AQ130">
            <v>16889.665999999997</v>
          </cell>
        </row>
        <row r="132">
          <cell r="I132">
            <v>617.09900000000005</v>
          </cell>
          <cell r="J132">
            <v>583.16999999999996</v>
          </cell>
          <cell r="K132">
            <v>630.31700000000001</v>
          </cell>
          <cell r="L132">
            <v>588.33699999999999</v>
          </cell>
          <cell r="M132">
            <v>612.62300000000005</v>
          </cell>
          <cell r="N132">
            <v>578.80899999999997</v>
          </cell>
          <cell r="O132">
            <v>614.72699999999998</v>
          </cell>
          <cell r="P132">
            <v>615.41099999999994</v>
          </cell>
          <cell r="Q132">
            <v>607.40700000000004</v>
          </cell>
          <cell r="R132">
            <v>640.298</v>
          </cell>
          <cell r="S132">
            <v>640.09299999999996</v>
          </cell>
          <cell r="T132">
            <v>666.87199999999996</v>
          </cell>
          <cell r="U132">
            <v>7395.1629999999996</v>
          </cell>
          <cell r="X132">
            <v>617.09900000000005</v>
          </cell>
          <cell r="Y132">
            <v>1200.269</v>
          </cell>
          <cell r="Z132">
            <v>1830.586</v>
          </cell>
          <cell r="AA132">
            <v>2418.9229999999998</v>
          </cell>
          <cell r="AB132">
            <v>3031.5459999999998</v>
          </cell>
          <cell r="AC132">
            <v>3610.3549999999996</v>
          </cell>
          <cell r="AD132">
            <v>4225.0819999999994</v>
          </cell>
          <cell r="AE132">
            <v>4840.4929999999995</v>
          </cell>
          <cell r="AF132">
            <v>5447.9</v>
          </cell>
          <cell r="AG132">
            <v>6088.1979999999994</v>
          </cell>
          <cell r="AH132">
            <v>6728.2909999999993</v>
          </cell>
          <cell r="AI132">
            <v>7395.1629999999996</v>
          </cell>
          <cell r="AJ132">
            <v>7395.1629999999996</v>
          </cell>
          <cell r="AN132">
            <v>1830.586</v>
          </cell>
          <cell r="AO132">
            <v>1779.769</v>
          </cell>
          <cell r="AP132">
            <v>1837.5450000000001</v>
          </cell>
          <cell r="AQ132">
            <v>1947.2629999999999</v>
          </cell>
        </row>
      </sheetData>
      <sheetData sheetId="5" refreshError="1"/>
      <sheetData sheetId="6" refreshError="1">
        <row r="4">
          <cell r="F4">
            <v>1</v>
          </cell>
          <cell r="G4">
            <v>2</v>
          </cell>
          <cell r="H4">
            <v>3</v>
          </cell>
          <cell r="I4">
            <v>4</v>
          </cell>
          <cell r="J4">
            <v>5</v>
          </cell>
          <cell r="K4">
            <v>6</v>
          </cell>
          <cell r="L4">
            <v>7</v>
          </cell>
          <cell r="M4">
            <v>8</v>
          </cell>
          <cell r="N4">
            <v>9</v>
          </cell>
          <cell r="O4">
            <v>10</v>
          </cell>
          <cell r="P4">
            <v>11</v>
          </cell>
          <cell r="Q4">
            <v>12</v>
          </cell>
          <cell r="R4">
            <v>13</v>
          </cell>
        </row>
        <row r="5">
          <cell r="F5">
            <v>779975.16</v>
          </cell>
          <cell r="G5">
            <v>738562.57</v>
          </cell>
          <cell r="H5">
            <v>842089.59</v>
          </cell>
          <cell r="I5">
            <v>693335</v>
          </cell>
          <cell r="J5">
            <v>901429.39</v>
          </cell>
          <cell r="K5">
            <v>784405.07</v>
          </cell>
          <cell r="L5">
            <v>758545.22</v>
          </cell>
          <cell r="M5">
            <v>789527.94</v>
          </cell>
          <cell r="N5">
            <v>850804.57</v>
          </cell>
          <cell r="O5">
            <v>822971.06</v>
          </cell>
          <cell r="P5">
            <v>786476.38</v>
          </cell>
          <cell r="Q5">
            <v>821134.42</v>
          </cell>
          <cell r="R5">
            <v>9569256.370000001</v>
          </cell>
        </row>
        <row r="6">
          <cell r="F6">
            <v>1736198</v>
          </cell>
          <cell r="G6">
            <v>1791648</v>
          </cell>
          <cell r="H6">
            <v>1919877</v>
          </cell>
          <cell r="I6">
            <v>1792432</v>
          </cell>
          <cell r="J6">
            <v>2141069.87</v>
          </cell>
          <cell r="K6">
            <v>1970544</v>
          </cell>
          <cell r="L6">
            <v>2045629.06</v>
          </cell>
          <cell r="M6">
            <v>2075421</v>
          </cell>
          <cell r="N6">
            <v>2046613</v>
          </cell>
          <cell r="O6">
            <v>2127623</v>
          </cell>
          <cell r="P6">
            <v>1929288</v>
          </cell>
          <cell r="Q6">
            <v>1975307</v>
          </cell>
          <cell r="R6">
            <v>23551649.93</v>
          </cell>
        </row>
        <row r="7">
          <cell r="F7">
            <v>4844</v>
          </cell>
          <cell r="G7">
            <v>4782</v>
          </cell>
          <cell r="H7">
            <v>5091</v>
          </cell>
          <cell r="I7">
            <v>4541</v>
          </cell>
          <cell r="J7">
            <v>4886</v>
          </cell>
          <cell r="K7">
            <v>4410</v>
          </cell>
          <cell r="L7">
            <v>5627</v>
          </cell>
          <cell r="M7">
            <v>4788</v>
          </cell>
          <cell r="N7">
            <v>3926</v>
          </cell>
          <cell r="O7">
            <v>4673</v>
          </cell>
          <cell r="P7">
            <v>4752</v>
          </cell>
          <cell r="Q7">
            <v>4861</v>
          </cell>
          <cell r="R7">
            <v>57181</v>
          </cell>
        </row>
        <row r="8">
          <cell r="F8">
            <v>999809</v>
          </cell>
          <cell r="G8">
            <v>928565</v>
          </cell>
          <cell r="H8">
            <v>1035602.26</v>
          </cell>
          <cell r="I8">
            <v>914399.65</v>
          </cell>
          <cell r="J8">
            <v>965295.72</v>
          </cell>
          <cell r="K8">
            <v>1028652</v>
          </cell>
          <cell r="L8">
            <v>967158</v>
          </cell>
          <cell r="M8">
            <v>1137301</v>
          </cell>
          <cell r="N8">
            <v>970794</v>
          </cell>
          <cell r="O8">
            <v>1073111</v>
          </cell>
          <cell r="P8">
            <v>965104</v>
          </cell>
          <cell r="Q8">
            <v>1084709</v>
          </cell>
          <cell r="R8">
            <v>12070500.629999999</v>
          </cell>
        </row>
        <row r="9">
          <cell r="F9">
            <v>389187</v>
          </cell>
          <cell r="G9">
            <v>344421</v>
          </cell>
          <cell r="H9">
            <v>434658.69</v>
          </cell>
          <cell r="I9">
            <v>368833.75</v>
          </cell>
          <cell r="J9">
            <v>390834.31</v>
          </cell>
          <cell r="K9">
            <v>377017</v>
          </cell>
          <cell r="L9">
            <v>412636</v>
          </cell>
          <cell r="M9">
            <v>382629</v>
          </cell>
          <cell r="N9">
            <v>398429</v>
          </cell>
          <cell r="O9">
            <v>368334</v>
          </cell>
          <cell r="P9">
            <v>334388</v>
          </cell>
          <cell r="Q9">
            <v>368323</v>
          </cell>
          <cell r="R9">
            <v>4569690.75</v>
          </cell>
        </row>
        <row r="10">
          <cell r="F10">
            <v>173847</v>
          </cell>
          <cell r="G10">
            <v>172355</v>
          </cell>
          <cell r="H10">
            <v>180818</v>
          </cell>
          <cell r="I10">
            <v>177965</v>
          </cell>
          <cell r="J10">
            <v>177372</v>
          </cell>
          <cell r="K10">
            <v>177701</v>
          </cell>
          <cell r="L10">
            <v>154703</v>
          </cell>
          <cell r="M10">
            <v>167212</v>
          </cell>
          <cell r="N10">
            <v>153197.04</v>
          </cell>
          <cell r="O10">
            <v>185102</v>
          </cell>
          <cell r="P10">
            <v>173205</v>
          </cell>
          <cell r="Q10">
            <v>147142</v>
          </cell>
          <cell r="R10">
            <v>2040619.04</v>
          </cell>
        </row>
        <row r="11">
          <cell r="F11">
            <v>172739</v>
          </cell>
          <cell r="G11">
            <v>130891.63</v>
          </cell>
          <cell r="H11">
            <v>183825</v>
          </cell>
          <cell r="I11">
            <v>152049</v>
          </cell>
          <cell r="J11">
            <v>174044</v>
          </cell>
          <cell r="K11">
            <v>-26525</v>
          </cell>
          <cell r="L11">
            <v>529</v>
          </cell>
          <cell r="M11">
            <v>6671</v>
          </cell>
          <cell r="N11">
            <v>77</v>
          </cell>
          <cell r="O11">
            <v>92.94</v>
          </cell>
          <cell r="P11">
            <v>0</v>
          </cell>
          <cell r="Q11">
            <v>0</v>
          </cell>
          <cell r="R11">
            <v>794393.57</v>
          </cell>
        </row>
        <row r="12">
          <cell r="F12">
            <v>125237</v>
          </cell>
          <cell r="G12">
            <v>128635.13</v>
          </cell>
          <cell r="H12">
            <v>137009</v>
          </cell>
          <cell r="I12">
            <v>137425.89000000001</v>
          </cell>
          <cell r="J12">
            <v>140847.26999999999</v>
          </cell>
          <cell r="K12">
            <v>22349.65</v>
          </cell>
          <cell r="L12">
            <v>6206.83</v>
          </cell>
          <cell r="M12">
            <v>1737.18</v>
          </cell>
          <cell r="N12">
            <v>0</v>
          </cell>
          <cell r="O12">
            <v>1107.6199999999999</v>
          </cell>
          <cell r="P12">
            <v>0</v>
          </cell>
          <cell r="Q12">
            <v>0</v>
          </cell>
          <cell r="R12">
            <v>700555.57000000007</v>
          </cell>
        </row>
        <row r="13">
          <cell r="F13">
            <v>194871</v>
          </cell>
          <cell r="G13">
            <v>147151</v>
          </cell>
          <cell r="H13">
            <v>151927</v>
          </cell>
          <cell r="I13">
            <v>163672</v>
          </cell>
          <cell r="J13">
            <v>178430</v>
          </cell>
          <cell r="K13">
            <v>174197</v>
          </cell>
          <cell r="L13">
            <v>188460</v>
          </cell>
          <cell r="M13">
            <v>199874</v>
          </cell>
          <cell r="N13">
            <v>197527</v>
          </cell>
          <cell r="O13">
            <v>196735</v>
          </cell>
          <cell r="P13">
            <v>178361</v>
          </cell>
          <cell r="Q13">
            <v>189367</v>
          </cell>
          <cell r="R13">
            <v>2160572</v>
          </cell>
        </row>
        <row r="14">
          <cell r="F14">
            <v>88671</v>
          </cell>
          <cell r="G14">
            <v>89345</v>
          </cell>
          <cell r="H14">
            <v>80127</v>
          </cell>
          <cell r="I14">
            <v>69302</v>
          </cell>
          <cell r="J14">
            <v>52564</v>
          </cell>
          <cell r="K14">
            <v>56993</v>
          </cell>
          <cell r="L14">
            <v>83304</v>
          </cell>
          <cell r="M14">
            <v>84669</v>
          </cell>
          <cell r="N14">
            <v>81680</v>
          </cell>
          <cell r="O14">
            <v>86550</v>
          </cell>
          <cell r="P14">
            <v>78461</v>
          </cell>
          <cell r="Q14">
            <v>71863</v>
          </cell>
          <cell r="R14">
            <v>923529</v>
          </cell>
        </row>
        <row r="15">
          <cell r="F15">
            <v>1759415</v>
          </cell>
          <cell r="G15">
            <v>1639970.58</v>
          </cell>
          <cell r="H15">
            <v>1735136.38</v>
          </cell>
          <cell r="I15">
            <v>1665406</v>
          </cell>
          <cell r="J15">
            <v>1793744.98</v>
          </cell>
          <cell r="K15">
            <v>1679354.43</v>
          </cell>
          <cell r="L15">
            <v>1829460</v>
          </cell>
          <cell r="M15">
            <v>1820323.83</v>
          </cell>
          <cell r="N15">
            <v>1853057.98</v>
          </cell>
          <cell r="O15">
            <v>1854642.9</v>
          </cell>
          <cell r="P15">
            <v>1773939</v>
          </cell>
          <cell r="Q15">
            <v>1776816</v>
          </cell>
          <cell r="R15">
            <v>21181267.079999998</v>
          </cell>
        </row>
        <row r="17">
          <cell r="F17">
            <v>58222.1</v>
          </cell>
          <cell r="G17">
            <v>66522.820000000007</v>
          </cell>
          <cell r="H17">
            <v>26539.919999999998</v>
          </cell>
          <cell r="I17">
            <v>47195.8</v>
          </cell>
          <cell r="J17">
            <v>47328.959999999999</v>
          </cell>
          <cell r="K17">
            <v>57150.22</v>
          </cell>
          <cell r="L17">
            <v>50753.66</v>
          </cell>
          <cell r="M17">
            <v>96719.6</v>
          </cell>
          <cell r="N17">
            <v>71556.06</v>
          </cell>
          <cell r="O17">
            <v>51884.32</v>
          </cell>
          <cell r="P17">
            <v>28766.26</v>
          </cell>
          <cell r="Q17">
            <v>48108.920000000006</v>
          </cell>
          <cell r="R17">
            <v>650748.64</v>
          </cell>
        </row>
        <row r="18">
          <cell r="F18">
            <v>31381.69</v>
          </cell>
          <cell r="G18">
            <v>35575.75</v>
          </cell>
          <cell r="H18">
            <v>42843.23</v>
          </cell>
          <cell r="I18">
            <v>56484.59</v>
          </cell>
          <cell r="J18">
            <v>42541.51</v>
          </cell>
          <cell r="K18">
            <v>50448.58</v>
          </cell>
          <cell r="L18">
            <v>32460.86</v>
          </cell>
          <cell r="M18">
            <v>37399.74</v>
          </cell>
          <cell r="N18">
            <v>35868.29</v>
          </cell>
          <cell r="O18">
            <v>35868.47</v>
          </cell>
          <cell r="P18">
            <v>41984.62</v>
          </cell>
          <cell r="Q18">
            <v>41885</v>
          </cell>
          <cell r="R18">
            <v>484742.32999999996</v>
          </cell>
        </row>
        <row r="19">
          <cell r="F19">
            <v>6514396.9500000002</v>
          </cell>
          <cell r="G19">
            <v>6218425.4800000004</v>
          </cell>
          <cell r="H19">
            <v>6775544.0700000003</v>
          </cell>
          <cell r="I19">
            <v>6243041.6799999997</v>
          </cell>
          <cell r="J19">
            <v>7010388.0099999988</v>
          </cell>
          <cell r="K19">
            <v>6356696.9500000002</v>
          </cell>
          <cell r="L19">
            <v>6535472.6300000008</v>
          </cell>
          <cell r="M19">
            <v>6804273.2899999991</v>
          </cell>
          <cell r="N19">
            <v>6663529.9399999995</v>
          </cell>
          <cell r="O19">
            <v>6808695.3100000015</v>
          </cell>
          <cell r="P19">
            <v>6294725.2599999998</v>
          </cell>
          <cell r="Q19">
            <v>6529516.3399999999</v>
          </cell>
          <cell r="R19">
            <v>78754705.910000011</v>
          </cell>
        </row>
        <row r="21">
          <cell r="F21">
            <v>736866</v>
          </cell>
          <cell r="G21">
            <v>691475</v>
          </cell>
          <cell r="H21">
            <v>802456</v>
          </cell>
          <cell r="I21">
            <v>659012</v>
          </cell>
          <cell r="J21">
            <v>833166</v>
          </cell>
          <cell r="K21">
            <v>780905</v>
          </cell>
          <cell r="L21">
            <v>725691</v>
          </cell>
          <cell r="M21">
            <v>758301</v>
          </cell>
          <cell r="N21">
            <v>761337</v>
          </cell>
          <cell r="O21">
            <v>706824</v>
          </cell>
          <cell r="P21">
            <v>723414</v>
          </cell>
          <cell r="Q21">
            <v>740620</v>
          </cell>
          <cell r="R21">
            <v>8920067</v>
          </cell>
        </row>
        <row r="22">
          <cell r="F22">
            <v>1619111</v>
          </cell>
          <cell r="G22">
            <v>1699359</v>
          </cell>
          <cell r="H22">
            <v>1827755</v>
          </cell>
          <cell r="I22">
            <v>1705406</v>
          </cell>
          <cell r="J22">
            <v>1939465</v>
          </cell>
          <cell r="K22">
            <v>1891951</v>
          </cell>
          <cell r="L22">
            <v>1972503</v>
          </cell>
          <cell r="M22">
            <v>1948433</v>
          </cell>
          <cell r="N22">
            <v>1894408</v>
          </cell>
          <cell r="O22">
            <v>1997900</v>
          </cell>
          <cell r="P22">
            <v>1830884</v>
          </cell>
          <cell r="Q22">
            <v>1834838</v>
          </cell>
          <cell r="R22">
            <v>22162013</v>
          </cell>
        </row>
        <row r="23">
          <cell r="F23">
            <v>4335</v>
          </cell>
          <cell r="G23">
            <v>4280</v>
          </cell>
          <cell r="H23">
            <v>4556</v>
          </cell>
          <cell r="I23">
            <v>4064</v>
          </cell>
          <cell r="J23">
            <v>4373</v>
          </cell>
          <cell r="K23">
            <v>3947</v>
          </cell>
          <cell r="L23">
            <v>5037</v>
          </cell>
          <cell r="M23">
            <v>4285</v>
          </cell>
          <cell r="N23">
            <v>3514</v>
          </cell>
          <cell r="O23">
            <v>4182</v>
          </cell>
          <cell r="P23">
            <v>4253</v>
          </cell>
          <cell r="Q23">
            <v>4351</v>
          </cell>
          <cell r="R23">
            <v>51177</v>
          </cell>
        </row>
        <row r="24">
          <cell r="F24">
            <v>917481</v>
          </cell>
          <cell r="G24">
            <v>841774</v>
          </cell>
          <cell r="H24">
            <v>942255</v>
          </cell>
          <cell r="I24">
            <v>807083</v>
          </cell>
          <cell r="J24">
            <v>943116</v>
          </cell>
          <cell r="K24">
            <v>965030</v>
          </cell>
          <cell r="L24">
            <v>946937</v>
          </cell>
          <cell r="M24">
            <v>968925</v>
          </cell>
          <cell r="N24">
            <v>919171</v>
          </cell>
          <cell r="O24">
            <v>964716</v>
          </cell>
          <cell r="P24">
            <v>882716</v>
          </cell>
          <cell r="Q24">
            <v>999059</v>
          </cell>
          <cell r="R24">
            <v>11098263</v>
          </cell>
        </row>
        <row r="25">
          <cell r="F25">
            <v>337838</v>
          </cell>
          <cell r="G25">
            <v>325833</v>
          </cell>
          <cell r="H25">
            <v>395424</v>
          </cell>
          <cell r="I25">
            <v>332719</v>
          </cell>
          <cell r="J25">
            <v>348870</v>
          </cell>
          <cell r="K25">
            <v>348834</v>
          </cell>
          <cell r="L25">
            <v>347278</v>
          </cell>
          <cell r="M25">
            <v>340956</v>
          </cell>
          <cell r="N25">
            <v>348180</v>
          </cell>
          <cell r="O25">
            <v>318989</v>
          </cell>
          <cell r="P25">
            <v>310591</v>
          </cell>
          <cell r="Q25">
            <v>322276</v>
          </cell>
          <cell r="R25">
            <v>4077788</v>
          </cell>
        </row>
        <row r="26">
          <cell r="F26">
            <v>166381</v>
          </cell>
          <cell r="G26">
            <v>174459</v>
          </cell>
          <cell r="H26">
            <v>179369</v>
          </cell>
          <cell r="I26">
            <v>186246</v>
          </cell>
          <cell r="J26">
            <v>193190</v>
          </cell>
          <cell r="K26">
            <v>190644</v>
          </cell>
          <cell r="L26">
            <v>167039</v>
          </cell>
          <cell r="M26">
            <v>188672</v>
          </cell>
          <cell r="N26">
            <v>163921</v>
          </cell>
          <cell r="O26">
            <v>193261</v>
          </cell>
          <cell r="P26">
            <v>184458</v>
          </cell>
          <cell r="Q26">
            <v>240885</v>
          </cell>
          <cell r="R26">
            <v>2228525</v>
          </cell>
        </row>
        <row r="27">
          <cell r="F27">
            <v>173567</v>
          </cell>
          <cell r="G27">
            <v>138032</v>
          </cell>
          <cell r="H27">
            <v>185316</v>
          </cell>
          <cell r="I27">
            <v>157415</v>
          </cell>
          <cell r="J27">
            <v>176569</v>
          </cell>
          <cell r="K27">
            <v>-217</v>
          </cell>
          <cell r="L27">
            <v>3409</v>
          </cell>
          <cell r="M27">
            <v>111</v>
          </cell>
          <cell r="N27">
            <v>77</v>
          </cell>
          <cell r="O27">
            <v>93</v>
          </cell>
          <cell r="P27">
            <v>0</v>
          </cell>
          <cell r="Q27">
            <v>0</v>
          </cell>
          <cell r="R27">
            <v>834372</v>
          </cell>
        </row>
        <row r="28">
          <cell r="F28">
            <v>109329</v>
          </cell>
          <cell r="G28">
            <v>110642</v>
          </cell>
          <cell r="H28">
            <v>118744</v>
          </cell>
          <cell r="I28">
            <v>111769</v>
          </cell>
          <cell r="J28">
            <v>111579</v>
          </cell>
          <cell r="K28">
            <v>9501</v>
          </cell>
          <cell r="L28">
            <v>5623</v>
          </cell>
          <cell r="M28">
            <v>275</v>
          </cell>
          <cell r="N28">
            <v>0</v>
          </cell>
          <cell r="O28">
            <v>1108</v>
          </cell>
          <cell r="P28">
            <v>0</v>
          </cell>
          <cell r="Q28">
            <v>0</v>
          </cell>
          <cell r="R28">
            <v>578570</v>
          </cell>
        </row>
        <row r="29">
          <cell r="F29">
            <v>194950.46</v>
          </cell>
          <cell r="G29">
            <v>147151</v>
          </cell>
          <cell r="H29">
            <v>151927</v>
          </cell>
          <cell r="I29">
            <v>163983</v>
          </cell>
          <cell r="J29">
            <v>178430</v>
          </cell>
          <cell r="K29">
            <v>174197</v>
          </cell>
          <cell r="L29">
            <v>188460</v>
          </cell>
          <cell r="M29">
            <v>199874</v>
          </cell>
          <cell r="N29">
            <v>197946</v>
          </cell>
          <cell r="O29">
            <v>196734</v>
          </cell>
          <cell r="P29">
            <v>178362</v>
          </cell>
          <cell r="Q29">
            <v>189747</v>
          </cell>
          <cell r="R29">
            <v>2161761.46</v>
          </cell>
        </row>
        <row r="30">
          <cell r="F30">
            <v>84272</v>
          </cell>
          <cell r="G30">
            <v>78082</v>
          </cell>
          <cell r="H30">
            <v>70214</v>
          </cell>
          <cell r="I30">
            <v>60174</v>
          </cell>
          <cell r="J30">
            <v>43279</v>
          </cell>
          <cell r="K30">
            <v>47818</v>
          </cell>
          <cell r="L30">
            <v>79207</v>
          </cell>
          <cell r="M30">
            <v>72648</v>
          </cell>
          <cell r="N30">
            <v>62717</v>
          </cell>
          <cell r="O30">
            <v>73857</v>
          </cell>
          <cell r="P30">
            <v>66758</v>
          </cell>
          <cell r="Q30">
            <v>52039</v>
          </cell>
          <cell r="R30">
            <v>791065</v>
          </cell>
        </row>
        <row r="31">
          <cell r="F31">
            <v>1604767</v>
          </cell>
          <cell r="G31">
            <v>1527030</v>
          </cell>
          <cell r="H31">
            <v>1650899</v>
          </cell>
          <cell r="I31">
            <v>1577260</v>
          </cell>
          <cell r="J31">
            <v>1679049</v>
          </cell>
          <cell r="K31">
            <v>1563822</v>
          </cell>
          <cell r="L31">
            <v>1667586</v>
          </cell>
          <cell r="M31">
            <v>1694634</v>
          </cell>
          <cell r="N31">
            <v>1706946</v>
          </cell>
          <cell r="O31">
            <v>1723954</v>
          </cell>
          <cell r="P31">
            <v>1725547</v>
          </cell>
          <cell r="Q31">
            <v>1696410</v>
          </cell>
          <cell r="R31">
            <v>19817904</v>
          </cell>
        </row>
        <row r="32">
          <cell r="H32">
            <v>50644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50644</v>
          </cell>
        </row>
        <row r="33">
          <cell r="F33">
            <v>58222.84</v>
          </cell>
          <cell r="G33">
            <v>66522</v>
          </cell>
          <cell r="H33">
            <v>26540</v>
          </cell>
          <cell r="I33">
            <v>47196</v>
          </cell>
          <cell r="J33">
            <v>47329</v>
          </cell>
          <cell r="K33">
            <v>57151</v>
          </cell>
          <cell r="L33">
            <v>50753</v>
          </cell>
          <cell r="M33">
            <v>96722</v>
          </cell>
          <cell r="N33">
            <v>71788</v>
          </cell>
          <cell r="O33">
            <v>51885</v>
          </cell>
          <cell r="P33">
            <v>28766</v>
          </cell>
          <cell r="Q33">
            <v>48110</v>
          </cell>
          <cell r="R33">
            <v>650984.84</v>
          </cell>
        </row>
        <row r="34">
          <cell r="F34">
            <v>31492</v>
          </cell>
          <cell r="G34">
            <v>35576</v>
          </cell>
          <cell r="H34">
            <v>42956</v>
          </cell>
          <cell r="I34">
            <v>56485</v>
          </cell>
          <cell r="J34">
            <v>42541</v>
          </cell>
          <cell r="K34">
            <v>50447.839999999997</v>
          </cell>
          <cell r="L34">
            <v>33525</v>
          </cell>
          <cell r="M34">
            <v>37400</v>
          </cell>
          <cell r="N34">
            <v>35867</v>
          </cell>
          <cell r="O34">
            <v>35869</v>
          </cell>
          <cell r="P34">
            <v>41986</v>
          </cell>
          <cell r="Q34">
            <v>41886</v>
          </cell>
          <cell r="R34">
            <v>486030.83999999997</v>
          </cell>
        </row>
        <row r="35">
          <cell r="F35">
            <v>6038612.2999999998</v>
          </cell>
          <cell r="G35">
            <v>5840215</v>
          </cell>
          <cell r="H35">
            <v>6449055</v>
          </cell>
          <cell r="I35">
            <v>5868812</v>
          </cell>
          <cell r="J35">
            <v>6540956</v>
          </cell>
          <cell r="K35">
            <v>6084030.8399999999</v>
          </cell>
          <cell r="L35">
            <v>6193048</v>
          </cell>
          <cell r="M35">
            <v>6311236</v>
          </cell>
          <cell r="N35">
            <v>6165872</v>
          </cell>
          <cell r="O35">
            <v>6269372</v>
          </cell>
          <cell r="P35">
            <v>5977735</v>
          </cell>
          <cell r="Q35">
            <v>6170221</v>
          </cell>
          <cell r="R35">
            <v>73909165.140000001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R38">
            <v>0</v>
          </cell>
        </row>
        <row r="39">
          <cell r="R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R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R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</v>
          </cell>
          <cell r="P49">
            <v>1</v>
          </cell>
          <cell r="Q49">
            <v>1</v>
          </cell>
          <cell r="R49">
            <v>3</v>
          </cell>
        </row>
        <row r="50">
          <cell r="F50">
            <v>971384.97655600007</v>
          </cell>
          <cell r="G50">
            <v>833101.83126000012</v>
          </cell>
          <cell r="H50">
            <v>938379.05499999993</v>
          </cell>
          <cell r="I50">
            <v>819315.51120000007</v>
          </cell>
          <cell r="J50">
            <v>1045439.0616000001</v>
          </cell>
          <cell r="K50">
            <v>970043</v>
          </cell>
          <cell r="L50">
            <v>1073661.5589999999</v>
          </cell>
          <cell r="M50">
            <v>922160</v>
          </cell>
          <cell r="N50">
            <v>1002105</v>
          </cell>
          <cell r="O50">
            <v>1018198</v>
          </cell>
          <cell r="P50">
            <v>968788</v>
          </cell>
          <cell r="Q50">
            <v>810358</v>
          </cell>
          <cell r="R50">
            <v>11372933.994616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1</v>
          </cell>
          <cell r="P52">
            <v>1</v>
          </cell>
          <cell r="Q52">
            <v>1</v>
          </cell>
          <cell r="R52">
            <v>3</v>
          </cell>
        </row>
        <row r="53">
          <cell r="F53">
            <v>1046525.58</v>
          </cell>
          <cell r="G53">
            <v>897546.96</v>
          </cell>
          <cell r="H53">
            <v>1010964.76</v>
          </cell>
          <cell r="I53">
            <v>882694.139831473</v>
          </cell>
          <cell r="J53">
            <v>1126305.3</v>
          </cell>
          <cell r="K53">
            <v>1045082</v>
          </cell>
          <cell r="L53">
            <v>1156718.6499999999</v>
          </cell>
          <cell r="M53">
            <v>993490.98</v>
          </cell>
          <cell r="N53">
            <v>1079619.3600000001</v>
          </cell>
          <cell r="O53">
            <v>1096850.31</v>
          </cell>
          <cell r="P53">
            <v>1043725.95</v>
          </cell>
          <cell r="Q53">
            <v>873155.13000000012</v>
          </cell>
          <cell r="R53">
            <v>12252679.119831473</v>
          </cell>
        </row>
        <row r="55">
          <cell r="F55">
            <v>1219072</v>
          </cell>
          <cell r="G55">
            <v>923361</v>
          </cell>
          <cell r="H55">
            <v>1189096</v>
          </cell>
          <cell r="I55">
            <v>954425</v>
          </cell>
          <cell r="J55">
            <v>1245209.42</v>
          </cell>
          <cell r="K55">
            <v>1140882.1499999999</v>
          </cell>
          <cell r="L55">
            <v>1122974.49</v>
          </cell>
          <cell r="M55">
            <v>1151816.33</v>
          </cell>
          <cell r="N55">
            <v>1162404.52</v>
          </cell>
          <cell r="O55">
            <v>1186514.96</v>
          </cell>
          <cell r="P55">
            <v>1127613.8700000001</v>
          </cell>
          <cell r="Q55">
            <v>1098407.3799999999</v>
          </cell>
          <cell r="R55">
            <v>13521777.120000001</v>
          </cell>
        </row>
        <row r="56">
          <cell r="F56">
            <v>1841724</v>
          </cell>
          <cell r="G56">
            <v>1632280</v>
          </cell>
          <cell r="H56">
            <v>1931135</v>
          </cell>
          <cell r="I56">
            <v>1757302</v>
          </cell>
          <cell r="J56">
            <v>2049167</v>
          </cell>
          <cell r="K56">
            <v>2211850</v>
          </cell>
          <cell r="L56">
            <v>2298341</v>
          </cell>
          <cell r="M56">
            <v>2310813</v>
          </cell>
          <cell r="N56">
            <v>2235116</v>
          </cell>
          <cell r="O56">
            <v>2309954</v>
          </cell>
          <cell r="P56">
            <v>2045851</v>
          </cell>
          <cell r="Q56">
            <v>2005740</v>
          </cell>
          <cell r="R56">
            <v>24629273</v>
          </cell>
        </row>
        <row r="57">
          <cell r="F57">
            <v>1333808</v>
          </cell>
          <cell r="G57">
            <v>1237588</v>
          </cell>
          <cell r="H57">
            <v>1335125</v>
          </cell>
          <cell r="I57">
            <v>1214401</v>
          </cell>
          <cell r="J57">
            <v>1303631.8600000001</v>
          </cell>
          <cell r="K57">
            <v>1295461.95</v>
          </cell>
          <cell r="L57">
            <v>1270266.49</v>
          </cell>
          <cell r="M57">
            <v>1328498.69</v>
          </cell>
          <cell r="N57">
            <v>1291761.01</v>
          </cell>
          <cell r="O57">
            <v>1363562.13</v>
          </cell>
          <cell r="P57">
            <v>1284174.19</v>
          </cell>
          <cell r="Q57">
            <v>1324757.27</v>
          </cell>
          <cell r="R57">
            <v>15583035.589999998</v>
          </cell>
        </row>
        <row r="58">
          <cell r="F58">
            <v>900337</v>
          </cell>
          <cell r="G58">
            <v>268505</v>
          </cell>
          <cell r="H58">
            <v>664704</v>
          </cell>
          <cell r="I58">
            <v>636317</v>
          </cell>
          <cell r="J58">
            <v>701031.35</v>
          </cell>
          <cell r="K58">
            <v>625836.41</v>
          </cell>
          <cell r="L58">
            <v>644481</v>
          </cell>
          <cell r="M58">
            <v>662400.68000000005</v>
          </cell>
          <cell r="N58">
            <v>603744</v>
          </cell>
          <cell r="O58">
            <v>654122.25</v>
          </cell>
          <cell r="P58">
            <v>540067.38</v>
          </cell>
          <cell r="Q58">
            <v>615139.30000000005</v>
          </cell>
          <cell r="R58">
            <v>7516685.3699999992</v>
          </cell>
        </row>
        <row r="59">
          <cell r="F59">
            <v>405069</v>
          </cell>
          <cell r="G59">
            <v>318347</v>
          </cell>
          <cell r="H59">
            <v>388181</v>
          </cell>
          <cell r="I59">
            <v>388518</v>
          </cell>
          <cell r="J59">
            <v>434509.16</v>
          </cell>
          <cell r="K59">
            <v>409877.6</v>
          </cell>
          <cell r="L59">
            <v>431721.2</v>
          </cell>
          <cell r="M59">
            <v>442717.53</v>
          </cell>
          <cell r="N59">
            <v>421737.76</v>
          </cell>
          <cell r="O59">
            <v>445237.85</v>
          </cell>
          <cell r="P59">
            <v>422241.61</v>
          </cell>
          <cell r="Q59">
            <v>480667.5</v>
          </cell>
          <cell r="R59">
            <v>4988825.21</v>
          </cell>
        </row>
        <row r="60">
          <cell r="F60">
            <v>203821</v>
          </cell>
          <cell r="G60">
            <v>186424</v>
          </cell>
          <cell r="H60">
            <v>199956</v>
          </cell>
          <cell r="I60">
            <v>190624</v>
          </cell>
          <cell r="J60">
            <v>206799.07</v>
          </cell>
          <cell r="K60">
            <v>-5524.2</v>
          </cell>
          <cell r="L60">
            <v>4674.12</v>
          </cell>
          <cell r="M60">
            <v>-1440.06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985333.93</v>
          </cell>
        </row>
        <row r="61">
          <cell r="F61">
            <v>155822</v>
          </cell>
          <cell r="G61">
            <v>160733</v>
          </cell>
          <cell r="H61">
            <v>154616</v>
          </cell>
          <cell r="I61">
            <v>151027</v>
          </cell>
          <cell r="J61">
            <v>167491</v>
          </cell>
          <cell r="K61">
            <v>11278</v>
          </cell>
          <cell r="L61">
            <v>3771</v>
          </cell>
          <cell r="M61">
            <v>11459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816197</v>
          </cell>
        </row>
        <row r="62">
          <cell r="F62">
            <v>202966.5</v>
          </cell>
          <cell r="G62">
            <v>189112.5</v>
          </cell>
          <cell r="H62">
            <v>225879</v>
          </cell>
          <cell r="I62">
            <v>211426.00000000003</v>
          </cell>
          <cell r="J62">
            <v>225856</v>
          </cell>
          <cell r="K62">
            <v>228689</v>
          </cell>
          <cell r="L62">
            <v>234726</v>
          </cell>
          <cell r="M62">
            <v>231692</v>
          </cell>
          <cell r="N62">
            <v>201271</v>
          </cell>
          <cell r="O62">
            <v>93621</v>
          </cell>
          <cell r="P62">
            <v>173036</v>
          </cell>
          <cell r="Q62">
            <v>170371</v>
          </cell>
          <cell r="R62">
            <v>2388646</v>
          </cell>
        </row>
        <row r="63">
          <cell r="F63">
            <v>2135930.81</v>
          </cell>
          <cell r="G63">
            <v>2059956.19</v>
          </cell>
          <cell r="H63">
            <v>2319043.69</v>
          </cell>
          <cell r="I63">
            <v>2264670</v>
          </cell>
          <cell r="J63">
            <v>2270133</v>
          </cell>
          <cell r="K63">
            <v>2127158</v>
          </cell>
          <cell r="L63">
            <v>2320211.31</v>
          </cell>
          <cell r="M63">
            <v>2355372</v>
          </cell>
          <cell r="N63">
            <v>2353627</v>
          </cell>
          <cell r="O63">
            <v>2443169</v>
          </cell>
          <cell r="P63">
            <v>2479724</v>
          </cell>
          <cell r="Q63">
            <v>2415199</v>
          </cell>
          <cell r="R63">
            <v>27544194</v>
          </cell>
        </row>
        <row r="64">
          <cell r="F64">
            <v>8398550.3100000005</v>
          </cell>
          <cell r="G64">
            <v>6976306.6899999995</v>
          </cell>
          <cell r="H64">
            <v>8407735.6899999995</v>
          </cell>
          <cell r="I64">
            <v>7768710</v>
          </cell>
          <cell r="J64">
            <v>8603827.8599999994</v>
          </cell>
          <cell r="K64">
            <v>8045508.9099999992</v>
          </cell>
          <cell r="L64">
            <v>8331166.6100000013</v>
          </cell>
          <cell r="M64">
            <v>8493329.1699999999</v>
          </cell>
          <cell r="N64">
            <v>8269661.29</v>
          </cell>
          <cell r="O64">
            <v>8496181.1899999995</v>
          </cell>
          <cell r="P64">
            <v>8072708.0500000007</v>
          </cell>
          <cell r="Q64">
            <v>8110281.4500000002</v>
          </cell>
          <cell r="R64">
            <v>97973967.219999999</v>
          </cell>
        </row>
        <row r="66">
          <cell r="F66">
            <v>163647</v>
          </cell>
          <cell r="G66">
            <v>66104</v>
          </cell>
          <cell r="H66">
            <v>76765</v>
          </cell>
          <cell r="I66">
            <v>80234</v>
          </cell>
          <cell r="J66">
            <v>80190</v>
          </cell>
          <cell r="K66">
            <v>56223</v>
          </cell>
          <cell r="L66">
            <v>70063</v>
          </cell>
          <cell r="M66">
            <v>79386</v>
          </cell>
          <cell r="N66">
            <v>77420</v>
          </cell>
          <cell r="O66">
            <v>75562</v>
          </cell>
          <cell r="P66">
            <v>76765</v>
          </cell>
          <cell r="Q66">
            <v>91252</v>
          </cell>
          <cell r="R66">
            <v>993611</v>
          </cell>
        </row>
        <row r="67">
          <cell r="F67">
            <v>1209998</v>
          </cell>
          <cell r="G67">
            <v>1062172</v>
          </cell>
          <cell r="H67">
            <v>1331041</v>
          </cell>
          <cell r="I67">
            <v>183096</v>
          </cell>
          <cell r="J67">
            <v>565474</v>
          </cell>
          <cell r="K67">
            <v>497735.63</v>
          </cell>
          <cell r="L67">
            <v>248759.6</v>
          </cell>
          <cell r="M67">
            <v>313584</v>
          </cell>
          <cell r="N67">
            <v>299012</v>
          </cell>
          <cell r="O67">
            <v>469249</v>
          </cell>
          <cell r="P67">
            <v>445886</v>
          </cell>
          <cell r="Q67">
            <v>1342355</v>
          </cell>
          <cell r="R67">
            <v>7968362.2299999995</v>
          </cell>
        </row>
        <row r="68">
          <cell r="F68">
            <v>134084.94</v>
          </cell>
          <cell r="G68">
            <v>131948.73000000001</v>
          </cell>
          <cell r="H68">
            <v>189792</v>
          </cell>
          <cell r="I68">
            <v>159640</v>
          </cell>
          <cell r="J68">
            <v>149951</v>
          </cell>
          <cell r="K68">
            <v>-283986</v>
          </cell>
          <cell r="L68">
            <v>56038.76</v>
          </cell>
          <cell r="M68">
            <v>86390</v>
          </cell>
          <cell r="N68">
            <v>95834.9</v>
          </cell>
          <cell r="O68">
            <v>72770</v>
          </cell>
          <cell r="P68">
            <v>87058</v>
          </cell>
          <cell r="Q68">
            <v>110381</v>
          </cell>
          <cell r="R68">
            <v>989903.33000000007</v>
          </cell>
        </row>
        <row r="69">
          <cell r="F69">
            <v>331763.53000000003</v>
          </cell>
          <cell r="G69">
            <v>146802.29</v>
          </cell>
          <cell r="H69">
            <v>106824</v>
          </cell>
          <cell r="I69">
            <v>279938.40000000002</v>
          </cell>
          <cell r="J69">
            <v>233006.8</v>
          </cell>
          <cell r="K69">
            <v>-91607</v>
          </cell>
          <cell r="L69">
            <v>245558.41</v>
          </cell>
          <cell r="M69">
            <v>267812</v>
          </cell>
          <cell r="N69">
            <v>179293.7</v>
          </cell>
          <cell r="O69">
            <v>172265</v>
          </cell>
          <cell r="P69">
            <v>191151.24</v>
          </cell>
          <cell r="Q69">
            <v>186075.8</v>
          </cell>
          <cell r="R69">
            <v>2248884.17</v>
          </cell>
        </row>
        <row r="70">
          <cell r="F70">
            <v>359175.92</v>
          </cell>
          <cell r="G70">
            <v>199351.86</v>
          </cell>
          <cell r="H70">
            <v>153083</v>
          </cell>
          <cell r="I70">
            <v>191716</v>
          </cell>
          <cell r="J70">
            <v>149037</v>
          </cell>
          <cell r="K70">
            <v>41087</v>
          </cell>
          <cell r="L70">
            <v>124589.95</v>
          </cell>
          <cell r="M70">
            <v>120947</v>
          </cell>
          <cell r="N70">
            <v>88874</v>
          </cell>
          <cell r="O70">
            <v>23874</v>
          </cell>
          <cell r="P70">
            <v>83743</v>
          </cell>
          <cell r="Q70">
            <v>76152</v>
          </cell>
          <cell r="R70">
            <v>1611630.73</v>
          </cell>
        </row>
        <row r="71">
          <cell r="F71">
            <v>29383</v>
          </cell>
          <cell r="G71">
            <v>13091</v>
          </cell>
          <cell r="H71">
            <v>14570</v>
          </cell>
          <cell r="I71">
            <v>15170</v>
          </cell>
          <cell r="J71">
            <v>15079</v>
          </cell>
          <cell r="K71">
            <v>-1886</v>
          </cell>
          <cell r="L71">
            <v>-1971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83436</v>
          </cell>
        </row>
        <row r="72">
          <cell r="F72">
            <v>45056</v>
          </cell>
          <cell r="G72">
            <v>21266</v>
          </cell>
          <cell r="H72">
            <v>27418</v>
          </cell>
          <cell r="I72">
            <v>29313</v>
          </cell>
          <cell r="J72">
            <v>28348</v>
          </cell>
          <cell r="K72">
            <v>-2880</v>
          </cell>
          <cell r="L72">
            <v>-2388</v>
          </cell>
          <cell r="M72">
            <v>143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146276</v>
          </cell>
        </row>
        <row r="73">
          <cell r="F73">
            <v>396495.41</v>
          </cell>
          <cell r="G73">
            <v>266084.13</v>
          </cell>
          <cell r="H73">
            <v>360621.68</v>
          </cell>
          <cell r="I73">
            <v>238333.99</v>
          </cell>
          <cell r="J73">
            <v>150147</v>
          </cell>
          <cell r="K73">
            <v>5795</v>
          </cell>
          <cell r="L73">
            <v>86064</v>
          </cell>
          <cell r="M73">
            <v>92592.99</v>
          </cell>
          <cell r="N73">
            <v>93307</v>
          </cell>
          <cell r="O73">
            <v>150892</v>
          </cell>
          <cell r="P73">
            <v>180794</v>
          </cell>
          <cell r="Q73">
            <v>435887</v>
          </cell>
          <cell r="R73">
            <v>2457014.2000000002</v>
          </cell>
        </row>
        <row r="74">
          <cell r="F74">
            <v>909663</v>
          </cell>
          <cell r="G74">
            <v>719153</v>
          </cell>
          <cell r="H74">
            <v>853693</v>
          </cell>
          <cell r="I74">
            <v>790877</v>
          </cell>
          <cell r="J74">
            <v>857093</v>
          </cell>
          <cell r="K74">
            <v>869120</v>
          </cell>
          <cell r="L74">
            <v>884966</v>
          </cell>
          <cell r="M74">
            <v>874647</v>
          </cell>
          <cell r="N74">
            <v>806101.13</v>
          </cell>
          <cell r="O74">
            <v>350021.93</v>
          </cell>
          <cell r="P74">
            <v>653860</v>
          </cell>
          <cell r="Q74">
            <v>640919</v>
          </cell>
          <cell r="R74">
            <v>9210114.0599999987</v>
          </cell>
        </row>
        <row r="75">
          <cell r="F75">
            <v>50239</v>
          </cell>
          <cell r="G75">
            <v>236</v>
          </cell>
          <cell r="H75">
            <v>77</v>
          </cell>
          <cell r="I75">
            <v>62</v>
          </cell>
          <cell r="J75">
            <v>100</v>
          </cell>
          <cell r="K75">
            <v>47</v>
          </cell>
          <cell r="L75">
            <v>8</v>
          </cell>
          <cell r="M75">
            <v>39</v>
          </cell>
          <cell r="N75">
            <v>26</v>
          </cell>
          <cell r="O75">
            <v>159</v>
          </cell>
          <cell r="P75">
            <v>112</v>
          </cell>
          <cell r="Q75">
            <v>87</v>
          </cell>
          <cell r="R75">
            <v>51192</v>
          </cell>
        </row>
        <row r="76">
          <cell r="F76">
            <v>3629505.8</v>
          </cell>
          <cell r="G76">
            <v>2626209.0099999998</v>
          </cell>
          <cell r="H76">
            <v>3113884.68</v>
          </cell>
          <cell r="I76">
            <v>1968380.3900000001</v>
          </cell>
          <cell r="J76">
            <v>2228325.7999999998</v>
          </cell>
          <cell r="K76">
            <v>1089648.6299999999</v>
          </cell>
          <cell r="L76">
            <v>1711688.72</v>
          </cell>
          <cell r="M76">
            <v>1835540.99</v>
          </cell>
          <cell r="N76">
            <v>1639868.73</v>
          </cell>
          <cell r="O76">
            <v>1314792.93</v>
          </cell>
          <cell r="P76">
            <v>1719369.24</v>
          </cell>
          <cell r="Q76">
            <v>2883108.8</v>
          </cell>
          <cell r="R76">
            <v>25760423.719999999</v>
          </cell>
        </row>
        <row r="78">
          <cell r="F78">
            <v>12028056.110000001</v>
          </cell>
          <cell r="G78">
            <v>9602515.6999999993</v>
          </cell>
          <cell r="H78">
            <v>11521620.369999999</v>
          </cell>
          <cell r="I78">
            <v>9737090.3900000006</v>
          </cell>
          <cell r="J78">
            <v>10832153.66</v>
          </cell>
          <cell r="K78">
            <v>9135157.5399999991</v>
          </cell>
          <cell r="L78">
            <v>10042855.330000002</v>
          </cell>
          <cell r="M78">
            <v>10328870.16</v>
          </cell>
          <cell r="N78">
            <v>9909530.0199999996</v>
          </cell>
          <cell r="O78">
            <v>9810974.1199999992</v>
          </cell>
          <cell r="P78">
            <v>9792077.290000001</v>
          </cell>
          <cell r="Q78">
            <v>10993390.25</v>
          </cell>
          <cell r="R78">
            <v>123734390.94</v>
          </cell>
        </row>
        <row r="81">
          <cell r="F81">
            <v>6038612.2999999998</v>
          </cell>
          <cell r="G81">
            <v>5840215</v>
          </cell>
          <cell r="H81">
            <v>6449055</v>
          </cell>
          <cell r="I81">
            <v>5868812</v>
          </cell>
          <cell r="J81">
            <v>6540956</v>
          </cell>
          <cell r="K81">
            <v>6084030.8399999999</v>
          </cell>
          <cell r="L81">
            <v>6193048</v>
          </cell>
          <cell r="M81">
            <v>6311236</v>
          </cell>
          <cell r="N81">
            <v>6165872</v>
          </cell>
          <cell r="O81">
            <v>6269372</v>
          </cell>
          <cell r="P81">
            <v>5977735</v>
          </cell>
          <cell r="Q81">
            <v>6170221</v>
          </cell>
          <cell r="R81">
            <v>73909165.140000001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F83">
            <v>6038612.2999999998</v>
          </cell>
          <cell r="G83">
            <v>5840215</v>
          </cell>
          <cell r="H83">
            <v>6449055</v>
          </cell>
          <cell r="I83">
            <v>5868812</v>
          </cell>
          <cell r="J83">
            <v>6540956</v>
          </cell>
          <cell r="K83">
            <v>6084030.8399999999</v>
          </cell>
          <cell r="L83">
            <v>6193048</v>
          </cell>
          <cell r="M83">
            <v>6311236</v>
          </cell>
          <cell r="N83">
            <v>6165872</v>
          </cell>
          <cell r="O83">
            <v>6269372</v>
          </cell>
          <cell r="P83">
            <v>5977735</v>
          </cell>
          <cell r="Q83">
            <v>6170221</v>
          </cell>
          <cell r="R83">
            <v>73909165.140000001</v>
          </cell>
        </row>
        <row r="85">
          <cell r="F85">
            <v>12028056.110000001</v>
          </cell>
          <cell r="G85">
            <v>9602515.6999999993</v>
          </cell>
          <cell r="H85">
            <v>11521620.369999999</v>
          </cell>
          <cell r="I85">
            <v>9737090.3900000006</v>
          </cell>
          <cell r="J85">
            <v>10288171.66</v>
          </cell>
          <cell r="K85">
            <v>8934711.5399999991</v>
          </cell>
          <cell r="L85">
            <v>9706516.3300000019</v>
          </cell>
          <cell r="M85">
            <v>9942170.1600000001</v>
          </cell>
          <cell r="N85">
            <v>9578006.0199999996</v>
          </cell>
          <cell r="O85">
            <v>9430951.1199999992</v>
          </cell>
          <cell r="P85">
            <v>9514095.290000001</v>
          </cell>
          <cell r="Q85">
            <v>10759819.25</v>
          </cell>
          <cell r="R85">
            <v>121043723.94000001</v>
          </cell>
        </row>
        <row r="87">
          <cell r="F87">
            <v>7560922.5300000003</v>
          </cell>
          <cell r="G87">
            <v>7115972.4400000004</v>
          </cell>
          <cell r="H87">
            <v>7786508.8300000001</v>
          </cell>
          <cell r="I87">
            <v>7125735.8198314728</v>
          </cell>
          <cell r="J87">
            <v>8136693.3099999987</v>
          </cell>
          <cell r="K87">
            <v>7401778.9500000002</v>
          </cell>
          <cell r="L87">
            <v>7692191.2800000012</v>
          </cell>
          <cell r="M87">
            <v>7797764.2699999996</v>
          </cell>
          <cell r="N87">
            <v>7743149.2999999989</v>
          </cell>
          <cell r="O87">
            <v>7905546.620000001</v>
          </cell>
          <cell r="P87">
            <v>7338452.21</v>
          </cell>
          <cell r="Q87">
            <v>7402672.4699999997</v>
          </cell>
          <cell r="R87">
            <v>91007388.029831469</v>
          </cell>
        </row>
        <row r="89">
          <cell r="F89">
            <v>10219043.353444001</v>
          </cell>
          <cell r="G89">
            <v>8909079.6187399998</v>
          </cell>
          <cell r="H89">
            <v>9962014.4550000001</v>
          </cell>
          <cell r="I89">
            <v>8274800.6986314729</v>
          </cell>
          <cell r="J89">
            <v>9319580.0483999997</v>
          </cell>
          <cell r="K89">
            <v>7521384.5800000001</v>
          </cell>
          <cell r="L89">
            <v>8330218.4410000015</v>
          </cell>
          <cell r="M89">
            <v>8711145.2599999998</v>
          </cell>
          <cell r="N89">
            <v>8380913.0299999993</v>
          </cell>
          <cell r="O89">
            <v>8202140.5500000007</v>
          </cell>
          <cell r="P89">
            <v>8089032.4499999993</v>
          </cell>
          <cell r="Q89">
            <v>9475422.2699999996</v>
          </cell>
          <cell r="R89">
            <v>105394774.75521547</v>
          </cell>
        </row>
        <row r="91">
          <cell r="F91">
            <v>6.2130000000000001</v>
          </cell>
          <cell r="G91">
            <v>6.2880000000000003</v>
          </cell>
          <cell r="H91">
            <v>6.3040000000000003</v>
          </cell>
          <cell r="I91">
            <v>7.3230000000000004</v>
          </cell>
          <cell r="J91">
            <v>6.7480000000000002</v>
          </cell>
          <cell r="K91">
            <v>6.1230000000000002</v>
          </cell>
          <cell r="L91">
            <v>6.976</v>
          </cell>
          <cell r="M91">
            <v>7.6470000000000002</v>
          </cell>
          <cell r="N91">
            <v>10.847</v>
          </cell>
          <cell r="O91">
            <v>13.907</v>
          </cell>
          <cell r="P91">
            <v>13.832000000000001</v>
          </cell>
          <cell r="Q91">
            <v>11.18</v>
          </cell>
          <cell r="R91">
            <v>8.6156666666666677</v>
          </cell>
        </row>
        <row r="92">
          <cell r="R92">
            <v>0</v>
          </cell>
        </row>
        <row r="93">
          <cell r="F93">
            <v>475784.65</v>
          </cell>
          <cell r="G93">
            <v>378210.48</v>
          </cell>
          <cell r="H93">
            <v>326489.07</v>
          </cell>
          <cell r="I93">
            <v>374229.6799999997</v>
          </cell>
          <cell r="J93">
            <v>469432.00999999885</v>
          </cell>
          <cell r="K93">
            <v>272666.11</v>
          </cell>
          <cell r="L93">
            <v>342424.63000000082</v>
          </cell>
          <cell r="M93">
            <v>493037.28999999911</v>
          </cell>
          <cell r="N93">
            <v>497657.93999999948</v>
          </cell>
          <cell r="O93">
            <v>539323.31000000145</v>
          </cell>
          <cell r="P93">
            <v>316990.26</v>
          </cell>
          <cell r="Q93">
            <v>359295.33999999985</v>
          </cell>
          <cell r="R93">
            <v>4845540.7699999996</v>
          </cell>
        </row>
        <row r="94">
          <cell r="F94">
            <v>163043</v>
          </cell>
          <cell r="G94">
            <v>166446.1275</v>
          </cell>
          <cell r="H94">
            <v>190892</v>
          </cell>
          <cell r="I94">
            <v>182520.05319999999</v>
          </cell>
          <cell r="J94">
            <v>197286.06200000001</v>
          </cell>
          <cell r="K94">
            <v>163303</v>
          </cell>
          <cell r="L94">
            <v>167613</v>
          </cell>
          <cell r="M94">
            <v>166922</v>
          </cell>
          <cell r="N94">
            <v>102237</v>
          </cell>
          <cell r="O94">
            <v>92787</v>
          </cell>
          <cell r="P94">
            <v>93253</v>
          </cell>
          <cell r="Q94">
            <v>133894</v>
          </cell>
          <cell r="R94">
            <v>1820196.2427000001</v>
          </cell>
        </row>
        <row r="95">
          <cell r="F95">
            <v>0</v>
          </cell>
          <cell r="G95">
            <v>0</v>
          </cell>
          <cell r="H95">
            <v>50644</v>
          </cell>
          <cell r="I95">
            <v>0</v>
          </cell>
          <cell r="R95">
            <v>50644</v>
          </cell>
        </row>
        <row r="96">
          <cell r="F96">
            <v>9707114.1316864565</v>
          </cell>
          <cell r="G96">
            <v>9497606.1269463301</v>
          </cell>
          <cell r="H96">
            <v>11925962.898724817</v>
          </cell>
          <cell r="I96">
            <v>12884683.934863165</v>
          </cell>
          <cell r="J96">
            <v>21964697</v>
          </cell>
          <cell r="K96">
            <v>24332935.580313653</v>
          </cell>
          <cell r="L96">
            <v>13077255.047301888</v>
          </cell>
          <cell r="M96">
            <v>19494244.916258574</v>
          </cell>
          <cell r="N96">
            <v>20963252.639229745</v>
          </cell>
          <cell r="O96">
            <v>19679666.844088584</v>
          </cell>
          <cell r="P96">
            <v>19984079.307044864</v>
          </cell>
          <cell r="Q96">
            <v>23083299.335957915</v>
          </cell>
          <cell r="R96">
            <v>206594797.76241601</v>
          </cell>
        </row>
        <row r="97">
          <cell r="R97">
            <v>0</v>
          </cell>
        </row>
        <row r="98">
          <cell r="R98">
            <v>0</v>
          </cell>
        </row>
        <row r="99">
          <cell r="F99">
            <v>19.2</v>
          </cell>
          <cell r="G99">
            <v>15.2</v>
          </cell>
          <cell r="H99">
            <v>17.5</v>
          </cell>
          <cell r="I99">
            <v>25.54</v>
          </cell>
          <cell r="J99">
            <v>27.94</v>
          </cell>
          <cell r="K99">
            <v>27.72</v>
          </cell>
          <cell r="L99">
            <v>31</v>
          </cell>
          <cell r="M99">
            <v>41</v>
          </cell>
          <cell r="N99">
            <v>33</v>
          </cell>
          <cell r="O99">
            <v>38</v>
          </cell>
          <cell r="P99">
            <v>39</v>
          </cell>
          <cell r="Q99">
            <v>30</v>
          </cell>
          <cell r="R99">
            <v>345.1</v>
          </cell>
        </row>
        <row r="100">
          <cell r="F100">
            <v>34</v>
          </cell>
          <cell r="G100">
            <v>336</v>
          </cell>
          <cell r="H100">
            <v>795</v>
          </cell>
          <cell r="I100">
            <v>1252</v>
          </cell>
          <cell r="J100">
            <v>2320</v>
          </cell>
          <cell r="K100">
            <v>2614</v>
          </cell>
          <cell r="L100">
            <v>3539</v>
          </cell>
          <cell r="M100">
            <v>4364</v>
          </cell>
          <cell r="N100">
            <v>5234</v>
          </cell>
          <cell r="O100">
            <v>6334</v>
          </cell>
          <cell r="P100">
            <v>7044</v>
          </cell>
          <cell r="Q100">
            <v>8108</v>
          </cell>
          <cell r="R100">
            <v>41974</v>
          </cell>
        </row>
        <row r="101">
          <cell r="F101">
            <v>24</v>
          </cell>
          <cell r="G101">
            <v>19</v>
          </cell>
          <cell r="H101">
            <v>23</v>
          </cell>
          <cell r="I101">
            <v>34</v>
          </cell>
          <cell r="J101">
            <v>35</v>
          </cell>
          <cell r="K101">
            <v>38</v>
          </cell>
          <cell r="L101">
            <v>36</v>
          </cell>
          <cell r="M101">
            <v>57</v>
          </cell>
          <cell r="N101">
            <v>44</v>
          </cell>
          <cell r="O101">
            <v>51</v>
          </cell>
          <cell r="P101">
            <v>48</v>
          </cell>
          <cell r="Q101">
            <v>46</v>
          </cell>
          <cell r="R101">
            <v>455</v>
          </cell>
        </row>
        <row r="102">
          <cell r="F102">
            <v>58</v>
          </cell>
          <cell r="G102">
            <v>377</v>
          </cell>
          <cell r="H102">
            <v>996</v>
          </cell>
          <cell r="I102">
            <v>1790</v>
          </cell>
          <cell r="J102">
            <v>2364</v>
          </cell>
          <cell r="K102">
            <v>3749</v>
          </cell>
          <cell r="L102">
            <v>4532</v>
          </cell>
          <cell r="M102">
            <v>5586</v>
          </cell>
          <cell r="N102">
            <v>6714</v>
          </cell>
          <cell r="O102">
            <v>8117</v>
          </cell>
          <cell r="P102">
            <v>9087</v>
          </cell>
          <cell r="Q102">
            <v>10427</v>
          </cell>
          <cell r="R102">
            <v>53797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C10">
            <v>26663529.16</v>
          </cell>
          <cell r="D10">
            <v>27160828.180000003</v>
          </cell>
          <cell r="E10">
            <v>31985612.030000001</v>
          </cell>
          <cell r="F10">
            <v>26363905.189999998</v>
          </cell>
          <cell r="G10">
            <v>31081333.780000001</v>
          </cell>
          <cell r="H10">
            <v>29333960.560000002</v>
          </cell>
          <cell r="I10">
            <v>29402301.859999985</v>
          </cell>
          <cell r="J10">
            <v>32851217.950000018</v>
          </cell>
          <cell r="K10">
            <v>37058548.809999973</v>
          </cell>
          <cell r="L10">
            <v>40867958.890000045</v>
          </cell>
          <cell r="M10">
            <v>33168305.180000007</v>
          </cell>
          <cell r="N10">
            <v>30249868.159999967</v>
          </cell>
          <cell r="O10">
            <v>376187369.75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C12">
            <v>1888542.83</v>
          </cell>
          <cell r="D12">
            <v>1469311.29</v>
          </cell>
          <cell r="E12">
            <v>1637511.59</v>
          </cell>
          <cell r="F12">
            <v>653538.49</v>
          </cell>
          <cell r="G12">
            <v>1151350.19</v>
          </cell>
          <cell r="H12">
            <v>923384.92</v>
          </cell>
          <cell r="I12">
            <v>707449.81000000052</v>
          </cell>
          <cell r="J12">
            <v>897331.84</v>
          </cell>
          <cell r="K12">
            <v>747830.19999999925</v>
          </cell>
          <cell r="L12">
            <v>766073.54000000097</v>
          </cell>
          <cell r="M12">
            <v>891119.59</v>
          </cell>
          <cell r="N12">
            <v>11687726.049999999</v>
          </cell>
          <cell r="O12">
            <v>23421170.34</v>
          </cell>
        </row>
        <row r="13">
          <cell r="C13">
            <v>99216.52</v>
          </cell>
          <cell r="D13">
            <v>20228.98</v>
          </cell>
          <cell r="E13">
            <v>36107.550000000003</v>
          </cell>
          <cell r="F13">
            <v>37649.660000000003</v>
          </cell>
          <cell r="G13">
            <v>18574.96</v>
          </cell>
          <cell r="H13">
            <v>-6761.16</v>
          </cell>
          <cell r="I13">
            <v>-4033.13</v>
          </cell>
          <cell r="J13">
            <v>2802.0199999999895</v>
          </cell>
          <cell r="K13">
            <v>2954.97</v>
          </cell>
          <cell r="L13">
            <v>3523.0200000000186</v>
          </cell>
          <cell r="M13">
            <v>5219.2099999999919</v>
          </cell>
          <cell r="N13">
            <v>24909.759999999998</v>
          </cell>
          <cell r="O13">
            <v>240392.36</v>
          </cell>
        </row>
        <row r="14">
          <cell r="C14">
            <v>6859901.2300000004</v>
          </cell>
          <cell r="D14">
            <v>6293308.1199999992</v>
          </cell>
          <cell r="E14">
            <v>5867085.7500000019</v>
          </cell>
          <cell r="F14">
            <v>6188513.8399999999</v>
          </cell>
          <cell r="G14">
            <v>7147050.7800000012</v>
          </cell>
          <cell r="H14">
            <v>6383760.1399999969</v>
          </cell>
          <cell r="I14">
            <v>7180600.6499999985</v>
          </cell>
          <cell r="J14">
            <v>7498887.9100000039</v>
          </cell>
          <cell r="K14">
            <v>6768322.950000003</v>
          </cell>
          <cell r="L14">
            <v>7250565.8299999982</v>
          </cell>
          <cell r="M14">
            <v>6965980.2399999946</v>
          </cell>
          <cell r="N14">
            <v>835458.96000000834</v>
          </cell>
          <cell r="O14">
            <v>75239436.400000006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C17">
            <v>438446.95</v>
          </cell>
          <cell r="D17">
            <v>428474.82</v>
          </cell>
          <cell r="E17">
            <v>263091.06</v>
          </cell>
          <cell r="F17">
            <v>405600.93</v>
          </cell>
          <cell r="G17">
            <v>440889.34</v>
          </cell>
          <cell r="H17">
            <v>552510.64</v>
          </cell>
          <cell r="I17">
            <v>514824.16</v>
          </cell>
          <cell r="J17">
            <v>915028</v>
          </cell>
          <cell r="K17">
            <v>565565.15</v>
          </cell>
          <cell r="L17">
            <v>526690.22000000067</v>
          </cell>
          <cell r="M17">
            <v>340389.19999999925</v>
          </cell>
          <cell r="N17">
            <v>340353.77</v>
          </cell>
          <cell r="O17">
            <v>5731864.2400000002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C20">
            <v>769278.91</v>
          </cell>
          <cell r="D20">
            <v>538386.55000000005</v>
          </cell>
          <cell r="E20">
            <v>856585.52</v>
          </cell>
          <cell r="F20">
            <v>866527.52</v>
          </cell>
          <cell r="G20">
            <v>893530.23</v>
          </cell>
          <cell r="H20">
            <v>-226642.13</v>
          </cell>
          <cell r="I20">
            <v>721973.19</v>
          </cell>
          <cell r="J20">
            <v>698824.79</v>
          </cell>
          <cell r="K20">
            <v>721778.28</v>
          </cell>
          <cell r="L20">
            <v>808576.71</v>
          </cell>
          <cell r="M20">
            <v>717620.28</v>
          </cell>
          <cell r="N20">
            <v>1004556.94</v>
          </cell>
          <cell r="O20">
            <v>8370996.790000001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C22">
            <v>36718915.600000001</v>
          </cell>
          <cell r="D22">
            <v>35910537.940000005</v>
          </cell>
          <cell r="E22">
            <v>40645993.5</v>
          </cell>
          <cell r="F22">
            <v>34515735.63000001</v>
          </cell>
          <cell r="G22">
            <v>40732729.280000001</v>
          </cell>
          <cell r="H22">
            <v>36960212.969999999</v>
          </cell>
          <cell r="I22">
            <v>38523116.539999992</v>
          </cell>
          <cell r="J22">
            <v>42864092.51000002</v>
          </cell>
          <cell r="K22">
            <v>45865000.359999955</v>
          </cell>
          <cell r="L22">
            <v>50223388.210000038</v>
          </cell>
          <cell r="M22">
            <v>42088633.699999988</v>
          </cell>
          <cell r="N22">
            <v>44142873.639999986</v>
          </cell>
          <cell r="O22">
            <v>489191229.88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C25">
            <v>36718915.600000001</v>
          </cell>
          <cell r="D25">
            <v>35910537.940000005</v>
          </cell>
          <cell r="E25">
            <v>40645993.5</v>
          </cell>
          <cell r="F25">
            <v>34515735.63000001</v>
          </cell>
          <cell r="G25">
            <v>40732729.280000001</v>
          </cell>
          <cell r="H25">
            <v>36960212.969999999</v>
          </cell>
          <cell r="I25">
            <v>38523116.539999992</v>
          </cell>
          <cell r="J25">
            <v>42864092.51000002</v>
          </cell>
          <cell r="K25">
            <v>45865000.359999955</v>
          </cell>
          <cell r="L25">
            <v>50223388.210000038</v>
          </cell>
          <cell r="M25">
            <v>42088633.699999988</v>
          </cell>
          <cell r="N25">
            <v>44142873.639999986</v>
          </cell>
          <cell r="O25">
            <v>489191229.88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C27">
            <v>3209786.74</v>
          </cell>
          <cell r="D27">
            <v>3364754.96</v>
          </cell>
          <cell r="E27">
            <v>3321950.54</v>
          </cell>
          <cell r="F27">
            <v>3519683.49</v>
          </cell>
          <cell r="G27">
            <v>3633596.8</v>
          </cell>
          <cell r="H27">
            <v>3146763.08</v>
          </cell>
          <cell r="I27">
            <v>3060314.59</v>
          </cell>
          <cell r="J27">
            <v>2916637.36</v>
          </cell>
          <cell r="K27">
            <v>2448347.7000000002</v>
          </cell>
          <cell r="L27">
            <v>2784006.89</v>
          </cell>
          <cell r="M27">
            <v>3018124.07</v>
          </cell>
          <cell r="N27">
            <v>3677067.93</v>
          </cell>
          <cell r="O27">
            <v>38101034.149999999</v>
          </cell>
        </row>
        <row r="28">
          <cell r="C28">
            <v>4501362.3</v>
          </cell>
          <cell r="D28">
            <v>4384260.22</v>
          </cell>
          <cell r="E28">
            <v>4977825.24</v>
          </cell>
          <cell r="F28">
            <v>5074320.17</v>
          </cell>
          <cell r="G28">
            <v>5264739.08</v>
          </cell>
          <cell r="H28">
            <v>4471082.6900000004</v>
          </cell>
          <cell r="I28">
            <v>5091636.59</v>
          </cell>
          <cell r="J28">
            <v>4780487.32</v>
          </cell>
          <cell r="K28">
            <v>5401000.8700000048</v>
          </cell>
          <cell r="L28">
            <v>5999987.4000000004</v>
          </cell>
          <cell r="M28">
            <v>5638848.299999997</v>
          </cell>
          <cell r="N28">
            <v>5129507.41</v>
          </cell>
          <cell r="O28">
            <v>60715057.590000004</v>
          </cell>
        </row>
        <row r="29">
          <cell r="C29">
            <v>178794.25</v>
          </cell>
          <cell r="D29">
            <v>43113.18</v>
          </cell>
          <cell r="E29">
            <v>85079.19</v>
          </cell>
          <cell r="F29">
            <v>33651.279999999999</v>
          </cell>
          <cell r="G29">
            <v>50708.67</v>
          </cell>
          <cell r="H29">
            <v>55804.99</v>
          </cell>
          <cell r="I29">
            <v>31998.15</v>
          </cell>
          <cell r="J29">
            <v>76703.73</v>
          </cell>
          <cell r="K29">
            <v>20672.240000000002</v>
          </cell>
          <cell r="L29">
            <v>42204.38</v>
          </cell>
          <cell r="M29">
            <v>65609.54999999993</v>
          </cell>
          <cell r="N29">
            <v>84069</v>
          </cell>
          <cell r="O29">
            <v>768408.61</v>
          </cell>
        </row>
        <row r="30">
          <cell r="C30">
            <v>2180438.48</v>
          </cell>
          <cell r="D30">
            <v>2301289.7799999998</v>
          </cell>
          <cell r="E30">
            <v>2432868.73</v>
          </cell>
          <cell r="F30">
            <v>2393263.65</v>
          </cell>
          <cell r="G30">
            <v>2333623.71</v>
          </cell>
          <cell r="H30">
            <v>3388723.98</v>
          </cell>
          <cell r="I30">
            <v>2298548.08</v>
          </cell>
          <cell r="J30">
            <v>2586940.89</v>
          </cell>
          <cell r="K30">
            <v>2609982.16</v>
          </cell>
          <cell r="L30">
            <v>2836693.74</v>
          </cell>
          <cell r="M30">
            <v>2443754</v>
          </cell>
          <cell r="N30">
            <v>3322535.02</v>
          </cell>
          <cell r="O30">
            <v>31128662.220000003</v>
          </cell>
        </row>
        <row r="31">
          <cell r="C31">
            <v>5573071.4699999997</v>
          </cell>
          <cell r="D31">
            <v>5260225.08</v>
          </cell>
          <cell r="E31">
            <v>5551568.5700000003</v>
          </cell>
          <cell r="F31">
            <v>5314449.78</v>
          </cell>
          <cell r="G31">
            <v>5792213.1399999969</v>
          </cell>
          <cell r="H31">
            <v>5083995.6900000004</v>
          </cell>
          <cell r="I31">
            <v>5091668.9800000004</v>
          </cell>
          <cell r="J31">
            <v>5227886.8099999996</v>
          </cell>
          <cell r="K31">
            <v>5746038.6199999973</v>
          </cell>
          <cell r="L31">
            <v>5533736.5900000036</v>
          </cell>
          <cell r="M31">
            <v>5235818.9599999934</v>
          </cell>
          <cell r="N31">
            <v>5486547.9200000018</v>
          </cell>
          <cell r="O31">
            <v>64897221.609999999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C33">
            <v>15643453.239999998</v>
          </cell>
          <cell r="D33">
            <v>15353643.220000001</v>
          </cell>
          <cell r="E33">
            <v>16369292.270000003</v>
          </cell>
          <cell r="F33">
            <v>16335368.369999997</v>
          </cell>
          <cell r="G33">
            <v>17074881.399999999</v>
          </cell>
          <cell r="H33">
            <v>16146370.430000007</v>
          </cell>
          <cell r="I33">
            <v>15574166.390000001</v>
          </cell>
          <cell r="J33">
            <v>15588656.109999999</v>
          </cell>
          <cell r="K33">
            <v>16226041.590000004</v>
          </cell>
          <cell r="L33">
            <v>17202663</v>
          </cell>
          <cell r="M33">
            <v>16402154.879999995</v>
          </cell>
          <cell r="N33">
            <v>17702835.280000001</v>
          </cell>
          <cell r="O33">
            <v>195619526.18000001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C35">
            <v>17919.919999999998</v>
          </cell>
          <cell r="D35">
            <v>7260.85</v>
          </cell>
          <cell r="E35">
            <v>22198.69</v>
          </cell>
          <cell r="F35">
            <v>32854.06</v>
          </cell>
          <cell r="G35">
            <v>30198.16</v>
          </cell>
          <cell r="H35">
            <v>19456.560000000001</v>
          </cell>
          <cell r="I35">
            <v>33902.519999999997</v>
          </cell>
          <cell r="J35">
            <v>40453.31</v>
          </cell>
          <cell r="K35">
            <v>56373.38</v>
          </cell>
          <cell r="L35">
            <v>86654.01</v>
          </cell>
          <cell r="M35">
            <v>83618.789999999994</v>
          </cell>
          <cell r="N35">
            <v>62228.9</v>
          </cell>
          <cell r="O35">
            <v>493119.14999999997</v>
          </cell>
        </row>
        <row r="36">
          <cell r="C36">
            <v>0</v>
          </cell>
          <cell r="D36">
            <v>0</v>
          </cell>
          <cell r="E36">
            <v>-511859.09</v>
          </cell>
          <cell r="F36">
            <v>0</v>
          </cell>
          <cell r="G36">
            <v>0</v>
          </cell>
          <cell r="H36">
            <v>511859.09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C37" t="str">
            <v xml:space="preserve"> </v>
          </cell>
          <cell r="D37" t="str">
            <v xml:space="preserve"> </v>
          </cell>
          <cell r="E37" t="str">
            <v xml:space="preserve"> </v>
          </cell>
          <cell r="F37" t="str">
            <v xml:space="preserve"> </v>
          </cell>
          <cell r="G37" t="str">
            <v xml:space="preserve"> </v>
          </cell>
          <cell r="H37" t="str">
            <v xml:space="preserve"> </v>
          </cell>
          <cell r="I37" t="str">
            <v xml:space="preserve"> </v>
          </cell>
          <cell r="M37">
            <v>0</v>
          </cell>
          <cell r="N37">
            <v>0</v>
          </cell>
          <cell r="O37" t="str">
            <v xml:space="preserve"> </v>
          </cell>
        </row>
        <row r="38">
          <cell r="C38">
            <v>21087382.280000001</v>
          </cell>
          <cell r="D38">
            <v>20564155.57</v>
          </cell>
          <cell r="E38">
            <v>23787040.829999998</v>
          </cell>
          <cell r="F38">
            <v>18211560.270000003</v>
          </cell>
          <cell r="G38">
            <v>23688046.040000007</v>
          </cell>
          <cell r="H38">
            <v>21352591.439999998</v>
          </cell>
          <cell r="I38">
            <v>22982852.669999987</v>
          </cell>
          <cell r="J38">
            <v>27315889.710000008</v>
          </cell>
          <cell r="K38">
            <v>29695332.150000006</v>
          </cell>
          <cell r="L38">
            <v>33113413.020000011</v>
          </cell>
          <cell r="M38">
            <v>25773432.209999979</v>
          </cell>
          <cell r="N38">
            <v>26502267.25999999</v>
          </cell>
          <cell r="O38">
            <v>294073963.44999999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J39" t="str">
            <v xml:space="preserve"> </v>
          </cell>
          <cell r="K39">
            <v>0</v>
          </cell>
          <cell r="L39" t="str">
            <v xml:space="preserve"> </v>
          </cell>
          <cell r="O39" t="str">
            <v xml:space="preserve"> 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C41">
            <v>4075063.1</v>
          </cell>
          <cell r="D41">
            <v>3810268.87</v>
          </cell>
          <cell r="E41">
            <v>4384629.24</v>
          </cell>
          <cell r="F41">
            <v>4519051.9000000004</v>
          </cell>
          <cell r="G41">
            <v>4853222.59</v>
          </cell>
          <cell r="H41">
            <v>3152412.36</v>
          </cell>
          <cell r="I41">
            <v>4652971.01</v>
          </cell>
          <cell r="J41">
            <v>4614133.26</v>
          </cell>
          <cell r="K41">
            <v>4488007.7200000063</v>
          </cell>
          <cell r="L41">
            <v>4809939.87</v>
          </cell>
          <cell r="M41">
            <v>4977393.47</v>
          </cell>
          <cell r="N41">
            <v>6057526.0600000024</v>
          </cell>
          <cell r="O41">
            <v>54394619.450000003</v>
          </cell>
        </row>
        <row r="42">
          <cell r="C42">
            <v>6289677.96</v>
          </cell>
          <cell r="D42">
            <v>6191324.6900000004</v>
          </cell>
          <cell r="E42">
            <v>7173376.9500000011</v>
          </cell>
          <cell r="F42">
            <v>5060403.57</v>
          </cell>
          <cell r="G42">
            <v>6547183.5399999991</v>
          </cell>
          <cell r="H42">
            <v>8124230.3200000003</v>
          </cell>
          <cell r="I42">
            <v>6904794.9600000009</v>
          </cell>
          <cell r="J42">
            <v>8667768.299999997</v>
          </cell>
          <cell r="K42">
            <v>9061804.5300000012</v>
          </cell>
          <cell r="L42">
            <v>10367927.809999995</v>
          </cell>
          <cell r="M42">
            <v>7640710.6300000101</v>
          </cell>
          <cell r="N42">
            <v>50697.439999997616</v>
          </cell>
          <cell r="O42">
            <v>82079900.700000003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C44">
            <v>10722641.219999999</v>
          </cell>
          <cell r="D44">
            <v>10562562.009999998</v>
          </cell>
          <cell r="E44">
            <v>12229034.639999995</v>
          </cell>
          <cell r="F44">
            <v>8632104.8000000007</v>
          </cell>
          <cell r="G44">
            <v>12287639.910000008</v>
          </cell>
          <cell r="H44">
            <v>10075948.759999998</v>
          </cell>
          <cell r="I44">
            <v>11425086.699999988</v>
          </cell>
          <cell r="J44">
            <v>14033988.150000013</v>
          </cell>
          <cell r="K44">
            <v>16145519.899999999</v>
          </cell>
          <cell r="L44">
            <v>17935545.340000015</v>
          </cell>
          <cell r="M44">
            <v>13155328.10999997</v>
          </cell>
          <cell r="N44">
            <v>20394043.75999999</v>
          </cell>
          <cell r="O44">
            <v>157599443.29999998</v>
          </cell>
        </row>
        <row r="45">
          <cell r="O45">
            <v>0</v>
          </cell>
        </row>
        <row r="46">
          <cell r="C46">
            <v>1504654.09</v>
          </cell>
          <cell r="D46">
            <v>1497652.7</v>
          </cell>
          <cell r="E46">
            <v>1671046.49</v>
          </cell>
          <cell r="F46">
            <v>1824671.96</v>
          </cell>
          <cell r="G46">
            <v>1776191.45</v>
          </cell>
          <cell r="H46">
            <v>1570557.77</v>
          </cell>
          <cell r="I46">
            <v>1862746.54</v>
          </cell>
          <cell r="J46">
            <v>1906686.96</v>
          </cell>
          <cell r="K46">
            <v>2509004.9300000002</v>
          </cell>
          <cell r="L46">
            <v>3733802.4</v>
          </cell>
          <cell r="M46">
            <v>3234914.94</v>
          </cell>
          <cell r="N46">
            <v>2623154.54</v>
          </cell>
          <cell r="O46">
            <v>25715084.77</v>
          </cell>
        </row>
        <row r="47">
          <cell r="C47">
            <v>4017346</v>
          </cell>
          <cell r="D47">
            <v>3842722</v>
          </cell>
          <cell r="E47">
            <v>4199355.17</v>
          </cell>
          <cell r="F47">
            <v>3857886</v>
          </cell>
          <cell r="G47">
            <v>4310621</v>
          </cell>
          <cell r="H47">
            <v>3670645</v>
          </cell>
          <cell r="I47">
            <v>3768991</v>
          </cell>
          <cell r="J47">
            <v>3916833</v>
          </cell>
          <cell r="K47">
            <v>3840867</v>
          </cell>
          <cell r="L47">
            <v>3919746</v>
          </cell>
          <cell r="M47">
            <v>3637062</v>
          </cell>
          <cell r="N47">
            <v>3767626</v>
          </cell>
          <cell r="O47">
            <v>46749700.170000002</v>
          </cell>
        </row>
        <row r="48">
          <cell r="C48">
            <v>1156212.43</v>
          </cell>
          <cell r="D48">
            <v>1113403.95</v>
          </cell>
          <cell r="E48">
            <v>1054475.8999999999</v>
          </cell>
          <cell r="F48">
            <v>1099659.23</v>
          </cell>
          <cell r="G48">
            <v>1185500.83</v>
          </cell>
          <cell r="H48">
            <v>1116034.52</v>
          </cell>
          <cell r="I48">
            <v>1057235.6499999999</v>
          </cell>
          <cell r="J48">
            <v>1079024.21</v>
          </cell>
          <cell r="K48">
            <v>1623900.42</v>
          </cell>
          <cell r="L48">
            <v>1259512.8</v>
          </cell>
          <cell r="M48">
            <v>1265922.82</v>
          </cell>
          <cell r="N48">
            <v>1300643.49</v>
          </cell>
          <cell r="O48">
            <v>14311526.25</v>
          </cell>
        </row>
        <row r="49">
          <cell r="C49">
            <v>1103909</v>
          </cell>
          <cell r="D49">
            <v>1174640.19</v>
          </cell>
          <cell r="E49">
            <v>1178460.1299999999</v>
          </cell>
          <cell r="F49">
            <v>1174755.1000000001</v>
          </cell>
          <cell r="G49">
            <v>1174587.08</v>
          </cell>
          <cell r="H49">
            <v>1143704.83</v>
          </cell>
          <cell r="I49">
            <v>1143932.0900000001</v>
          </cell>
          <cell r="J49">
            <v>1143737.54</v>
          </cell>
          <cell r="K49">
            <v>1246647.78</v>
          </cell>
          <cell r="L49">
            <v>1183706.69</v>
          </cell>
          <cell r="M49">
            <v>1183958.92</v>
          </cell>
          <cell r="N49">
            <v>620961.60000000149</v>
          </cell>
          <cell r="O49">
            <v>13473000.950000001</v>
          </cell>
        </row>
        <row r="50">
          <cell r="C50">
            <v>163043</v>
          </cell>
          <cell r="D50">
            <v>166446.1275</v>
          </cell>
          <cell r="E50">
            <v>190892</v>
          </cell>
          <cell r="F50">
            <v>182520.05319999999</v>
          </cell>
          <cell r="G50">
            <v>197286.06200000001</v>
          </cell>
          <cell r="H50">
            <v>163303</v>
          </cell>
          <cell r="I50">
            <v>167613</v>
          </cell>
          <cell r="J50">
            <v>166922</v>
          </cell>
          <cell r="K50">
            <v>102237</v>
          </cell>
          <cell r="L50">
            <v>92787</v>
          </cell>
          <cell r="M50">
            <v>93253</v>
          </cell>
          <cell r="N50">
            <v>133894</v>
          </cell>
          <cell r="O50">
            <v>1820196.2427000001</v>
          </cell>
        </row>
        <row r="51">
          <cell r="C51">
            <v>743389</v>
          </cell>
          <cell r="D51">
            <v>782438.52520000003</v>
          </cell>
          <cell r="E51">
            <v>840170.16820000007</v>
          </cell>
          <cell r="F51">
            <v>813709.64100000006</v>
          </cell>
          <cell r="G51">
            <v>933449.48400000005</v>
          </cell>
          <cell r="H51">
            <v>1355341.5920000002</v>
          </cell>
          <cell r="I51">
            <v>949419.23200000008</v>
          </cell>
          <cell r="J51">
            <v>1034776.3560000001</v>
          </cell>
          <cell r="K51">
            <v>1122643.6640000001</v>
          </cell>
          <cell r="L51">
            <v>1137091.0960000001</v>
          </cell>
          <cell r="M51">
            <v>977501.6</v>
          </cell>
          <cell r="N51">
            <v>1330257.2080000001</v>
          </cell>
          <cell r="O51">
            <v>12020187.566400003</v>
          </cell>
        </row>
        <row r="52">
          <cell r="C52">
            <v>1443049</v>
          </cell>
          <cell r="D52">
            <v>1518851.2548</v>
          </cell>
          <cell r="E52">
            <v>1630918.5618</v>
          </cell>
          <cell r="F52">
            <v>1579554.0090000001</v>
          </cell>
          <cell r="G52">
            <v>1400174.226</v>
          </cell>
          <cell r="H52">
            <v>2033012.3879999998</v>
          </cell>
          <cell r="I52">
            <v>1424128.848</v>
          </cell>
          <cell r="J52">
            <v>1552164.534</v>
          </cell>
          <cell r="K52">
            <v>1683965.496</v>
          </cell>
          <cell r="L52">
            <v>1705636.6440000001</v>
          </cell>
          <cell r="M52">
            <v>1466252.4</v>
          </cell>
          <cell r="N52">
            <v>1995385.8119999999</v>
          </cell>
          <cell r="O52">
            <v>19433093.173599996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C54">
            <v>769278.91</v>
          </cell>
          <cell r="D54">
            <v>538386.55000000005</v>
          </cell>
          <cell r="E54">
            <v>856585.52</v>
          </cell>
          <cell r="F54">
            <v>866527.52</v>
          </cell>
          <cell r="G54">
            <v>893530.23</v>
          </cell>
          <cell r="H54">
            <v>-226642.13</v>
          </cell>
          <cell r="I54">
            <v>721973.19</v>
          </cell>
          <cell r="J54">
            <v>698824.79</v>
          </cell>
          <cell r="K54">
            <v>721778.28</v>
          </cell>
          <cell r="L54">
            <v>808576.71</v>
          </cell>
          <cell r="M54">
            <v>717620.28</v>
          </cell>
          <cell r="N54">
            <v>1004556.94</v>
          </cell>
          <cell r="O54">
            <v>8370996.790000001</v>
          </cell>
        </row>
        <row r="55">
          <cell r="C55">
            <v>1038908</v>
          </cell>
          <cell r="D55">
            <v>1109639</v>
          </cell>
          <cell r="E55">
            <v>1113459</v>
          </cell>
          <cell r="F55">
            <v>1109754</v>
          </cell>
          <cell r="G55">
            <v>1109586.08</v>
          </cell>
          <cell r="H55">
            <v>1078703.83</v>
          </cell>
          <cell r="I55">
            <v>1078931.0900000001</v>
          </cell>
          <cell r="J55">
            <v>1078736.54</v>
          </cell>
          <cell r="K55">
            <v>1181646.78</v>
          </cell>
          <cell r="L55">
            <v>1078705.69</v>
          </cell>
          <cell r="M55">
            <v>1078957.92</v>
          </cell>
          <cell r="N55">
            <v>515960.60000000149</v>
          </cell>
          <cell r="O55">
            <v>12572988.529999999</v>
          </cell>
        </row>
      </sheetData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"/>
      <sheetName val="TITLE"/>
      <sheetName val="IQ FORC"/>
      <sheetName val="Sheet4"/>
      <sheetName val="ERIS"/>
      <sheetName val="PLAN VS FORC"/>
      <sheetName val="Sheet7"/>
      <sheetName val="Sheet8"/>
      <sheetName val="Sheet5"/>
      <sheetName val="ACCT"/>
      <sheetName val="YTD96"/>
      <sheetName val="MTH DATA"/>
      <sheetName val="MARG"/>
      <sheetName val="DATA"/>
      <sheetName val="MSDFC"/>
      <sheetName val="PC"/>
      <sheetName val="PRJSTAT"/>
      <sheetName val="Sheet6"/>
      <sheetName val="FMD-I"/>
      <sheetName val="CORP"/>
      <sheetName val="mktgd"/>
      <sheetName val="REV"/>
      <sheetName val="MARGIN"/>
      <sheetName val="MTG"/>
      <sheetName val="MSD REP"/>
      <sheetName val="MERCH"/>
      <sheetName val="CONSOL CURR"/>
      <sheetName val="Sheet2"/>
      <sheetName val="MERCH REP"/>
      <sheetName val="MERCH REV"/>
      <sheetName val="MRCHFORC"/>
      <sheetName val="Sheet1"/>
      <sheetName val="FORC Y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  <cell r="R9">
            <v>1</v>
          </cell>
        </row>
        <row r="47">
          <cell r="K47">
            <v>121.68</v>
          </cell>
          <cell r="S47">
            <v>811.88100000000009</v>
          </cell>
        </row>
        <row r="50">
          <cell r="S50">
            <v>2333.9569999999999</v>
          </cell>
        </row>
        <row r="54">
          <cell r="K54">
            <v>95.346999999999994</v>
          </cell>
          <cell r="S54">
            <v>1307.1079999999999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  <cell r="S68">
            <v>0.70499999999999996</v>
          </cell>
        </row>
        <row r="69">
          <cell r="K69">
            <v>1.4778817201897638</v>
          </cell>
          <cell r="S69">
            <v>0.86</v>
          </cell>
        </row>
        <row r="70">
          <cell r="K70">
            <v>1.8496928195173608</v>
          </cell>
          <cell r="S70">
            <v>1.145</v>
          </cell>
        </row>
        <row r="191">
          <cell r="H191">
            <v>0</v>
          </cell>
          <cell r="I191">
            <v>0</v>
          </cell>
          <cell r="K191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"/>
      <sheetName val="NYMEX Variance"/>
      <sheetName val="Other Variances"/>
      <sheetName val="Basis Variance"/>
      <sheetName val="Actuals"/>
      <sheetName val="PlanHedge"/>
      <sheetName val="Plan"/>
      <sheetName val="Assumptions"/>
      <sheetName val="AddtnlHed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C6">
            <v>1</v>
          </cell>
          <cell r="D6">
            <v>2</v>
          </cell>
          <cell r="E6">
            <v>3</v>
          </cell>
          <cell r="F6">
            <v>4</v>
          </cell>
          <cell r="G6">
            <v>5</v>
          </cell>
          <cell r="H6">
            <v>6</v>
          </cell>
          <cell r="I6">
            <v>7</v>
          </cell>
          <cell r="J6">
            <v>8</v>
          </cell>
          <cell r="K6">
            <v>9</v>
          </cell>
          <cell r="L6">
            <v>10</v>
          </cell>
          <cell r="M6">
            <v>11</v>
          </cell>
          <cell r="N6">
            <v>12</v>
          </cell>
        </row>
        <row r="8">
          <cell r="C8">
            <v>2360.3119999999999</v>
          </cell>
          <cell r="D8">
            <v>2654.0340000000001</v>
          </cell>
          <cell r="E8">
            <v>2933.6409999999996</v>
          </cell>
          <cell r="F8">
            <v>2368.482</v>
          </cell>
        </row>
        <row r="9">
          <cell r="C9">
            <v>1248.01</v>
          </cell>
          <cell r="D9">
            <v>0</v>
          </cell>
          <cell r="E9">
            <v>0</v>
          </cell>
          <cell r="F9">
            <v>0</v>
          </cell>
        </row>
        <row r="10">
          <cell r="C10">
            <v>356.75700000000001</v>
          </cell>
          <cell r="D10">
            <v>1519.8679999999999</v>
          </cell>
          <cell r="E10">
            <v>1639.7860000000001</v>
          </cell>
          <cell r="F10">
            <v>1577.26</v>
          </cell>
        </row>
        <row r="11">
          <cell r="C11">
            <v>166.381</v>
          </cell>
          <cell r="D11">
            <v>297.233</v>
          </cell>
          <cell r="E11">
            <v>305.08299999999997</v>
          </cell>
          <cell r="F11">
            <v>186.24600000000001</v>
          </cell>
        </row>
        <row r="12">
          <cell r="C12">
            <v>84.272000000000006</v>
          </cell>
          <cell r="D12">
            <v>78.081999999999994</v>
          </cell>
          <cell r="E12">
            <v>70.213999999999999</v>
          </cell>
          <cell r="F12">
            <v>60.173999999999999</v>
          </cell>
        </row>
        <row r="13">
          <cell r="C13">
            <v>194.95045999999999</v>
          </cell>
          <cell r="D13">
            <v>147.15100000000001</v>
          </cell>
          <cell r="E13">
            <v>151.92699999999999</v>
          </cell>
          <cell r="F13">
            <v>163.983</v>
          </cell>
        </row>
        <row r="14">
          <cell r="C14">
            <v>337.83799999999997</v>
          </cell>
          <cell r="D14">
            <v>364.75100000000003</v>
          </cell>
          <cell r="E14">
            <v>444.428</v>
          </cell>
          <cell r="F14">
            <v>332.71899999999999</v>
          </cell>
        </row>
        <row r="15">
          <cell r="C15">
            <v>917.48099999999999</v>
          </cell>
          <cell r="D15">
            <v>968.29700000000003</v>
          </cell>
          <cell r="E15">
            <v>1079.4079999999999</v>
          </cell>
          <cell r="F15">
            <v>807.08299999999997</v>
          </cell>
        </row>
        <row r="16">
          <cell r="C16">
            <v>109.32900000000001</v>
          </cell>
          <cell r="D16">
            <v>150.44999999999999</v>
          </cell>
          <cell r="E16">
            <v>164.999</v>
          </cell>
          <cell r="F16">
            <v>111.76900000000001</v>
          </cell>
        </row>
        <row r="17">
          <cell r="C17">
            <v>173.56700000000001</v>
          </cell>
          <cell r="D17">
            <v>172.292</v>
          </cell>
          <cell r="E17">
            <v>235.464</v>
          </cell>
          <cell r="F17">
            <v>157.41499999999999</v>
          </cell>
        </row>
        <row r="18">
          <cell r="C18">
            <v>31.492000000000001</v>
          </cell>
          <cell r="D18">
            <v>35.576000000000001</v>
          </cell>
          <cell r="E18">
            <v>93.6</v>
          </cell>
          <cell r="F18">
            <v>56.484999999999999</v>
          </cell>
        </row>
        <row r="20">
          <cell r="C20">
            <v>5980.3894599999994</v>
          </cell>
          <cell r="D20">
            <v>6387.7340000000013</v>
          </cell>
          <cell r="E20">
            <v>7118.55</v>
          </cell>
          <cell r="F20">
            <v>5821.616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3">
          <cell r="C23">
            <v>2834.2485348209061</v>
          </cell>
          <cell r="D23">
            <v>3186.9137413072208</v>
          </cell>
          <cell r="E23">
            <v>3523.0414358844014</v>
          </cell>
          <cell r="F23">
            <v>2844.3619364231977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1294.1863699999999</v>
          </cell>
          <cell r="D24">
            <v>1576.1031159999998</v>
          </cell>
          <cell r="E24">
            <v>1700.4580819999999</v>
          </cell>
          <cell r="F24">
            <v>1635.61862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399.56784000000005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199.65719999999999</v>
          </cell>
          <cell r="D26">
            <v>356.67959999999999</v>
          </cell>
          <cell r="E26">
            <v>366.09959999999995</v>
          </cell>
          <cell r="F26">
            <v>223.49520000000001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98.598240000000004</v>
          </cell>
          <cell r="D27">
            <v>91.35593999999999</v>
          </cell>
          <cell r="E27">
            <v>82.150379999999998</v>
          </cell>
          <cell r="F27">
            <v>70.403579999999991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C28">
            <v>216.00510968</v>
          </cell>
          <cell r="D28">
            <v>163.04330800000002</v>
          </cell>
          <cell r="E28">
            <v>168.335116</v>
          </cell>
          <cell r="F28">
            <v>181.69316400000002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373.31098999999995</v>
          </cell>
          <cell r="D29">
            <v>403.04985500000004</v>
          </cell>
          <cell r="E29">
            <v>491.09294</v>
          </cell>
          <cell r="F29">
            <v>367.654495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981.70467000000008</v>
          </cell>
          <cell r="D30">
            <v>1036.07779</v>
          </cell>
          <cell r="E30">
            <v>1154.9665600000001</v>
          </cell>
          <cell r="F30">
            <v>863.57880999999998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110.094303</v>
          </cell>
          <cell r="D31">
            <v>151.50314999999998</v>
          </cell>
          <cell r="E31">
            <v>166.15399299999999</v>
          </cell>
          <cell r="F31">
            <v>112.55138299999999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175.64980400000002</v>
          </cell>
          <cell r="D32">
            <v>174.35950400000002</v>
          </cell>
          <cell r="E32">
            <v>238.289568</v>
          </cell>
          <cell r="F32">
            <v>159.30398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31.492000000000001</v>
          </cell>
          <cell r="D33">
            <v>35.576000000000001</v>
          </cell>
          <cell r="E33">
            <v>93.6</v>
          </cell>
          <cell r="F33">
            <v>56.484999999999999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6714.5150615009052</v>
          </cell>
          <cell r="D35">
            <v>7174.6620043072217</v>
          </cell>
          <cell r="E35">
            <v>7984.1876748844015</v>
          </cell>
          <cell r="F35">
            <v>6515.1461684231972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7">
          <cell r="C37">
            <v>4160.0230889009063</v>
          </cell>
          <cell r="D37">
            <v>4077.0617190872204</v>
          </cell>
          <cell r="E37">
            <v>4466.6321310054018</v>
          </cell>
          <cell r="F37">
            <v>3672.2337161631981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662.97894105</v>
          </cell>
          <cell r="D38">
            <v>737.79078570699994</v>
          </cell>
          <cell r="E38">
            <v>819.28507312399995</v>
          </cell>
          <cell r="F38">
            <v>629.17605480100008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1294.1863699999999</v>
          </cell>
          <cell r="D39">
            <v>1576.1031159999998</v>
          </cell>
          <cell r="E39">
            <v>1700.4580819999999</v>
          </cell>
          <cell r="F39">
            <v>1635.61862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92.699403125999993</v>
          </cell>
          <cell r="D40">
            <v>112.56684044999999</v>
          </cell>
          <cell r="E40">
            <v>139.56935411999999</v>
          </cell>
          <cell r="F40">
            <v>94.768264485999993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>
            <v>0</v>
          </cell>
          <cell r="D41">
            <v>84.237419695</v>
          </cell>
          <cell r="E41">
            <v>97.72749506000001</v>
          </cell>
          <cell r="F41">
            <v>75.369171475000002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>
            <v>1.5413202420000001</v>
          </cell>
          <cell r="D42">
            <v>0</v>
          </cell>
          <cell r="E42">
            <v>0</v>
          </cell>
          <cell r="F42">
            <v>1.5757193619999998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C43">
            <v>0</v>
          </cell>
          <cell r="D43">
            <v>132.861942048</v>
          </cell>
          <cell r="E43">
            <v>199.92494755199999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>
            <v>171.133285736</v>
          </cell>
          <cell r="D44">
            <v>255.42087332000003</v>
          </cell>
          <cell r="E44">
            <v>298.65547602300001</v>
          </cell>
          <cell r="F44">
            <v>168.22645813599999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>
            <v>216.00510968</v>
          </cell>
          <cell r="D45">
            <v>163.04330800000002</v>
          </cell>
          <cell r="E45">
            <v>168.335116</v>
          </cell>
          <cell r="F45">
            <v>181.69316400000002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>
            <v>31.492000000000001</v>
          </cell>
          <cell r="D46">
            <v>35.576000000000001</v>
          </cell>
          <cell r="E46">
            <v>93.6</v>
          </cell>
          <cell r="F46">
            <v>56.484999999999999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8">
          <cell r="C48">
            <v>6630.0595187349072</v>
          </cell>
          <cell r="D48">
            <v>7174.6620043072217</v>
          </cell>
          <cell r="E48">
            <v>7984.1876748844024</v>
          </cell>
          <cell r="F48">
            <v>6515.1461684231981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F49">
            <v>6515146.1684231982</v>
          </cell>
        </row>
        <row r="51">
          <cell r="C51">
            <v>-329.80700000000002</v>
          </cell>
          <cell r="D51">
            <v>-329.80700000000002</v>
          </cell>
          <cell r="E51">
            <v>-319.99098017973199</v>
          </cell>
          <cell r="F51">
            <v>-281.06799999999998</v>
          </cell>
        </row>
        <row r="52">
          <cell r="C52">
            <v>-329.80700000000002</v>
          </cell>
          <cell r="D52">
            <v>-329.80700000000002</v>
          </cell>
          <cell r="E52">
            <v>-319.99098017973199</v>
          </cell>
          <cell r="F52">
            <v>-281.06799999999998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5">
          <cell r="C55">
            <v>-5829.2897745055752</v>
          </cell>
          <cell r="D55">
            <v>-5306.0361120119687</v>
          </cell>
          <cell r="E55">
            <v>-5760.7297756526859</v>
          </cell>
          <cell r="F55">
            <v>-5473.9453040151802</v>
          </cell>
          <cell r="G55">
            <v>-5563.9834074340924</v>
          </cell>
          <cell r="H55">
            <v>-5349.7965756500998</v>
          </cell>
          <cell r="I55">
            <v>-5480.3984135934206</v>
          </cell>
          <cell r="J55">
            <v>-5499.6494277904649</v>
          </cell>
          <cell r="K55">
            <v>-5375.9584119178853</v>
          </cell>
          <cell r="L55">
            <v>-5627.1554092543474</v>
          </cell>
          <cell r="M55">
            <v>-5522.9289068767766</v>
          </cell>
          <cell r="N55">
            <v>-5600.5356616697636</v>
          </cell>
        </row>
        <row r="56">
          <cell r="C56">
            <v>-36.011314505574894</v>
          </cell>
          <cell r="D56">
            <v>-45.77142001196912</v>
          </cell>
          <cell r="E56">
            <v>-32.864971652685767</v>
          </cell>
          <cell r="F56">
            <v>-8.6352800151800899</v>
          </cell>
          <cell r="G56">
            <v>-9.8203074340930137</v>
          </cell>
          <cell r="H56">
            <v>-3.5635316501000029</v>
          </cell>
          <cell r="I56">
            <v>-5.8311375934208991</v>
          </cell>
          <cell r="J56">
            <v>-7.7121837904653887</v>
          </cell>
          <cell r="K56">
            <v>-8.9500199178860171</v>
          </cell>
          <cell r="L56">
            <v>-14.440013254347136</v>
          </cell>
          <cell r="M56">
            <v>-18.961494876776928</v>
          </cell>
          <cell r="N56">
            <v>-42.579661669763368</v>
          </cell>
        </row>
        <row r="62">
          <cell r="C62">
            <v>-368.32246000000004</v>
          </cell>
          <cell r="D62">
            <v>-332.07869199999999</v>
          </cell>
          <cell r="E62">
            <v>-302.90880400000003</v>
          </cell>
          <cell r="F62">
            <v>-205.94402400000001</v>
          </cell>
          <cell r="G62">
            <v>-129.2071</v>
          </cell>
          <cell r="H62">
            <v>-86.867043999999993</v>
          </cell>
          <cell r="I62">
            <v>-49.611275999999997</v>
          </cell>
          <cell r="J62">
            <v>-66.981244000000004</v>
          </cell>
          <cell r="K62">
            <v>-107.642392</v>
          </cell>
          <cell r="L62">
            <v>-187.75939600000001</v>
          </cell>
          <cell r="M62">
            <v>-244.60141200000001</v>
          </cell>
          <cell r="N62">
            <v>-133</v>
          </cell>
        </row>
        <row r="70">
          <cell r="C70">
            <v>470.9627442293322</v>
          </cell>
          <cell r="D70">
            <v>1538.8188922952531</v>
          </cell>
          <cell r="E70">
            <v>1903.4669190519844</v>
          </cell>
          <cell r="F70">
            <v>760.13286440801767</v>
          </cell>
          <cell r="G70">
            <v>-5563.9834074340924</v>
          </cell>
          <cell r="H70">
            <v>-5349.7965756500998</v>
          </cell>
          <cell r="I70">
            <v>-5480.3984135934206</v>
          </cell>
          <cell r="J70">
            <v>-5499.6494277904649</v>
          </cell>
          <cell r="K70">
            <v>-5375.9584119178853</v>
          </cell>
          <cell r="L70">
            <v>-5627.1554092543474</v>
          </cell>
          <cell r="M70">
            <v>-5522.9289068767766</v>
          </cell>
          <cell r="N70">
            <v>-5600.5356616697636</v>
          </cell>
        </row>
        <row r="71">
          <cell r="C71">
            <v>3794.2047743953317</v>
          </cell>
          <cell r="D71">
            <v>3701.4832990752511</v>
          </cell>
          <cell r="E71">
            <v>4113.7761791729836</v>
          </cell>
          <cell r="F71">
            <v>3382.5304361480185</v>
          </cell>
          <cell r="G71">
            <v>-9.8203074340930137</v>
          </cell>
          <cell r="H71">
            <v>-3.5635316501000029</v>
          </cell>
          <cell r="I71">
            <v>-5.8311375934208991</v>
          </cell>
          <cell r="J71">
            <v>-7.7121837904653887</v>
          </cell>
          <cell r="K71">
            <v>-8.9500199178860171</v>
          </cell>
          <cell r="L71">
            <v>-14.440013254347136</v>
          </cell>
          <cell r="M71">
            <v>-18.961494876776928</v>
          </cell>
          <cell r="N71">
            <v>-42.579661669763368</v>
          </cell>
        </row>
        <row r="72">
          <cell r="C72">
            <v>662.97894105</v>
          </cell>
          <cell r="D72">
            <v>737.79078570699994</v>
          </cell>
          <cell r="E72">
            <v>819.28507312399995</v>
          </cell>
          <cell r="F72">
            <v>629.17605480100008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1294.1863699999999</v>
          </cell>
          <cell r="D73">
            <v>1576.1031159999998</v>
          </cell>
          <cell r="E73">
            <v>1700.4580819999999</v>
          </cell>
          <cell r="F73">
            <v>1635.61862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92.699403125999993</v>
          </cell>
          <cell r="D74">
            <v>112.56684044999999</v>
          </cell>
          <cell r="E74">
            <v>139.56935411999999</v>
          </cell>
          <cell r="F74">
            <v>94.768264485999993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0</v>
          </cell>
          <cell r="D75">
            <v>84.237419695</v>
          </cell>
          <cell r="E75">
            <v>97.72749506000001</v>
          </cell>
          <cell r="F75">
            <v>75.369171475000002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1.5413202420000001</v>
          </cell>
          <cell r="D76">
            <v>0</v>
          </cell>
          <cell r="E76">
            <v>0</v>
          </cell>
          <cell r="F76">
            <v>1.5757193619999998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-368.32246000000004</v>
          </cell>
          <cell r="D77">
            <v>-199.21674995199999</v>
          </cell>
          <cell r="E77">
            <v>-102.98385644800004</v>
          </cell>
          <cell r="F77">
            <v>-205.94402400000001</v>
          </cell>
          <cell r="G77">
            <v>-129.2071</v>
          </cell>
          <cell r="H77">
            <v>-86.867043999999993</v>
          </cell>
          <cell r="I77">
            <v>-49.611275999999997</v>
          </cell>
          <cell r="J77">
            <v>-66.981244000000004</v>
          </cell>
          <cell r="K77">
            <v>-107.642392</v>
          </cell>
          <cell r="L77">
            <v>-187.75939600000001</v>
          </cell>
          <cell r="M77">
            <v>-244.60141200000001</v>
          </cell>
          <cell r="N77">
            <v>-133</v>
          </cell>
        </row>
        <row r="78">
          <cell r="C78">
            <v>171.133285736</v>
          </cell>
          <cell r="D78">
            <v>255.42087332000003</v>
          </cell>
          <cell r="E78">
            <v>298.65547602300001</v>
          </cell>
          <cell r="F78">
            <v>168.22645813599999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216.00510968</v>
          </cell>
          <cell r="D79">
            <v>163.04330800000002</v>
          </cell>
          <cell r="E79">
            <v>168.335116</v>
          </cell>
          <cell r="F79">
            <v>181.69316400000002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31.492000000000001</v>
          </cell>
          <cell r="D80">
            <v>35.576000000000001</v>
          </cell>
          <cell r="E80">
            <v>93.6</v>
          </cell>
          <cell r="F80">
            <v>56.484999999999999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2">
          <cell r="C82">
            <v>-801.33199999999999</v>
          </cell>
          <cell r="D82">
            <v>-801.33199999999999</v>
          </cell>
          <cell r="E82">
            <v>1599.386</v>
          </cell>
          <cell r="F82">
            <v>0</v>
          </cell>
        </row>
        <row r="85">
          <cell r="C85">
            <v>6.2130000000000001</v>
          </cell>
          <cell r="D85">
            <v>6.2880000000000003</v>
          </cell>
          <cell r="E85">
            <v>6.3040000000000003</v>
          </cell>
          <cell r="F85">
            <v>7.3230000000000004</v>
          </cell>
        </row>
        <row r="88">
          <cell r="C88">
            <v>0.25699999999999967</v>
          </cell>
          <cell r="D88">
            <v>0.27199999999999935</v>
          </cell>
          <cell r="E88">
            <v>0.26600000000000001</v>
          </cell>
          <cell r="F88">
            <v>0.34699999999999953</v>
          </cell>
        </row>
        <row r="89">
          <cell r="C89">
            <v>0.36699999999999999</v>
          </cell>
          <cell r="D89">
            <v>0.34199999999999964</v>
          </cell>
          <cell r="E89">
            <v>0.33599999999999941</v>
          </cell>
          <cell r="F89">
            <v>0.41699999999999982</v>
          </cell>
        </row>
        <row r="90">
          <cell r="C90">
            <v>0.14749184052712128</v>
          </cell>
          <cell r="D90">
            <v>0.16582320472444412</v>
          </cell>
          <cell r="E90">
            <v>0.1757704384663743</v>
          </cell>
          <cell r="F90">
            <v>8.3864973120492792E-2</v>
          </cell>
        </row>
        <row r="91">
          <cell r="C91">
            <v>2.2970000000000002</v>
          </cell>
          <cell r="D91">
            <v>1.782</v>
          </cell>
          <cell r="E91">
            <v>0.66599999999999948</v>
          </cell>
          <cell r="F91">
            <v>0.58699999999999974</v>
          </cell>
        </row>
        <row r="92">
          <cell r="C92">
            <v>1.5669999999999999</v>
          </cell>
          <cell r="D92">
            <v>1.0920000000000001</v>
          </cell>
          <cell r="E92">
            <v>0.63600000000000012</v>
          </cell>
          <cell r="F92">
            <v>0.53699999999999992</v>
          </cell>
        </row>
        <row r="93">
          <cell r="C93">
            <v>0.58699999999999997</v>
          </cell>
          <cell r="D93">
            <v>0.55600000000000005</v>
          </cell>
          <cell r="E93">
            <v>0.47299999999999998</v>
          </cell>
          <cell r="F93">
            <v>0.39700000000000002</v>
          </cell>
        </row>
        <row r="94">
          <cell r="C94">
            <v>0.59699999999999998</v>
          </cell>
          <cell r="D94">
            <v>0.57200000000000006</v>
          </cell>
          <cell r="E94">
            <v>0.56999999999999995</v>
          </cell>
          <cell r="F94">
            <v>0.62</v>
          </cell>
        </row>
        <row r="95">
          <cell r="C95">
            <v>0.31199999999999983</v>
          </cell>
          <cell r="D95">
            <v>0.3069999999999995</v>
          </cell>
          <cell r="E95">
            <v>0.30099999999999971</v>
          </cell>
          <cell r="F95">
            <v>0.38199999999999967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C96">
            <v>-0.51068000000000002</v>
          </cell>
          <cell r="D96">
            <v>-0.51517999999999997</v>
          </cell>
          <cell r="E96">
            <v>-0.51614000000000004</v>
          </cell>
          <cell r="F96">
            <v>-0.57728000000000002</v>
          </cell>
          <cell r="G96">
            <v>-0.13789999999999999</v>
          </cell>
          <cell r="H96">
            <v>-0.13789999999999999</v>
          </cell>
          <cell r="I96">
            <v>-0.13789999999999999</v>
          </cell>
          <cell r="J96">
            <v>-0.13789999999999999</v>
          </cell>
          <cell r="K96">
            <v>-0.13789999999999999</v>
          </cell>
          <cell r="L96">
            <v>-0.13789999999999999</v>
          </cell>
          <cell r="M96">
            <v>-0.13789999999999999</v>
          </cell>
          <cell r="N96">
            <v>-0.13789999999999999</v>
          </cell>
        </row>
        <row r="97">
          <cell r="C97">
            <v>0</v>
          </cell>
        </row>
        <row r="99">
          <cell r="C99">
            <v>58.222839999999998</v>
          </cell>
          <cell r="D99">
            <v>66.522000000000006</v>
          </cell>
          <cell r="E99">
            <v>26.54</v>
          </cell>
          <cell r="F99">
            <v>47.195999999999998</v>
          </cell>
        </row>
        <row r="101">
          <cell r="C101">
            <v>6038.6122999999998</v>
          </cell>
          <cell r="D101">
            <v>5840.2150000000001</v>
          </cell>
          <cell r="E101">
            <v>6449.0550000000003</v>
          </cell>
          <cell r="F101">
            <v>5868.8119999999999</v>
          </cell>
        </row>
        <row r="102">
          <cell r="C102">
            <v>6038.6122999999998</v>
          </cell>
          <cell r="D102">
            <v>5840.2150000000001</v>
          </cell>
          <cell r="E102">
            <v>6449.0550000000003</v>
          </cell>
          <cell r="F102">
            <v>5868.8119999999999</v>
          </cell>
        </row>
      </sheetData>
      <sheetData sheetId="5" refreshError="1"/>
      <sheetData sheetId="6" refreshError="1">
        <row r="6">
          <cell r="C6">
            <v>1</v>
          </cell>
          <cell r="D6">
            <v>2</v>
          </cell>
          <cell r="E6">
            <v>3</v>
          </cell>
          <cell r="F6">
            <v>4</v>
          </cell>
          <cell r="G6">
            <v>5</v>
          </cell>
          <cell r="H6">
            <v>6</v>
          </cell>
          <cell r="I6">
            <v>7</v>
          </cell>
          <cell r="J6">
            <v>8</v>
          </cell>
          <cell r="K6">
            <v>9</v>
          </cell>
          <cell r="L6">
            <v>10</v>
          </cell>
          <cell r="M6">
            <v>11</v>
          </cell>
          <cell r="N6">
            <v>12</v>
          </cell>
        </row>
        <row r="8">
          <cell r="C8">
            <v>2425.6763459919466</v>
          </cell>
          <cell r="D8">
            <v>2190.4101635693778</v>
          </cell>
          <cell r="E8">
            <v>2342.1391855928314</v>
          </cell>
          <cell r="F8">
            <v>2338.093148216436</v>
          </cell>
          <cell r="G8">
            <v>2451.8220574708621</v>
          </cell>
          <cell r="H8">
            <v>2385.1595183929435</v>
          </cell>
          <cell r="I8">
            <v>2382.0455314699948</v>
          </cell>
          <cell r="J8">
            <v>2512.2104600008188</v>
          </cell>
          <cell r="K8">
            <v>2436.7826645792784</v>
          </cell>
          <cell r="L8">
            <v>2536.8078136693402</v>
          </cell>
          <cell r="M8">
            <v>2489.7627448698017</v>
          </cell>
          <cell r="N8">
            <v>2596.5861626737801</v>
          </cell>
        </row>
        <row r="9">
          <cell r="C9">
            <v>1228.9096332932593</v>
          </cell>
          <cell r="D9">
            <v>1115.491376969861</v>
          </cell>
          <cell r="E9">
            <v>1229.6328260267162</v>
          </cell>
          <cell r="F9">
            <v>1178.7864297180472</v>
          </cell>
          <cell r="G9">
            <v>1238.5692549271341</v>
          </cell>
          <cell r="H9">
            <v>1201.6704092522975</v>
          </cell>
          <cell r="I9">
            <v>1266.2367815626142</v>
          </cell>
          <cell r="J9">
            <v>1289.253558490698</v>
          </cell>
          <cell r="K9">
            <v>1255.9551349641811</v>
          </cell>
          <cell r="L9">
            <v>1347.3184936046093</v>
          </cell>
          <cell r="M9">
            <v>1317.9832304190766</v>
          </cell>
          <cell r="N9">
            <v>1369.8993935639178</v>
          </cell>
        </row>
        <row r="10">
          <cell r="C10">
            <v>374.54322571253977</v>
          </cell>
          <cell r="D10">
            <v>332.93818304068424</v>
          </cell>
          <cell r="E10">
            <v>369.20067948217206</v>
          </cell>
          <cell r="F10">
            <v>359.67097866748412</v>
          </cell>
          <cell r="G10">
            <v>371.1852611082553</v>
          </cell>
          <cell r="H10">
            <v>364.68628244377845</v>
          </cell>
          <cell r="I10">
            <v>382.31362890436412</v>
          </cell>
          <cell r="J10">
            <v>386.28405808966932</v>
          </cell>
          <cell r="K10">
            <v>371.47802894699367</v>
          </cell>
          <cell r="L10">
            <v>390.366946927973</v>
          </cell>
          <cell r="M10">
            <v>376.04937581110443</v>
          </cell>
          <cell r="N10">
            <v>386.96701144302023</v>
          </cell>
        </row>
        <row r="11">
          <cell r="C11">
            <v>30.353283885341355</v>
          </cell>
          <cell r="D11">
            <v>27.21602404623377</v>
          </cell>
          <cell r="E11">
            <v>29.952008389257731</v>
          </cell>
          <cell r="F11">
            <v>28.825452851008457</v>
          </cell>
          <cell r="G11">
            <v>28.961908024638149</v>
          </cell>
          <cell r="H11">
            <v>28.502774591148306</v>
          </cell>
          <cell r="I11">
            <v>28.102020959948824</v>
          </cell>
          <cell r="J11">
            <v>34.191325834855562</v>
          </cell>
          <cell r="K11">
            <v>36.495378982172497</v>
          </cell>
          <cell r="L11">
            <v>43.720343113460579</v>
          </cell>
          <cell r="M11">
            <v>47.979476008166081</v>
          </cell>
          <cell r="N11">
            <v>60.142597129678393</v>
          </cell>
        </row>
        <row r="12">
          <cell r="C12">
            <v>78.158786507596659</v>
          </cell>
          <cell r="D12">
            <v>70.171423546068411</v>
          </cell>
          <cell r="E12">
            <v>77.378901763425475</v>
          </cell>
          <cell r="F12">
            <v>74.568766344317496</v>
          </cell>
          <cell r="G12">
            <v>74.407088382905627</v>
          </cell>
          <cell r="H12">
            <v>73.903976342698172</v>
          </cell>
          <cell r="I12">
            <v>70.84942399513065</v>
          </cell>
          <cell r="J12">
            <v>75.74849687148739</v>
          </cell>
          <cell r="K12">
            <v>72.993663266384843</v>
          </cell>
          <cell r="L12">
            <v>75.154421505542786</v>
          </cell>
          <cell r="M12">
            <v>72.4394442147007</v>
          </cell>
          <cell r="N12">
            <v>74.603093657760866</v>
          </cell>
        </row>
        <row r="13">
          <cell r="C13">
            <v>175.82410483562475</v>
          </cell>
          <cell r="D13">
            <v>157.71376837303166</v>
          </cell>
          <cell r="E13">
            <v>173.87975804768672</v>
          </cell>
          <cell r="F13">
            <v>167.46402685948334</v>
          </cell>
          <cell r="G13">
            <v>150.87250079103373</v>
          </cell>
          <cell r="H13">
            <v>165.8095204327916</v>
          </cell>
          <cell r="I13">
            <v>135.2919971945268</v>
          </cell>
          <cell r="J13">
            <v>169.81160083703003</v>
          </cell>
          <cell r="K13">
            <v>163.54675047807481</v>
          </cell>
          <cell r="L13">
            <v>168.33577454948403</v>
          </cell>
          <cell r="M13">
            <v>162.17027203631974</v>
          </cell>
          <cell r="N13">
            <v>166.96660859451316</v>
          </cell>
        </row>
        <row r="14">
          <cell r="C14">
            <v>331.30846907033629</v>
          </cell>
          <cell r="D14">
            <v>308.84441117621395</v>
          </cell>
          <cell r="E14">
            <v>335.71118840633449</v>
          </cell>
          <cell r="F14">
            <v>319.84785780159126</v>
          </cell>
          <cell r="G14">
            <v>332.73574937800709</v>
          </cell>
          <cell r="H14">
            <v>325.10843006843913</v>
          </cell>
          <cell r="I14">
            <v>336.36557768467299</v>
          </cell>
          <cell r="J14">
            <v>354.69516034219566</v>
          </cell>
          <cell r="K14">
            <v>339.89132837164789</v>
          </cell>
          <cell r="L14">
            <v>357.73464992980604</v>
          </cell>
          <cell r="M14">
            <v>356.91071868553973</v>
          </cell>
          <cell r="N14">
            <v>361.54666955217101</v>
          </cell>
        </row>
        <row r="15">
          <cell r="C15">
            <v>832.86884941772882</v>
          </cell>
          <cell r="D15">
            <v>752.41837477263778</v>
          </cell>
          <cell r="E15">
            <v>802.39021118616824</v>
          </cell>
          <cell r="F15">
            <v>788.18384440359705</v>
          </cell>
          <cell r="G15">
            <v>812.03612069167798</v>
          </cell>
          <cell r="H15">
            <v>798.85280093126187</v>
          </cell>
          <cell r="I15">
            <v>856.56091435388089</v>
          </cell>
          <cell r="J15">
            <v>886.34006960847182</v>
          </cell>
          <cell r="K15">
            <v>865.1700102238924</v>
          </cell>
          <cell r="L15">
            <v>923.53298821465137</v>
          </cell>
          <cell r="M15">
            <v>940.53913376091964</v>
          </cell>
          <cell r="N15">
            <v>970.88615551005057</v>
          </cell>
        </row>
        <row r="16">
          <cell r="C16">
            <v>72.060911614345869</v>
          </cell>
          <cell r="D16">
            <v>64.276604941946857</v>
          </cell>
          <cell r="E16">
            <v>70.52069422668572</v>
          </cell>
          <cell r="F16">
            <v>67.641634053527952</v>
          </cell>
          <cell r="G16">
            <v>69.303106737322111</v>
          </cell>
          <cell r="H16">
            <v>66.484473387432544</v>
          </cell>
          <cell r="I16">
            <v>68.176632009778785</v>
          </cell>
          <cell r="J16">
            <v>67.656742815757298</v>
          </cell>
          <cell r="K16">
            <v>64.968829494214972</v>
          </cell>
          <cell r="L16">
            <v>66.684313823207802</v>
          </cell>
          <cell r="M16">
            <v>64.071330816761446</v>
          </cell>
          <cell r="N16">
            <v>65.794528013808332</v>
          </cell>
        </row>
        <row r="17">
          <cell r="C17">
            <v>127.08584745380165</v>
          </cell>
          <cell r="D17">
            <v>113.65852848207017</v>
          </cell>
          <cell r="E17">
            <v>125.20645546518199</v>
          </cell>
          <cell r="F17">
            <v>120.32365494695141</v>
          </cell>
          <cell r="G17">
            <v>123.57192953963225</v>
          </cell>
          <cell r="H17">
            <v>118.7103111637412</v>
          </cell>
          <cell r="I17">
            <v>121.96258518922414</v>
          </cell>
          <cell r="J17">
            <v>121.19794359919022</v>
          </cell>
          <cell r="K17">
            <v>116.48916639310912</v>
          </cell>
          <cell r="L17">
            <v>119.74254733075226</v>
          </cell>
          <cell r="M17">
            <v>115.1267608483527</v>
          </cell>
          <cell r="N17">
            <v>118.38158365823702</v>
          </cell>
        </row>
        <row r="18">
          <cell r="C18">
            <v>43.317708005136986</v>
          </cell>
          <cell r="D18">
            <v>38.958790068493151</v>
          </cell>
          <cell r="E18">
            <v>42.948968578767115</v>
          </cell>
          <cell r="F18">
            <v>41.38623801369863</v>
          </cell>
          <cell r="G18">
            <v>42.583370291095889</v>
          </cell>
          <cell r="H18">
            <v>41.033939640410956</v>
          </cell>
          <cell r="I18">
            <v>42.220881292808215</v>
          </cell>
          <cell r="J18">
            <v>42.040797303082186</v>
          </cell>
          <cell r="K18">
            <v>40.511111301369866</v>
          </cell>
          <cell r="L18">
            <v>41.682930436643829</v>
          </cell>
          <cell r="M18">
            <v>40.166264126712328</v>
          </cell>
          <cell r="N18">
            <v>41.328105179794512</v>
          </cell>
        </row>
        <row r="20">
          <cell r="C20">
            <v>5720.1071657876582</v>
          </cell>
          <cell r="D20">
            <v>5172.097648986618</v>
          </cell>
          <cell r="E20">
            <v>5598.9608771652265</v>
          </cell>
          <cell r="F20">
            <v>5484.7920318761426</v>
          </cell>
          <cell r="G20">
            <v>5696.0483473425638</v>
          </cell>
          <cell r="H20">
            <v>5569.9224366469434</v>
          </cell>
          <cell r="I20">
            <v>5690.1259746169444</v>
          </cell>
          <cell r="J20">
            <v>5939.4302137932555</v>
          </cell>
          <cell r="K20">
            <v>5764.2820670013198</v>
          </cell>
          <cell r="L20">
            <v>6071.0812231054715</v>
          </cell>
          <cell r="M20">
            <v>5983.1987515974552</v>
          </cell>
          <cell r="N20">
            <v>6213.1019089767315</v>
          </cell>
        </row>
        <row r="23">
          <cell r="C23">
            <v>2912.7376506061082</v>
          </cell>
          <cell r="D23">
            <v>2630.203022786538</v>
          </cell>
          <cell r="E23">
            <v>2812.7004631623608</v>
          </cell>
          <cell r="F23">
            <v>2807.867298378756</v>
          </cell>
          <cell r="G23">
            <v>2944.2513402450186</v>
          </cell>
          <cell r="H23">
            <v>2864.7465908544755</v>
          </cell>
          <cell r="I23">
            <v>2860.3362204916425</v>
          </cell>
          <cell r="J23">
            <v>3016.6216323835652</v>
          </cell>
          <cell r="K23">
            <v>2926.7215658593577</v>
          </cell>
          <cell r="L23">
            <v>3046.2097390423551</v>
          </cell>
          <cell r="M23">
            <v>2989.6880136291797</v>
          </cell>
          <cell r="N23">
            <v>3117.9604072121638</v>
          </cell>
        </row>
        <row r="24">
          <cell r="C24">
            <v>1274.3792897251099</v>
          </cell>
          <cell r="D24">
            <v>1156.7645579177458</v>
          </cell>
          <cell r="E24">
            <v>1275.1292405897045</v>
          </cell>
          <cell r="F24">
            <v>1222.4015276176149</v>
          </cell>
          <cell r="G24">
            <v>1284.3963173594379</v>
          </cell>
          <cell r="H24">
            <v>1246.1322143946325</v>
          </cell>
          <cell r="I24">
            <v>1313.0875424804308</v>
          </cell>
          <cell r="J24">
            <v>1336.9559401548538</v>
          </cell>
          <cell r="K24">
            <v>1302.4254749578556</v>
          </cell>
          <cell r="L24">
            <v>1397.1692778679799</v>
          </cell>
          <cell r="M24">
            <v>1366.7486099445823</v>
          </cell>
          <cell r="N24">
            <v>1420.5856711257827</v>
          </cell>
        </row>
        <row r="25">
          <cell r="C25">
            <v>419.48841279804458</v>
          </cell>
          <cell r="D25">
            <v>372.89076500556638</v>
          </cell>
          <cell r="E25">
            <v>413.50476102003273</v>
          </cell>
          <cell r="F25">
            <v>402.83149610758227</v>
          </cell>
          <cell r="G25">
            <v>415.727492441246</v>
          </cell>
          <cell r="H25">
            <v>408.44863633703193</v>
          </cell>
          <cell r="I25">
            <v>428.19126437288787</v>
          </cell>
          <cell r="J25">
            <v>432.63814506042968</v>
          </cell>
          <cell r="K25">
            <v>416.05539242063293</v>
          </cell>
          <cell r="L25">
            <v>437.21098055932981</v>
          </cell>
          <cell r="M25">
            <v>421.17530090843701</v>
          </cell>
          <cell r="N25">
            <v>433.40305281618271</v>
          </cell>
        </row>
        <row r="26">
          <cell r="C26">
            <v>36.423940662409628</v>
          </cell>
          <cell r="D26">
            <v>32.659228855480521</v>
          </cell>
          <cell r="E26">
            <v>35.942410067109279</v>
          </cell>
          <cell r="F26">
            <v>34.59054342121015</v>
          </cell>
          <cell r="G26">
            <v>34.754289629565775</v>
          </cell>
          <cell r="H26">
            <v>34.203329509377966</v>
          </cell>
          <cell r="I26">
            <v>33.722425151938587</v>
          </cell>
          <cell r="J26">
            <v>41.029591001826674</v>
          </cell>
          <cell r="K26">
            <v>43.794454778606998</v>
          </cell>
          <cell r="L26">
            <v>52.464411736152691</v>
          </cell>
          <cell r="M26">
            <v>57.575371209799293</v>
          </cell>
          <cell r="N26">
            <v>72.171116555614063</v>
          </cell>
        </row>
        <row r="27">
          <cell r="C27">
            <v>91.445780213888085</v>
          </cell>
          <cell r="D27">
            <v>82.100565548900036</v>
          </cell>
          <cell r="E27">
            <v>90.533315063207795</v>
          </cell>
          <cell r="F27">
            <v>87.245456622851464</v>
          </cell>
          <cell r="G27">
            <v>87.056293407999576</v>
          </cell>
          <cell r="H27">
            <v>86.467652320956859</v>
          </cell>
          <cell r="I27">
            <v>82.893826074302851</v>
          </cell>
          <cell r="J27">
            <v>88.625741339640243</v>
          </cell>
          <cell r="K27">
            <v>85.40258602167026</v>
          </cell>
          <cell r="L27">
            <v>87.930673161485061</v>
          </cell>
          <cell r="M27">
            <v>84.754149731199817</v>
          </cell>
          <cell r="N27">
            <v>87.285619579580214</v>
          </cell>
        </row>
        <row r="28">
          <cell r="C28">
            <v>194.81310815787225</v>
          </cell>
          <cell r="D28">
            <v>174.74685535731908</v>
          </cell>
          <cell r="E28">
            <v>192.65877191683691</v>
          </cell>
          <cell r="F28">
            <v>185.55014176030755</v>
          </cell>
          <cell r="G28">
            <v>167.16673087646538</v>
          </cell>
          <cell r="H28">
            <v>183.71694863953311</v>
          </cell>
          <cell r="I28">
            <v>149.90353289153572</v>
          </cell>
          <cell r="J28">
            <v>188.15125372742929</v>
          </cell>
          <cell r="K28">
            <v>181.20979952970691</v>
          </cell>
          <cell r="L28">
            <v>186.51603820082832</v>
          </cell>
          <cell r="M28">
            <v>179.68466141624228</v>
          </cell>
          <cell r="N28">
            <v>184.9990023227206</v>
          </cell>
        </row>
        <row r="29">
          <cell r="C29">
            <v>366.0958583227216</v>
          </cell>
          <cell r="D29">
            <v>341.27307434971641</v>
          </cell>
          <cell r="E29">
            <v>370.96086318899961</v>
          </cell>
          <cell r="F29">
            <v>353.43188287075833</v>
          </cell>
          <cell r="G29">
            <v>367.67300306269783</v>
          </cell>
          <cell r="H29">
            <v>359.24481522562525</v>
          </cell>
          <cell r="I29">
            <v>371.68396334156364</v>
          </cell>
          <cell r="J29">
            <v>391.93815217812619</v>
          </cell>
          <cell r="K29">
            <v>375.57991785067088</v>
          </cell>
          <cell r="L29">
            <v>395.29678817243564</v>
          </cell>
          <cell r="M29">
            <v>394.38634414752141</v>
          </cell>
          <cell r="N29">
            <v>399.50906985514894</v>
          </cell>
        </row>
        <row r="30">
          <cell r="C30">
            <v>891.16966887696992</v>
          </cell>
          <cell r="D30">
            <v>805.08766100672244</v>
          </cell>
          <cell r="E30">
            <v>858.55752596920001</v>
          </cell>
          <cell r="F30">
            <v>843.35671351184885</v>
          </cell>
          <cell r="G30">
            <v>868.87864914009549</v>
          </cell>
          <cell r="H30">
            <v>854.77249699645029</v>
          </cell>
          <cell r="I30">
            <v>916.52017835865263</v>
          </cell>
          <cell r="J30">
            <v>948.38387448106494</v>
          </cell>
          <cell r="K30">
            <v>925.73191093956495</v>
          </cell>
          <cell r="L30">
            <v>988.18029738967698</v>
          </cell>
          <cell r="M30">
            <v>1006.376873124184</v>
          </cell>
          <cell r="N30">
            <v>1038.8481863957543</v>
          </cell>
        </row>
        <row r="31">
          <cell r="C31">
            <v>72.565337995646289</v>
          </cell>
          <cell r="D31">
            <v>64.726541176540479</v>
          </cell>
          <cell r="E31">
            <v>71.014339086272514</v>
          </cell>
          <cell r="F31">
            <v>68.115125491902646</v>
          </cell>
          <cell r="G31">
            <v>69.788228484483355</v>
          </cell>
          <cell r="H31">
            <v>66.949864701144563</v>
          </cell>
          <cell r="I31">
            <v>68.653868433847236</v>
          </cell>
          <cell r="J31">
            <v>68.130340015467596</v>
          </cell>
          <cell r="K31">
            <v>65.423611300674466</v>
          </cell>
          <cell r="L31">
            <v>67.151104019970248</v>
          </cell>
          <cell r="M31">
            <v>64.519830132478774</v>
          </cell>
          <cell r="N31">
            <v>66.255089709904979</v>
          </cell>
        </row>
        <row r="32">
          <cell r="C32">
            <v>128.61087762324726</v>
          </cell>
          <cell r="D32">
            <v>115.022430823855</v>
          </cell>
          <cell r="E32">
            <v>126.70893293076418</v>
          </cell>
          <cell r="F32">
            <v>121.76753880631483</v>
          </cell>
          <cell r="G32">
            <v>125.05479269410785</v>
          </cell>
          <cell r="H32">
            <v>120.13483489770609</v>
          </cell>
          <cell r="I32">
            <v>123.42613621149484</v>
          </cell>
          <cell r="J32">
            <v>122.6523189223805</v>
          </cell>
          <cell r="K32">
            <v>117.88703638982642</v>
          </cell>
          <cell r="L32">
            <v>121.17945789872128</v>
          </cell>
          <cell r="M32">
            <v>116.50828197853293</v>
          </cell>
          <cell r="N32">
            <v>119.80216266213587</v>
          </cell>
        </row>
        <row r="33">
          <cell r="C33">
            <v>43.317708005136986</v>
          </cell>
          <cell r="D33">
            <v>38.958790068493151</v>
          </cell>
          <cell r="E33">
            <v>42.948968578767115</v>
          </cell>
          <cell r="F33">
            <v>41.38623801369863</v>
          </cell>
          <cell r="G33">
            <v>42.583370291095889</v>
          </cell>
          <cell r="H33">
            <v>41.033939640410956</v>
          </cell>
          <cell r="I33">
            <v>42.220881292808215</v>
          </cell>
          <cell r="J33">
            <v>42.040797303082186</v>
          </cell>
          <cell r="K33">
            <v>40.511111301369866</v>
          </cell>
          <cell r="L33">
            <v>41.682930436643829</v>
          </cell>
          <cell r="M33">
            <v>40.166264126712328</v>
          </cell>
          <cell r="N33">
            <v>41.328105179794512</v>
          </cell>
        </row>
        <row r="35">
          <cell r="C35">
            <v>6431.0476329871544</v>
          </cell>
          <cell r="D35">
            <v>5814.4334928968765</v>
          </cell>
          <cell r="E35">
            <v>6290.659591573256</v>
          </cell>
          <cell r="F35">
            <v>6168.5439626028447</v>
          </cell>
          <cell r="G35">
            <v>6407.330507632214</v>
          </cell>
          <cell r="H35">
            <v>6265.851323517345</v>
          </cell>
          <cell r="I35">
            <v>6390.6398391011062</v>
          </cell>
          <cell r="J35">
            <v>6677.1677865678666</v>
          </cell>
          <cell r="K35">
            <v>6480.7428613499396</v>
          </cell>
          <cell r="L35">
            <v>6820.9916984855781</v>
          </cell>
          <cell r="M35">
            <v>6721.5837003488696</v>
          </cell>
          <cell r="N35">
            <v>6982.1474834147848</v>
          </cell>
        </row>
        <row r="37">
          <cell r="C37">
            <v>4075.4688383969783</v>
          </cell>
          <cell r="D37">
            <v>3680.9489677930492</v>
          </cell>
          <cell r="E37">
            <v>3954.2187355149595</v>
          </cell>
          <cell r="F37">
            <v>3918.4846632971085</v>
          </cell>
          <cell r="G37">
            <v>4090.9742059706018</v>
          </cell>
          <cell r="H37">
            <v>3990.6187150762003</v>
          </cell>
          <cell r="I37">
            <v>4047.6653316670881</v>
          </cell>
          <cell r="J37">
            <v>4241.8598565610837</v>
          </cell>
          <cell r="K37">
            <v>4113.666657061076</v>
          </cell>
          <cell r="L37">
            <v>4305.1224505876526</v>
          </cell>
          <cell r="M37">
            <v>4244.0493506672892</v>
          </cell>
          <cell r="N37">
            <v>4412.4491189980126</v>
          </cell>
        </row>
        <row r="38">
          <cell r="C38">
            <v>617.14972891203331</v>
          </cell>
          <cell r="D38">
            <v>560.05588829521116</v>
          </cell>
          <cell r="E38">
            <v>602.92915041176957</v>
          </cell>
          <cell r="F38">
            <v>586.901747010093</v>
          </cell>
          <cell r="G38">
            <v>602.42896669782124</v>
          </cell>
          <cell r="H38">
            <v>592.74262269203518</v>
          </cell>
          <cell r="I38">
            <v>620.12337977689981</v>
          </cell>
          <cell r="J38">
            <v>649.98369436812015</v>
          </cell>
          <cell r="K38">
            <v>633.23832277763972</v>
          </cell>
          <cell r="L38">
            <v>674.06608017178291</v>
          </cell>
          <cell r="M38">
            <v>681.42270825691185</v>
          </cell>
          <cell r="N38">
            <v>707.676475256711</v>
          </cell>
        </row>
        <row r="39">
          <cell r="C39">
            <v>1274.3792897251099</v>
          </cell>
          <cell r="D39">
            <v>1156.7645579177458</v>
          </cell>
          <cell r="E39">
            <v>1275.1292405897045</v>
          </cell>
          <cell r="F39">
            <v>1222.4015276176149</v>
          </cell>
          <cell r="G39">
            <v>1284.3963173594379</v>
          </cell>
          <cell r="H39">
            <v>1246.1322143946325</v>
          </cell>
          <cell r="I39">
            <v>1313.0875424804308</v>
          </cell>
          <cell r="J39">
            <v>1336.9559401548538</v>
          </cell>
          <cell r="K39">
            <v>1302.4254749578556</v>
          </cell>
          <cell r="L39">
            <v>1397.1692778679799</v>
          </cell>
          <cell r="M39">
            <v>1366.7486099445823</v>
          </cell>
          <cell r="N39">
            <v>1420.5856711257827</v>
          </cell>
        </row>
        <row r="40">
          <cell r="C40">
            <v>54.786830186712947</v>
          </cell>
          <cell r="D40">
            <v>48.868538588288061</v>
          </cell>
          <cell r="E40">
            <v>53.615826010135748</v>
          </cell>
          <cell r="F40">
            <v>51.426919746386496</v>
          </cell>
          <cell r="G40">
            <v>52.690112505784931</v>
          </cell>
          <cell r="H40">
            <v>50.547147849364144</v>
          </cell>
          <cell r="I40">
            <v>51.833670667554664</v>
          </cell>
          <cell r="J40">
            <v>51.438406711678034</v>
          </cell>
          <cell r="K40">
            <v>49.394826532009219</v>
          </cell>
          <cell r="L40">
            <v>50.699083535077534</v>
          </cell>
          <cell r="M40">
            <v>48.712471750021471</v>
          </cell>
          <cell r="N40">
            <v>50.022592730978261</v>
          </cell>
        </row>
        <row r="41">
          <cell r="C41">
            <v>2.1769601398693887</v>
          </cell>
          <cell r="D41">
            <v>1.9417962352962144</v>
          </cell>
          <cell r="E41">
            <v>2.1304301725881754</v>
          </cell>
          <cell r="F41">
            <v>2.0434537647570794</v>
          </cell>
          <cell r="G41">
            <v>2.0936468545345006</v>
          </cell>
          <cell r="H41">
            <v>2.0084959410343366</v>
          </cell>
          <cell r="I41">
            <v>2.0596160530154171</v>
          </cell>
          <cell r="J41">
            <v>2.0439102004640279</v>
          </cell>
          <cell r="K41">
            <v>1.962708339020234</v>
          </cell>
          <cell r="L41">
            <v>2.0145331205991073</v>
          </cell>
          <cell r="M41">
            <v>1.9355949039743632</v>
          </cell>
          <cell r="N41">
            <v>1.9876526912971493</v>
          </cell>
        </row>
        <row r="42">
          <cell r="C42">
            <v>15.601547669063951</v>
          </cell>
          <cell r="D42">
            <v>13.916206352956204</v>
          </cell>
          <cell r="E42">
            <v>15.26808290354859</v>
          </cell>
          <cell r="F42">
            <v>14.644751980759068</v>
          </cell>
          <cell r="G42">
            <v>15.00446912416392</v>
          </cell>
          <cell r="H42">
            <v>14.39422091074608</v>
          </cell>
          <cell r="I42">
            <v>14.760581713277155</v>
          </cell>
          <cell r="J42">
            <v>14.648023103325533</v>
          </cell>
          <cell r="K42">
            <v>14.06607642964501</v>
          </cell>
          <cell r="L42">
            <v>14.437487364293602</v>
          </cell>
          <cell r="M42">
            <v>13.871763478482936</v>
          </cell>
          <cell r="N42">
            <v>14.24484428762957</v>
          </cell>
        </row>
        <row r="43">
          <cell r="C43">
            <v>120.89422496585242</v>
          </cell>
          <cell r="D43">
            <v>108.1210849744237</v>
          </cell>
          <cell r="E43">
            <v>119.10639695491832</v>
          </cell>
          <cell r="F43">
            <v>114.46148647793594</v>
          </cell>
          <cell r="G43">
            <v>117.55150513246137</v>
          </cell>
          <cell r="H43">
            <v>112.92674480384372</v>
          </cell>
          <cell r="I43">
            <v>116.02056803880514</v>
          </cell>
          <cell r="J43">
            <v>115.29317978703766</v>
          </cell>
          <cell r="K43">
            <v>110.81381420643683</v>
          </cell>
          <cell r="L43">
            <v>113.908690424798</v>
          </cell>
          <cell r="M43">
            <v>109.51778505982095</v>
          </cell>
          <cell r="N43">
            <v>112.61403290240771</v>
          </cell>
        </row>
        <row r="44">
          <cell r="C44">
            <v>32.459396828525115</v>
          </cell>
          <cell r="D44">
            <v>30.110807314094551</v>
          </cell>
          <cell r="E44">
            <v>32.65398852002761</v>
          </cell>
          <cell r="F44">
            <v>31.243032934184271</v>
          </cell>
          <cell r="G44">
            <v>32.441182819846304</v>
          </cell>
          <cell r="H44">
            <v>31.730273569544813</v>
          </cell>
          <cell r="I44">
            <v>32.964734519689614</v>
          </cell>
          <cell r="J44">
            <v>34.752724650792189</v>
          </cell>
          <cell r="K44">
            <v>33.454070215177246</v>
          </cell>
          <cell r="L44">
            <v>35.375126775923349</v>
          </cell>
          <cell r="M44">
            <v>35.474490744832011</v>
          </cell>
          <cell r="N44">
            <v>36.239987919449149</v>
          </cell>
        </row>
        <row r="45">
          <cell r="C45">
            <v>194.81310815787225</v>
          </cell>
          <cell r="D45">
            <v>174.74685535731908</v>
          </cell>
          <cell r="E45">
            <v>192.65877191683691</v>
          </cell>
          <cell r="F45">
            <v>185.55014176030755</v>
          </cell>
          <cell r="G45">
            <v>167.16673087646538</v>
          </cell>
          <cell r="H45">
            <v>183.71694863953311</v>
          </cell>
          <cell r="I45">
            <v>149.90353289153572</v>
          </cell>
          <cell r="J45">
            <v>188.15125372742929</v>
          </cell>
          <cell r="K45">
            <v>181.20979952970691</v>
          </cell>
          <cell r="L45">
            <v>186.51603820082832</v>
          </cell>
          <cell r="M45">
            <v>179.68466141624228</v>
          </cell>
          <cell r="N45">
            <v>184.9990023227206</v>
          </cell>
        </row>
        <row r="46">
          <cell r="C46">
            <v>43.317708005136986</v>
          </cell>
          <cell r="D46">
            <v>38.958790068493151</v>
          </cell>
          <cell r="E46">
            <v>42.948968578767115</v>
          </cell>
          <cell r="F46">
            <v>41.38623801369863</v>
          </cell>
          <cell r="G46">
            <v>42.583370291095889</v>
          </cell>
          <cell r="H46">
            <v>41.033939640410956</v>
          </cell>
          <cell r="I46">
            <v>42.220881292808215</v>
          </cell>
          <cell r="J46">
            <v>42.040797303082186</v>
          </cell>
          <cell r="K46">
            <v>40.511111301369866</v>
          </cell>
          <cell r="L46">
            <v>41.682930436643829</v>
          </cell>
          <cell r="M46">
            <v>40.166264126712328</v>
          </cell>
          <cell r="N46">
            <v>41.328105179794512</v>
          </cell>
        </row>
        <row r="48">
          <cell r="C48">
            <v>6431.0476329871535</v>
          </cell>
          <cell r="D48">
            <v>5814.4334928968783</v>
          </cell>
          <cell r="E48">
            <v>6290.6595915732569</v>
          </cell>
          <cell r="F48">
            <v>6168.5439626028447</v>
          </cell>
          <cell r="G48">
            <v>6407.3305076322122</v>
          </cell>
          <cell r="H48">
            <v>6265.8513235173459</v>
          </cell>
          <cell r="I48">
            <v>6390.6398391011062</v>
          </cell>
          <cell r="J48">
            <v>6677.1677865678676</v>
          </cell>
          <cell r="K48">
            <v>6480.7428613499387</v>
          </cell>
          <cell r="L48">
            <v>6820.991698485579</v>
          </cell>
          <cell r="M48">
            <v>6721.5837003488696</v>
          </cell>
          <cell r="N48">
            <v>6982.147483414783</v>
          </cell>
        </row>
        <row r="51">
          <cell r="C51">
            <v>-319.99098017973199</v>
          </cell>
          <cell r="D51">
            <v>-299.34640081329746</v>
          </cell>
          <cell r="E51">
            <v>-319.99098017973199</v>
          </cell>
          <cell r="F51">
            <v>-309.66869049651473</v>
          </cell>
          <cell r="G51">
            <v>-319.99098017973199</v>
          </cell>
          <cell r="H51">
            <v>-309.66869049651473</v>
          </cell>
          <cell r="I51">
            <v>-319.99098017973199</v>
          </cell>
          <cell r="J51">
            <v>-319.99098017973199</v>
          </cell>
          <cell r="K51">
            <v>-309.66869049651473</v>
          </cell>
          <cell r="L51">
            <v>-319.99098017973199</v>
          </cell>
          <cell r="M51">
            <v>-309.66869049651473</v>
          </cell>
          <cell r="N51">
            <v>-319.99098017973199</v>
          </cell>
        </row>
        <row r="52">
          <cell r="C52">
            <v>-319.99098017973199</v>
          </cell>
          <cell r="D52">
            <v>-299.34640081329746</v>
          </cell>
          <cell r="E52">
            <v>-319.99098017973199</v>
          </cell>
          <cell r="F52">
            <v>-309.66869049651473</v>
          </cell>
          <cell r="G52">
            <v>-319.99098017973199</v>
          </cell>
          <cell r="H52">
            <v>-309.66869049651473</v>
          </cell>
          <cell r="I52">
            <v>-319.99098017973199</v>
          </cell>
          <cell r="J52">
            <v>-319.99098017973199</v>
          </cell>
          <cell r="K52">
            <v>-309.66869049651473</v>
          </cell>
          <cell r="L52">
            <v>-319.99098017973199</v>
          </cell>
          <cell r="M52">
            <v>-309.66869049651473</v>
          </cell>
          <cell r="N52">
            <v>-319.99098017973199</v>
          </cell>
        </row>
        <row r="55">
          <cell r="C55">
            <v>-5829.2897745055752</v>
          </cell>
          <cell r="D55">
            <v>-5306.0361120119687</v>
          </cell>
          <cell r="E55">
            <v>-5760.7297756526859</v>
          </cell>
          <cell r="F55">
            <v>-5473.9453040151802</v>
          </cell>
          <cell r="G55">
            <v>-5563.9834074340924</v>
          </cell>
          <cell r="H55">
            <v>-5349.7965756500998</v>
          </cell>
          <cell r="I55">
            <v>-5480.3984135934206</v>
          </cell>
          <cell r="J55">
            <v>-5499.6494277904649</v>
          </cell>
          <cell r="K55">
            <v>-5375.9584119178853</v>
          </cell>
          <cell r="L55">
            <v>-5627.1554092543474</v>
          </cell>
          <cell r="M55">
            <v>-5522.9289068767766</v>
          </cell>
          <cell r="N55">
            <v>-5732.5592336697637</v>
          </cell>
        </row>
        <row r="56">
          <cell r="C56">
            <v>-36.011314505574894</v>
          </cell>
          <cell r="D56">
            <v>-45.77142001196912</v>
          </cell>
          <cell r="E56">
            <v>-32.864971652685767</v>
          </cell>
          <cell r="F56">
            <v>-8.6352800151800899</v>
          </cell>
          <cell r="G56">
            <v>-9.8203074340930137</v>
          </cell>
          <cell r="H56">
            <v>-3.5635316501000029</v>
          </cell>
          <cell r="I56">
            <v>-5.8311375934208991</v>
          </cell>
          <cell r="J56">
            <v>-7.7121837904653887</v>
          </cell>
          <cell r="K56">
            <v>-8.9500199178860171</v>
          </cell>
          <cell r="L56">
            <v>-14.440013254347136</v>
          </cell>
          <cell r="M56">
            <v>-18.961494876776928</v>
          </cell>
          <cell r="N56">
            <v>-42.579661669763368</v>
          </cell>
        </row>
        <row r="62">
          <cell r="C62">
            <v>-368.32246000000004</v>
          </cell>
          <cell r="D62">
            <v>-332.07869199999999</v>
          </cell>
          <cell r="E62">
            <v>-302.90880400000003</v>
          </cell>
          <cell r="F62">
            <v>-205.94402400000001</v>
          </cell>
          <cell r="G62">
            <v>-129.2071</v>
          </cell>
          <cell r="H62">
            <v>-86.867043999999993</v>
          </cell>
          <cell r="I62">
            <v>-49.611275999999997</v>
          </cell>
          <cell r="J62">
            <v>-66.981244000000004</v>
          </cell>
          <cell r="K62">
            <v>-107.642392</v>
          </cell>
          <cell r="L62">
            <v>-187.75939600000001</v>
          </cell>
          <cell r="M62">
            <v>-244.60141200000001</v>
          </cell>
          <cell r="N62">
            <v>-265.023572</v>
          </cell>
        </row>
        <row r="70">
          <cell r="C70">
            <v>281.76687830184619</v>
          </cell>
          <cell r="D70">
            <v>209.05098007161178</v>
          </cell>
          <cell r="E70">
            <v>209.93883574083884</v>
          </cell>
          <cell r="F70">
            <v>384.92996809114993</v>
          </cell>
          <cell r="G70">
            <v>523.35612001838763</v>
          </cell>
          <cell r="H70">
            <v>606.38605737073158</v>
          </cell>
          <cell r="I70">
            <v>590.25044532795346</v>
          </cell>
          <cell r="J70">
            <v>857.52737859767058</v>
          </cell>
          <cell r="K70">
            <v>795.11575893553891</v>
          </cell>
          <cell r="L70">
            <v>873.8453090514995</v>
          </cell>
          <cell r="M70">
            <v>888.98610297557843</v>
          </cell>
          <cell r="N70">
            <v>929.59726956528721</v>
          </cell>
        </row>
        <row r="71">
          <cell r="C71">
            <v>3719.4665437116714</v>
          </cell>
          <cell r="D71">
            <v>3335.8311469677828</v>
          </cell>
          <cell r="E71">
            <v>3601.3627836825417</v>
          </cell>
          <cell r="F71">
            <v>3600.1806927854141</v>
          </cell>
          <cell r="G71">
            <v>3761.1629183567766</v>
          </cell>
          <cell r="H71">
            <v>3677.3864929295855</v>
          </cell>
          <cell r="I71">
            <v>3721.8432138939352</v>
          </cell>
          <cell r="J71">
            <v>3914.156692590886</v>
          </cell>
          <cell r="K71">
            <v>3795.0479466466754</v>
          </cell>
          <cell r="L71">
            <v>3970.6914571535735</v>
          </cell>
          <cell r="M71">
            <v>3915.4191652939976</v>
          </cell>
          <cell r="N71">
            <v>4049.878477148517</v>
          </cell>
        </row>
        <row r="72">
          <cell r="C72">
            <v>617.14972891203331</v>
          </cell>
          <cell r="D72">
            <v>560.05588829521116</v>
          </cell>
          <cell r="E72">
            <v>602.92915041176957</v>
          </cell>
          <cell r="F72">
            <v>586.901747010093</v>
          </cell>
          <cell r="G72">
            <v>602.42896669782124</v>
          </cell>
          <cell r="H72">
            <v>592.74262269203518</v>
          </cell>
          <cell r="I72">
            <v>620.12337977689981</v>
          </cell>
          <cell r="J72">
            <v>649.98369436812015</v>
          </cell>
          <cell r="K72">
            <v>633.23832277763972</v>
          </cell>
          <cell r="L72">
            <v>674.06608017178291</v>
          </cell>
          <cell r="M72">
            <v>681.42270825691185</v>
          </cell>
          <cell r="N72">
            <v>707.676475256711</v>
          </cell>
        </row>
        <row r="73">
          <cell r="C73">
            <v>1274.3792897251099</v>
          </cell>
          <cell r="D73">
            <v>1156.7645579177458</v>
          </cell>
          <cell r="E73">
            <v>1275.1292405897045</v>
          </cell>
          <cell r="F73">
            <v>1222.4015276176149</v>
          </cell>
          <cell r="G73">
            <v>1284.3963173594379</v>
          </cell>
          <cell r="H73">
            <v>1246.1322143946325</v>
          </cell>
          <cell r="I73">
            <v>1313.0875424804308</v>
          </cell>
          <cell r="J73">
            <v>1336.9559401548538</v>
          </cell>
          <cell r="K73">
            <v>1302.4254749578556</v>
          </cell>
          <cell r="L73">
            <v>1397.1692778679799</v>
          </cell>
          <cell r="M73">
            <v>1366.7486099445823</v>
          </cell>
          <cell r="N73">
            <v>1420.5856711257827</v>
          </cell>
        </row>
        <row r="74">
          <cell r="C74">
            <v>54.786830186712947</v>
          </cell>
          <cell r="D74">
            <v>48.868538588288061</v>
          </cell>
          <cell r="E74">
            <v>53.615826010135748</v>
          </cell>
          <cell r="F74">
            <v>51.426919746386496</v>
          </cell>
          <cell r="G74">
            <v>52.690112505784931</v>
          </cell>
          <cell r="H74">
            <v>50.547147849364144</v>
          </cell>
          <cell r="I74">
            <v>51.833670667554664</v>
          </cell>
          <cell r="J74">
            <v>51.438406711678034</v>
          </cell>
          <cell r="K74">
            <v>49.394826532009219</v>
          </cell>
          <cell r="L74">
            <v>50.699083535077534</v>
          </cell>
          <cell r="M74">
            <v>48.712471750021471</v>
          </cell>
          <cell r="N74">
            <v>50.022592730978261</v>
          </cell>
        </row>
        <row r="75">
          <cell r="C75">
            <v>2.1769601398693887</v>
          </cell>
          <cell r="D75">
            <v>1.9417962352962144</v>
          </cell>
          <cell r="E75">
            <v>2.1304301725881754</v>
          </cell>
          <cell r="F75">
            <v>2.0434537647570794</v>
          </cell>
          <cell r="G75">
            <v>2.0936468545345006</v>
          </cell>
          <cell r="H75">
            <v>2.0084959410343366</v>
          </cell>
          <cell r="I75">
            <v>2.0596160530154171</v>
          </cell>
          <cell r="J75">
            <v>2.0439102004640279</v>
          </cell>
          <cell r="K75">
            <v>1.962708339020234</v>
          </cell>
          <cell r="L75">
            <v>2.0145331205991073</v>
          </cell>
          <cell r="M75">
            <v>1.9355949039743632</v>
          </cell>
          <cell r="N75">
            <v>1.9876526912971493</v>
          </cell>
        </row>
        <row r="76">
          <cell r="C76">
            <v>15.601547669063951</v>
          </cell>
          <cell r="D76">
            <v>13.916206352956204</v>
          </cell>
          <cell r="E76">
            <v>15.26808290354859</v>
          </cell>
          <cell r="F76">
            <v>14.644751980759068</v>
          </cell>
          <cell r="G76">
            <v>15.00446912416392</v>
          </cell>
          <cell r="H76">
            <v>14.39422091074608</v>
          </cell>
          <cell r="I76">
            <v>14.760581713277155</v>
          </cell>
          <cell r="J76">
            <v>14.648023103325533</v>
          </cell>
          <cell r="K76">
            <v>14.06607642964501</v>
          </cell>
          <cell r="L76">
            <v>14.437487364293602</v>
          </cell>
          <cell r="M76">
            <v>13.871763478482936</v>
          </cell>
          <cell r="N76">
            <v>14.24484428762957</v>
          </cell>
        </row>
        <row r="77">
          <cell r="C77">
            <v>-247.42823503414763</v>
          </cell>
          <cell r="D77">
            <v>-223.95760702557629</v>
          </cell>
          <cell r="E77">
            <v>-183.80240704508171</v>
          </cell>
          <cell r="F77">
            <v>-91.482537522064078</v>
          </cell>
          <cell r="G77">
            <v>-11.655594867538625</v>
          </cell>
          <cell r="H77">
            <v>26.059700803843725</v>
          </cell>
          <cell r="I77">
            <v>66.409292038805148</v>
          </cell>
          <cell r="J77">
            <v>48.311935787037655</v>
          </cell>
          <cell r="K77">
            <v>3.17142220643683</v>
          </cell>
          <cell r="L77">
            <v>-73.850705575202014</v>
          </cell>
          <cell r="M77">
            <v>-135.08362694017904</v>
          </cell>
          <cell r="N77">
            <v>-152.4095390975923</v>
          </cell>
        </row>
        <row r="78">
          <cell r="C78">
            <v>32.459396828525115</v>
          </cell>
          <cell r="D78">
            <v>30.110807314094551</v>
          </cell>
          <cell r="E78">
            <v>32.65398852002761</v>
          </cell>
          <cell r="F78">
            <v>31.243032934184271</v>
          </cell>
          <cell r="G78">
            <v>32.441182819846304</v>
          </cell>
          <cell r="H78">
            <v>31.730273569544813</v>
          </cell>
          <cell r="I78">
            <v>32.964734519689614</v>
          </cell>
          <cell r="J78">
            <v>34.752724650792189</v>
          </cell>
          <cell r="K78">
            <v>33.454070215177246</v>
          </cell>
          <cell r="L78">
            <v>35.375126775923349</v>
          </cell>
          <cell r="M78">
            <v>35.474490744832011</v>
          </cell>
          <cell r="N78">
            <v>36.239987919449149</v>
          </cell>
        </row>
        <row r="79">
          <cell r="C79">
            <v>194.81310815787225</v>
          </cell>
          <cell r="D79">
            <v>174.74685535731908</v>
          </cell>
          <cell r="E79">
            <v>192.65877191683691</v>
          </cell>
          <cell r="F79">
            <v>185.55014176030755</v>
          </cell>
          <cell r="G79">
            <v>167.16673087646538</v>
          </cell>
          <cell r="H79">
            <v>183.71694863953311</v>
          </cell>
          <cell r="I79">
            <v>149.90353289153572</v>
          </cell>
          <cell r="J79">
            <v>188.15125372742929</v>
          </cell>
          <cell r="K79">
            <v>181.20979952970691</v>
          </cell>
          <cell r="L79">
            <v>186.51603820082832</v>
          </cell>
          <cell r="M79">
            <v>179.68466141624228</v>
          </cell>
          <cell r="N79">
            <v>184.9990023227206</v>
          </cell>
        </row>
        <row r="80">
          <cell r="C80">
            <v>43.317708005136986</v>
          </cell>
          <cell r="D80">
            <v>38.958790068493151</v>
          </cell>
          <cell r="E80">
            <v>42.948968578767115</v>
          </cell>
          <cell r="F80">
            <v>41.38623801369863</v>
          </cell>
          <cell r="G80">
            <v>42.583370291095889</v>
          </cell>
          <cell r="H80">
            <v>41.033939640410956</v>
          </cell>
          <cell r="I80">
            <v>42.220881292808215</v>
          </cell>
          <cell r="J80">
            <v>42.040797303082186</v>
          </cell>
          <cell r="K80">
            <v>40.511111301369866</v>
          </cell>
          <cell r="L80">
            <v>41.682930436643829</v>
          </cell>
          <cell r="M80">
            <v>40.166264126712328</v>
          </cell>
          <cell r="N80">
            <v>41.328105179794512</v>
          </cell>
        </row>
        <row r="82">
          <cell r="C82">
            <v>270.98051342869564</v>
          </cell>
          <cell r="D82">
            <v>236.96837993739132</v>
          </cell>
          <cell r="E82">
            <v>262.4743986573913</v>
          </cell>
          <cell r="F82">
            <v>252.4046616</v>
          </cell>
          <cell r="G82">
            <v>256.52986632</v>
          </cell>
          <cell r="H82">
            <v>252.4046616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5">
          <cell r="C85">
            <v>6.1950000000000003</v>
          </cell>
          <cell r="D85">
            <v>6.1950000000000003</v>
          </cell>
          <cell r="E85">
            <v>6.1950000000000003</v>
          </cell>
          <cell r="F85">
            <v>6.1950000000000003</v>
          </cell>
          <cell r="G85">
            <v>6.1950000000000003</v>
          </cell>
          <cell r="H85">
            <v>6.1950000000000003</v>
          </cell>
          <cell r="I85">
            <v>6.1950000000000003</v>
          </cell>
          <cell r="J85">
            <v>6.1950000000000003</v>
          </cell>
          <cell r="K85">
            <v>6.1950000000000003</v>
          </cell>
          <cell r="L85">
            <v>6.1950000000000003</v>
          </cell>
          <cell r="M85">
            <v>6.1950000000000003</v>
          </cell>
          <cell r="N85">
            <v>6.1950000000000003</v>
          </cell>
        </row>
        <row r="88">
          <cell r="C88">
            <v>0.28250000000000003</v>
          </cell>
          <cell r="D88">
            <v>0.28250000000000003</v>
          </cell>
          <cell r="E88">
            <v>0.28250000000000003</v>
          </cell>
          <cell r="F88">
            <v>0.24</v>
          </cell>
          <cell r="G88">
            <v>0.24</v>
          </cell>
          <cell r="H88">
            <v>0.24</v>
          </cell>
          <cell r="I88">
            <v>0.24</v>
          </cell>
          <cell r="J88">
            <v>0.24</v>
          </cell>
          <cell r="K88">
            <v>0.24</v>
          </cell>
          <cell r="L88">
            <v>0.24</v>
          </cell>
          <cell r="M88">
            <v>0.2475</v>
          </cell>
          <cell r="N88">
            <v>0.2475</v>
          </cell>
        </row>
        <row r="89">
          <cell r="C89">
            <v>0.495</v>
          </cell>
          <cell r="D89">
            <v>0.495</v>
          </cell>
          <cell r="E89">
            <v>0.495</v>
          </cell>
          <cell r="F89">
            <v>0.32</v>
          </cell>
          <cell r="G89">
            <v>0.32</v>
          </cell>
          <cell r="H89">
            <v>0.32</v>
          </cell>
          <cell r="I89">
            <v>0.32</v>
          </cell>
          <cell r="J89">
            <v>0.32</v>
          </cell>
          <cell r="K89">
            <v>0.32</v>
          </cell>
          <cell r="L89">
            <v>0.32</v>
          </cell>
          <cell r="M89">
            <v>0.45500000000000002</v>
          </cell>
          <cell r="N89">
            <v>0.45500000000000002</v>
          </cell>
        </row>
        <row r="90">
          <cell r="C90">
            <v>0.188</v>
          </cell>
          <cell r="D90">
            <v>0.188</v>
          </cell>
          <cell r="E90">
            <v>0.188</v>
          </cell>
          <cell r="F90">
            <v>0.06</v>
          </cell>
          <cell r="G90">
            <v>0.06</v>
          </cell>
          <cell r="H90">
            <v>0.06</v>
          </cell>
          <cell r="I90">
            <v>0.06</v>
          </cell>
          <cell r="J90">
            <v>0.06</v>
          </cell>
          <cell r="K90">
            <v>0.06</v>
          </cell>
          <cell r="L90">
            <v>0.06</v>
          </cell>
          <cell r="M90">
            <v>0.188</v>
          </cell>
          <cell r="N90">
            <v>0.188</v>
          </cell>
        </row>
        <row r="91">
          <cell r="C91">
            <v>0.81</v>
          </cell>
          <cell r="D91">
            <v>0.81</v>
          </cell>
          <cell r="E91">
            <v>0.81</v>
          </cell>
          <cell r="F91">
            <v>0.34</v>
          </cell>
          <cell r="G91">
            <v>0.34</v>
          </cell>
          <cell r="H91">
            <v>0.34</v>
          </cell>
          <cell r="I91">
            <v>0.34</v>
          </cell>
          <cell r="J91">
            <v>0.34</v>
          </cell>
          <cell r="K91">
            <v>0.34</v>
          </cell>
          <cell r="L91">
            <v>0.34</v>
          </cell>
          <cell r="M91">
            <v>0.81</v>
          </cell>
          <cell r="N91">
            <v>0.81</v>
          </cell>
        </row>
        <row r="92">
          <cell r="C92">
            <v>0.59</v>
          </cell>
          <cell r="D92">
            <v>0.59</v>
          </cell>
          <cell r="E92">
            <v>0.59</v>
          </cell>
          <cell r="F92">
            <v>0.12000000000000002</v>
          </cell>
          <cell r="G92">
            <v>0.12000000000000002</v>
          </cell>
          <cell r="H92">
            <v>0.12000000000000002</v>
          </cell>
          <cell r="I92">
            <v>0.12000000000000002</v>
          </cell>
          <cell r="J92">
            <v>0.12000000000000002</v>
          </cell>
          <cell r="K92">
            <v>0.12000000000000002</v>
          </cell>
          <cell r="L92">
            <v>0.12000000000000002</v>
          </cell>
          <cell r="M92">
            <v>0.59</v>
          </cell>
          <cell r="N92">
            <v>0.59</v>
          </cell>
        </row>
        <row r="93">
          <cell r="C93">
            <v>0.81</v>
          </cell>
          <cell r="D93">
            <v>0.81</v>
          </cell>
          <cell r="E93">
            <v>0.81</v>
          </cell>
          <cell r="F93">
            <v>0.41155640683532618</v>
          </cell>
          <cell r="G93">
            <v>0.41155640683532618</v>
          </cell>
          <cell r="H93">
            <v>0.41155640683532618</v>
          </cell>
          <cell r="I93">
            <v>0.41155640683532618</v>
          </cell>
          <cell r="J93">
            <v>0.41155640683532618</v>
          </cell>
          <cell r="K93">
            <v>0.41155640683532618</v>
          </cell>
          <cell r="L93">
            <v>0.41155640683532618</v>
          </cell>
          <cell r="M93">
            <v>0.81</v>
          </cell>
          <cell r="N93">
            <v>0.81</v>
          </cell>
        </row>
        <row r="94">
          <cell r="C94">
            <v>0.74</v>
          </cell>
          <cell r="D94">
            <v>0.74</v>
          </cell>
          <cell r="E94">
            <v>0.74</v>
          </cell>
          <cell r="F94">
            <v>0.4</v>
          </cell>
          <cell r="G94">
            <v>0.4</v>
          </cell>
          <cell r="H94">
            <v>0.4</v>
          </cell>
          <cell r="I94">
            <v>0.4</v>
          </cell>
          <cell r="J94">
            <v>0.4</v>
          </cell>
          <cell r="K94">
            <v>0.4</v>
          </cell>
          <cell r="L94">
            <v>0.4</v>
          </cell>
          <cell r="M94">
            <v>0.56000000000000005</v>
          </cell>
          <cell r="N94">
            <v>0.56000000000000005</v>
          </cell>
        </row>
        <row r="95">
          <cell r="C95">
            <v>-0.4</v>
          </cell>
          <cell r="D95">
            <v>-0.4</v>
          </cell>
          <cell r="E95">
            <v>-0.4</v>
          </cell>
          <cell r="F95">
            <v>-0.4</v>
          </cell>
          <cell r="G95">
            <v>-0.4</v>
          </cell>
          <cell r="H95">
            <v>-0.4</v>
          </cell>
          <cell r="I95">
            <v>-0.4</v>
          </cell>
          <cell r="J95">
            <v>-0.4</v>
          </cell>
          <cell r="K95">
            <v>-0.4</v>
          </cell>
          <cell r="L95">
            <v>-0.4</v>
          </cell>
          <cell r="M95">
            <v>-0.4</v>
          </cell>
          <cell r="N95">
            <v>-0.4</v>
          </cell>
        </row>
        <row r="96">
          <cell r="C96">
            <v>-0.92925000000000002</v>
          </cell>
          <cell r="D96">
            <v>-0.92925000000000002</v>
          </cell>
          <cell r="E96">
            <v>-0.92925000000000002</v>
          </cell>
          <cell r="F96">
            <v>-0.92925000000000002</v>
          </cell>
          <cell r="G96">
            <v>-0.92925000000000002</v>
          </cell>
          <cell r="H96">
            <v>-0.92925000000000002</v>
          </cell>
          <cell r="I96">
            <v>-0.92925000000000002</v>
          </cell>
          <cell r="J96">
            <v>-0.92925000000000002</v>
          </cell>
          <cell r="K96">
            <v>-0.92925000000000002</v>
          </cell>
          <cell r="L96">
            <v>-0.92925000000000002</v>
          </cell>
          <cell r="M96">
            <v>-0.92925000000000002</v>
          </cell>
          <cell r="N96">
            <v>-0.92925000000000002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9">
          <cell r="C99">
            <v>29.133616021477685</v>
          </cell>
          <cell r="D99">
            <v>25.906576642430974</v>
          </cell>
          <cell r="E99">
            <v>28.248414135909407</v>
          </cell>
          <cell r="F99">
            <v>26.932723376130401</v>
          </cell>
          <cell r="G99">
            <v>27.42723557864673</v>
          </cell>
          <cell r="H99">
            <v>26.16545670851616</v>
          </cell>
          <cell r="I99">
            <v>26.66079649984281</v>
          </cell>
          <cell r="J99">
            <v>26.29592623650538</v>
          </cell>
          <cell r="K99">
            <v>25.105486267089844</v>
          </cell>
          <cell r="L99">
            <v>25.599404156661357</v>
          </cell>
          <cell r="M99">
            <v>24.451516740354769</v>
          </cell>
          <cell r="N99">
            <v>24.943317402711628</v>
          </cell>
        </row>
        <row r="107">
          <cell r="C107">
            <v>0.7282434126101246</v>
          </cell>
          <cell r="D107">
            <v>0.7282434126101246</v>
          </cell>
          <cell r="E107">
            <v>0.7282434126101246</v>
          </cell>
          <cell r="F107">
            <v>0.72411816024174447</v>
          </cell>
          <cell r="G107">
            <v>0.72411816024174436</v>
          </cell>
          <cell r="H107">
            <v>0.72411816024174447</v>
          </cell>
          <cell r="I107">
            <v>0.72411816024174436</v>
          </cell>
          <cell r="J107">
            <v>0.72411816024174436</v>
          </cell>
          <cell r="K107">
            <v>0.72411816024174447</v>
          </cell>
          <cell r="L107">
            <v>0.72411816024174436</v>
          </cell>
          <cell r="M107">
            <v>0.72484614595381158</v>
          </cell>
          <cell r="N107">
            <v>0.72484614595381147</v>
          </cell>
        </row>
        <row r="108">
          <cell r="C108">
            <v>2017.1260910677249</v>
          </cell>
          <cell r="D108">
            <v>1821.9203403192348</v>
          </cell>
          <cell r="E108">
            <v>2017.1260910677249</v>
          </cell>
          <cell r="F108">
            <v>1940.9997626202974</v>
          </cell>
          <cell r="G108">
            <v>2005.699754707641</v>
          </cell>
          <cell r="H108">
            <v>1940.9997626202974</v>
          </cell>
          <cell r="I108">
            <v>2005.699754707641</v>
          </cell>
          <cell r="J108">
            <v>2005.699754707641</v>
          </cell>
          <cell r="K108">
            <v>1940.9997626202974</v>
          </cell>
          <cell r="L108">
            <v>2005.699754707641</v>
          </cell>
          <cell r="M108">
            <v>1942.9511293611088</v>
          </cell>
          <cell r="N108">
            <v>2007.7161670064795</v>
          </cell>
        </row>
        <row r="111">
          <cell r="C111">
            <v>17.649999999999999</v>
          </cell>
          <cell r="D111">
            <v>17.649999999999999</v>
          </cell>
          <cell r="E111">
            <v>17.649999999999999</v>
          </cell>
          <cell r="F111">
            <v>17.649999999999999</v>
          </cell>
          <cell r="G111">
            <v>17.649999999999999</v>
          </cell>
          <cell r="H111">
            <v>17.649999999999999</v>
          </cell>
          <cell r="I111">
            <v>17.649999999999999</v>
          </cell>
          <cell r="J111">
            <v>17.649999999999999</v>
          </cell>
          <cell r="K111">
            <v>17.649999999999999</v>
          </cell>
          <cell r="L111">
            <v>17.649999999999999</v>
          </cell>
          <cell r="M111">
            <v>17.649999999999999</v>
          </cell>
          <cell r="N111">
            <v>17.649999999999999</v>
          </cell>
        </row>
      </sheetData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PR JE "/>
      <sheetName val="2-CF Veh Depr JE"/>
      <sheetName val="3-CF Vehicle Ins"/>
      <sheetName val="Spreadsheet Change Management"/>
      <sheetName val="New Calc"/>
      <sheetName val="Plant Balance"/>
      <sheetName val="Vehicles"/>
      <sheetName val="BALANCE SUMMARY"/>
      <sheetName val="ACCUM DEPR"/>
      <sheetName val="301"/>
      <sheetName val="302"/>
      <sheetName val="303"/>
      <sheetName val="303x"/>
      <sheetName val="374"/>
      <sheetName val="375"/>
      <sheetName val="376.1 Plastic"/>
      <sheetName val="376.2 Steel"/>
      <sheetName val="376G GRIP"/>
      <sheetName val="378"/>
      <sheetName val="379"/>
      <sheetName val="379 CIAC"/>
      <sheetName val="380 CIAC"/>
      <sheetName val="380.1 Plastic"/>
      <sheetName val="380.2 Steel"/>
      <sheetName val="380G GRIP"/>
      <sheetName val="381"/>
      <sheetName val="381.1"/>
      <sheetName val="382"/>
      <sheetName val="382.1"/>
      <sheetName val="383"/>
      <sheetName val="384"/>
      <sheetName val="385"/>
      <sheetName val="385 CIAC"/>
      <sheetName val="387"/>
      <sheetName val="389"/>
      <sheetName val="389A"/>
      <sheetName val="390"/>
      <sheetName val="390A"/>
      <sheetName val="3910"/>
      <sheetName val="391.2"/>
      <sheetName val="391.A"/>
      <sheetName val="391.S"/>
      <sheetName val="391.3"/>
      <sheetName val="391.4"/>
      <sheetName val="392 Other"/>
      <sheetName val="3920"/>
      <sheetName val="3921"/>
      <sheetName val="3922 "/>
      <sheetName val="3923"/>
      <sheetName val="3924"/>
      <sheetName val="393"/>
      <sheetName val="394"/>
      <sheetName val="396"/>
      <sheetName val="397"/>
      <sheetName val="397.1"/>
      <sheetName val="398"/>
      <sheetName val="398A"/>
      <sheetName val="399"/>
      <sheetName val="CF10-CF20 Split"/>
      <sheetName val="Sheet1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CUC-CENTRAL FLORIDA DIVISION</v>
          </cell>
          <cell r="N1"/>
          <cell r="O1"/>
        </row>
        <row r="2">
          <cell r="B2" t="str">
            <v>GAS PLANT IN SERVICE</v>
          </cell>
          <cell r="F2"/>
          <cell r="G2"/>
          <cell r="K2"/>
          <cell r="L2"/>
          <cell r="M2"/>
          <cell r="N2"/>
          <cell r="O2"/>
        </row>
        <row r="3">
          <cell r="B3">
            <v>43738</v>
          </cell>
          <cell r="F3"/>
          <cell r="G3"/>
          <cell r="K3"/>
          <cell r="L3"/>
          <cell r="M3"/>
          <cell r="N3"/>
          <cell r="O3"/>
        </row>
        <row r="4">
          <cell r="B4" t="str">
            <v>MONTHLY ACCOUNT BALANCES</v>
          </cell>
          <cell r="C4" t="str">
            <v xml:space="preserve">  </v>
          </cell>
          <cell r="F4"/>
          <cell r="G4"/>
          <cell r="H4"/>
          <cell r="I4"/>
          <cell r="J4"/>
          <cell r="K4"/>
          <cell r="L4"/>
          <cell r="M4"/>
          <cell r="N4"/>
          <cell r="O4"/>
        </row>
        <row r="6">
          <cell r="N6"/>
          <cell r="O6"/>
        </row>
        <row r="7">
          <cell r="A7" t="str">
            <v>ACCT</v>
          </cell>
          <cell r="B7" t="str">
            <v>DESCRIPTION</v>
          </cell>
          <cell r="C7" t="str">
            <v>Acct</v>
          </cell>
          <cell r="D7" t="str">
            <v xml:space="preserve">Actual </v>
          </cell>
          <cell r="E7" t="str">
            <v xml:space="preserve">Actual </v>
          </cell>
          <cell r="F7" t="str">
            <v>Actual</v>
          </cell>
          <cell r="G7" t="str">
            <v>Actual</v>
          </cell>
          <cell r="H7" t="str">
            <v>Actual</v>
          </cell>
          <cell r="I7" t="str">
            <v>Actual</v>
          </cell>
          <cell r="J7" t="str">
            <v>Actual</v>
          </cell>
          <cell r="K7" t="str">
            <v>Actual</v>
          </cell>
          <cell r="L7" t="str">
            <v>Actual</v>
          </cell>
          <cell r="M7" t="str">
            <v>Actual</v>
          </cell>
          <cell r="N7" t="str">
            <v>Actuals</v>
          </cell>
          <cell r="O7" t="str">
            <v>Estimate</v>
          </cell>
          <cell r="P7"/>
          <cell r="U7"/>
          <cell r="V7"/>
        </row>
        <row r="8">
          <cell r="A8" t="str">
            <v>NO.</v>
          </cell>
          <cell r="B8"/>
          <cell r="C8" t="str">
            <v>BALANCE</v>
          </cell>
          <cell r="D8" t="str">
            <v>BALANCE</v>
          </cell>
          <cell r="E8" t="str">
            <v>BALANCE</v>
          </cell>
          <cell r="F8" t="str">
            <v>BALANCE</v>
          </cell>
          <cell r="G8" t="str">
            <v>BALANCE</v>
          </cell>
          <cell r="H8" t="str">
            <v>BALANCE</v>
          </cell>
          <cell r="I8" t="str">
            <v>BALANCE</v>
          </cell>
          <cell r="J8" t="str">
            <v>BALANCE</v>
          </cell>
          <cell r="K8" t="str">
            <v>BALANCE</v>
          </cell>
          <cell r="L8" t="str">
            <v>BALANCE</v>
          </cell>
          <cell r="M8" t="str">
            <v>BALANCE</v>
          </cell>
          <cell r="N8" t="str">
            <v>BALANCE</v>
          </cell>
          <cell r="O8" t="str">
            <v>BALANCE</v>
          </cell>
          <cell r="P8">
            <v>2019</v>
          </cell>
          <cell r="U8"/>
          <cell r="V8"/>
        </row>
        <row r="9">
          <cell r="A9"/>
          <cell r="B9"/>
          <cell r="C9">
            <v>43465</v>
          </cell>
          <cell r="D9">
            <v>43496</v>
          </cell>
          <cell r="E9">
            <v>43524</v>
          </cell>
          <cell r="F9">
            <v>43555</v>
          </cell>
          <cell r="G9">
            <v>43585</v>
          </cell>
          <cell r="H9">
            <v>43616</v>
          </cell>
          <cell r="I9">
            <v>43646</v>
          </cell>
          <cell r="J9">
            <v>43677</v>
          </cell>
          <cell r="K9">
            <v>43708</v>
          </cell>
          <cell r="L9">
            <v>43738</v>
          </cell>
          <cell r="M9">
            <v>43769</v>
          </cell>
          <cell r="N9">
            <v>43799</v>
          </cell>
          <cell r="O9">
            <v>43829</v>
          </cell>
          <cell r="P9" t="str">
            <v>ADDITIONS</v>
          </cell>
          <cell r="U9"/>
          <cell r="V9"/>
        </row>
        <row r="10">
          <cell r="A10">
            <v>3010</v>
          </cell>
          <cell r="B10" t="str">
            <v>Organization</v>
          </cell>
          <cell r="C10">
            <v>23328.06</v>
          </cell>
          <cell r="D10">
            <v>23328.06</v>
          </cell>
          <cell r="E10">
            <v>23328.06</v>
          </cell>
          <cell r="F10">
            <v>23328.06</v>
          </cell>
          <cell r="G10">
            <v>23328.06</v>
          </cell>
          <cell r="H10">
            <v>23328.06</v>
          </cell>
          <cell r="I10">
            <v>23328.06</v>
          </cell>
          <cell r="J10">
            <v>23328.06</v>
          </cell>
          <cell r="K10">
            <v>23328.06</v>
          </cell>
          <cell r="L10">
            <v>23328.06</v>
          </cell>
          <cell r="M10">
            <v>23328.06</v>
          </cell>
          <cell r="N10">
            <v>23328.06</v>
          </cell>
          <cell r="O10">
            <v>23328.06</v>
          </cell>
          <cell r="P10">
            <v>0</v>
          </cell>
          <cell r="Q10">
            <v>23328.06</v>
          </cell>
          <cell r="U10"/>
          <cell r="V10"/>
          <cell r="AF10"/>
        </row>
        <row r="11">
          <cell r="A11">
            <v>3020</v>
          </cell>
          <cell r="B11" t="str">
            <v>Franchises &amp; Consents</v>
          </cell>
          <cell r="C11">
            <v>14132.29</v>
          </cell>
          <cell r="D11">
            <v>14132.29</v>
          </cell>
          <cell r="E11">
            <v>14132.29</v>
          </cell>
          <cell r="F11">
            <v>14132.29</v>
          </cell>
          <cell r="G11">
            <v>14132.29</v>
          </cell>
          <cell r="H11">
            <v>14132.29</v>
          </cell>
          <cell r="I11">
            <v>14132.29</v>
          </cell>
          <cell r="J11">
            <v>14132.29</v>
          </cell>
          <cell r="K11">
            <v>14132.29</v>
          </cell>
          <cell r="L11">
            <v>14132.29</v>
          </cell>
          <cell r="M11">
            <v>14132.29</v>
          </cell>
          <cell r="N11">
            <v>14132.29</v>
          </cell>
          <cell r="O11">
            <v>14132.29</v>
          </cell>
          <cell r="P11">
            <v>0</v>
          </cell>
          <cell r="Q11">
            <v>14132.29</v>
          </cell>
          <cell r="U11"/>
          <cell r="V11"/>
          <cell r="AF11"/>
        </row>
        <row r="12">
          <cell r="A12">
            <v>3030</v>
          </cell>
          <cell r="B12" t="str">
            <v>Misc Intangible Plant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U12"/>
          <cell r="V12"/>
          <cell r="AF12"/>
        </row>
        <row r="13">
          <cell r="A13">
            <v>3030</v>
          </cell>
          <cell r="B13" t="str">
            <v>Misc Intangible Plant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U13"/>
          <cell r="V13"/>
          <cell r="AF13"/>
        </row>
        <row r="14">
          <cell r="A14">
            <v>3740</v>
          </cell>
          <cell r="B14" t="str">
            <v>Land and Land Rights</v>
          </cell>
          <cell r="C14">
            <v>212190.55</v>
          </cell>
          <cell r="D14">
            <v>212190.55</v>
          </cell>
          <cell r="E14">
            <v>212190.55</v>
          </cell>
          <cell r="F14">
            <v>212190.55</v>
          </cell>
          <cell r="G14">
            <v>212190.55</v>
          </cell>
          <cell r="H14">
            <v>212190.55</v>
          </cell>
          <cell r="I14">
            <v>212190.55</v>
          </cell>
          <cell r="J14">
            <v>212190.55</v>
          </cell>
          <cell r="K14">
            <v>212190.55</v>
          </cell>
          <cell r="L14">
            <v>212190.55</v>
          </cell>
          <cell r="M14">
            <v>212190.55</v>
          </cell>
          <cell r="N14">
            <v>212190.55</v>
          </cell>
          <cell r="O14">
            <v>212190.55</v>
          </cell>
          <cell r="P14">
            <v>0</v>
          </cell>
          <cell r="Q14">
            <v>212190.55</v>
          </cell>
          <cell r="U14"/>
          <cell r="V14"/>
          <cell r="AF14"/>
        </row>
        <row r="15">
          <cell r="A15">
            <v>3750</v>
          </cell>
          <cell r="B15" t="str">
            <v>Structures &amp; Improvements</v>
          </cell>
          <cell r="C15">
            <v>693612.27</v>
          </cell>
          <cell r="D15">
            <v>693612.27</v>
          </cell>
          <cell r="E15">
            <v>693612.27</v>
          </cell>
          <cell r="F15">
            <v>696220.02</v>
          </cell>
          <cell r="G15">
            <v>696220.02</v>
          </cell>
          <cell r="H15">
            <v>696220.02</v>
          </cell>
          <cell r="I15">
            <v>703872.68</v>
          </cell>
          <cell r="J15">
            <v>707672.68</v>
          </cell>
          <cell r="K15">
            <v>710024.9</v>
          </cell>
          <cell r="L15">
            <v>710024.9</v>
          </cell>
          <cell r="M15">
            <v>710024.9</v>
          </cell>
          <cell r="N15">
            <v>710024.9</v>
          </cell>
          <cell r="O15">
            <v>710024.9</v>
          </cell>
          <cell r="P15">
            <v>16412.630000000005</v>
          </cell>
          <cell r="Q15">
            <v>710024.9</v>
          </cell>
          <cell r="U15"/>
          <cell r="V15"/>
          <cell r="AF15"/>
        </row>
        <row r="16">
          <cell r="A16" t="str">
            <v>376G</v>
          </cell>
          <cell r="B16" t="str">
            <v>Mains (GRIP)</v>
          </cell>
          <cell r="C16">
            <v>28199967.610000007</v>
          </cell>
          <cell r="D16">
            <v>28199967.610000007</v>
          </cell>
          <cell r="E16">
            <v>28271270.050000008</v>
          </cell>
          <cell r="F16">
            <v>28351367.870000008</v>
          </cell>
          <cell r="G16">
            <v>31413925.640000008</v>
          </cell>
          <cell r="H16">
            <v>32454907.940000009</v>
          </cell>
          <cell r="I16">
            <v>32859754.520000007</v>
          </cell>
          <cell r="J16">
            <v>32971756.570000008</v>
          </cell>
          <cell r="K16">
            <v>33321232.580000009</v>
          </cell>
          <cell r="L16">
            <v>33321232.580000009</v>
          </cell>
          <cell r="M16">
            <v>33321232.580000009</v>
          </cell>
          <cell r="N16">
            <v>33321232.580000009</v>
          </cell>
          <cell r="O16">
            <v>33321232.580000009</v>
          </cell>
          <cell r="P16">
            <v>5121264.9700000025</v>
          </cell>
          <cell r="Q16">
            <v>33321232.580000009</v>
          </cell>
          <cell r="U16"/>
          <cell r="V16"/>
          <cell r="AF16"/>
        </row>
        <row r="17">
          <cell r="A17">
            <v>3761</v>
          </cell>
          <cell r="B17" t="str">
            <v>Mains (Plastic)</v>
          </cell>
          <cell r="C17">
            <v>28949494.07</v>
          </cell>
          <cell r="D17">
            <v>28949494.07</v>
          </cell>
          <cell r="E17">
            <v>28955441.050000001</v>
          </cell>
          <cell r="F17">
            <v>28970289.100000001</v>
          </cell>
          <cell r="G17">
            <v>29076280.630000003</v>
          </cell>
          <cell r="H17">
            <v>29672511.170000002</v>
          </cell>
          <cell r="I17">
            <v>30025994.510000002</v>
          </cell>
          <cell r="J17">
            <v>30087437.010000002</v>
          </cell>
          <cell r="K17">
            <v>30133222.330000002</v>
          </cell>
          <cell r="L17">
            <v>30133222.330000002</v>
          </cell>
          <cell r="M17">
            <v>30133222.330000002</v>
          </cell>
          <cell r="N17">
            <v>30133222.330000002</v>
          </cell>
          <cell r="O17">
            <v>30133222.330000002</v>
          </cell>
          <cell r="P17">
            <v>1183728.2600000016</v>
          </cell>
          <cell r="Q17">
            <v>30133222.330000002</v>
          </cell>
          <cell r="U17"/>
          <cell r="V17"/>
          <cell r="AF17"/>
        </row>
        <row r="18">
          <cell r="A18">
            <v>3762</v>
          </cell>
          <cell r="B18" t="str">
            <v>Mains (Steel)</v>
          </cell>
          <cell r="C18">
            <v>21860293.98</v>
          </cell>
          <cell r="D18">
            <v>21860293.98</v>
          </cell>
          <cell r="E18">
            <v>21863083.780000001</v>
          </cell>
          <cell r="F18">
            <v>21863652.5</v>
          </cell>
          <cell r="G18">
            <v>21940331.420000002</v>
          </cell>
          <cell r="H18">
            <v>21948528.810000002</v>
          </cell>
          <cell r="I18">
            <v>21950008.620000001</v>
          </cell>
          <cell r="J18">
            <v>21785568.050000001</v>
          </cell>
          <cell r="K18">
            <v>21793059.699999999</v>
          </cell>
          <cell r="L18">
            <v>21271787.359999999</v>
          </cell>
          <cell r="M18">
            <v>21271787.359999999</v>
          </cell>
          <cell r="N18">
            <v>21271787.359999999</v>
          </cell>
          <cell r="O18">
            <v>21271787.359999999</v>
          </cell>
          <cell r="P18">
            <v>-588506.62000000104</v>
          </cell>
          <cell r="Q18">
            <v>21271787.359999999</v>
          </cell>
          <cell r="U18"/>
          <cell r="V18"/>
          <cell r="AF18"/>
        </row>
        <row r="19">
          <cell r="A19">
            <v>3780</v>
          </cell>
          <cell r="B19" t="str">
            <v>M &amp; R Equipment - General</v>
          </cell>
          <cell r="C19">
            <v>2607972.5700000003</v>
          </cell>
          <cell r="D19">
            <v>2607972.5700000003</v>
          </cell>
          <cell r="E19">
            <v>2609587.41</v>
          </cell>
          <cell r="F19">
            <v>2610087.7600000002</v>
          </cell>
          <cell r="G19">
            <v>2610087.7600000002</v>
          </cell>
          <cell r="H19">
            <v>2610087.7600000002</v>
          </cell>
          <cell r="I19">
            <v>2610087.7600000002</v>
          </cell>
          <cell r="J19">
            <v>2610087.7600000002</v>
          </cell>
          <cell r="K19">
            <v>2610087.7600000002</v>
          </cell>
          <cell r="L19">
            <v>2610087.7600000002</v>
          </cell>
          <cell r="M19">
            <v>2610087.7600000002</v>
          </cell>
          <cell r="N19">
            <v>2610087.7600000002</v>
          </cell>
          <cell r="O19">
            <v>2610087.7600000002</v>
          </cell>
          <cell r="P19">
            <v>2115.1899999999441</v>
          </cell>
          <cell r="Q19">
            <v>2610087.7600000002</v>
          </cell>
          <cell r="U19"/>
          <cell r="V19"/>
          <cell r="AF19"/>
        </row>
        <row r="20">
          <cell r="A20">
            <v>3790</v>
          </cell>
          <cell r="B20" t="str">
            <v xml:space="preserve">M &amp; R Equipment - City </v>
          </cell>
          <cell r="C20">
            <v>7254374.9300000016</v>
          </cell>
          <cell r="D20">
            <v>7254374.9300000016</v>
          </cell>
          <cell r="E20">
            <v>7303039.8300000019</v>
          </cell>
          <cell r="F20">
            <v>7303039.8300000019</v>
          </cell>
          <cell r="G20">
            <v>7303039.8300000019</v>
          </cell>
          <cell r="H20">
            <v>7303145.9900000021</v>
          </cell>
          <cell r="I20">
            <v>7303145.9900000021</v>
          </cell>
          <cell r="J20">
            <v>7303145.9900000021</v>
          </cell>
          <cell r="K20">
            <v>7304063.450000002</v>
          </cell>
          <cell r="L20">
            <v>7304063.450000002</v>
          </cell>
          <cell r="M20">
            <v>7304063.450000002</v>
          </cell>
          <cell r="N20">
            <v>7304063.450000002</v>
          </cell>
          <cell r="O20">
            <v>7304063.450000002</v>
          </cell>
          <cell r="P20">
            <v>49688.520000000484</v>
          </cell>
          <cell r="Q20">
            <v>7304063.450000002</v>
          </cell>
          <cell r="U20"/>
          <cell r="V20"/>
          <cell r="AF20"/>
        </row>
        <row r="21">
          <cell r="A21">
            <v>379</v>
          </cell>
          <cell r="B21" t="str">
            <v>M &amp; R Equipment - City (CIAC)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U21"/>
          <cell r="V21"/>
          <cell r="AF21"/>
        </row>
        <row r="22">
          <cell r="A22">
            <v>3800</v>
          </cell>
          <cell r="B22" t="str">
            <v>Dist Plant - Services (CIAC)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U22"/>
          <cell r="V22"/>
          <cell r="AF22"/>
        </row>
        <row r="23">
          <cell r="A23">
            <v>3801</v>
          </cell>
          <cell r="B23" t="str">
            <v>Dist Plant - Services (Plastic)</v>
          </cell>
          <cell r="C23">
            <v>13136162.110000003</v>
          </cell>
          <cell r="D23">
            <v>13136162.110000003</v>
          </cell>
          <cell r="E23">
            <v>13268941.430000003</v>
          </cell>
          <cell r="F23">
            <v>13331083.880000003</v>
          </cell>
          <cell r="G23">
            <v>13396204.400000002</v>
          </cell>
          <cell r="H23">
            <v>13619867.480000002</v>
          </cell>
          <cell r="I23">
            <v>13740170.570000002</v>
          </cell>
          <cell r="J23">
            <v>13835183.980000002</v>
          </cell>
          <cell r="K23">
            <v>14070077.390000002</v>
          </cell>
          <cell r="L23">
            <v>14070077.390000002</v>
          </cell>
          <cell r="M23">
            <v>14070077.390000002</v>
          </cell>
          <cell r="N23">
            <v>14070077.390000002</v>
          </cell>
          <cell r="O23">
            <v>14070077.390000002</v>
          </cell>
          <cell r="P23">
            <v>933915.27999999933</v>
          </cell>
          <cell r="Q23">
            <v>14070077.390000002</v>
          </cell>
          <cell r="U23"/>
          <cell r="V23"/>
          <cell r="AF23"/>
        </row>
        <row r="24">
          <cell r="A24">
            <v>3802</v>
          </cell>
          <cell r="B24" t="str">
            <v>Dist Plant - Services (Steel)</v>
          </cell>
          <cell r="C24">
            <v>1.0000000011132215E-2</v>
          </cell>
          <cell r="D24">
            <v>1.0000000011132215E-2</v>
          </cell>
          <cell r="E24">
            <v>1.0000000011132215E-2</v>
          </cell>
          <cell r="F24">
            <v>1.0000000011132215E-2</v>
          </cell>
          <cell r="G24">
            <v>1.0000000011132215E-2</v>
          </cell>
          <cell r="H24">
            <v>1.0000000011132215E-2</v>
          </cell>
          <cell r="I24">
            <v>1.0000000011132215E-2</v>
          </cell>
          <cell r="J24">
            <v>1.0000000011132215E-2</v>
          </cell>
          <cell r="K24">
            <v>1.0000000011132215E-2</v>
          </cell>
          <cell r="L24">
            <v>1.0000000011132215E-2</v>
          </cell>
          <cell r="M24">
            <v>1.0000000011132215E-2</v>
          </cell>
          <cell r="N24">
            <v>1.0000000011132215E-2</v>
          </cell>
          <cell r="O24">
            <v>1.0000000011132215E-2</v>
          </cell>
          <cell r="P24">
            <v>0</v>
          </cell>
          <cell r="Q24">
            <v>1.0000000011132215E-2</v>
          </cell>
          <cell r="U24"/>
          <cell r="V24"/>
          <cell r="AF24"/>
        </row>
        <row r="25">
          <cell r="A25" t="str">
            <v>380G</v>
          </cell>
          <cell r="B25" t="str">
            <v>Dist Plant - Services (GRIP)</v>
          </cell>
          <cell r="C25">
            <v>2728921.6000000006</v>
          </cell>
          <cell r="D25">
            <v>2728921.6000000006</v>
          </cell>
          <cell r="E25">
            <v>2801103.7600000007</v>
          </cell>
          <cell r="F25">
            <v>2840806.5500000007</v>
          </cell>
          <cell r="G25">
            <v>2862639.7600000007</v>
          </cell>
          <cell r="H25">
            <v>2916526.7000000007</v>
          </cell>
          <cell r="I25">
            <v>2946958.2800000007</v>
          </cell>
          <cell r="J25">
            <v>2957410.1500000008</v>
          </cell>
          <cell r="K25">
            <v>2971832.0300000007</v>
          </cell>
          <cell r="L25">
            <v>2971832.0300000007</v>
          </cell>
          <cell r="M25">
            <v>2971832.0300000007</v>
          </cell>
          <cell r="N25">
            <v>2971832.0300000007</v>
          </cell>
          <cell r="O25">
            <v>2971832.0300000007</v>
          </cell>
          <cell r="P25">
            <v>242910.43000000017</v>
          </cell>
          <cell r="Q25">
            <v>2971832.0300000007</v>
          </cell>
          <cell r="U25"/>
          <cell r="V25"/>
          <cell r="AF25"/>
        </row>
        <row r="26">
          <cell r="A26">
            <v>3810</v>
          </cell>
          <cell r="B26" t="str">
            <v>Meters</v>
          </cell>
          <cell r="C26">
            <v>4279300.68</v>
          </cell>
          <cell r="D26">
            <v>4279300.68</v>
          </cell>
          <cell r="E26">
            <v>4231088.7699999996</v>
          </cell>
          <cell r="F26">
            <v>4284675.3699999992</v>
          </cell>
          <cell r="G26">
            <v>4309847.419999999</v>
          </cell>
          <cell r="H26">
            <v>4515115.7999999989</v>
          </cell>
          <cell r="I26">
            <v>4791991.2899999991</v>
          </cell>
          <cell r="J26">
            <v>4858644.5299999993</v>
          </cell>
          <cell r="K26">
            <v>4892784.0899999989</v>
          </cell>
          <cell r="L26">
            <v>4880735.3399999989</v>
          </cell>
          <cell r="M26">
            <v>4880735.3399999989</v>
          </cell>
          <cell r="N26">
            <v>4880735.3399999989</v>
          </cell>
          <cell r="O26">
            <v>4880735.3399999989</v>
          </cell>
          <cell r="P26">
            <v>601434.65999999922</v>
          </cell>
          <cell r="Q26">
            <v>4880735.3399999989</v>
          </cell>
          <cell r="U26"/>
          <cell r="V26"/>
          <cell r="AF26"/>
        </row>
        <row r="27">
          <cell r="A27">
            <v>3811</v>
          </cell>
          <cell r="B27" t="str">
            <v>Meters MTU/DCU</v>
          </cell>
          <cell r="C27">
            <v>2216410.7599999998</v>
          </cell>
          <cell r="D27">
            <v>2216410.7599999998</v>
          </cell>
          <cell r="E27">
            <v>2216410.7599999998</v>
          </cell>
          <cell r="F27">
            <v>2216410.7599999998</v>
          </cell>
          <cell r="G27">
            <v>2216410.7599999998</v>
          </cell>
          <cell r="H27">
            <v>2216410.7599999998</v>
          </cell>
          <cell r="I27">
            <v>2216410.7599999998</v>
          </cell>
          <cell r="J27">
            <v>2216410.7599999998</v>
          </cell>
          <cell r="K27">
            <v>2216410.7599999998</v>
          </cell>
          <cell r="L27">
            <v>2216410.7599999998</v>
          </cell>
          <cell r="M27">
            <v>2216410.7599999998</v>
          </cell>
          <cell r="N27">
            <v>2216410.7599999998</v>
          </cell>
          <cell r="O27">
            <v>2216410.7599999998</v>
          </cell>
          <cell r="P27">
            <v>0</v>
          </cell>
          <cell r="Q27">
            <v>2216410.7599999998</v>
          </cell>
          <cell r="U27"/>
          <cell r="V27"/>
          <cell r="AF27"/>
        </row>
        <row r="28">
          <cell r="A28">
            <v>3820</v>
          </cell>
          <cell r="B28" t="str">
            <v>Meter Installations</v>
          </cell>
          <cell r="C28">
            <v>4384819.2700000005</v>
          </cell>
          <cell r="D28">
            <v>4384819.2700000005</v>
          </cell>
          <cell r="E28">
            <v>4542692.91</v>
          </cell>
          <cell r="F28">
            <v>4601192.91</v>
          </cell>
          <cell r="G28">
            <v>4626357.91</v>
          </cell>
          <cell r="H28">
            <v>4703166.24</v>
          </cell>
          <cell r="I28">
            <v>4560969.9800000004</v>
          </cell>
          <cell r="J28">
            <v>4590340.5500000007</v>
          </cell>
          <cell r="K28">
            <v>4633968.8400000008</v>
          </cell>
          <cell r="L28">
            <v>4633968.8400000008</v>
          </cell>
          <cell r="M28">
            <v>4633968.8400000008</v>
          </cell>
          <cell r="N28">
            <v>4633968.8400000008</v>
          </cell>
          <cell r="O28">
            <v>4633968.8400000008</v>
          </cell>
          <cell r="P28">
            <v>249149.5700000003</v>
          </cell>
          <cell r="Q28">
            <v>4633968.8400000008</v>
          </cell>
          <cell r="U28"/>
          <cell r="V28"/>
          <cell r="AF28"/>
        </row>
        <row r="29">
          <cell r="A29">
            <v>3821</v>
          </cell>
          <cell r="B29" t="str">
            <v>Meter Installations-MTU/DCU</v>
          </cell>
          <cell r="C29">
            <v>593040.09000000008</v>
          </cell>
          <cell r="D29">
            <v>593040.09000000008</v>
          </cell>
          <cell r="E29">
            <v>593040.09000000008</v>
          </cell>
          <cell r="F29">
            <v>593040.09000000008</v>
          </cell>
          <cell r="G29">
            <v>593040.09000000008</v>
          </cell>
          <cell r="H29">
            <v>593040.09000000008</v>
          </cell>
          <cell r="I29">
            <v>593040.09000000008</v>
          </cell>
          <cell r="J29">
            <v>593040.09000000008</v>
          </cell>
          <cell r="K29">
            <v>593040.09000000008</v>
          </cell>
          <cell r="L29">
            <v>593040.09000000008</v>
          </cell>
          <cell r="M29">
            <v>593040.09000000008</v>
          </cell>
          <cell r="N29">
            <v>593040.09000000008</v>
          </cell>
          <cell r="O29">
            <v>593040.09000000008</v>
          </cell>
          <cell r="P29">
            <v>0</v>
          </cell>
          <cell r="Q29">
            <v>593040.09000000008</v>
          </cell>
          <cell r="U29"/>
          <cell r="V29"/>
          <cell r="AF29"/>
        </row>
        <row r="30">
          <cell r="A30">
            <v>3830</v>
          </cell>
          <cell r="B30" t="str">
            <v>Regulators</v>
          </cell>
          <cell r="C30">
            <v>1659312.4199999997</v>
          </cell>
          <cell r="D30">
            <v>1659312.4199999997</v>
          </cell>
          <cell r="E30">
            <v>1659312.4199999997</v>
          </cell>
          <cell r="F30">
            <v>1661949.1099999996</v>
          </cell>
          <cell r="G30">
            <v>1661949.1099999996</v>
          </cell>
          <cell r="H30">
            <v>1702377.6699999997</v>
          </cell>
          <cell r="I30">
            <v>1709977.1399999997</v>
          </cell>
          <cell r="J30">
            <v>1720330.1999999997</v>
          </cell>
          <cell r="K30">
            <v>1722233.5499999998</v>
          </cell>
          <cell r="L30">
            <v>1722233.5499999998</v>
          </cell>
          <cell r="M30">
            <v>1722233.5499999998</v>
          </cell>
          <cell r="N30">
            <v>1722233.5499999998</v>
          </cell>
          <cell r="O30">
            <v>1722233.5499999998</v>
          </cell>
          <cell r="P30">
            <v>62921.130000000121</v>
          </cell>
          <cell r="Q30">
            <v>1722233.5499999998</v>
          </cell>
          <cell r="U30"/>
          <cell r="V30"/>
          <cell r="AF30"/>
        </row>
        <row r="31">
          <cell r="A31">
            <v>3840</v>
          </cell>
          <cell r="B31" t="str">
            <v>Regulstor Install House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U31"/>
          <cell r="V31"/>
          <cell r="AF31"/>
        </row>
        <row r="32">
          <cell r="A32">
            <v>3850</v>
          </cell>
          <cell r="B32" t="str">
            <v>M &amp; R Equipment - Industrial</v>
          </cell>
          <cell r="C32">
            <v>1693687.2799999998</v>
          </cell>
          <cell r="D32">
            <v>1693687.2799999998</v>
          </cell>
          <cell r="E32">
            <v>1693687.2799999998</v>
          </cell>
          <cell r="F32">
            <v>1693687.2799999998</v>
          </cell>
          <cell r="G32">
            <v>1693687.2799999998</v>
          </cell>
          <cell r="H32">
            <v>1693687.2799999998</v>
          </cell>
          <cell r="I32">
            <v>1693687.2799999998</v>
          </cell>
          <cell r="J32">
            <v>1693687.2799999998</v>
          </cell>
          <cell r="K32">
            <v>1693687.2799999998</v>
          </cell>
          <cell r="L32">
            <v>1693687.2799999998</v>
          </cell>
          <cell r="M32">
            <v>1693687.2799999998</v>
          </cell>
          <cell r="N32">
            <v>1693687.2799999998</v>
          </cell>
          <cell r="O32">
            <v>1693687.2799999998</v>
          </cell>
          <cell r="P32">
            <v>0</v>
          </cell>
          <cell r="Q32">
            <v>1693687.2799999998</v>
          </cell>
          <cell r="U32"/>
          <cell r="V32"/>
          <cell r="AF32"/>
        </row>
        <row r="33">
          <cell r="A33">
            <v>385</v>
          </cell>
          <cell r="B33" t="str">
            <v>M &amp; R Equipment - Industrial (CIAC)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U33"/>
          <cell r="V33"/>
          <cell r="AF33"/>
        </row>
        <row r="34">
          <cell r="A34">
            <v>3870</v>
          </cell>
          <cell r="B34" t="str">
            <v>Other Equipment</v>
          </cell>
          <cell r="C34">
            <v>1081710.8599999999</v>
          </cell>
          <cell r="D34">
            <v>1081710.8599999999</v>
          </cell>
          <cell r="E34">
            <v>1081710.8599999999</v>
          </cell>
          <cell r="F34">
            <v>1099525.71</v>
          </cell>
          <cell r="G34">
            <v>1099525.71</v>
          </cell>
          <cell r="H34">
            <v>1099525.71</v>
          </cell>
          <cell r="I34">
            <v>1099525.71</v>
          </cell>
          <cell r="J34">
            <v>1099525.71</v>
          </cell>
          <cell r="K34">
            <v>1099525.71</v>
          </cell>
          <cell r="L34">
            <v>1099525.71</v>
          </cell>
          <cell r="M34">
            <v>1099525.71</v>
          </cell>
          <cell r="N34">
            <v>1099525.71</v>
          </cell>
          <cell r="O34">
            <v>1099525.71</v>
          </cell>
          <cell r="P34">
            <v>17814.850000000093</v>
          </cell>
          <cell r="Q34">
            <v>1099525.71</v>
          </cell>
          <cell r="U34"/>
          <cell r="V34"/>
          <cell r="AF34"/>
        </row>
        <row r="35">
          <cell r="A35">
            <v>3890</v>
          </cell>
          <cell r="B35" t="str">
            <v>Land and Land Rights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U35"/>
          <cell r="V35"/>
          <cell r="AF35"/>
        </row>
        <row r="36">
          <cell r="A36" t="str">
            <v>389A</v>
          </cell>
          <cell r="B36" t="str">
            <v>Land and Land Rights FB</v>
          </cell>
          <cell r="C36">
            <v>16463.04</v>
          </cell>
          <cell r="D36">
            <v>16463.04</v>
          </cell>
          <cell r="E36">
            <v>16463.04</v>
          </cell>
          <cell r="F36">
            <v>16463.04</v>
          </cell>
          <cell r="G36">
            <v>16463.04</v>
          </cell>
          <cell r="H36">
            <v>16463.04</v>
          </cell>
          <cell r="I36">
            <v>16463.04</v>
          </cell>
          <cell r="J36">
            <v>16463.04</v>
          </cell>
          <cell r="K36">
            <v>16463.04</v>
          </cell>
          <cell r="L36">
            <v>16463.04</v>
          </cell>
          <cell r="M36">
            <v>16463.04</v>
          </cell>
          <cell r="N36">
            <v>16463.04</v>
          </cell>
          <cell r="O36">
            <v>16463.04</v>
          </cell>
          <cell r="P36">
            <v>0</v>
          </cell>
          <cell r="Q36">
            <v>16463.04</v>
          </cell>
          <cell r="U36"/>
          <cell r="V36"/>
          <cell r="AF36"/>
        </row>
        <row r="37">
          <cell r="A37">
            <v>3900</v>
          </cell>
          <cell r="B37" t="str">
            <v>Structures &amp; Improvements</v>
          </cell>
          <cell r="C37">
            <v>68679.06</v>
          </cell>
          <cell r="D37">
            <v>68679.06</v>
          </cell>
          <cell r="E37">
            <v>68679.06</v>
          </cell>
          <cell r="F37">
            <v>68679.06</v>
          </cell>
          <cell r="G37">
            <v>68679.06</v>
          </cell>
          <cell r="H37">
            <v>68679.06</v>
          </cell>
          <cell r="I37">
            <v>68679.06</v>
          </cell>
          <cell r="J37">
            <v>68679.06</v>
          </cell>
          <cell r="K37">
            <v>68679.06</v>
          </cell>
          <cell r="L37">
            <v>68679.06</v>
          </cell>
          <cell r="M37">
            <v>68679.06</v>
          </cell>
          <cell r="N37">
            <v>68679.06</v>
          </cell>
          <cell r="O37">
            <v>68679.06</v>
          </cell>
          <cell r="P37">
            <v>0</v>
          </cell>
          <cell r="Q37">
            <v>68679.06</v>
          </cell>
          <cell r="U37"/>
          <cell r="V37"/>
          <cell r="AF37"/>
        </row>
        <row r="38">
          <cell r="A38" t="str">
            <v>390A</v>
          </cell>
          <cell r="B38" t="str">
            <v>Fernandina Beach Office</v>
          </cell>
          <cell r="C38">
            <v>52132.36</v>
          </cell>
          <cell r="D38">
            <v>52132.36</v>
          </cell>
          <cell r="E38">
            <v>52132.36</v>
          </cell>
          <cell r="F38">
            <v>52132.36</v>
          </cell>
          <cell r="G38">
            <v>52132.36</v>
          </cell>
          <cell r="H38">
            <v>52132.36</v>
          </cell>
          <cell r="I38">
            <v>52132.36</v>
          </cell>
          <cell r="J38">
            <v>52132.36</v>
          </cell>
          <cell r="K38">
            <v>52132.36</v>
          </cell>
          <cell r="L38">
            <v>52132.36</v>
          </cell>
          <cell r="M38">
            <v>52132.36</v>
          </cell>
          <cell r="N38">
            <v>52132.36</v>
          </cell>
          <cell r="O38">
            <v>52132.36</v>
          </cell>
          <cell r="P38">
            <v>0</v>
          </cell>
          <cell r="Q38">
            <v>52132.36</v>
          </cell>
          <cell r="U38"/>
          <cell r="V38"/>
          <cell r="AF38"/>
        </row>
        <row r="39">
          <cell r="A39">
            <v>3910</v>
          </cell>
          <cell r="B39" t="str">
            <v>Plant Office Furniture &amp; Equipment</v>
          </cell>
          <cell r="C39">
            <v>321446.49</v>
          </cell>
          <cell r="D39">
            <v>321446.49</v>
          </cell>
          <cell r="E39">
            <v>321446.49</v>
          </cell>
          <cell r="F39">
            <v>322082.44</v>
          </cell>
          <cell r="G39">
            <v>322082.44</v>
          </cell>
          <cell r="H39">
            <v>322082.44</v>
          </cell>
          <cell r="I39">
            <v>322082.44</v>
          </cell>
          <cell r="J39">
            <v>322082.44</v>
          </cell>
          <cell r="K39">
            <v>322082.44</v>
          </cell>
          <cell r="L39">
            <v>322082.44</v>
          </cell>
          <cell r="M39">
            <v>322082.44</v>
          </cell>
          <cell r="N39">
            <v>322082.44</v>
          </cell>
          <cell r="O39">
            <v>322082.44</v>
          </cell>
          <cell r="P39">
            <v>635.95000000001164</v>
          </cell>
          <cell r="Q39">
            <v>322082.44</v>
          </cell>
          <cell r="U39"/>
          <cell r="V39"/>
          <cell r="AF39"/>
        </row>
        <row r="40">
          <cell r="A40">
            <v>3912</v>
          </cell>
          <cell r="B40" t="str">
            <v>Plant Computer Hardware</v>
          </cell>
          <cell r="C40">
            <v>307076.75</v>
          </cell>
          <cell r="D40">
            <v>307076.75</v>
          </cell>
          <cell r="E40">
            <v>307076.75</v>
          </cell>
          <cell r="F40">
            <v>307076.75</v>
          </cell>
          <cell r="G40">
            <v>307076.75</v>
          </cell>
          <cell r="H40">
            <v>307076.75</v>
          </cell>
          <cell r="I40">
            <v>307076.75</v>
          </cell>
          <cell r="J40">
            <v>307076.75</v>
          </cell>
          <cell r="K40">
            <v>307076.75</v>
          </cell>
          <cell r="L40">
            <v>307076.75</v>
          </cell>
          <cell r="M40">
            <v>307076.75</v>
          </cell>
          <cell r="N40">
            <v>307076.75</v>
          </cell>
          <cell r="O40">
            <v>307076.75</v>
          </cell>
          <cell r="P40">
            <v>0</v>
          </cell>
          <cell r="Q40">
            <v>307076.75</v>
          </cell>
          <cell r="U40"/>
          <cell r="V40"/>
          <cell r="AF40"/>
        </row>
        <row r="41">
          <cell r="A41" t="str">
            <v>391A</v>
          </cell>
          <cell r="B41" t="str">
            <v>Office Furniture FB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U41"/>
          <cell r="V41"/>
          <cell r="AF41"/>
        </row>
        <row r="42">
          <cell r="A42" t="str">
            <v>391S</v>
          </cell>
          <cell r="B42" t="str">
            <v>Allocated System Software</v>
          </cell>
          <cell r="C42">
            <v>175105.77</v>
          </cell>
          <cell r="D42">
            <v>175105.77</v>
          </cell>
          <cell r="E42">
            <v>175234.41999999998</v>
          </cell>
          <cell r="F42">
            <v>175234.41999999998</v>
          </cell>
          <cell r="G42">
            <v>175234.41999999998</v>
          </cell>
          <cell r="H42">
            <v>175234.41999999998</v>
          </cell>
          <cell r="I42">
            <v>175234.41999999998</v>
          </cell>
          <cell r="J42">
            <v>175234.41999999998</v>
          </cell>
          <cell r="K42">
            <v>175234.41999999998</v>
          </cell>
          <cell r="L42">
            <v>175234.41999999998</v>
          </cell>
          <cell r="M42">
            <v>175234.41999999998</v>
          </cell>
          <cell r="N42">
            <v>175234.41999999998</v>
          </cell>
          <cell r="O42">
            <v>175234.41999999998</v>
          </cell>
          <cell r="P42">
            <v>128.64999999999418</v>
          </cell>
          <cell r="Q42">
            <v>175234.41999999998</v>
          </cell>
          <cell r="U42"/>
          <cell r="V42"/>
          <cell r="AF42"/>
        </row>
        <row r="43">
          <cell r="A43">
            <v>3913</v>
          </cell>
          <cell r="B43" t="str">
            <v>Plant Furniture &amp; Fixtures</v>
          </cell>
          <cell r="C43">
            <v>424761.89</v>
          </cell>
          <cell r="D43">
            <v>424761.89</v>
          </cell>
          <cell r="E43">
            <v>424761.89</v>
          </cell>
          <cell r="F43">
            <v>424761.89</v>
          </cell>
          <cell r="G43">
            <v>424761.89</v>
          </cell>
          <cell r="H43">
            <v>424761.89</v>
          </cell>
          <cell r="I43">
            <v>430439.17000000004</v>
          </cell>
          <cell r="J43">
            <v>436939.17000000004</v>
          </cell>
          <cell r="K43">
            <v>436939.17000000004</v>
          </cell>
          <cell r="L43">
            <v>436939.17000000004</v>
          </cell>
          <cell r="M43">
            <v>436939.17000000004</v>
          </cell>
          <cell r="N43">
            <v>436939.17000000004</v>
          </cell>
          <cell r="O43">
            <v>436939.17000000004</v>
          </cell>
          <cell r="P43">
            <v>12177.280000000028</v>
          </cell>
          <cell r="Q43">
            <v>436939.17000000004</v>
          </cell>
          <cell r="U43"/>
          <cell r="V43"/>
          <cell r="AF43"/>
        </row>
        <row r="44">
          <cell r="A44">
            <v>3914</v>
          </cell>
          <cell r="B44" t="str">
            <v>Plant System Software (VAX)</v>
          </cell>
          <cell r="C44">
            <v>385907.32</v>
          </cell>
          <cell r="D44">
            <v>385907.32</v>
          </cell>
          <cell r="E44">
            <v>385907.32</v>
          </cell>
          <cell r="F44">
            <v>385907.32</v>
          </cell>
          <cell r="G44">
            <v>385907.32</v>
          </cell>
          <cell r="H44">
            <v>385907.32</v>
          </cell>
          <cell r="I44">
            <v>385907.32</v>
          </cell>
          <cell r="J44">
            <v>385907.32</v>
          </cell>
          <cell r="K44">
            <v>385907.32</v>
          </cell>
          <cell r="L44">
            <v>385907.32</v>
          </cell>
          <cell r="M44">
            <v>385907.32</v>
          </cell>
          <cell r="N44">
            <v>385907.32</v>
          </cell>
          <cell r="O44">
            <v>385907.32</v>
          </cell>
          <cell r="P44">
            <v>0</v>
          </cell>
          <cell r="Q44">
            <v>385907.32</v>
          </cell>
          <cell r="U44"/>
          <cell r="V44"/>
          <cell r="AF44"/>
        </row>
        <row r="45">
          <cell r="A45">
            <v>3930</v>
          </cell>
          <cell r="B45" t="str">
            <v>Stores Equipment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U45"/>
          <cell r="V45"/>
          <cell r="AF45"/>
        </row>
        <row r="46">
          <cell r="A46">
            <v>3940</v>
          </cell>
          <cell r="B46" t="str">
            <v>Tools and Work Equipment</v>
          </cell>
          <cell r="C46">
            <v>370631.26</v>
          </cell>
          <cell r="D46">
            <v>370631.26</v>
          </cell>
          <cell r="E46">
            <v>370631.26</v>
          </cell>
          <cell r="F46">
            <v>370631.26</v>
          </cell>
          <cell r="G46">
            <v>370631.26</v>
          </cell>
          <cell r="H46">
            <v>376221.91000000003</v>
          </cell>
          <cell r="I46">
            <v>388390.64</v>
          </cell>
          <cell r="J46">
            <v>388390.64</v>
          </cell>
          <cell r="K46">
            <v>388390.64</v>
          </cell>
          <cell r="L46">
            <v>388390.64</v>
          </cell>
          <cell r="M46">
            <v>388390.64</v>
          </cell>
          <cell r="N46">
            <v>388390.64</v>
          </cell>
          <cell r="O46">
            <v>388390.64</v>
          </cell>
          <cell r="P46">
            <v>17759.380000000005</v>
          </cell>
          <cell r="Q46">
            <v>388390.64</v>
          </cell>
          <cell r="U46"/>
          <cell r="V46"/>
          <cell r="AF46"/>
        </row>
        <row r="47">
          <cell r="A47">
            <v>3960</v>
          </cell>
          <cell r="B47" t="str">
            <v>Power Operatied Equipment</v>
          </cell>
          <cell r="C47">
            <v>492255.06</v>
          </cell>
          <cell r="D47">
            <v>492255.06</v>
          </cell>
          <cell r="E47">
            <v>492255.06</v>
          </cell>
          <cell r="F47">
            <v>492255.06</v>
          </cell>
          <cell r="G47">
            <v>492255.06</v>
          </cell>
          <cell r="H47">
            <v>492255.06</v>
          </cell>
          <cell r="I47">
            <v>452230.64</v>
          </cell>
          <cell r="J47">
            <v>452230.64</v>
          </cell>
          <cell r="K47">
            <v>452230.64</v>
          </cell>
          <cell r="L47">
            <v>452230.64</v>
          </cell>
          <cell r="M47">
            <v>452230.64</v>
          </cell>
          <cell r="N47">
            <v>452230.64</v>
          </cell>
          <cell r="O47">
            <v>452230.64</v>
          </cell>
          <cell r="P47">
            <v>-40024.419999999984</v>
          </cell>
          <cell r="Q47">
            <v>452230.64</v>
          </cell>
          <cell r="U47"/>
          <cell r="V47"/>
          <cell r="AF47"/>
        </row>
        <row r="48">
          <cell r="A48">
            <v>3970</v>
          </cell>
          <cell r="B48" t="str">
            <v>Communication Equipment</v>
          </cell>
          <cell r="C48">
            <v>1171906.1899999997</v>
          </cell>
          <cell r="D48">
            <v>1171906.1899999997</v>
          </cell>
          <cell r="E48">
            <v>1171906.1899999997</v>
          </cell>
          <cell r="F48">
            <v>1171906.1899999997</v>
          </cell>
          <cell r="G48">
            <v>1171906.1899999997</v>
          </cell>
          <cell r="H48">
            <v>1171906.1899999997</v>
          </cell>
          <cell r="I48">
            <v>1178325.5499999998</v>
          </cell>
          <cell r="J48">
            <v>1178325.5499999998</v>
          </cell>
          <cell r="K48">
            <v>1178325.5499999998</v>
          </cell>
          <cell r="L48">
            <v>1178325.5499999998</v>
          </cell>
          <cell r="M48">
            <v>1178325.5499999998</v>
          </cell>
          <cell r="N48">
            <v>1178325.5499999998</v>
          </cell>
          <cell r="O48">
            <v>1178325.5499999998</v>
          </cell>
          <cell r="P48">
            <v>6419.3600000001024</v>
          </cell>
          <cell r="Q48">
            <v>1178325.5499999998</v>
          </cell>
          <cell r="U48"/>
          <cell r="V48"/>
          <cell r="AF48"/>
        </row>
        <row r="49">
          <cell r="A49">
            <v>3971</v>
          </cell>
          <cell r="B49" t="str">
            <v>DCU/AMR</v>
          </cell>
          <cell r="C49">
            <v>20124.740000000002</v>
          </cell>
          <cell r="D49">
            <v>20124.740000000002</v>
          </cell>
          <cell r="E49">
            <v>20124.740000000002</v>
          </cell>
          <cell r="F49">
            <v>20124.740000000002</v>
          </cell>
          <cell r="G49">
            <v>20124.740000000002</v>
          </cell>
          <cell r="H49">
            <v>20124.740000000002</v>
          </cell>
          <cell r="I49">
            <v>20124.740000000002</v>
          </cell>
          <cell r="J49">
            <v>20124.740000000002</v>
          </cell>
          <cell r="K49">
            <v>20124.740000000002</v>
          </cell>
          <cell r="L49">
            <v>20124.740000000002</v>
          </cell>
          <cell r="M49">
            <v>20124.740000000002</v>
          </cell>
          <cell r="N49">
            <v>20124.740000000002</v>
          </cell>
          <cell r="O49">
            <v>20124.740000000002</v>
          </cell>
          <cell r="P49">
            <v>0</v>
          </cell>
          <cell r="Q49">
            <v>20124.740000000002</v>
          </cell>
          <cell r="U49"/>
          <cell r="V49"/>
          <cell r="AF49"/>
        </row>
        <row r="50">
          <cell r="A50">
            <v>3980</v>
          </cell>
          <cell r="B50" t="str">
            <v>Misc Equipment</v>
          </cell>
          <cell r="C50">
            <v>67711.89</v>
          </cell>
          <cell r="D50">
            <v>67711.89</v>
          </cell>
          <cell r="E50">
            <v>67711.89</v>
          </cell>
          <cell r="F50">
            <v>70146.14</v>
          </cell>
          <cell r="G50">
            <v>70146.14</v>
          </cell>
          <cell r="H50">
            <v>70146.14</v>
          </cell>
          <cell r="I50">
            <v>70146.14</v>
          </cell>
          <cell r="J50">
            <v>70146.14</v>
          </cell>
          <cell r="K50">
            <v>70146.14</v>
          </cell>
          <cell r="L50">
            <v>70146.14</v>
          </cell>
          <cell r="M50">
            <v>70146.14</v>
          </cell>
          <cell r="N50">
            <v>70146.14</v>
          </cell>
          <cell r="O50">
            <v>70146.14</v>
          </cell>
          <cell r="P50">
            <v>2434.25</v>
          </cell>
          <cell r="Q50">
            <v>70146.14</v>
          </cell>
          <cell r="U50"/>
          <cell r="V50"/>
          <cell r="AF50"/>
        </row>
        <row r="51">
          <cell r="A51" t="str">
            <v>398A</v>
          </cell>
          <cell r="B51" t="str">
            <v>Misc Equipment</v>
          </cell>
          <cell r="C51">
            <v>19074.7</v>
          </cell>
          <cell r="D51">
            <v>19074.7</v>
          </cell>
          <cell r="E51">
            <v>19074.7</v>
          </cell>
          <cell r="F51">
            <v>19074.7</v>
          </cell>
          <cell r="G51">
            <v>19074.7</v>
          </cell>
          <cell r="H51">
            <v>19074.7</v>
          </cell>
          <cell r="I51">
            <v>19074.7</v>
          </cell>
          <cell r="J51">
            <v>19074.7</v>
          </cell>
          <cell r="K51">
            <v>19074.7</v>
          </cell>
          <cell r="L51">
            <v>19074.7</v>
          </cell>
          <cell r="M51">
            <v>19074.7</v>
          </cell>
          <cell r="N51">
            <v>19074.7</v>
          </cell>
          <cell r="O51">
            <v>19074.7</v>
          </cell>
          <cell r="P51">
            <v>0</v>
          </cell>
          <cell r="Q51">
            <v>19074.7</v>
          </cell>
          <cell r="U51"/>
          <cell r="V51"/>
          <cell r="AF51"/>
        </row>
        <row r="52">
          <cell r="A52"/>
          <cell r="B52" t="str">
            <v>UTILITY PLANT IN SERVICE-EXC TRANS</v>
          </cell>
          <cell r="C52">
            <v>125482007.93000002</v>
          </cell>
          <cell r="D52">
            <v>125482007.93000002</v>
          </cell>
          <cell r="E52">
            <v>125927078.75000003</v>
          </cell>
          <cell r="F52">
            <v>126263155.02000003</v>
          </cell>
          <cell r="G52">
            <v>129645674.02000004</v>
          </cell>
          <cell r="H52">
            <v>131896836.35000004</v>
          </cell>
          <cell r="I52">
            <v>132941553.06000003</v>
          </cell>
          <cell r="J52">
            <v>133172699.19000003</v>
          </cell>
          <cell r="K52">
            <v>133907708.34000003</v>
          </cell>
          <cell r="L52">
            <v>133374387.25000003</v>
          </cell>
          <cell r="M52">
            <v>133374387.25000003</v>
          </cell>
          <cell r="N52">
            <v>133374387.25000003</v>
          </cell>
          <cell r="O52">
            <v>133374387.25000003</v>
          </cell>
          <cell r="P52"/>
          <cell r="U52"/>
          <cell r="V52"/>
          <cell r="AF52"/>
        </row>
        <row r="53">
          <cell r="A53"/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U53"/>
          <cell r="V53"/>
          <cell r="AF53"/>
        </row>
        <row r="54">
          <cell r="A54">
            <v>3920</v>
          </cell>
          <cell r="B54" t="str">
            <v>Transportation - Equipment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U54"/>
          <cell r="V54"/>
          <cell r="AF54"/>
        </row>
        <row r="55">
          <cell r="A55">
            <v>3921</v>
          </cell>
          <cell r="B55" t="str">
            <v>Transportation - Cars</v>
          </cell>
          <cell r="C55">
            <v>19778.849999999991</v>
          </cell>
          <cell r="D55">
            <v>19778.849999999991</v>
          </cell>
          <cell r="E55">
            <v>19778.849999999991</v>
          </cell>
          <cell r="F55">
            <v>19778.849999999991</v>
          </cell>
          <cell r="G55">
            <v>19778.849999999991</v>
          </cell>
          <cell r="H55">
            <v>19778.849999999991</v>
          </cell>
          <cell r="I55">
            <v>19778.849999999991</v>
          </cell>
          <cell r="J55">
            <v>19778.849999999991</v>
          </cell>
          <cell r="K55">
            <v>19778.849999999991</v>
          </cell>
          <cell r="L55">
            <v>19778.849999999991</v>
          </cell>
          <cell r="M55">
            <v>19778.849999999991</v>
          </cell>
          <cell r="N55">
            <v>19778.849999999991</v>
          </cell>
          <cell r="O55">
            <v>19778.849999999991</v>
          </cell>
          <cell r="P55">
            <v>0</v>
          </cell>
          <cell r="Q55">
            <v>19778.849999999991</v>
          </cell>
          <cell r="U55"/>
          <cell r="V55"/>
          <cell r="AF55"/>
        </row>
        <row r="56">
          <cell r="A56">
            <v>3922</v>
          </cell>
          <cell r="B56" t="str">
            <v>Transportation - Light Trucks</v>
          </cell>
          <cell r="C56">
            <v>786367.88999999978</v>
          </cell>
          <cell r="D56">
            <v>786367.88999999978</v>
          </cell>
          <cell r="E56">
            <v>765923.71999999974</v>
          </cell>
          <cell r="F56">
            <v>765923.71999999974</v>
          </cell>
          <cell r="G56">
            <v>767486.98999999976</v>
          </cell>
          <cell r="H56">
            <v>770440.38999999978</v>
          </cell>
          <cell r="I56">
            <v>770440.38999999978</v>
          </cell>
          <cell r="J56">
            <v>770440.38999999978</v>
          </cell>
          <cell r="K56">
            <v>770440.38999999978</v>
          </cell>
          <cell r="L56">
            <v>770440.38999999978</v>
          </cell>
          <cell r="M56">
            <v>770440.38999999978</v>
          </cell>
          <cell r="N56">
            <v>770440.38999999978</v>
          </cell>
          <cell r="O56">
            <v>770440.38999999978</v>
          </cell>
          <cell r="P56">
            <v>-15927.5</v>
          </cell>
          <cell r="Q56">
            <v>770440.38999999978</v>
          </cell>
          <cell r="U56"/>
          <cell r="V56"/>
          <cell r="AF56"/>
        </row>
        <row r="57">
          <cell r="A57">
            <v>3923</v>
          </cell>
          <cell r="B57" t="str">
            <v>Transportation - Heavy Trucks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U57"/>
          <cell r="V57"/>
          <cell r="AF57"/>
        </row>
        <row r="58">
          <cell r="A58">
            <v>3924</v>
          </cell>
          <cell r="B58" t="str">
            <v>Transportation - Trailers</v>
          </cell>
          <cell r="C58">
            <v>14757.53</v>
          </cell>
          <cell r="D58">
            <v>14757.53</v>
          </cell>
          <cell r="E58">
            <v>9739.48</v>
          </cell>
          <cell r="F58">
            <v>9739.48</v>
          </cell>
          <cell r="G58">
            <v>9739.48</v>
          </cell>
          <cell r="H58">
            <v>9739.48</v>
          </cell>
          <cell r="I58">
            <v>9739.48</v>
          </cell>
          <cell r="J58">
            <v>9739.48</v>
          </cell>
          <cell r="K58">
            <v>9739.48</v>
          </cell>
          <cell r="L58">
            <v>9739.48</v>
          </cell>
          <cell r="M58">
            <v>9739.48</v>
          </cell>
          <cell r="N58">
            <v>9739.48</v>
          </cell>
          <cell r="O58">
            <v>9739.48</v>
          </cell>
          <cell r="P58">
            <v>-5018.0500000000011</v>
          </cell>
          <cell r="Q58">
            <v>9739.48</v>
          </cell>
          <cell r="U58"/>
          <cell r="V58"/>
          <cell r="AF58"/>
        </row>
        <row r="59">
          <cell r="A59"/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U59"/>
          <cell r="V59"/>
          <cell r="AF59"/>
        </row>
        <row r="60">
          <cell r="A60"/>
          <cell r="B60" t="str">
            <v>SUBTOTAL -  TRANS EQUIPMENT</v>
          </cell>
          <cell r="C60">
            <v>820904.26999999979</v>
          </cell>
          <cell r="D60">
            <v>820904.26999999979</v>
          </cell>
          <cell r="E60">
            <v>795442.0499999997</v>
          </cell>
          <cell r="F60">
            <v>795442.0499999997</v>
          </cell>
          <cell r="G60">
            <v>797005.31999999972</v>
          </cell>
          <cell r="H60">
            <v>799958.71999999974</v>
          </cell>
          <cell r="I60">
            <v>799958.71999999974</v>
          </cell>
          <cell r="J60">
            <v>799958.71999999974</v>
          </cell>
          <cell r="K60">
            <v>799958.71999999974</v>
          </cell>
          <cell r="L60">
            <v>799958.71999999974</v>
          </cell>
          <cell r="M60">
            <v>799958.71999999974</v>
          </cell>
          <cell r="N60">
            <v>799958.71999999974</v>
          </cell>
          <cell r="O60">
            <v>799958.71999999974</v>
          </cell>
          <cell r="P60"/>
          <cell r="U60"/>
          <cell r="V60"/>
          <cell r="AF60"/>
        </row>
        <row r="61">
          <cell r="A61"/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U61"/>
          <cell r="V61"/>
          <cell r="AF61"/>
        </row>
        <row r="62">
          <cell r="A62"/>
          <cell r="B62" t="str">
            <v>TOTAL UTILITY PLANT IN SERVICE</v>
          </cell>
          <cell r="C62">
            <v>126302912.20000002</v>
          </cell>
          <cell r="D62">
            <v>126302912.20000002</v>
          </cell>
          <cell r="E62">
            <v>126722520.80000003</v>
          </cell>
          <cell r="F62">
            <v>127058597.07000002</v>
          </cell>
          <cell r="G62">
            <v>130442679.34000003</v>
          </cell>
          <cell r="H62">
            <v>132696795.07000004</v>
          </cell>
          <cell r="I62">
            <v>133741511.78000003</v>
          </cell>
          <cell r="J62">
            <v>133972657.91000003</v>
          </cell>
          <cell r="K62">
            <v>134707667.06000003</v>
          </cell>
          <cell r="L62">
            <v>134174345.97000003</v>
          </cell>
          <cell r="M62">
            <v>134174345.97000003</v>
          </cell>
          <cell r="N62">
            <v>134174345.97000003</v>
          </cell>
          <cell r="O62">
            <v>134174345.97000003</v>
          </cell>
          <cell r="P62"/>
          <cell r="U62"/>
          <cell r="V62"/>
          <cell r="AF62"/>
        </row>
        <row r="63">
          <cell r="A63"/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U63"/>
          <cell r="V63"/>
          <cell r="AF63"/>
        </row>
        <row r="64">
          <cell r="A64"/>
          <cell r="B64" t="str">
            <v>OTHER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U64"/>
          <cell r="V64"/>
          <cell r="AF64"/>
        </row>
        <row r="65">
          <cell r="A65"/>
          <cell r="B65"/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U65"/>
          <cell r="V65"/>
          <cell r="AF65"/>
        </row>
        <row r="66">
          <cell r="A66"/>
          <cell r="B66" t="str">
            <v>SUBTOTAL GAS PLANT OTHER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/>
          <cell r="U66"/>
          <cell r="V66"/>
          <cell r="AF66"/>
        </row>
        <row r="67">
          <cell r="A67"/>
          <cell r="B67"/>
          <cell r="C67"/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U67"/>
          <cell r="V67"/>
          <cell r="AF67"/>
        </row>
        <row r="68">
          <cell r="A68"/>
          <cell r="B68" t="str">
            <v>TOTAL PLANT</v>
          </cell>
          <cell r="C68">
            <v>126302912.20000002</v>
          </cell>
          <cell r="D68">
            <v>126302912.20000002</v>
          </cell>
          <cell r="E68">
            <v>126722520.80000003</v>
          </cell>
          <cell r="F68">
            <v>127058597.07000002</v>
          </cell>
          <cell r="G68">
            <v>130442679.34000003</v>
          </cell>
          <cell r="H68">
            <v>132696795.07000004</v>
          </cell>
          <cell r="I68">
            <v>133741511.78000003</v>
          </cell>
          <cell r="J68">
            <v>133972657.91000003</v>
          </cell>
          <cell r="K68">
            <v>134707667.06000003</v>
          </cell>
          <cell r="L68">
            <v>134174345.97000003</v>
          </cell>
          <cell r="M68">
            <v>134174345.97000003</v>
          </cell>
          <cell r="N68">
            <v>134174345.97000003</v>
          </cell>
          <cell r="O68">
            <v>134174345.97000003</v>
          </cell>
          <cell r="P68">
            <v>7871433.7700000042</v>
          </cell>
          <cell r="U68"/>
          <cell r="V68"/>
          <cell r="AF68"/>
        </row>
        <row r="69">
          <cell r="A69"/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AF69"/>
        </row>
        <row r="70">
          <cell r="A70"/>
          <cell r="C70"/>
          <cell r="D70">
            <v>0</v>
          </cell>
          <cell r="E70">
            <v>419608.60000000894</v>
          </cell>
          <cell r="F70">
            <v>336076.26999999583</v>
          </cell>
          <cell r="G70">
            <v>3384082.2700000107</v>
          </cell>
          <cell r="H70">
            <v>2254115.7300000042</v>
          </cell>
          <cell r="I70">
            <v>1044716.7099999934</v>
          </cell>
          <cell r="J70">
            <v>231146.12999999523</v>
          </cell>
          <cell r="K70">
            <v>735009.15000000596</v>
          </cell>
          <cell r="L70">
            <v>-533321.09000000358</v>
          </cell>
          <cell r="M70">
            <v>0</v>
          </cell>
          <cell r="N70">
            <v>0</v>
          </cell>
          <cell r="O70">
            <v>0</v>
          </cell>
          <cell r="P70">
            <v>7871433.7700000107</v>
          </cell>
          <cell r="S70"/>
          <cell r="T70"/>
          <cell r="U70"/>
          <cell r="V70"/>
          <cell r="AF70"/>
        </row>
        <row r="71">
          <cell r="A71"/>
          <cell r="C71"/>
          <cell r="D71"/>
          <cell r="E71"/>
          <cell r="H71"/>
          <cell r="K71"/>
          <cell r="P71"/>
          <cell r="S71"/>
          <cell r="T71"/>
          <cell r="U71"/>
          <cell r="V71"/>
          <cell r="AF71"/>
        </row>
        <row r="72">
          <cell r="A72"/>
          <cell r="C72">
            <v>126302912.2</v>
          </cell>
          <cell r="D72">
            <v>126302912.2</v>
          </cell>
          <cell r="E72">
            <v>126722520.8</v>
          </cell>
          <cell r="F72">
            <v>127058597.06999999</v>
          </cell>
          <cell r="G72">
            <v>130442679.34</v>
          </cell>
          <cell r="H72">
            <v>132696795.06999999</v>
          </cell>
          <cell r="I72">
            <v>133741511.78</v>
          </cell>
          <cell r="J72">
            <v>133972657.91</v>
          </cell>
          <cell r="K72">
            <v>134707667.06</v>
          </cell>
          <cell r="L72">
            <v>134174345.97</v>
          </cell>
          <cell r="M72"/>
          <cell r="N72"/>
          <cell r="O72"/>
          <cell r="P72"/>
          <cell r="U72"/>
          <cell r="V72"/>
          <cell r="AF72"/>
        </row>
        <row r="73">
          <cell r="A73"/>
          <cell r="B73"/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-134174345.97000003</v>
          </cell>
          <cell r="N73">
            <v>-134174345.97000003</v>
          </cell>
          <cell r="O73">
            <v>-134174345.97000003</v>
          </cell>
          <cell r="S73"/>
          <cell r="T73"/>
          <cell r="U73"/>
          <cell r="V73"/>
          <cell r="AF73"/>
        </row>
        <row r="74">
          <cell r="A74"/>
          <cell r="B74"/>
          <cell r="C74" t="str">
            <v xml:space="preserve"> </v>
          </cell>
          <cell r="D74" t="str">
            <v xml:space="preserve"> </v>
          </cell>
          <cell r="E74" t="str">
            <v xml:space="preserve"> </v>
          </cell>
          <cell r="F74" t="str">
            <v xml:space="preserve"> </v>
          </cell>
          <cell r="G74" t="str">
            <v xml:space="preserve"> </v>
          </cell>
          <cell r="H74" t="str">
            <v xml:space="preserve"> </v>
          </cell>
          <cell r="I74" t="str">
            <v xml:space="preserve"> </v>
          </cell>
          <cell r="J74" t="str">
            <v xml:space="preserve"> </v>
          </cell>
          <cell r="K74" t="str">
            <v xml:space="preserve"> </v>
          </cell>
          <cell r="L74" t="str">
            <v xml:space="preserve"> </v>
          </cell>
          <cell r="M74" t="str">
            <v>CHECK</v>
          </cell>
          <cell r="N74" t="str">
            <v>CHECK</v>
          </cell>
          <cell r="O74" t="str">
            <v>CHECK</v>
          </cell>
          <cell r="S74"/>
          <cell r="U74"/>
          <cell r="V74"/>
          <cell r="AF74"/>
        </row>
        <row r="75">
          <cell r="C75"/>
          <cell r="D75"/>
          <cell r="E75"/>
          <cell r="J75"/>
          <cell r="S75"/>
        </row>
        <row r="76">
          <cell r="C76"/>
          <cell r="D76"/>
          <cell r="E76"/>
          <cell r="F76"/>
          <cell r="H76"/>
          <cell r="J76"/>
          <cell r="K76"/>
          <cell r="M76"/>
        </row>
        <row r="77">
          <cell r="C77"/>
          <cell r="D77"/>
          <cell r="E77"/>
          <cell r="F77"/>
          <cell r="H77"/>
          <cell r="K77"/>
          <cell r="L77"/>
          <cell r="P77"/>
        </row>
        <row r="78">
          <cell r="C78"/>
          <cell r="D78"/>
          <cell r="E78"/>
          <cell r="K78"/>
          <cell r="P78"/>
        </row>
        <row r="79">
          <cell r="C79"/>
          <cell r="D79"/>
          <cell r="E79"/>
          <cell r="K79"/>
          <cell r="P79"/>
        </row>
        <row r="80">
          <cell r="C80"/>
          <cell r="D80"/>
          <cell r="E80"/>
          <cell r="K80"/>
          <cell r="P80"/>
        </row>
        <row r="81">
          <cell r="C81"/>
          <cell r="D81"/>
          <cell r="E81"/>
          <cell r="P81"/>
        </row>
        <row r="82">
          <cell r="C82"/>
          <cell r="D82"/>
          <cell r="E82"/>
        </row>
        <row r="83">
          <cell r="C83"/>
          <cell r="D83"/>
          <cell r="E83"/>
          <cell r="U83"/>
          <cell r="V83"/>
        </row>
        <row r="84">
          <cell r="C84"/>
          <cell r="D84"/>
          <cell r="E84"/>
          <cell r="U84"/>
          <cell r="V84"/>
        </row>
        <row r="85">
          <cell r="C85"/>
          <cell r="D85"/>
          <cell r="E85"/>
          <cell r="U85"/>
          <cell r="V85"/>
        </row>
        <row r="86">
          <cell r="C86"/>
          <cell r="D86"/>
          <cell r="E86"/>
          <cell r="U86"/>
          <cell r="V86"/>
        </row>
        <row r="87">
          <cell r="C87"/>
          <cell r="D87"/>
          <cell r="E87"/>
          <cell r="U87"/>
          <cell r="V87"/>
        </row>
        <row r="88">
          <cell r="C88"/>
          <cell r="D88"/>
          <cell r="E88"/>
          <cell r="U88"/>
          <cell r="V88"/>
        </row>
        <row r="89">
          <cell r="C89"/>
          <cell r="D89"/>
          <cell r="E89"/>
          <cell r="U89"/>
          <cell r="V89"/>
        </row>
        <row r="90">
          <cell r="C90"/>
          <cell r="D90"/>
          <cell r="E90"/>
          <cell r="U90"/>
          <cell r="V90"/>
        </row>
        <row r="91">
          <cell r="C91"/>
          <cell r="D91"/>
          <cell r="E91"/>
          <cell r="U91"/>
          <cell r="V91"/>
        </row>
        <row r="92">
          <cell r="C92"/>
          <cell r="D92"/>
          <cell r="E92"/>
          <cell r="U92"/>
          <cell r="V92"/>
        </row>
        <row r="93">
          <cell r="C93"/>
          <cell r="D93"/>
          <cell r="E93"/>
          <cell r="U93"/>
          <cell r="V93"/>
        </row>
        <row r="94">
          <cell r="C94"/>
          <cell r="D94"/>
          <cell r="E94"/>
          <cell r="U94"/>
          <cell r="V94"/>
        </row>
        <row r="95">
          <cell r="C95"/>
          <cell r="D95"/>
          <cell r="E95"/>
          <cell r="U95"/>
          <cell r="V95"/>
        </row>
        <row r="96">
          <cell r="C96"/>
          <cell r="D96"/>
          <cell r="E96"/>
          <cell r="U96"/>
          <cell r="V96"/>
        </row>
        <row r="97">
          <cell r="C97"/>
          <cell r="D97"/>
          <cell r="E97"/>
          <cell r="U97"/>
          <cell r="V97"/>
        </row>
        <row r="98">
          <cell r="C98"/>
          <cell r="D98"/>
          <cell r="E98"/>
          <cell r="U98"/>
          <cell r="V98"/>
        </row>
        <row r="99">
          <cell r="U99"/>
          <cell r="V99"/>
        </row>
        <row r="100">
          <cell r="U100"/>
          <cell r="V100"/>
        </row>
        <row r="101">
          <cell r="U101"/>
          <cell r="V101"/>
        </row>
        <row r="102">
          <cell r="U102"/>
          <cell r="V102"/>
        </row>
        <row r="103">
          <cell r="U103"/>
          <cell r="V103"/>
        </row>
        <row r="104">
          <cell r="U104"/>
          <cell r="V104"/>
        </row>
        <row r="105">
          <cell r="U105"/>
          <cell r="V105"/>
        </row>
        <row r="106">
          <cell r="U106"/>
          <cell r="V106"/>
        </row>
        <row r="107">
          <cell r="U107"/>
          <cell r="V107"/>
        </row>
        <row r="108">
          <cell r="U108"/>
          <cell r="V108"/>
        </row>
        <row r="109">
          <cell r="U109"/>
          <cell r="V109"/>
        </row>
        <row r="110">
          <cell r="U110"/>
          <cell r="V110"/>
        </row>
        <row r="113">
          <cell r="U113"/>
          <cell r="V113"/>
        </row>
        <row r="114">
          <cell r="U114"/>
          <cell r="V114"/>
        </row>
        <row r="115">
          <cell r="U115"/>
          <cell r="V115"/>
        </row>
        <row r="116">
          <cell r="U116"/>
          <cell r="V116"/>
        </row>
        <row r="117">
          <cell r="U117"/>
          <cell r="V117"/>
        </row>
        <row r="118">
          <cell r="U118"/>
          <cell r="V118"/>
        </row>
        <row r="119">
          <cell r="U119"/>
          <cell r="V119"/>
        </row>
        <row r="120">
          <cell r="U120"/>
          <cell r="V120"/>
        </row>
        <row r="121">
          <cell r="U121"/>
          <cell r="V121"/>
        </row>
        <row r="122">
          <cell r="U122"/>
          <cell r="V122"/>
        </row>
        <row r="123">
          <cell r="U123"/>
          <cell r="V123"/>
        </row>
        <row r="124">
          <cell r="U124"/>
          <cell r="V124"/>
        </row>
        <row r="125">
          <cell r="U125"/>
          <cell r="V125"/>
        </row>
        <row r="126">
          <cell r="U126"/>
          <cell r="V126"/>
          <cell r="Z126"/>
          <cell r="AF126">
            <v>0</v>
          </cell>
        </row>
        <row r="127">
          <cell r="U127"/>
          <cell r="V127"/>
          <cell r="AF127"/>
        </row>
        <row r="128">
          <cell r="U128"/>
          <cell r="V128"/>
          <cell r="AF128">
            <v>0</v>
          </cell>
        </row>
        <row r="129">
          <cell r="U129"/>
          <cell r="V129"/>
        </row>
        <row r="130">
          <cell r="U130"/>
          <cell r="V130"/>
          <cell r="AF130"/>
        </row>
        <row r="131">
          <cell r="U131"/>
          <cell r="V131"/>
        </row>
        <row r="132">
          <cell r="U132"/>
          <cell r="V132"/>
        </row>
        <row r="133">
          <cell r="U133"/>
          <cell r="V133"/>
        </row>
        <row r="134">
          <cell r="U134"/>
          <cell r="V134"/>
        </row>
        <row r="135">
          <cell r="U135"/>
          <cell r="V135"/>
        </row>
        <row r="136">
          <cell r="U136"/>
          <cell r="V136"/>
        </row>
        <row r="137">
          <cell r="U137"/>
          <cell r="V137"/>
        </row>
        <row r="138">
          <cell r="U138"/>
          <cell r="V138"/>
        </row>
        <row r="144">
          <cell r="U144"/>
          <cell r="V144"/>
        </row>
        <row r="147">
          <cell r="U147"/>
          <cell r="V147"/>
        </row>
        <row r="149">
          <cell r="P149"/>
          <cell r="S149"/>
        </row>
        <row r="150">
          <cell r="P150"/>
          <cell r="S150"/>
          <cell r="T150"/>
          <cell r="U150"/>
          <cell r="V150"/>
        </row>
        <row r="151">
          <cell r="D151"/>
          <cell r="E151"/>
          <cell r="F151"/>
          <cell r="G151"/>
          <cell r="H151"/>
          <cell r="I151"/>
          <cell r="J151"/>
          <cell r="K151"/>
          <cell r="L151"/>
          <cell r="P151"/>
          <cell r="Q151"/>
          <cell r="R151"/>
          <cell r="S151"/>
          <cell r="T151"/>
          <cell r="U151"/>
          <cell r="V151"/>
        </row>
        <row r="152">
          <cell r="P152"/>
          <cell r="S152"/>
          <cell r="T152"/>
          <cell r="U152"/>
          <cell r="V152"/>
        </row>
        <row r="153">
          <cell r="S153"/>
        </row>
        <row r="154">
          <cell r="T154"/>
          <cell r="U154"/>
          <cell r="V154"/>
        </row>
        <row r="155"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</row>
        <row r="156">
          <cell r="S156"/>
        </row>
        <row r="157">
          <cell r="S157"/>
        </row>
        <row r="158">
          <cell r="T158"/>
          <cell r="U158"/>
          <cell r="V158"/>
        </row>
        <row r="159"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</row>
        <row r="160">
          <cell r="S160"/>
        </row>
        <row r="161">
          <cell r="S161"/>
        </row>
        <row r="162">
          <cell r="T162"/>
          <cell r="U162"/>
          <cell r="V162"/>
        </row>
        <row r="163"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</row>
        <row r="164">
          <cell r="S164"/>
        </row>
        <row r="165">
          <cell r="S165"/>
        </row>
        <row r="166"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</row>
        <row r="167"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</row>
        <row r="168">
          <cell r="S168"/>
        </row>
        <row r="169">
          <cell r="S169"/>
        </row>
        <row r="170"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</row>
        <row r="171"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</row>
        <row r="172">
          <cell r="S172"/>
        </row>
        <row r="173">
          <cell r="S173"/>
          <cell r="T173"/>
          <cell r="U173"/>
          <cell r="V173"/>
        </row>
        <row r="174">
          <cell r="S174"/>
        </row>
        <row r="175">
          <cell r="S175"/>
        </row>
        <row r="178">
          <cell r="D178"/>
          <cell r="E178"/>
        </row>
        <row r="179">
          <cell r="D179"/>
          <cell r="E179"/>
        </row>
        <row r="180">
          <cell r="D180"/>
          <cell r="E180"/>
        </row>
        <row r="181">
          <cell r="D181"/>
          <cell r="E181"/>
        </row>
        <row r="182">
          <cell r="D182"/>
          <cell r="E182"/>
        </row>
        <row r="183">
          <cell r="D183"/>
          <cell r="E183"/>
        </row>
        <row r="184">
          <cell r="D184"/>
          <cell r="E184"/>
        </row>
        <row r="185">
          <cell r="D185"/>
          <cell r="E185"/>
        </row>
        <row r="186">
          <cell r="D186"/>
          <cell r="E186"/>
        </row>
      </sheetData>
      <sheetData sheetId="6"/>
      <sheetData sheetId="7"/>
      <sheetData sheetId="8">
        <row r="1">
          <cell r="A1"/>
          <cell r="B1"/>
          <cell r="C1" t="str">
            <v>ACCUMULATED DEPRECIATION RECONCILIATION</v>
          </cell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</row>
        <row r="2">
          <cell r="A2"/>
          <cell r="B2"/>
          <cell r="C2">
            <v>43738</v>
          </cell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</row>
        <row r="3">
          <cell r="A3"/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</row>
        <row r="4">
          <cell r="A4"/>
          <cell r="B4"/>
          <cell r="C4" t="str">
            <v>A/D</v>
          </cell>
          <cell r="D4" t="str">
            <v>G/L</v>
          </cell>
          <cell r="E4"/>
          <cell r="F4"/>
          <cell r="G4"/>
          <cell r="H4" t="str">
            <v>A/D</v>
          </cell>
          <cell r="I4" t="str">
            <v>A/D</v>
          </cell>
          <cell r="J4" t="str">
            <v>A/D</v>
          </cell>
          <cell r="K4"/>
          <cell r="L4"/>
          <cell r="M4"/>
          <cell r="N4"/>
          <cell r="O4"/>
          <cell r="P4"/>
          <cell r="Q4"/>
          <cell r="R4" t="str">
            <v>Depr Life</v>
          </cell>
          <cell r="S4"/>
          <cell r="T4" t="str">
            <v>Remaining</v>
          </cell>
        </row>
        <row r="5">
          <cell r="A5" t="str">
            <v>ACCT</v>
          </cell>
          <cell r="B5" t="str">
            <v>DESCRIPTION</v>
          </cell>
          <cell r="C5" t="str">
            <v>BALANCE</v>
          </cell>
          <cell r="D5">
            <v>2019</v>
          </cell>
          <cell r="E5" t="str">
            <v>RETIREMENTS</v>
          </cell>
          <cell r="F5" t="str">
            <v xml:space="preserve">COST OF </v>
          </cell>
          <cell r="G5" t="str">
            <v>SALVAGE</v>
          </cell>
          <cell r="H5" t="str">
            <v>TRANSFERS</v>
          </cell>
          <cell r="I5" t="str">
            <v>TRANSFERS</v>
          </cell>
          <cell r="J5" t="str">
            <v>BALANCE</v>
          </cell>
          <cell r="K5"/>
          <cell r="L5" t="str">
            <v>G/L</v>
          </cell>
          <cell r="M5"/>
          <cell r="N5" t="str">
            <v>Variance</v>
          </cell>
          <cell r="O5"/>
          <cell r="P5" t="str">
            <v>Net Book</v>
          </cell>
          <cell r="Q5"/>
          <cell r="R5" t="str">
            <v>Years</v>
          </cell>
          <cell r="S5"/>
          <cell r="T5" t="str">
            <v>Life</v>
          </cell>
        </row>
        <row r="6">
          <cell r="A6" t="str">
            <v>NO.</v>
          </cell>
          <cell r="B6"/>
          <cell r="C6">
            <v>43100</v>
          </cell>
          <cell r="D6" t="str">
            <v>PROVISION</v>
          </cell>
          <cell r="E6" t="str">
            <v>TOTAL</v>
          </cell>
          <cell r="F6" t="str">
            <v>REMOVAL</v>
          </cell>
          <cell r="G6" t="str">
            <v>VALUE</v>
          </cell>
          <cell r="H6" t="str">
            <v>AND ADJ</v>
          </cell>
          <cell r="I6" t="str">
            <v>to FPU</v>
          </cell>
          <cell r="J6">
            <v>43738</v>
          </cell>
          <cell r="K6"/>
          <cell r="L6"/>
          <cell r="M6"/>
          <cell r="N6" t="str">
            <v>to G/L</v>
          </cell>
          <cell r="O6"/>
          <cell r="P6"/>
          <cell r="Q6"/>
          <cell r="R6"/>
          <cell r="S6"/>
          <cell r="T6" t="str">
            <v>Years</v>
          </cell>
        </row>
        <row r="7">
          <cell r="A7"/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</row>
        <row r="8">
          <cell r="A8">
            <v>3010</v>
          </cell>
          <cell r="B8" t="str">
            <v>Organization</v>
          </cell>
          <cell r="C8">
            <v>-23328.06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-23328.06</v>
          </cell>
          <cell r="K8"/>
          <cell r="L8">
            <v>-23328.06</v>
          </cell>
          <cell r="M8"/>
          <cell r="N8">
            <v>0</v>
          </cell>
          <cell r="O8"/>
          <cell r="P8">
            <v>0</v>
          </cell>
          <cell r="Q8"/>
          <cell r="R8" t="e">
            <v>#REF!</v>
          </cell>
          <cell r="S8"/>
          <cell r="T8" t="e">
            <v>#REF!</v>
          </cell>
          <cell r="U8">
            <v>0</v>
          </cell>
        </row>
        <row r="9">
          <cell r="A9">
            <v>3020</v>
          </cell>
          <cell r="B9" t="str">
            <v>Franchises &amp; Consents</v>
          </cell>
          <cell r="C9">
            <v>-13390.59</v>
          </cell>
          <cell r="D9">
            <v>-315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-13705.59</v>
          </cell>
          <cell r="K9"/>
          <cell r="L9">
            <v>-13705.59</v>
          </cell>
          <cell r="M9"/>
          <cell r="N9">
            <v>0</v>
          </cell>
          <cell r="O9"/>
          <cell r="P9">
            <v>426.70000000000073</v>
          </cell>
          <cell r="Q9"/>
          <cell r="R9" t="e">
            <v>#REF!</v>
          </cell>
          <cell r="S9"/>
          <cell r="T9" t="e">
            <v>#REF!</v>
          </cell>
          <cell r="U9">
            <v>315</v>
          </cell>
        </row>
        <row r="10">
          <cell r="A10">
            <v>3030</v>
          </cell>
          <cell r="B10" t="str">
            <v>Misc Intangible Plant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/>
          <cell r="L10">
            <v>0</v>
          </cell>
          <cell r="M10"/>
          <cell r="N10">
            <v>0</v>
          </cell>
          <cell r="O10"/>
          <cell r="P10">
            <v>0</v>
          </cell>
          <cell r="Q10"/>
          <cell r="R10">
            <v>0</v>
          </cell>
          <cell r="S10"/>
          <cell r="T10">
            <v>0</v>
          </cell>
          <cell r="U10">
            <v>0</v>
          </cell>
        </row>
        <row r="11">
          <cell r="A11">
            <v>3030</v>
          </cell>
          <cell r="B11" t="str">
            <v>Misc Intangible Plant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/>
          <cell r="L11">
            <v>0</v>
          </cell>
          <cell r="M11"/>
          <cell r="N11">
            <v>0</v>
          </cell>
          <cell r="O11"/>
          <cell r="P11">
            <v>0</v>
          </cell>
          <cell r="Q11"/>
          <cell r="R11">
            <v>0</v>
          </cell>
          <cell r="S11"/>
          <cell r="T11">
            <v>0</v>
          </cell>
          <cell r="U11">
            <v>0</v>
          </cell>
        </row>
        <row r="12">
          <cell r="A12">
            <v>3740</v>
          </cell>
          <cell r="B12" t="str">
            <v>Land and Land Rights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/>
          <cell r="L12">
            <v>0</v>
          </cell>
          <cell r="M12"/>
          <cell r="N12">
            <v>0</v>
          </cell>
          <cell r="O12"/>
          <cell r="P12">
            <v>212190.55</v>
          </cell>
          <cell r="Q12"/>
          <cell r="R12">
            <v>0</v>
          </cell>
          <cell r="S12"/>
          <cell r="T12">
            <v>0</v>
          </cell>
          <cell r="U12">
            <v>0</v>
          </cell>
        </row>
        <row r="13">
          <cell r="A13">
            <v>3750</v>
          </cell>
          <cell r="B13" t="str">
            <v>Structures &amp; Improvements</v>
          </cell>
          <cell r="C13">
            <v>-208478.16</v>
          </cell>
          <cell r="D13">
            <v>-13104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-221582.16</v>
          </cell>
          <cell r="K13"/>
          <cell r="L13">
            <v>-221582.16</v>
          </cell>
          <cell r="M13"/>
          <cell r="N13">
            <v>0</v>
          </cell>
          <cell r="O13"/>
          <cell r="P13">
            <v>280792.16000000003</v>
          </cell>
          <cell r="Q13"/>
          <cell r="R13" t="e">
            <v>#REF!</v>
          </cell>
          <cell r="S13"/>
          <cell r="T13" t="e">
            <v>#REF!</v>
          </cell>
          <cell r="U13">
            <v>13104</v>
          </cell>
        </row>
        <row r="14">
          <cell r="A14" t="str">
            <v>376G</v>
          </cell>
          <cell r="B14" t="str">
            <v>Mains (GRIP)</v>
          </cell>
          <cell r="C14">
            <v>-1849743.51</v>
          </cell>
          <cell r="D14">
            <v>-515513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-2365256.5099999998</v>
          </cell>
          <cell r="K14"/>
          <cell r="L14">
            <v>-2365256.5099999998</v>
          </cell>
          <cell r="M14"/>
          <cell r="N14">
            <v>0</v>
          </cell>
          <cell r="O14"/>
          <cell r="P14">
            <v>12964745.300000001</v>
          </cell>
          <cell r="Q14"/>
          <cell r="R14" t="e">
            <v>#REF!</v>
          </cell>
          <cell r="S14"/>
          <cell r="T14" t="e">
            <v>#REF!</v>
          </cell>
          <cell r="U14">
            <v>515512.99999999977</v>
          </cell>
        </row>
        <row r="15">
          <cell r="A15">
            <v>3761</v>
          </cell>
          <cell r="B15" t="str">
            <v>Mains (Plastic)</v>
          </cell>
          <cell r="C15">
            <v>-7049935.1600000001</v>
          </cell>
          <cell r="D15">
            <v>-494551</v>
          </cell>
          <cell r="E15">
            <v>13981.9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-7530504.2599999998</v>
          </cell>
          <cell r="K15"/>
          <cell r="L15">
            <v>-7530504.2599999998</v>
          </cell>
          <cell r="M15"/>
          <cell r="N15">
            <v>0</v>
          </cell>
          <cell r="O15"/>
          <cell r="P15">
            <v>16427054.040000001</v>
          </cell>
          <cell r="Q15"/>
          <cell r="R15" t="e">
            <v>#REF!</v>
          </cell>
          <cell r="S15"/>
          <cell r="T15" t="e">
            <v>#REF!</v>
          </cell>
          <cell r="U15">
            <v>480569.09999999963</v>
          </cell>
        </row>
        <row r="16">
          <cell r="A16">
            <v>3762</v>
          </cell>
          <cell r="B16" t="str">
            <v>Mains (Steel)</v>
          </cell>
          <cell r="C16">
            <v>-6217245.0999999996</v>
          </cell>
          <cell r="D16">
            <v>-358951</v>
          </cell>
          <cell r="E16">
            <v>499342.33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-6076853.7699999996</v>
          </cell>
          <cell r="K16"/>
          <cell r="L16">
            <v>-6076853.7699999996</v>
          </cell>
          <cell r="M16"/>
          <cell r="N16">
            <v>0</v>
          </cell>
          <cell r="O16"/>
          <cell r="P16">
            <v>8967104</v>
          </cell>
          <cell r="Q16"/>
          <cell r="R16" t="e">
            <v>#REF!</v>
          </cell>
          <cell r="S16"/>
          <cell r="T16" t="e">
            <v>#REF!</v>
          </cell>
          <cell r="U16">
            <v>-140391.33000000007</v>
          </cell>
        </row>
        <row r="17">
          <cell r="A17">
            <v>3780</v>
          </cell>
          <cell r="B17" t="str">
            <v>M &amp; R Equipment - General</v>
          </cell>
          <cell r="C17">
            <v>-730487.08</v>
          </cell>
          <cell r="D17">
            <v>-61513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-792000.08</v>
          </cell>
          <cell r="K17"/>
          <cell r="L17">
            <v>-792000.08</v>
          </cell>
          <cell r="M17"/>
          <cell r="N17">
            <v>0</v>
          </cell>
          <cell r="O17"/>
          <cell r="P17">
            <v>806114.83</v>
          </cell>
          <cell r="Q17"/>
          <cell r="R17"/>
          <cell r="S17"/>
          <cell r="T17"/>
          <cell r="U17">
            <v>61513</v>
          </cell>
        </row>
        <row r="18">
          <cell r="A18">
            <v>3790</v>
          </cell>
          <cell r="B18" t="str">
            <v xml:space="preserve">M &amp; R Equipment - City </v>
          </cell>
          <cell r="C18">
            <v>-2373547.56</v>
          </cell>
          <cell r="D18">
            <v>-177095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-2550642.56</v>
          </cell>
          <cell r="K18"/>
          <cell r="L18">
            <v>-2550642.56</v>
          </cell>
          <cell r="M18"/>
          <cell r="N18">
            <v>0</v>
          </cell>
          <cell r="O18"/>
          <cell r="P18">
            <v>2800384.0100000002</v>
          </cell>
          <cell r="Q18"/>
          <cell r="R18" t="e">
            <v>#REF!</v>
          </cell>
          <cell r="S18"/>
          <cell r="T18" t="e">
            <v>#REF!</v>
          </cell>
          <cell r="U18">
            <v>177095</v>
          </cell>
        </row>
        <row r="19">
          <cell r="A19">
            <v>379</v>
          </cell>
          <cell r="B19" t="str">
            <v>M &amp; R Equipment - City (CIAC)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/>
          <cell r="L19">
            <v>0</v>
          </cell>
          <cell r="M19"/>
          <cell r="N19">
            <v>0</v>
          </cell>
          <cell r="O19"/>
          <cell r="P19">
            <v>0</v>
          </cell>
          <cell r="Q19"/>
          <cell r="R19"/>
          <cell r="S19"/>
          <cell r="T19"/>
          <cell r="U19">
            <v>0</v>
          </cell>
        </row>
        <row r="20">
          <cell r="A20">
            <v>3800</v>
          </cell>
          <cell r="B20" t="str">
            <v>Dist Plant - Services (CIAC)</v>
          </cell>
          <cell r="C20">
            <v>22.65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22.65</v>
          </cell>
          <cell r="K20"/>
          <cell r="L20">
            <v>22.65</v>
          </cell>
          <cell r="M20"/>
          <cell r="N20">
            <v>0</v>
          </cell>
          <cell r="O20"/>
          <cell r="P20">
            <v>22.65</v>
          </cell>
          <cell r="Q20"/>
          <cell r="R20" t="e">
            <v>#REF!</v>
          </cell>
          <cell r="S20"/>
          <cell r="T20">
            <v>0</v>
          </cell>
          <cell r="U20">
            <v>0</v>
          </cell>
        </row>
        <row r="21">
          <cell r="A21">
            <v>3801</v>
          </cell>
          <cell r="B21" t="str">
            <v>Dist Plant - Services (Plastic)</v>
          </cell>
          <cell r="C21">
            <v>-2123648.3199999998</v>
          </cell>
          <cell r="D21">
            <v>-224128</v>
          </cell>
          <cell r="E21">
            <v>41836.03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-2305940.29</v>
          </cell>
          <cell r="K21"/>
          <cell r="L21">
            <v>-2305940.29</v>
          </cell>
          <cell r="M21"/>
          <cell r="N21">
            <v>0</v>
          </cell>
          <cell r="O21"/>
          <cell r="P21">
            <v>8391662.9400000013</v>
          </cell>
          <cell r="Q21"/>
          <cell r="R21" t="e">
            <v>#REF!</v>
          </cell>
          <cell r="S21"/>
          <cell r="T21" t="e">
            <v>#REF!</v>
          </cell>
          <cell r="U21">
            <v>182291.9700000002</v>
          </cell>
        </row>
        <row r="22">
          <cell r="A22">
            <v>3802</v>
          </cell>
          <cell r="B22" t="str">
            <v>Dist Plant - Services (Steel)</v>
          </cell>
          <cell r="C22">
            <v>420427.02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420427.02</v>
          </cell>
          <cell r="K22"/>
          <cell r="L22">
            <v>420427.02000000101</v>
          </cell>
          <cell r="M22"/>
          <cell r="N22">
            <v>-9.8953023552894592E-10</v>
          </cell>
          <cell r="O22"/>
          <cell r="P22">
            <v>707810.47000000102</v>
          </cell>
          <cell r="Q22"/>
          <cell r="R22" t="e">
            <v>#REF!</v>
          </cell>
          <cell r="S22"/>
          <cell r="T22" t="e">
            <v>#REF!</v>
          </cell>
          <cell r="U22">
            <v>-9.8953023552894592E-10</v>
          </cell>
        </row>
        <row r="23">
          <cell r="A23" t="str">
            <v>380G</v>
          </cell>
          <cell r="B23" t="str">
            <v>Dist Plant - Services (GRIP)</v>
          </cell>
          <cell r="C23">
            <v>-154480.32999999999</v>
          </cell>
          <cell r="D23">
            <v>-47499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-201979.33</v>
          </cell>
          <cell r="K23"/>
          <cell r="L23">
            <v>-201979.33</v>
          </cell>
          <cell r="M23"/>
          <cell r="N23">
            <v>0</v>
          </cell>
          <cell r="O23"/>
          <cell r="P23">
            <v>963913.91</v>
          </cell>
          <cell r="Q23"/>
          <cell r="R23" t="e">
            <v>#REF!</v>
          </cell>
          <cell r="S23"/>
          <cell r="T23">
            <v>0</v>
          </cell>
          <cell r="U23">
            <v>47499</v>
          </cell>
        </row>
        <row r="24">
          <cell r="A24">
            <v>3810</v>
          </cell>
          <cell r="B24" t="str">
            <v>Meters</v>
          </cell>
          <cell r="C24">
            <v>-1447743.03</v>
          </cell>
          <cell r="D24">
            <v>-124700</v>
          </cell>
          <cell r="E24">
            <v>213307.5</v>
          </cell>
          <cell r="F24">
            <v>45</v>
          </cell>
          <cell r="G24">
            <v>0</v>
          </cell>
          <cell r="H24">
            <v>7272</v>
          </cell>
          <cell r="I24">
            <v>0</v>
          </cell>
          <cell r="J24">
            <v>-1351818.53</v>
          </cell>
          <cell r="K24"/>
          <cell r="L24">
            <v>-1351818.53</v>
          </cell>
          <cell r="M24"/>
          <cell r="N24">
            <v>0</v>
          </cell>
          <cell r="O24"/>
          <cell r="P24">
            <v>1804119.3800000001</v>
          </cell>
          <cell r="Q24"/>
          <cell r="R24"/>
          <cell r="S24"/>
          <cell r="T24"/>
          <cell r="U24">
            <v>-95924.5</v>
          </cell>
        </row>
        <row r="25">
          <cell r="A25">
            <v>3811</v>
          </cell>
          <cell r="B25" t="str">
            <v>Meters MTU/DCU</v>
          </cell>
          <cell r="C25">
            <v>-1061582.8</v>
          </cell>
          <cell r="D25">
            <v>-74808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-1136390.8</v>
          </cell>
          <cell r="K25"/>
          <cell r="L25">
            <v>-1136390.8</v>
          </cell>
          <cell r="M25"/>
          <cell r="N25">
            <v>0</v>
          </cell>
          <cell r="O25"/>
          <cell r="P25">
            <v>1080019.9599999997</v>
          </cell>
          <cell r="Q25"/>
          <cell r="R25"/>
          <cell r="S25"/>
          <cell r="T25"/>
          <cell r="U25">
            <v>74808</v>
          </cell>
        </row>
        <row r="26">
          <cell r="A26">
            <v>3820</v>
          </cell>
          <cell r="B26" t="str">
            <v>Meter Installations</v>
          </cell>
          <cell r="C26">
            <v>-1182812.6399999999</v>
          </cell>
          <cell r="D26">
            <v>-96349</v>
          </cell>
          <cell r="E26">
            <v>16447.5</v>
          </cell>
          <cell r="F26">
            <v>0</v>
          </cell>
          <cell r="G26">
            <v>0</v>
          </cell>
          <cell r="H26">
            <v>1002</v>
          </cell>
          <cell r="I26">
            <v>0</v>
          </cell>
          <cell r="J26">
            <v>-1261712.1399999999</v>
          </cell>
          <cell r="K26"/>
          <cell r="L26">
            <v>-1261712.1399999999</v>
          </cell>
          <cell r="M26"/>
          <cell r="N26">
            <v>0</v>
          </cell>
          <cell r="O26"/>
          <cell r="P26">
            <v>1612924.8300000003</v>
          </cell>
          <cell r="Q26"/>
          <cell r="R26" t="e">
            <v>#REF!</v>
          </cell>
          <cell r="S26"/>
          <cell r="T26">
            <v>0</v>
          </cell>
          <cell r="U26">
            <v>78899.5</v>
          </cell>
        </row>
        <row r="27">
          <cell r="A27">
            <v>3821</v>
          </cell>
          <cell r="B27" t="str">
            <v>Meter Installations-MTU/DCU's</v>
          </cell>
          <cell r="C27">
            <v>-214747.99</v>
          </cell>
          <cell r="D27">
            <v>-10512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-225259.99</v>
          </cell>
          <cell r="K27"/>
          <cell r="L27">
            <v>-225259.99</v>
          </cell>
          <cell r="M27"/>
          <cell r="N27">
            <v>0</v>
          </cell>
          <cell r="O27"/>
          <cell r="P27">
            <v>367780.10000000009</v>
          </cell>
          <cell r="Q27"/>
          <cell r="R27" t="e">
            <v>#REF!</v>
          </cell>
          <cell r="S27"/>
          <cell r="T27" t="e">
            <v>#REF!</v>
          </cell>
          <cell r="U27">
            <v>10512</v>
          </cell>
        </row>
        <row r="28">
          <cell r="A28">
            <v>3830</v>
          </cell>
          <cell r="B28" t="str">
            <v>Regulators</v>
          </cell>
          <cell r="C28">
            <v>-802294.53</v>
          </cell>
          <cell r="D28">
            <v>-41680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-843974.53</v>
          </cell>
          <cell r="K28"/>
          <cell r="L28">
            <v>-843974.53</v>
          </cell>
          <cell r="M28"/>
          <cell r="N28">
            <v>0</v>
          </cell>
          <cell r="O28"/>
          <cell r="P28">
            <v>885810.79</v>
          </cell>
          <cell r="Q28"/>
          <cell r="R28" t="e">
            <v>#REF!</v>
          </cell>
          <cell r="S28"/>
          <cell r="T28" t="e">
            <v>#REF!</v>
          </cell>
          <cell r="U28">
            <v>41680</v>
          </cell>
        </row>
        <row r="29">
          <cell r="A29">
            <v>3840</v>
          </cell>
          <cell r="B29" t="str">
            <v>Regulstor Install House</v>
          </cell>
          <cell r="C29">
            <v>-4.8499999999999996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-4.8499999999999996</v>
          </cell>
          <cell r="K29"/>
          <cell r="L29">
            <v>-4.8499999999999996</v>
          </cell>
          <cell r="M29"/>
          <cell r="N29">
            <v>0</v>
          </cell>
          <cell r="O29"/>
          <cell r="P29">
            <v>-4.8499999999999996</v>
          </cell>
          <cell r="Q29"/>
          <cell r="R29"/>
          <cell r="S29"/>
          <cell r="T29"/>
          <cell r="U29">
            <v>0</v>
          </cell>
        </row>
        <row r="30">
          <cell r="A30">
            <v>3850</v>
          </cell>
          <cell r="B30" t="str">
            <v>M &amp; R Equipment - Industrial</v>
          </cell>
          <cell r="C30">
            <v>-1003177.37</v>
          </cell>
          <cell r="D30">
            <v>-43191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-1046368.37</v>
          </cell>
          <cell r="K30"/>
          <cell r="L30">
            <v>-1046368.37</v>
          </cell>
          <cell r="M30"/>
          <cell r="N30">
            <v>0</v>
          </cell>
          <cell r="O30"/>
          <cell r="P30">
            <v>638631.22000000009</v>
          </cell>
          <cell r="Q30"/>
          <cell r="R30" t="e">
            <v>#REF!</v>
          </cell>
          <cell r="S30"/>
          <cell r="T30" t="e">
            <v>#REF!</v>
          </cell>
          <cell r="U30">
            <v>43191</v>
          </cell>
        </row>
        <row r="31">
          <cell r="A31">
            <v>385</v>
          </cell>
          <cell r="B31" t="str">
            <v>M &amp; R Equipment - Industrial (CIAC)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/>
          <cell r="L31">
            <v>0</v>
          </cell>
          <cell r="M31"/>
          <cell r="N31">
            <v>0</v>
          </cell>
          <cell r="O31"/>
          <cell r="P31">
            <v>0</v>
          </cell>
          <cell r="Q31"/>
          <cell r="R31">
            <v>0</v>
          </cell>
          <cell r="S31"/>
          <cell r="T31">
            <v>0</v>
          </cell>
          <cell r="U31">
            <v>0</v>
          </cell>
        </row>
        <row r="32">
          <cell r="A32">
            <v>3870</v>
          </cell>
          <cell r="B32" t="str">
            <v>Other Equipment</v>
          </cell>
          <cell r="C32">
            <v>-542296.09</v>
          </cell>
          <cell r="D32">
            <v>-32808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-575104.09</v>
          </cell>
          <cell r="K32"/>
          <cell r="L32">
            <v>-575104.09</v>
          </cell>
          <cell r="M32"/>
          <cell r="N32">
            <v>0</v>
          </cell>
          <cell r="O32"/>
          <cell r="P32">
            <v>299113.44000000006</v>
          </cell>
          <cell r="Q32"/>
          <cell r="R32" t="e">
            <v>#REF!</v>
          </cell>
          <cell r="S32"/>
          <cell r="T32" t="e">
            <v>#REF!</v>
          </cell>
          <cell r="U32">
            <v>32808</v>
          </cell>
        </row>
        <row r="33">
          <cell r="A33">
            <v>3890</v>
          </cell>
          <cell r="B33" t="str">
            <v>Land and Land Rights</v>
          </cell>
          <cell r="C33">
            <v>-1318.13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-1318.13</v>
          </cell>
          <cell r="K33"/>
          <cell r="L33">
            <v>-1318.13</v>
          </cell>
          <cell r="M33"/>
          <cell r="N33">
            <v>0</v>
          </cell>
          <cell r="O33"/>
          <cell r="P33">
            <v>-1318.13</v>
          </cell>
          <cell r="Q33"/>
          <cell r="R33" t="e">
            <v>#REF!</v>
          </cell>
          <cell r="S33"/>
          <cell r="T33" t="e">
            <v>#REF!</v>
          </cell>
          <cell r="U33">
            <v>0</v>
          </cell>
        </row>
        <row r="34">
          <cell r="A34" t="str">
            <v>389A</v>
          </cell>
          <cell r="B34" t="str">
            <v>Land and Land Rights FB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/>
          <cell r="L34">
            <v>0</v>
          </cell>
          <cell r="M34"/>
          <cell r="N34">
            <v>0</v>
          </cell>
          <cell r="O34"/>
          <cell r="P34">
            <v>16463.04</v>
          </cell>
          <cell r="Q34"/>
          <cell r="R34"/>
          <cell r="S34"/>
          <cell r="T34"/>
          <cell r="U34">
            <v>0</v>
          </cell>
        </row>
        <row r="35">
          <cell r="A35">
            <v>3900</v>
          </cell>
          <cell r="B35" t="str">
            <v>Structures &amp; Improvements</v>
          </cell>
          <cell r="C35">
            <v>183730.16</v>
          </cell>
          <cell r="D35">
            <v>-1026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182704.16</v>
          </cell>
          <cell r="K35"/>
          <cell r="L35">
            <v>182704.16</v>
          </cell>
          <cell r="M35"/>
          <cell r="N35">
            <v>0</v>
          </cell>
          <cell r="O35"/>
          <cell r="P35">
            <v>192634.48</v>
          </cell>
          <cell r="Q35"/>
          <cell r="R35" t="e">
            <v>#REF!</v>
          </cell>
          <cell r="S35"/>
          <cell r="T35" t="e">
            <v>#REF!</v>
          </cell>
          <cell r="U35">
            <v>1026</v>
          </cell>
        </row>
        <row r="36">
          <cell r="A36" t="str">
            <v>390A</v>
          </cell>
          <cell r="B36" t="str">
            <v>Fernandina Office Building</v>
          </cell>
          <cell r="C36">
            <v>-5201</v>
          </cell>
          <cell r="D36">
            <v>-783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-5984</v>
          </cell>
          <cell r="K36"/>
          <cell r="L36">
            <v>-5984</v>
          </cell>
          <cell r="M36"/>
          <cell r="N36">
            <v>0</v>
          </cell>
          <cell r="O36"/>
          <cell r="P36">
            <v>46148.36</v>
          </cell>
          <cell r="Q36"/>
          <cell r="R36"/>
          <cell r="S36"/>
          <cell r="T36"/>
          <cell r="U36">
            <v>783</v>
          </cell>
        </row>
        <row r="37">
          <cell r="A37">
            <v>3910</v>
          </cell>
          <cell r="B37" t="str">
            <v>Plant Office Furniture &amp; Equipment</v>
          </cell>
          <cell r="C37">
            <v>-126283.15</v>
          </cell>
          <cell r="D37">
            <v>-14724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-141007.15</v>
          </cell>
          <cell r="K37"/>
          <cell r="L37">
            <v>-141007.15</v>
          </cell>
          <cell r="M37"/>
          <cell r="N37">
            <v>0</v>
          </cell>
          <cell r="O37"/>
          <cell r="P37">
            <v>808079.29999999993</v>
          </cell>
          <cell r="Q37"/>
          <cell r="R37" t="e">
            <v>#REF!</v>
          </cell>
          <cell r="S37"/>
          <cell r="T37" t="e">
            <v>#REF!</v>
          </cell>
          <cell r="U37">
            <v>14724</v>
          </cell>
        </row>
        <row r="38">
          <cell r="A38">
            <v>3912</v>
          </cell>
          <cell r="B38" t="str">
            <v>Plant Computer Hardware</v>
          </cell>
          <cell r="C38">
            <v>-178578.72</v>
          </cell>
          <cell r="D38">
            <v>-11979</v>
          </cell>
          <cell r="E38">
            <v>0</v>
          </cell>
          <cell r="F38"/>
          <cell r="G38"/>
          <cell r="H38">
            <v>0</v>
          </cell>
          <cell r="I38">
            <v>0</v>
          </cell>
          <cell r="J38">
            <v>-190557.72</v>
          </cell>
          <cell r="K38"/>
          <cell r="L38">
            <v>-190557.72</v>
          </cell>
          <cell r="M38"/>
          <cell r="N38">
            <v>0</v>
          </cell>
          <cell r="O38"/>
          <cell r="P38"/>
          <cell r="Q38"/>
          <cell r="R38"/>
          <cell r="S38"/>
          <cell r="T38"/>
          <cell r="U38"/>
        </row>
        <row r="39">
          <cell r="A39" t="str">
            <v>391A</v>
          </cell>
          <cell r="B39" t="str">
            <v>Office Furniture FB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/>
          <cell r="L39">
            <v>0</v>
          </cell>
          <cell r="M39"/>
          <cell r="N39">
            <v>0</v>
          </cell>
          <cell r="O39"/>
          <cell r="P39">
            <v>4862.8900000000003</v>
          </cell>
          <cell r="Q39"/>
          <cell r="R39">
            <v>0</v>
          </cell>
          <cell r="S39"/>
          <cell r="T39">
            <v>0</v>
          </cell>
          <cell r="U39">
            <v>0</v>
          </cell>
        </row>
        <row r="40">
          <cell r="A40" t="str">
            <v>391S</v>
          </cell>
          <cell r="B40" t="str">
            <v>Allocated System Software</v>
          </cell>
          <cell r="C40">
            <v>-10295</v>
          </cell>
          <cell r="D40">
            <v>-6831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-17126</v>
          </cell>
          <cell r="K40"/>
          <cell r="L40">
            <v>-17126</v>
          </cell>
          <cell r="M40"/>
          <cell r="N40">
            <v>0</v>
          </cell>
          <cell r="O40"/>
          <cell r="P40"/>
          <cell r="Q40"/>
          <cell r="R40"/>
          <cell r="S40"/>
          <cell r="T40"/>
          <cell r="U40">
            <v>6831</v>
          </cell>
        </row>
        <row r="41">
          <cell r="A41">
            <v>3913</v>
          </cell>
          <cell r="B41" t="str">
            <v>Plant Furniture &amp; Fixtures</v>
          </cell>
          <cell r="C41">
            <v>-115546.22</v>
          </cell>
          <cell r="D41">
            <v>-11881</v>
          </cell>
          <cell r="E41">
            <v>0</v>
          </cell>
          <cell r="F41"/>
          <cell r="G41"/>
          <cell r="H41">
            <v>0</v>
          </cell>
          <cell r="I41">
            <v>0</v>
          </cell>
          <cell r="J41">
            <v>-127427.22</v>
          </cell>
          <cell r="K41"/>
          <cell r="L41">
            <v>-127427.22</v>
          </cell>
          <cell r="M41"/>
          <cell r="N41">
            <v>0</v>
          </cell>
          <cell r="O41"/>
          <cell r="P41"/>
          <cell r="Q41"/>
          <cell r="R41"/>
          <cell r="S41"/>
          <cell r="T41"/>
          <cell r="U41">
            <v>11881</v>
          </cell>
        </row>
        <row r="42">
          <cell r="A42">
            <v>3914</v>
          </cell>
          <cell r="B42" t="str">
            <v>Plant System Software (VAX)</v>
          </cell>
          <cell r="C42">
            <v>-98562.880000000005</v>
          </cell>
          <cell r="D42">
            <v>-15048</v>
          </cell>
          <cell r="E42">
            <v>0</v>
          </cell>
          <cell r="F42"/>
          <cell r="G42"/>
          <cell r="H42">
            <v>0</v>
          </cell>
          <cell r="I42">
            <v>0</v>
          </cell>
          <cell r="J42">
            <v>-113610.88</v>
          </cell>
          <cell r="K42"/>
          <cell r="L42">
            <v>-113610.88</v>
          </cell>
          <cell r="M42"/>
          <cell r="N42">
            <v>0</v>
          </cell>
          <cell r="O42"/>
          <cell r="P42"/>
          <cell r="Q42"/>
          <cell r="R42"/>
          <cell r="S42"/>
          <cell r="T42"/>
          <cell r="U42">
            <v>15048</v>
          </cell>
        </row>
        <row r="43">
          <cell r="A43">
            <v>3940</v>
          </cell>
          <cell r="B43" t="str">
            <v>Plant Tools/Shop Equip</v>
          </cell>
          <cell r="C43">
            <v>-252133.36</v>
          </cell>
          <cell r="D43">
            <v>-20935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-273068.36</v>
          </cell>
          <cell r="K43"/>
          <cell r="L43">
            <v>-273068.36</v>
          </cell>
          <cell r="M43"/>
          <cell r="N43">
            <v>0</v>
          </cell>
          <cell r="O43"/>
          <cell r="P43">
            <v>-93435.88</v>
          </cell>
          <cell r="Q43"/>
          <cell r="R43" t="e">
            <v>#REF!</v>
          </cell>
          <cell r="S43"/>
          <cell r="T43">
            <v>0</v>
          </cell>
          <cell r="U43">
            <v>20935</v>
          </cell>
        </row>
        <row r="44">
          <cell r="A44">
            <v>3960</v>
          </cell>
          <cell r="B44" t="str">
            <v>Plant Power Op Equipment</v>
          </cell>
          <cell r="C44">
            <v>-597933.15</v>
          </cell>
          <cell r="D44">
            <v>0</v>
          </cell>
          <cell r="E44">
            <v>40024.42</v>
          </cell>
          <cell r="F44">
            <v>-4800</v>
          </cell>
          <cell r="G44">
            <v>0</v>
          </cell>
          <cell r="H44">
            <v>0</v>
          </cell>
          <cell r="I44">
            <v>0</v>
          </cell>
          <cell r="J44">
            <v>-562708.73</v>
          </cell>
          <cell r="K44"/>
          <cell r="L44">
            <v>-562708.73</v>
          </cell>
          <cell r="M44"/>
          <cell r="N44">
            <v>0</v>
          </cell>
          <cell r="O44"/>
          <cell r="P44">
            <v>-93909.719999999972</v>
          </cell>
          <cell r="Q44"/>
          <cell r="R44" t="e">
            <v>#REF!</v>
          </cell>
          <cell r="S44"/>
          <cell r="T44" t="e">
            <v>#REF!</v>
          </cell>
          <cell r="U44">
            <v>-35224.420000000042</v>
          </cell>
        </row>
        <row r="45">
          <cell r="A45">
            <v>3970</v>
          </cell>
          <cell r="B45" t="str">
            <v>Communication Equipment</v>
          </cell>
          <cell r="C45">
            <v>-907693.44</v>
          </cell>
          <cell r="D45">
            <v>-61638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-969331.44</v>
          </cell>
          <cell r="K45"/>
          <cell r="L45">
            <v>-969331.44</v>
          </cell>
          <cell r="M45"/>
          <cell r="N45">
            <v>0</v>
          </cell>
          <cell r="O45"/>
          <cell r="P45">
            <v>79716</v>
          </cell>
          <cell r="Q45"/>
          <cell r="R45" t="e">
            <v>#REF!</v>
          </cell>
          <cell r="S45"/>
          <cell r="T45" t="e">
            <v>#REF!</v>
          </cell>
          <cell r="U45">
            <v>61638</v>
          </cell>
        </row>
        <row r="46">
          <cell r="A46">
            <v>3971</v>
          </cell>
          <cell r="B46" t="str">
            <v>DCU/AMR</v>
          </cell>
          <cell r="C46">
            <v>-1848</v>
          </cell>
          <cell r="D46">
            <v>-756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-2604</v>
          </cell>
          <cell r="K46"/>
          <cell r="L46">
            <v>-2604</v>
          </cell>
          <cell r="M46"/>
          <cell r="N46">
            <v>0</v>
          </cell>
          <cell r="O46"/>
          <cell r="P46">
            <v>-2604</v>
          </cell>
          <cell r="Q46"/>
          <cell r="R46" t="e">
            <v>#REF!</v>
          </cell>
          <cell r="S46"/>
          <cell r="T46" t="e">
            <v>#REF!</v>
          </cell>
          <cell r="U46">
            <v>756</v>
          </cell>
        </row>
        <row r="47">
          <cell r="A47">
            <v>3980</v>
          </cell>
          <cell r="B47" t="str">
            <v>Misc Equipment</v>
          </cell>
          <cell r="C47">
            <v>-67711.89</v>
          </cell>
          <cell r="D47">
            <v>-54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-67765.89</v>
          </cell>
          <cell r="K47"/>
          <cell r="L47">
            <v>-67765.89</v>
          </cell>
          <cell r="M47"/>
          <cell r="N47">
            <v>0</v>
          </cell>
          <cell r="O47"/>
          <cell r="P47">
            <v>-54</v>
          </cell>
          <cell r="Q47"/>
          <cell r="R47" t="e">
            <v>#REF!</v>
          </cell>
          <cell r="S47"/>
          <cell r="T47" t="e">
            <v>#REF!</v>
          </cell>
          <cell r="U47">
            <v>54</v>
          </cell>
        </row>
        <row r="48">
          <cell r="A48" t="str">
            <v>398A</v>
          </cell>
          <cell r="B48" t="str">
            <v>Misc Equipment</v>
          </cell>
          <cell r="C48">
            <v>-3723</v>
          </cell>
          <cell r="D48">
            <v>-657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-4380</v>
          </cell>
          <cell r="K48"/>
          <cell r="L48">
            <v>-4380</v>
          </cell>
          <cell r="M48"/>
          <cell r="N48">
            <v>0</v>
          </cell>
          <cell r="O48"/>
          <cell r="P48">
            <v>14694.7</v>
          </cell>
          <cell r="Q48"/>
          <cell r="R48" t="e">
            <v>#REF!</v>
          </cell>
          <cell r="S48"/>
          <cell r="T48" t="e">
            <v>#REF!</v>
          </cell>
          <cell r="U48">
            <v>657</v>
          </cell>
          <cell r="V48"/>
          <cell r="Z48"/>
        </row>
        <row r="49">
          <cell r="A49"/>
          <cell r="B49" t="str">
            <v>UTILITY PLANT IN SERVICE-EXC TRANS</v>
          </cell>
          <cell r="C49">
            <v>-28761591.279999997</v>
          </cell>
          <cell r="D49">
            <v>-2463029</v>
          </cell>
          <cell r="E49">
            <v>824939.68</v>
          </cell>
          <cell r="F49">
            <v>-4755</v>
          </cell>
          <cell r="G49">
            <v>0</v>
          </cell>
          <cell r="H49">
            <v>8274</v>
          </cell>
          <cell r="I49">
            <v>0</v>
          </cell>
          <cell r="J49">
            <v>-30396161.599999998</v>
          </cell>
          <cell r="K49"/>
          <cell r="L49">
            <v>-30396161.599999998</v>
          </cell>
          <cell r="M49"/>
          <cell r="N49">
            <v>-9.8953023552894592E-10</v>
          </cell>
          <cell r="O49"/>
          <cell r="P49">
            <v>60181893.469999976</v>
          </cell>
          <cell r="Q49"/>
          <cell r="R49"/>
          <cell r="S49"/>
          <cell r="T49"/>
          <cell r="U49">
            <v>1622591.3199999984</v>
          </cell>
          <cell r="V49"/>
          <cell r="Z49"/>
        </row>
        <row r="50">
          <cell r="A50"/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V50"/>
          <cell r="Z50"/>
        </row>
        <row r="51">
          <cell r="A51">
            <v>3921</v>
          </cell>
          <cell r="B51" t="str">
            <v>Transportation - Equipment</v>
          </cell>
          <cell r="C51">
            <v>-15784.99</v>
          </cell>
          <cell r="D51">
            <v>-1629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-17413.989999999998</v>
          </cell>
          <cell r="K51"/>
          <cell r="L51">
            <v>-17413.990000000002</v>
          </cell>
          <cell r="M51"/>
          <cell r="N51">
            <v>0</v>
          </cell>
          <cell r="O51"/>
          <cell r="P51">
            <v>921159.35</v>
          </cell>
          <cell r="Q51"/>
          <cell r="R51" t="e">
            <v>#REF!</v>
          </cell>
          <cell r="S51"/>
          <cell r="T51" t="e">
            <v>#REF!</v>
          </cell>
          <cell r="U51">
            <v>1629.0000000000018</v>
          </cell>
          <cell r="V51"/>
          <cell r="Z51"/>
        </row>
        <row r="52">
          <cell r="A52">
            <v>3920</v>
          </cell>
          <cell r="B52" t="str">
            <v>Transportation - Equipment</v>
          </cell>
          <cell r="C52">
            <v>49075.87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49075.87</v>
          </cell>
          <cell r="K52"/>
          <cell r="L52">
            <v>49075.87</v>
          </cell>
          <cell r="M52"/>
          <cell r="N52">
            <v>0</v>
          </cell>
          <cell r="O52"/>
          <cell r="P52"/>
          <cell r="Q52"/>
          <cell r="R52"/>
          <cell r="S52"/>
          <cell r="T52"/>
          <cell r="U52"/>
        </row>
        <row r="53">
          <cell r="A53">
            <v>3922</v>
          </cell>
          <cell r="B53" t="str">
            <v>Transportation - Light Trucks</v>
          </cell>
          <cell r="C53">
            <v>-446659.08</v>
          </cell>
          <cell r="D53">
            <v>-46359</v>
          </cell>
          <cell r="E53">
            <v>17606.28</v>
          </cell>
          <cell r="F53">
            <v>0</v>
          </cell>
          <cell r="G53">
            <v>0</v>
          </cell>
          <cell r="H53">
            <v>5652.8899999999994</v>
          </cell>
          <cell r="I53">
            <v>0</v>
          </cell>
          <cell r="J53">
            <v>-469758.91000000003</v>
          </cell>
          <cell r="K53"/>
          <cell r="L53">
            <v>-469758.91</v>
          </cell>
          <cell r="M53"/>
          <cell r="N53">
            <v>0</v>
          </cell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Y53"/>
        </row>
        <row r="54">
          <cell r="A54">
            <v>3923</v>
          </cell>
          <cell r="B54" t="str">
            <v>Transportation - Heavy Trucks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/>
          <cell r="L54">
            <v>0</v>
          </cell>
          <cell r="M54"/>
          <cell r="N54">
            <v>0</v>
          </cell>
          <cell r="O54"/>
          <cell r="P54"/>
          <cell r="Q54"/>
          <cell r="R54"/>
          <cell r="S54"/>
          <cell r="T54"/>
          <cell r="U54"/>
        </row>
        <row r="55">
          <cell r="A55">
            <v>3924</v>
          </cell>
          <cell r="B55" t="str">
            <v>Transportation - Trailers</v>
          </cell>
          <cell r="C55">
            <v>-2690.6</v>
          </cell>
          <cell r="D55">
            <v>-270</v>
          </cell>
          <cell r="E55">
            <v>7855.94</v>
          </cell>
          <cell r="F55">
            <v>0</v>
          </cell>
          <cell r="G55">
            <v>0</v>
          </cell>
          <cell r="H55">
            <v>-2837.89</v>
          </cell>
          <cell r="I55">
            <v>0</v>
          </cell>
          <cell r="J55">
            <v>2057.4500000000003</v>
          </cell>
          <cell r="K55"/>
          <cell r="L55">
            <v>2057.4499999999998</v>
          </cell>
          <cell r="M55"/>
          <cell r="N55">
            <v>0</v>
          </cell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</row>
        <row r="56">
          <cell r="A56"/>
          <cell r="B56" t="str">
            <v>SUBTOTAL -  TRANS EQUIPMENT</v>
          </cell>
          <cell r="C56">
            <v>-416058.8</v>
          </cell>
          <cell r="D56">
            <v>-48258</v>
          </cell>
          <cell r="E56">
            <v>25462.219999999998</v>
          </cell>
          <cell r="F56">
            <v>0</v>
          </cell>
          <cell r="G56">
            <v>0</v>
          </cell>
          <cell r="H56">
            <v>2814.9999999999995</v>
          </cell>
          <cell r="I56">
            <v>0</v>
          </cell>
          <cell r="J56">
            <v>-436039.58</v>
          </cell>
          <cell r="K56"/>
          <cell r="L56">
            <v>-436039.57999999996</v>
          </cell>
          <cell r="M56"/>
          <cell r="N56">
            <v>0</v>
          </cell>
          <cell r="O56"/>
          <cell r="P56">
            <v>921159.35</v>
          </cell>
          <cell r="Q56"/>
          <cell r="R56"/>
          <cell r="S56"/>
          <cell r="T56"/>
          <cell r="U56">
            <v>1629.0000000000018</v>
          </cell>
          <cell r="V56"/>
          <cell r="Z56"/>
        </row>
        <row r="57">
          <cell r="A57"/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V57"/>
          <cell r="Z57"/>
        </row>
        <row r="58">
          <cell r="A58"/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V58"/>
          <cell r="Z58"/>
        </row>
        <row r="59">
          <cell r="A59"/>
          <cell r="B59" t="str">
            <v>TOTAL ACCUMULATED DEPRECIATION</v>
          </cell>
          <cell r="C59">
            <v>-29177650.079999998</v>
          </cell>
          <cell r="D59">
            <v>-2511287</v>
          </cell>
          <cell r="E59">
            <v>850401.9</v>
          </cell>
          <cell r="F59">
            <v>-4755</v>
          </cell>
          <cell r="G59">
            <v>0</v>
          </cell>
          <cell r="H59">
            <v>11089</v>
          </cell>
          <cell r="I59">
            <v>0</v>
          </cell>
          <cell r="J59">
            <v>-30832201.179999996</v>
          </cell>
          <cell r="K59"/>
          <cell r="L59">
            <v>-30832201.179999996</v>
          </cell>
          <cell r="M59"/>
          <cell r="N59">
            <v>-9.8953023552894592E-10</v>
          </cell>
          <cell r="O59"/>
          <cell r="P59">
            <v>61103052.819999978</v>
          </cell>
          <cell r="Q59"/>
          <cell r="R59"/>
          <cell r="S59"/>
          <cell r="T59"/>
          <cell r="U59">
            <v>1624220.3199999984</v>
          </cell>
          <cell r="V59"/>
          <cell r="Z59"/>
        </row>
        <row r="60">
          <cell r="A60"/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V60"/>
          <cell r="Z60"/>
        </row>
        <row r="61">
          <cell r="A61" t="str">
            <v>108S-3750</v>
          </cell>
          <cell r="B61" t="str">
            <v>Structures &amp; Improvements</v>
          </cell>
          <cell r="C61">
            <v>-23924.92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-23924.92</v>
          </cell>
          <cell r="K61"/>
          <cell r="L61">
            <v>-23924.92</v>
          </cell>
          <cell r="M61"/>
          <cell r="N61">
            <v>0</v>
          </cell>
          <cell r="O61"/>
          <cell r="P61">
            <v>-21856052.52</v>
          </cell>
          <cell r="Q61"/>
          <cell r="R61"/>
          <cell r="S61"/>
          <cell r="T61"/>
          <cell r="U61">
            <v>0</v>
          </cell>
          <cell r="V61"/>
          <cell r="Z61"/>
        </row>
        <row r="62">
          <cell r="A62" t="str">
            <v>108S-376G</v>
          </cell>
          <cell r="B62" t="str">
            <v>Mains (GRIP)</v>
          </cell>
          <cell r="C62">
            <v>-67259.14</v>
          </cell>
          <cell r="D62">
            <v>-82583</v>
          </cell>
          <cell r="E62">
            <v>0</v>
          </cell>
          <cell r="F62">
            <v>37328.86</v>
          </cell>
          <cell r="G62">
            <v>0</v>
          </cell>
          <cell r="H62">
            <v>0</v>
          </cell>
          <cell r="I62">
            <v>0</v>
          </cell>
          <cell r="J62">
            <v>-112513.28000000001</v>
          </cell>
          <cell r="K62"/>
          <cell r="L62">
            <v>-112513.28</v>
          </cell>
          <cell r="N62">
            <v>0</v>
          </cell>
          <cell r="O62"/>
          <cell r="P62">
            <v>-8976148.6599999964</v>
          </cell>
          <cell r="Q62"/>
          <cell r="R62"/>
          <cell r="S62"/>
          <cell r="T62"/>
          <cell r="U62">
            <v>45254.14</v>
          </cell>
          <cell r="V62"/>
          <cell r="Z62"/>
        </row>
        <row r="63">
          <cell r="A63" t="str">
            <v>108S-3761</v>
          </cell>
          <cell r="B63" t="str">
            <v>Mains (Plastic)</v>
          </cell>
          <cell r="C63">
            <v>-2741044.67</v>
          </cell>
          <cell r="D63">
            <v>-79227</v>
          </cell>
          <cell r="E63">
            <v>0</v>
          </cell>
          <cell r="F63">
            <v>18930.53</v>
          </cell>
          <cell r="G63">
            <v>0</v>
          </cell>
          <cell r="H63">
            <v>0</v>
          </cell>
          <cell r="I63">
            <v>0</v>
          </cell>
          <cell r="J63">
            <v>-2801341.14</v>
          </cell>
          <cell r="K63"/>
          <cell r="L63">
            <v>-2801341.14</v>
          </cell>
          <cell r="N63">
            <v>0</v>
          </cell>
          <cell r="O63"/>
          <cell r="P63"/>
          <cell r="Q63"/>
          <cell r="R63"/>
          <cell r="S63"/>
          <cell r="T63"/>
          <cell r="U63">
            <v>60296.470000000205</v>
          </cell>
          <cell r="V63"/>
          <cell r="Z63"/>
        </row>
        <row r="64">
          <cell r="A64" t="str">
            <v>108S-3762</v>
          </cell>
          <cell r="B64" t="str">
            <v>Mains (Steel)</v>
          </cell>
          <cell r="C64">
            <v>-354042.59</v>
          </cell>
          <cell r="D64">
            <v>-100402</v>
          </cell>
          <cell r="E64">
            <v>0</v>
          </cell>
          <cell r="F64">
            <v>146574.42000000001</v>
          </cell>
          <cell r="G64">
            <v>0</v>
          </cell>
          <cell r="H64">
            <v>0</v>
          </cell>
          <cell r="I64">
            <v>0</v>
          </cell>
          <cell r="J64">
            <v>-307870.17000000004</v>
          </cell>
          <cell r="K64"/>
          <cell r="L64">
            <v>-307870.17</v>
          </cell>
          <cell r="N64">
            <v>0</v>
          </cell>
          <cell r="O64"/>
          <cell r="P64"/>
          <cell r="Q64"/>
          <cell r="R64"/>
          <cell r="S64"/>
          <cell r="T64"/>
          <cell r="U64">
            <v>-46172.420000000042</v>
          </cell>
          <cell r="V64"/>
          <cell r="Z64"/>
        </row>
        <row r="65">
          <cell r="A65" t="str">
            <v>108S-3780</v>
          </cell>
          <cell r="B65" t="str">
            <v>M &amp; R Equipment - General</v>
          </cell>
          <cell r="C65">
            <v>-2416.33</v>
          </cell>
          <cell r="D65">
            <v>-3069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-5485.33</v>
          </cell>
          <cell r="K65"/>
          <cell r="L65">
            <v>-5485.33</v>
          </cell>
          <cell r="N65">
            <v>0</v>
          </cell>
          <cell r="O65"/>
          <cell r="P65"/>
          <cell r="Q65"/>
          <cell r="R65"/>
          <cell r="S65"/>
          <cell r="T65"/>
          <cell r="U65">
            <v>3069</v>
          </cell>
          <cell r="V65"/>
          <cell r="Z65"/>
        </row>
        <row r="66">
          <cell r="A66" t="str">
            <v>108S-3790</v>
          </cell>
          <cell r="B66" t="str">
            <v xml:space="preserve">M &amp; R Equipment - City </v>
          </cell>
          <cell r="C66">
            <v>-108019.23</v>
          </cell>
          <cell r="D66">
            <v>-8860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-116879.23</v>
          </cell>
          <cell r="K66"/>
          <cell r="L66">
            <v>-116879.23</v>
          </cell>
          <cell r="N66">
            <v>0</v>
          </cell>
          <cell r="O66"/>
          <cell r="P66"/>
          <cell r="Q66"/>
          <cell r="R66"/>
          <cell r="S66"/>
          <cell r="T66"/>
          <cell r="U66">
            <v>8860</v>
          </cell>
          <cell r="V66"/>
          <cell r="Z66"/>
        </row>
        <row r="67">
          <cell r="A67" t="str">
            <v>108S-3801</v>
          </cell>
          <cell r="B67" t="str">
            <v>Dist Plant - Services (Plastic)</v>
          </cell>
          <cell r="C67">
            <v>-1117432.71</v>
          </cell>
          <cell r="D67">
            <v>-49322</v>
          </cell>
          <cell r="E67">
            <v>0</v>
          </cell>
          <cell r="F67">
            <v>56848.02</v>
          </cell>
          <cell r="G67">
            <v>0</v>
          </cell>
          <cell r="H67">
            <v>0</v>
          </cell>
          <cell r="I67">
            <v>0</v>
          </cell>
          <cell r="J67">
            <v>-1109906.69</v>
          </cell>
          <cell r="K67"/>
          <cell r="L67">
            <v>-1109906.69</v>
          </cell>
          <cell r="N67">
            <v>0</v>
          </cell>
          <cell r="O67"/>
          <cell r="P67"/>
          <cell r="Q67"/>
          <cell r="R67"/>
          <cell r="S67"/>
          <cell r="T67"/>
          <cell r="U67">
            <v>-7526.0200000000186</v>
          </cell>
          <cell r="V67"/>
          <cell r="Z67"/>
        </row>
        <row r="68">
          <cell r="A68" t="str">
            <v>108S-3802</v>
          </cell>
          <cell r="B68" t="str">
            <v>Dist Plant - Services (Steel)</v>
          </cell>
          <cell r="C68">
            <v>-161714.99</v>
          </cell>
          <cell r="D68">
            <v>0</v>
          </cell>
          <cell r="E68">
            <v>0</v>
          </cell>
          <cell r="F68">
            <v>62918</v>
          </cell>
          <cell r="G68">
            <v>0</v>
          </cell>
          <cell r="H68">
            <v>0</v>
          </cell>
          <cell r="I68">
            <v>0</v>
          </cell>
          <cell r="J68">
            <v>-98796.989999999991</v>
          </cell>
          <cell r="K68"/>
          <cell r="L68">
            <v>-98796.989999999991</v>
          </cell>
          <cell r="N68">
            <v>0</v>
          </cell>
          <cell r="O68"/>
          <cell r="P68"/>
          <cell r="Q68"/>
          <cell r="R68"/>
          <cell r="S68"/>
          <cell r="T68"/>
          <cell r="U68">
            <v>-62918</v>
          </cell>
          <cell r="V68"/>
          <cell r="Z68"/>
        </row>
        <row r="69">
          <cell r="A69" t="str">
            <v>108S-380G</v>
          </cell>
          <cell r="B69" t="str">
            <v>Dist Plant - Services (GRIP)</v>
          </cell>
          <cell r="C69">
            <v>-34412.089999999997</v>
          </cell>
          <cell r="D69">
            <v>-10452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-44864.09</v>
          </cell>
          <cell r="K69"/>
          <cell r="L69">
            <v>-44864.09</v>
          </cell>
          <cell r="N69">
            <v>0</v>
          </cell>
          <cell r="O69"/>
          <cell r="P69"/>
          <cell r="Q69"/>
          <cell r="R69"/>
          <cell r="S69"/>
          <cell r="T69"/>
          <cell r="U69">
            <v>10452</v>
          </cell>
          <cell r="V69"/>
          <cell r="Z69"/>
        </row>
        <row r="70">
          <cell r="A70" t="str">
            <v>108S-3820</v>
          </cell>
          <cell r="B70" t="str">
            <v>Meter Installations</v>
          </cell>
          <cell r="C70">
            <v>950.77</v>
          </cell>
          <cell r="D70">
            <v>-9641</v>
          </cell>
          <cell r="E70">
            <v>0</v>
          </cell>
          <cell r="F70">
            <v>855</v>
          </cell>
          <cell r="G70">
            <v>0</v>
          </cell>
          <cell r="H70">
            <v>99</v>
          </cell>
          <cell r="I70">
            <v>0</v>
          </cell>
          <cell r="J70">
            <v>-7736.23</v>
          </cell>
          <cell r="K70"/>
          <cell r="L70">
            <v>-7736.23</v>
          </cell>
          <cell r="N70">
            <v>0</v>
          </cell>
          <cell r="O70"/>
          <cell r="P70"/>
          <cell r="Q70"/>
          <cell r="R70"/>
          <cell r="S70"/>
          <cell r="T70"/>
          <cell r="U70">
            <v>8687</v>
          </cell>
          <cell r="V70"/>
          <cell r="Z70"/>
        </row>
        <row r="71">
          <cell r="A71" t="str">
            <v>108S-3821</v>
          </cell>
          <cell r="B71" t="str">
            <v>Meter Installations / MTU</v>
          </cell>
          <cell r="C71">
            <v>-7020</v>
          </cell>
          <cell r="D71">
            <v>-1053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-8073</v>
          </cell>
          <cell r="K71"/>
          <cell r="L71">
            <v>-8073</v>
          </cell>
          <cell r="N71">
            <v>0</v>
          </cell>
          <cell r="O71"/>
          <cell r="P71"/>
          <cell r="Q71"/>
          <cell r="R71"/>
          <cell r="S71"/>
          <cell r="T71"/>
          <cell r="U71">
            <v>1053</v>
          </cell>
          <cell r="V71"/>
          <cell r="Z71"/>
        </row>
        <row r="72">
          <cell r="A72" t="str">
            <v>108S-3850</v>
          </cell>
          <cell r="B72" t="str">
            <v>M &amp; R Equipment - Industrial</v>
          </cell>
          <cell r="C72">
            <v>37671.480000000003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37671.480000000003</v>
          </cell>
          <cell r="K72"/>
          <cell r="L72">
            <v>37671.480000000003</v>
          </cell>
          <cell r="N72">
            <v>0</v>
          </cell>
          <cell r="O72"/>
          <cell r="P72"/>
          <cell r="Q72"/>
          <cell r="R72"/>
          <cell r="S72"/>
          <cell r="T72"/>
          <cell r="U72">
            <v>0</v>
          </cell>
          <cell r="V72"/>
          <cell r="Z72"/>
        </row>
        <row r="73">
          <cell r="A73" t="str">
            <v>108S-3870</v>
          </cell>
          <cell r="B73" t="str">
            <v>Other Equipment</v>
          </cell>
          <cell r="C73">
            <v>-3936.04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-3936.04</v>
          </cell>
          <cell r="K73"/>
          <cell r="L73">
            <v>-3936.04</v>
          </cell>
          <cell r="N73">
            <v>0</v>
          </cell>
          <cell r="P73"/>
          <cell r="U73">
            <v>0</v>
          </cell>
          <cell r="Z73"/>
        </row>
        <row r="74">
          <cell r="A74"/>
          <cell r="B74" t="str">
            <v>Subtotal of Accrued Asset Removal Costs</v>
          </cell>
          <cell r="C74">
            <v>-4582600.46</v>
          </cell>
          <cell r="D74">
            <v>-344609</v>
          </cell>
          <cell r="E74">
            <v>0</v>
          </cell>
          <cell r="F74">
            <v>323454.82999999996</v>
          </cell>
          <cell r="G74">
            <v>0</v>
          </cell>
          <cell r="H74">
            <v>99</v>
          </cell>
          <cell r="I74">
            <v>0</v>
          </cell>
          <cell r="J74">
            <v>-4603655.63</v>
          </cell>
          <cell r="K74"/>
          <cell r="L74">
            <v>-4603655.63</v>
          </cell>
          <cell r="N74">
            <v>0</v>
          </cell>
          <cell r="P74"/>
          <cell r="U74">
            <v>21055.170000000144</v>
          </cell>
          <cell r="Z74"/>
        </row>
        <row r="75">
          <cell r="A75"/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/>
        </row>
        <row r="76">
          <cell r="A76"/>
          <cell r="B76"/>
          <cell r="C76"/>
          <cell r="D76"/>
          <cell r="E76"/>
          <cell r="F76"/>
          <cell r="G76"/>
          <cell r="H76"/>
          <cell r="I76"/>
          <cell r="J76"/>
          <cell r="K76"/>
          <cell r="L76"/>
        </row>
        <row r="77">
          <cell r="A77" t="str">
            <v>Accum Depreciation w/o Accrued Asset</v>
          </cell>
          <cell r="B77"/>
          <cell r="C77">
            <v>-29177650.079999998</v>
          </cell>
          <cell r="D77">
            <v>-2511287</v>
          </cell>
          <cell r="E77">
            <v>850401.9</v>
          </cell>
          <cell r="F77">
            <v>318699.82999999996</v>
          </cell>
          <cell r="G77">
            <v>0</v>
          </cell>
          <cell r="H77">
            <v>11089</v>
          </cell>
          <cell r="I77">
            <v>0</v>
          </cell>
          <cell r="J77">
            <v>-30832201.179999996</v>
          </cell>
          <cell r="K77"/>
          <cell r="L77">
            <v>-35435856.809999995</v>
          </cell>
          <cell r="N77">
            <v>-9.8953023552894592E-10</v>
          </cell>
          <cell r="U77">
            <v>1645275.4899999986</v>
          </cell>
        </row>
        <row r="78">
          <cell r="A78"/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/>
          <cell r="P78"/>
        </row>
        <row r="79">
          <cell r="A79"/>
          <cell r="B79"/>
          <cell r="C79">
            <v>-33760250.539999999</v>
          </cell>
          <cell r="D79">
            <v>-2855896</v>
          </cell>
          <cell r="E79"/>
          <cell r="F79"/>
          <cell r="G79"/>
          <cell r="H79"/>
          <cell r="I79"/>
          <cell r="J79" t="str">
            <v>G/L Balance</v>
          </cell>
          <cell r="K79"/>
          <cell r="L79">
            <v>-35435856.810000002</v>
          </cell>
          <cell r="P79"/>
        </row>
        <row r="80">
          <cell r="A80"/>
          <cell r="B80"/>
          <cell r="C80"/>
          <cell r="D80"/>
          <cell r="E80"/>
          <cell r="F80"/>
          <cell r="G80"/>
          <cell r="H80">
            <v>35442289.810000002</v>
          </cell>
          <cell r="I80"/>
          <cell r="J80" t="str">
            <v>Difference</v>
          </cell>
          <cell r="K80"/>
          <cell r="L80">
            <v>0</v>
          </cell>
          <cell r="M80"/>
          <cell r="N80">
            <v>9.8953023552894592E-10</v>
          </cell>
        </row>
        <row r="81">
          <cell r="L81"/>
          <cell r="M81"/>
          <cell r="N81"/>
        </row>
        <row r="82">
          <cell r="C82"/>
          <cell r="J82"/>
          <cell r="L82"/>
          <cell r="N82"/>
        </row>
        <row r="83">
          <cell r="C83"/>
          <cell r="J83"/>
          <cell r="L83"/>
        </row>
        <row r="84">
          <cell r="B84" t="str">
            <v>See Kathy W-Summary of Comparisons Study to Report to GL for recalculating of A/D on 391 accounts which was entered 12/17</v>
          </cell>
          <cell r="J84"/>
          <cell r="L84"/>
          <cell r="N84"/>
        </row>
        <row r="85">
          <cell r="B85" t="str">
            <v>W:\Accounting\Fixed Assets\Depreciation &amp; Plant Rollforward\CFG\2017\Rate Adjustment for 391 accounts 2014-2017</v>
          </cell>
          <cell r="C85"/>
          <cell r="D85"/>
        </row>
        <row r="86">
          <cell r="C86"/>
          <cell r="M86"/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DEPR JE "/>
      <sheetName val="2-True Up JE"/>
      <sheetName val="2-True Up JE (2)"/>
      <sheetName val="3-CF Veh Depr JE"/>
      <sheetName val="4-CF Vehicle Ins"/>
      <sheetName val="5-CF COR Depr JE True up"/>
      <sheetName val="Depreciation Calc"/>
      <sheetName val="6-DEPR JE Adjustment"/>
      <sheetName val="New Calc"/>
      <sheetName val="Plant Balance"/>
      <sheetName val="Vehicles"/>
      <sheetName val="Change"/>
      <sheetName val="Vehicle Rec"/>
      <sheetName val="Vehicle Rec Change"/>
      <sheetName val="BALANCE SUMMARY"/>
      <sheetName val="ACCUM DEPR"/>
      <sheetName val="Veh Ins Pivot"/>
      <sheetName val="301"/>
      <sheetName val="302"/>
      <sheetName val="303"/>
      <sheetName val="303x"/>
      <sheetName val="374"/>
      <sheetName val="375"/>
      <sheetName val="376.1 Plastic"/>
      <sheetName val="376.2 Steel"/>
      <sheetName val="376G GRIP"/>
      <sheetName val="378"/>
      <sheetName val="379"/>
      <sheetName val="379 CIAC"/>
      <sheetName val="380 CIAC"/>
      <sheetName val="380.1 Plastic"/>
      <sheetName val="380.2 Steel"/>
      <sheetName val="380G GRIP"/>
      <sheetName val="381"/>
      <sheetName val="381.1"/>
      <sheetName val="382"/>
      <sheetName val="382.1"/>
      <sheetName val="383"/>
      <sheetName val="384"/>
      <sheetName val="385"/>
      <sheetName val="385 CIAC"/>
      <sheetName val="387"/>
      <sheetName val="389"/>
      <sheetName val="389A"/>
      <sheetName val="390"/>
      <sheetName val="390A"/>
      <sheetName val="3910"/>
      <sheetName val="391.2"/>
      <sheetName val="391.A"/>
      <sheetName val="391.S"/>
      <sheetName val="391.3"/>
      <sheetName val="391.4"/>
      <sheetName val="392 Other"/>
      <sheetName val="3920"/>
      <sheetName val="3921"/>
      <sheetName val="3922 "/>
      <sheetName val="3923"/>
      <sheetName val="393"/>
      <sheetName val="394"/>
      <sheetName val="396"/>
      <sheetName val="397"/>
      <sheetName val="397.1"/>
      <sheetName val="398"/>
      <sheetName val="398A"/>
      <sheetName val="399"/>
      <sheetName val="CF10-CF20 Spl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/>
          <cell r="B1"/>
          <cell r="C1" t="str">
            <v>ACCUMULATED DEPRECIATION RECONCILIATION</v>
          </cell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</row>
        <row r="2">
          <cell r="A2"/>
          <cell r="B2"/>
          <cell r="C2">
            <v>43131</v>
          </cell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</row>
        <row r="3">
          <cell r="A3"/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</row>
        <row r="4">
          <cell r="A4"/>
          <cell r="B4"/>
          <cell r="C4" t="str">
            <v>A/D</v>
          </cell>
          <cell r="D4" t="str">
            <v>G/L</v>
          </cell>
          <cell r="E4"/>
          <cell r="F4"/>
          <cell r="G4"/>
          <cell r="H4" t="str">
            <v>A/D</v>
          </cell>
          <cell r="I4" t="str">
            <v>A/D</v>
          </cell>
          <cell r="J4" t="str">
            <v>A/D</v>
          </cell>
          <cell r="K4"/>
          <cell r="L4"/>
          <cell r="M4"/>
          <cell r="N4"/>
          <cell r="O4"/>
          <cell r="P4"/>
          <cell r="Q4"/>
          <cell r="R4" t="str">
            <v>Depr Life</v>
          </cell>
          <cell r="S4"/>
          <cell r="T4" t="str">
            <v>Remaining</v>
          </cell>
        </row>
        <row r="5">
          <cell r="A5" t="str">
            <v>ACCT</v>
          </cell>
          <cell r="B5" t="str">
            <v>DESCRIPTION</v>
          </cell>
          <cell r="C5" t="str">
            <v>BALANCE</v>
          </cell>
          <cell r="D5">
            <v>2018</v>
          </cell>
          <cell r="E5" t="str">
            <v>RETIREMENTS</v>
          </cell>
          <cell r="F5" t="str">
            <v xml:space="preserve">COST OF </v>
          </cell>
          <cell r="G5" t="str">
            <v>SALVAGE</v>
          </cell>
          <cell r="H5" t="str">
            <v>TRANSFERS</v>
          </cell>
          <cell r="I5" t="str">
            <v>TRANSFERS</v>
          </cell>
          <cell r="J5" t="str">
            <v>BALANCE</v>
          </cell>
          <cell r="K5"/>
          <cell r="L5" t="str">
            <v>G/L</v>
          </cell>
          <cell r="M5"/>
          <cell r="N5" t="str">
            <v>Variance</v>
          </cell>
          <cell r="O5"/>
          <cell r="P5" t="str">
            <v>Net Book</v>
          </cell>
          <cell r="Q5"/>
          <cell r="R5" t="str">
            <v>Years</v>
          </cell>
          <cell r="S5"/>
          <cell r="T5" t="str">
            <v>Life</v>
          </cell>
        </row>
        <row r="6">
          <cell r="A6" t="str">
            <v>NO.</v>
          </cell>
          <cell r="B6"/>
          <cell r="C6">
            <v>43100</v>
          </cell>
          <cell r="D6" t="str">
            <v>PROVISION</v>
          </cell>
          <cell r="E6" t="str">
            <v>TOTAL</v>
          </cell>
          <cell r="F6" t="str">
            <v>REMOVAL</v>
          </cell>
          <cell r="G6" t="str">
            <v>VALUE</v>
          </cell>
          <cell r="H6" t="str">
            <v>AND ADJ</v>
          </cell>
          <cell r="I6" t="str">
            <v>to FPU</v>
          </cell>
          <cell r="J6">
            <v>43131</v>
          </cell>
          <cell r="K6"/>
          <cell r="L6"/>
          <cell r="M6"/>
          <cell r="N6" t="str">
            <v>to G/L</v>
          </cell>
          <cell r="O6"/>
          <cell r="P6"/>
          <cell r="Q6"/>
          <cell r="R6"/>
          <cell r="S6"/>
          <cell r="T6" t="str">
            <v>Years</v>
          </cell>
        </row>
        <row r="7">
          <cell r="A7"/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</row>
        <row r="8">
          <cell r="A8">
            <v>3010</v>
          </cell>
          <cell r="B8" t="str">
            <v>Organization</v>
          </cell>
          <cell r="C8">
            <v>-23328.06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-23328.06</v>
          </cell>
          <cell r="K8"/>
          <cell r="L8">
            <v>-23328.06</v>
          </cell>
          <cell r="M8"/>
          <cell r="N8">
            <v>0</v>
          </cell>
          <cell r="O8"/>
          <cell r="P8">
            <v>0</v>
          </cell>
          <cell r="Q8"/>
          <cell r="R8" t="e">
            <v>#REF!</v>
          </cell>
          <cell r="S8"/>
          <cell r="T8" t="e">
            <v>#REF!</v>
          </cell>
          <cell r="U8">
            <v>0</v>
          </cell>
        </row>
        <row r="9">
          <cell r="A9">
            <v>3020</v>
          </cell>
          <cell r="B9" t="str">
            <v>Franchises &amp; Consents</v>
          </cell>
          <cell r="C9">
            <v>-12970.59</v>
          </cell>
          <cell r="D9">
            <v>-35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-13005.59</v>
          </cell>
          <cell r="K9"/>
          <cell r="L9">
            <v>-13005.59</v>
          </cell>
          <cell r="M9"/>
          <cell r="N9">
            <v>0</v>
          </cell>
          <cell r="O9"/>
          <cell r="P9">
            <v>1126.7000000000007</v>
          </cell>
          <cell r="Q9"/>
          <cell r="R9" t="e">
            <v>#REF!</v>
          </cell>
          <cell r="S9"/>
          <cell r="T9" t="e">
            <v>#REF!</v>
          </cell>
          <cell r="U9">
            <v>35</v>
          </cell>
          <cell r="Z9"/>
        </row>
        <row r="10">
          <cell r="A10">
            <v>3030</v>
          </cell>
          <cell r="B10" t="str">
            <v>Misc Intangible Plant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/>
          <cell r="L10">
            <v>0</v>
          </cell>
          <cell r="M10"/>
          <cell r="N10">
            <v>0</v>
          </cell>
          <cell r="O10"/>
          <cell r="P10">
            <v>0</v>
          </cell>
          <cell r="Q10"/>
          <cell r="R10">
            <v>0</v>
          </cell>
          <cell r="S10"/>
          <cell r="T10">
            <v>0</v>
          </cell>
          <cell r="U10">
            <v>0</v>
          </cell>
          <cell r="Z10"/>
        </row>
        <row r="11">
          <cell r="A11">
            <v>3030</v>
          </cell>
          <cell r="B11" t="str">
            <v>Misc Intangible Plant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/>
          <cell r="L11">
            <v>0</v>
          </cell>
          <cell r="M11"/>
          <cell r="N11">
            <v>0</v>
          </cell>
          <cell r="O11"/>
          <cell r="P11">
            <v>0</v>
          </cell>
          <cell r="Q11"/>
          <cell r="R11">
            <v>0</v>
          </cell>
          <cell r="S11"/>
          <cell r="T11">
            <v>0</v>
          </cell>
          <cell r="U11">
            <v>0</v>
          </cell>
          <cell r="V11"/>
          <cell r="Z11"/>
        </row>
        <row r="12">
          <cell r="A12">
            <v>3740</v>
          </cell>
          <cell r="B12" t="str">
            <v>Land and Land Rights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/>
          <cell r="L12">
            <v>0</v>
          </cell>
          <cell r="M12"/>
          <cell r="N12">
            <v>0</v>
          </cell>
          <cell r="O12"/>
          <cell r="P12">
            <v>212190.55</v>
          </cell>
          <cell r="Q12"/>
          <cell r="R12">
            <v>0</v>
          </cell>
          <cell r="S12"/>
          <cell r="T12">
            <v>0</v>
          </cell>
          <cell r="U12">
            <v>0</v>
          </cell>
          <cell r="V12"/>
          <cell r="Z12"/>
        </row>
        <row r="13">
          <cell r="A13">
            <v>3750</v>
          </cell>
          <cell r="B13" t="str">
            <v>Structures &amp; Improvements</v>
          </cell>
          <cell r="C13">
            <v>-194031.16</v>
          </cell>
          <cell r="D13">
            <v>-1097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-195128.16</v>
          </cell>
          <cell r="K13"/>
          <cell r="L13">
            <v>-195128.16</v>
          </cell>
          <cell r="M13"/>
          <cell r="N13">
            <v>0</v>
          </cell>
          <cell r="O13"/>
          <cell r="P13">
            <v>307246.16000000003</v>
          </cell>
          <cell r="Q13"/>
          <cell r="R13" t="e">
            <v>#REF!</v>
          </cell>
          <cell r="S13"/>
          <cell r="T13" t="e">
            <v>#REF!</v>
          </cell>
          <cell r="U13">
            <v>1097</v>
          </cell>
          <cell r="V13"/>
          <cell r="Z13"/>
        </row>
        <row r="14">
          <cell r="A14" t="str">
            <v>376G</v>
          </cell>
          <cell r="B14" t="str">
            <v>Mains (GRIP)</v>
          </cell>
          <cell r="C14">
            <v>-1273985.51</v>
          </cell>
          <cell r="D14">
            <v>-44675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-1318660.51</v>
          </cell>
          <cell r="K14"/>
          <cell r="L14">
            <v>-1318660.51</v>
          </cell>
          <cell r="M14"/>
          <cell r="N14">
            <v>0</v>
          </cell>
          <cell r="O14"/>
          <cell r="P14">
            <v>14011341.300000001</v>
          </cell>
          <cell r="Q14"/>
          <cell r="R14" t="e">
            <v>#REF!</v>
          </cell>
          <cell r="S14"/>
          <cell r="T14" t="e">
            <v>#REF!</v>
          </cell>
          <cell r="U14">
            <v>44675</v>
          </cell>
          <cell r="V14"/>
          <cell r="Z14"/>
        </row>
        <row r="15">
          <cell r="A15">
            <v>3761</v>
          </cell>
          <cell r="B15" t="str">
            <v>Mains (Plastic)</v>
          </cell>
          <cell r="C15">
            <v>-6501314.2300000004</v>
          </cell>
          <cell r="D15">
            <v>-50696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-6552010.2300000004</v>
          </cell>
          <cell r="K15"/>
          <cell r="L15">
            <v>-6552010.2300000004</v>
          </cell>
          <cell r="M15"/>
          <cell r="N15">
            <v>0</v>
          </cell>
          <cell r="O15"/>
          <cell r="P15">
            <v>17405548.07</v>
          </cell>
          <cell r="Q15"/>
          <cell r="R15" t="e">
            <v>#REF!</v>
          </cell>
          <cell r="S15"/>
          <cell r="T15" t="e">
            <v>#REF!</v>
          </cell>
          <cell r="U15">
            <v>50696</v>
          </cell>
          <cell r="V15"/>
          <cell r="Z15"/>
        </row>
        <row r="16">
          <cell r="A16">
            <v>3762</v>
          </cell>
          <cell r="B16" t="str">
            <v>Mains (Steel)</v>
          </cell>
          <cell r="C16">
            <v>-6158934.8600000003</v>
          </cell>
          <cell r="D16">
            <v>-27050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-6185984.8600000003</v>
          </cell>
          <cell r="K16"/>
          <cell r="L16">
            <v>-6185984.8600000003</v>
          </cell>
          <cell r="M16"/>
          <cell r="N16">
            <v>0</v>
          </cell>
          <cell r="O16"/>
          <cell r="P16">
            <v>8857972.9100000001</v>
          </cell>
          <cell r="Q16"/>
          <cell r="R16" t="e">
            <v>#REF!</v>
          </cell>
          <cell r="S16"/>
          <cell r="T16" t="e">
            <v>#REF!</v>
          </cell>
          <cell r="U16">
            <v>27050</v>
          </cell>
          <cell r="V16"/>
          <cell r="Z16"/>
        </row>
        <row r="17">
          <cell r="A17">
            <v>3780</v>
          </cell>
          <cell r="B17" t="str">
            <v>M &amp; R Equipment - General</v>
          </cell>
          <cell r="C17">
            <v>-656669.07999999996</v>
          </cell>
          <cell r="D17">
            <v>-5618</v>
          </cell>
          <cell r="E17">
            <v>0</v>
          </cell>
          <cell r="F17">
            <v>0</v>
          </cell>
          <cell r="G17">
            <v>0</v>
          </cell>
          <cell r="H17">
            <v>-8</v>
          </cell>
          <cell r="I17">
            <v>0</v>
          </cell>
          <cell r="J17">
            <v>-662295.07999999996</v>
          </cell>
          <cell r="K17"/>
          <cell r="L17">
            <v>-662295.07999999996</v>
          </cell>
          <cell r="M17"/>
          <cell r="N17">
            <v>0</v>
          </cell>
          <cell r="O17"/>
          <cell r="P17">
            <v>935819.83</v>
          </cell>
          <cell r="Q17"/>
          <cell r="R17"/>
          <cell r="S17"/>
          <cell r="T17"/>
          <cell r="U17">
            <v>5626</v>
          </cell>
          <cell r="V17"/>
          <cell r="Z17"/>
        </row>
        <row r="18">
          <cell r="A18">
            <v>3790</v>
          </cell>
          <cell r="B18" t="str">
            <v xml:space="preserve">M &amp; R Equipment - City </v>
          </cell>
          <cell r="C18">
            <v>-2158002.56</v>
          </cell>
          <cell r="D18">
            <v>-15740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-2173742.56</v>
          </cell>
          <cell r="K18"/>
          <cell r="L18">
            <v>-2173742.56</v>
          </cell>
          <cell r="M18"/>
          <cell r="N18">
            <v>0</v>
          </cell>
          <cell r="O18"/>
          <cell r="P18">
            <v>3177284.0100000002</v>
          </cell>
          <cell r="Q18"/>
          <cell r="R18" t="e">
            <v>#REF!</v>
          </cell>
          <cell r="S18"/>
          <cell r="T18" t="e">
            <v>#REF!</v>
          </cell>
          <cell r="U18">
            <v>15740</v>
          </cell>
          <cell r="V18"/>
          <cell r="Z18"/>
        </row>
        <row r="19">
          <cell r="A19">
            <v>379</v>
          </cell>
          <cell r="B19" t="str">
            <v>M &amp; R Equipment - City (CIAC)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/>
          <cell r="L19">
            <v>0</v>
          </cell>
          <cell r="M19"/>
          <cell r="N19">
            <v>0</v>
          </cell>
          <cell r="O19"/>
          <cell r="P19">
            <v>0</v>
          </cell>
          <cell r="Q19"/>
          <cell r="R19"/>
          <cell r="S19"/>
          <cell r="T19"/>
          <cell r="U19">
            <v>0</v>
          </cell>
          <cell r="V19"/>
          <cell r="Z19"/>
        </row>
        <row r="20">
          <cell r="A20">
            <v>3800</v>
          </cell>
          <cell r="B20" t="str">
            <v>Dist Plant - Services (CIAC)</v>
          </cell>
          <cell r="C20">
            <v>22.65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22.65</v>
          </cell>
          <cell r="K20"/>
          <cell r="L20">
            <v>22.65</v>
          </cell>
          <cell r="M20"/>
          <cell r="N20">
            <v>0</v>
          </cell>
          <cell r="O20"/>
          <cell r="P20">
            <v>22.65</v>
          </cell>
          <cell r="Q20"/>
          <cell r="R20" t="e">
            <v>#REF!</v>
          </cell>
          <cell r="S20"/>
          <cell r="T20">
            <v>0</v>
          </cell>
          <cell r="U20">
            <v>0</v>
          </cell>
          <cell r="V20"/>
          <cell r="Z20"/>
        </row>
        <row r="21">
          <cell r="A21">
            <v>3801</v>
          </cell>
          <cell r="B21" t="str">
            <v>Dist Plant - Services (Plastic)</v>
          </cell>
          <cell r="C21">
            <v>-1923593.68</v>
          </cell>
          <cell r="D21">
            <v>-22500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-1946093.68</v>
          </cell>
          <cell r="K21"/>
          <cell r="L21">
            <v>-1946093.68</v>
          </cell>
          <cell r="M21"/>
          <cell r="N21">
            <v>0</v>
          </cell>
          <cell r="O21"/>
          <cell r="P21">
            <v>8751509.5500000007</v>
          </cell>
          <cell r="Q21"/>
          <cell r="R21" t="e">
            <v>#REF!</v>
          </cell>
          <cell r="S21"/>
          <cell r="T21" t="e">
            <v>#REF!</v>
          </cell>
          <cell r="U21">
            <v>22500</v>
          </cell>
          <cell r="V21"/>
          <cell r="Z21"/>
        </row>
        <row r="22">
          <cell r="A22">
            <v>3802</v>
          </cell>
          <cell r="B22" t="str">
            <v>Dist Plant - Services (Steel)</v>
          </cell>
          <cell r="C22">
            <v>430435.9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430435.9</v>
          </cell>
          <cell r="K22"/>
          <cell r="L22">
            <v>430435.9</v>
          </cell>
          <cell r="M22"/>
          <cell r="N22">
            <v>0</v>
          </cell>
          <cell r="O22"/>
          <cell r="P22">
            <v>717819.35000000009</v>
          </cell>
          <cell r="Q22"/>
          <cell r="R22" t="e">
            <v>#REF!</v>
          </cell>
          <cell r="S22"/>
          <cell r="T22" t="e">
            <v>#REF!</v>
          </cell>
          <cell r="U22">
            <v>0</v>
          </cell>
          <cell r="V22"/>
          <cell r="Z22"/>
        </row>
        <row r="23">
          <cell r="A23" t="str">
            <v>380G</v>
          </cell>
          <cell r="B23" t="str">
            <v>Dist Plant - Services (GRIP)</v>
          </cell>
          <cell r="C23">
            <v>-103050.33</v>
          </cell>
          <cell r="D23">
            <v>-3923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-106973.33</v>
          </cell>
          <cell r="K23"/>
          <cell r="L23">
            <v>-106973.33</v>
          </cell>
          <cell r="M23"/>
          <cell r="N23">
            <v>0</v>
          </cell>
          <cell r="O23"/>
          <cell r="P23">
            <v>1058919.9099999999</v>
          </cell>
          <cell r="Q23"/>
          <cell r="R23" t="e">
            <v>#REF!</v>
          </cell>
          <cell r="S23"/>
          <cell r="T23">
            <v>0</v>
          </cell>
          <cell r="U23">
            <v>3923</v>
          </cell>
          <cell r="V23"/>
          <cell r="Z23"/>
        </row>
        <row r="24">
          <cell r="A24">
            <v>3810</v>
          </cell>
          <cell r="B24" t="str">
            <v>Meters</v>
          </cell>
          <cell r="C24">
            <v>-1300640.03</v>
          </cell>
          <cell r="D24">
            <v>-11071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-1311711.03</v>
          </cell>
          <cell r="K24"/>
          <cell r="L24">
            <v>-1311711.03</v>
          </cell>
          <cell r="M24"/>
          <cell r="N24">
            <v>0</v>
          </cell>
          <cell r="O24"/>
          <cell r="P24">
            <v>1844226.8800000001</v>
          </cell>
          <cell r="Q24"/>
          <cell r="R24"/>
          <cell r="S24"/>
          <cell r="T24"/>
          <cell r="U24">
            <v>11071</v>
          </cell>
          <cell r="V24"/>
          <cell r="Z24"/>
        </row>
        <row r="25">
          <cell r="A25">
            <v>3811</v>
          </cell>
          <cell r="B25" t="str">
            <v>Meters MTU/DCU</v>
          </cell>
          <cell r="C25">
            <v>-961838.8</v>
          </cell>
          <cell r="D25">
            <v>-8312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-970150.8</v>
          </cell>
          <cell r="K25"/>
          <cell r="L25">
            <v>-970150.8000000004</v>
          </cell>
          <cell r="M25"/>
          <cell r="N25">
            <v>0</v>
          </cell>
          <cell r="O25"/>
          <cell r="P25">
            <v>1246259.9599999995</v>
          </cell>
          <cell r="Q25"/>
          <cell r="R25"/>
          <cell r="S25"/>
          <cell r="T25"/>
          <cell r="U25">
            <v>8312.0000000003492</v>
          </cell>
          <cell r="V25"/>
          <cell r="Z25"/>
        </row>
        <row r="26">
          <cell r="A26">
            <v>3820</v>
          </cell>
          <cell r="B26" t="str">
            <v>Meter Installations</v>
          </cell>
          <cell r="C26">
            <v>-1069605.8899999999</v>
          </cell>
          <cell r="D26">
            <v>-9433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-1079038.8899999999</v>
          </cell>
          <cell r="K26"/>
          <cell r="L26">
            <v>-1079038.8899999999</v>
          </cell>
          <cell r="M26"/>
          <cell r="N26">
            <v>0</v>
          </cell>
          <cell r="O26"/>
          <cell r="P26">
            <v>1795598.0800000003</v>
          </cell>
          <cell r="Q26"/>
          <cell r="R26" t="e">
            <v>#REF!</v>
          </cell>
          <cell r="S26"/>
          <cell r="T26">
            <v>0</v>
          </cell>
          <cell r="U26">
            <v>9433</v>
          </cell>
          <cell r="V26"/>
          <cell r="Z26"/>
        </row>
        <row r="27">
          <cell r="A27">
            <v>3821</v>
          </cell>
          <cell r="B27" t="str">
            <v>Meter Installations-MTU/DCU's</v>
          </cell>
          <cell r="C27">
            <v>-200731.99</v>
          </cell>
          <cell r="D27">
            <v>-1168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-201899.99</v>
          </cell>
          <cell r="K27"/>
          <cell r="L27">
            <v>-201899.9900000004</v>
          </cell>
          <cell r="M27"/>
          <cell r="N27">
            <v>4.0745362639427185E-10</v>
          </cell>
          <cell r="O27"/>
          <cell r="P27">
            <v>391140.09999999969</v>
          </cell>
          <cell r="Q27"/>
          <cell r="R27" t="e">
            <v>#REF!</v>
          </cell>
          <cell r="S27"/>
          <cell r="T27" t="e">
            <v>#REF!</v>
          </cell>
          <cell r="U27">
            <v>1168.0000000004075</v>
          </cell>
          <cell r="V27"/>
          <cell r="Z27"/>
        </row>
        <row r="28">
          <cell r="A28">
            <v>3830</v>
          </cell>
          <cell r="B28" t="str">
            <v>Regulators</v>
          </cell>
          <cell r="C28">
            <v>-773246.6</v>
          </cell>
          <cell r="D28">
            <v>-4514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-777760.6</v>
          </cell>
          <cell r="K28"/>
          <cell r="L28">
            <v>-777760.6</v>
          </cell>
          <cell r="M28"/>
          <cell r="N28">
            <v>0</v>
          </cell>
          <cell r="O28"/>
          <cell r="P28">
            <v>952024.72000000009</v>
          </cell>
          <cell r="Q28"/>
          <cell r="R28" t="e">
            <v>#REF!</v>
          </cell>
          <cell r="S28"/>
          <cell r="T28" t="e">
            <v>#REF!</v>
          </cell>
          <cell r="U28">
            <v>4514</v>
          </cell>
          <cell r="V28"/>
          <cell r="Z28"/>
        </row>
        <row r="29">
          <cell r="A29">
            <v>3840</v>
          </cell>
          <cell r="B29" t="str">
            <v>Regulstor Install House</v>
          </cell>
          <cell r="C29">
            <v>-4.8499999999999996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-4.8499999999999996</v>
          </cell>
          <cell r="K29"/>
          <cell r="L29">
            <v>-4.8499999999999996</v>
          </cell>
          <cell r="M29"/>
          <cell r="N29">
            <v>0</v>
          </cell>
          <cell r="O29"/>
          <cell r="P29">
            <v>-4.8499999999999996</v>
          </cell>
          <cell r="Q29"/>
          <cell r="R29"/>
          <cell r="S29"/>
          <cell r="T29"/>
          <cell r="U29">
            <v>0</v>
          </cell>
          <cell r="V29"/>
          <cell r="Z29"/>
        </row>
        <row r="30">
          <cell r="A30">
            <v>3850</v>
          </cell>
          <cell r="B30" t="str">
            <v>M &amp; R Equipment - Industrial</v>
          </cell>
          <cell r="C30">
            <v>-945589.37</v>
          </cell>
          <cell r="D30">
            <v>-4799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-950388.37</v>
          </cell>
          <cell r="K30"/>
          <cell r="L30">
            <v>-950388.36999999825</v>
          </cell>
          <cell r="M30"/>
          <cell r="N30">
            <v>-1.7462298274040222E-9</v>
          </cell>
          <cell r="O30"/>
          <cell r="P30">
            <v>734611.22000000183</v>
          </cell>
          <cell r="Q30"/>
          <cell r="R30" t="e">
            <v>#REF!</v>
          </cell>
          <cell r="S30"/>
          <cell r="T30" t="e">
            <v>#REF!</v>
          </cell>
          <cell r="U30">
            <v>4798.9999999982538</v>
          </cell>
          <cell r="V30"/>
          <cell r="Z30"/>
        </row>
        <row r="31">
          <cell r="A31">
            <v>385</v>
          </cell>
          <cell r="B31" t="str">
            <v>M &amp; R Equipment - Industrial (CIAC)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/>
          <cell r="L31">
            <v>0</v>
          </cell>
          <cell r="M31"/>
          <cell r="N31">
            <v>0</v>
          </cell>
          <cell r="O31"/>
          <cell r="P31">
            <v>0</v>
          </cell>
          <cell r="Q31"/>
          <cell r="R31">
            <v>0</v>
          </cell>
          <cell r="S31"/>
          <cell r="T31">
            <v>0</v>
          </cell>
          <cell r="U31">
            <v>0</v>
          </cell>
          <cell r="V31"/>
          <cell r="Z31"/>
        </row>
        <row r="32">
          <cell r="A32">
            <v>3870</v>
          </cell>
          <cell r="B32" t="str">
            <v>Other Equipment</v>
          </cell>
          <cell r="C32">
            <v>-501232.09</v>
          </cell>
          <cell r="D32">
            <v>-3312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-504544.09</v>
          </cell>
          <cell r="K32"/>
          <cell r="L32">
            <v>-504544.09000000055</v>
          </cell>
          <cell r="M32"/>
          <cell r="N32">
            <v>5.2386894822120667E-10</v>
          </cell>
          <cell r="O32"/>
          <cell r="P32">
            <v>369673.43999999948</v>
          </cell>
          <cell r="Q32"/>
          <cell r="R32" t="e">
            <v>#REF!</v>
          </cell>
          <cell r="S32"/>
          <cell r="T32" t="e">
            <v>#REF!</v>
          </cell>
          <cell r="U32">
            <v>3312.0000000005239</v>
          </cell>
          <cell r="V32"/>
          <cell r="Z32"/>
        </row>
        <row r="33">
          <cell r="A33">
            <v>3890</v>
          </cell>
          <cell r="B33" t="str">
            <v>Land and Land Rights</v>
          </cell>
          <cell r="C33">
            <v>-1318.13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-1318.13</v>
          </cell>
          <cell r="K33"/>
          <cell r="L33">
            <v>-1318.13</v>
          </cell>
          <cell r="M33"/>
          <cell r="N33">
            <v>0</v>
          </cell>
          <cell r="O33"/>
          <cell r="P33">
            <v>-1318.13</v>
          </cell>
          <cell r="Q33"/>
          <cell r="R33" t="e">
            <v>#REF!</v>
          </cell>
          <cell r="S33"/>
          <cell r="T33" t="e">
            <v>#REF!</v>
          </cell>
          <cell r="U33">
            <v>0</v>
          </cell>
          <cell r="V33"/>
          <cell r="Z33"/>
        </row>
        <row r="34">
          <cell r="A34" t="str">
            <v>389A</v>
          </cell>
          <cell r="B34" t="str">
            <v>Land and Land Rights FB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/>
          <cell r="L34">
            <v>0</v>
          </cell>
          <cell r="M34"/>
          <cell r="N34">
            <v>0</v>
          </cell>
          <cell r="O34"/>
          <cell r="P34">
            <v>16463.04</v>
          </cell>
          <cell r="Q34"/>
          <cell r="R34"/>
          <cell r="S34"/>
          <cell r="T34"/>
          <cell r="U34">
            <v>0</v>
          </cell>
          <cell r="V34"/>
          <cell r="Z34"/>
        </row>
        <row r="35">
          <cell r="A35">
            <v>3900</v>
          </cell>
          <cell r="B35" t="str">
            <v>Structures &amp; Improvements</v>
          </cell>
          <cell r="C35">
            <v>185098.16</v>
          </cell>
          <cell r="D35">
            <v>-114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184984.16</v>
          </cell>
          <cell r="K35"/>
          <cell r="L35">
            <v>184984.15999999974</v>
          </cell>
          <cell r="M35"/>
          <cell r="N35">
            <v>2.6193447411060333E-10</v>
          </cell>
          <cell r="O35"/>
          <cell r="P35">
            <v>194914.47999999975</v>
          </cell>
          <cell r="Q35"/>
          <cell r="R35" t="e">
            <v>#REF!</v>
          </cell>
          <cell r="S35"/>
          <cell r="T35" t="e">
            <v>#REF!</v>
          </cell>
          <cell r="U35">
            <v>114.00000000026193</v>
          </cell>
          <cell r="V35"/>
          <cell r="Z35"/>
        </row>
        <row r="36">
          <cell r="A36" t="str">
            <v>390A</v>
          </cell>
          <cell r="B36" t="str">
            <v>Fernandina Office Building</v>
          </cell>
          <cell r="C36">
            <v>-4157</v>
          </cell>
          <cell r="D36">
            <v>-87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-4244</v>
          </cell>
          <cell r="K36"/>
          <cell r="L36">
            <v>-4244</v>
          </cell>
          <cell r="M36"/>
          <cell r="N36">
            <v>0</v>
          </cell>
          <cell r="O36"/>
          <cell r="P36">
            <v>47888.36</v>
          </cell>
          <cell r="Q36"/>
          <cell r="R36"/>
          <cell r="S36"/>
          <cell r="T36"/>
          <cell r="U36">
            <v>87</v>
          </cell>
          <cell r="V36"/>
          <cell r="Z36"/>
        </row>
        <row r="37">
          <cell r="A37">
            <v>3910</v>
          </cell>
          <cell r="B37" t="str">
            <v>Plant Office Furniture &amp; Equipment</v>
          </cell>
          <cell r="C37">
            <v>-108075.15</v>
          </cell>
          <cell r="D37">
            <v>-1462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-109537.15</v>
          </cell>
          <cell r="K37"/>
          <cell r="L37">
            <v>-109537.15000000078</v>
          </cell>
          <cell r="M37"/>
          <cell r="N37">
            <v>7.8580342233181E-10</v>
          </cell>
          <cell r="O37"/>
          <cell r="P37">
            <v>839549.29999999912</v>
          </cell>
          <cell r="Q37"/>
          <cell r="R37" t="e">
            <v>#REF!</v>
          </cell>
          <cell r="S37"/>
          <cell r="T37" t="e">
            <v>#REF!</v>
          </cell>
          <cell r="U37">
            <v>1462.0000000007858</v>
          </cell>
          <cell r="V37"/>
          <cell r="Z37"/>
        </row>
        <row r="38">
          <cell r="A38">
            <v>3912</v>
          </cell>
          <cell r="B38" t="str">
            <v>Plant Computer Hardware</v>
          </cell>
          <cell r="C38">
            <v>-162606.72</v>
          </cell>
          <cell r="D38">
            <v>-1331</v>
          </cell>
          <cell r="E38">
            <v>0</v>
          </cell>
          <cell r="F38"/>
          <cell r="G38"/>
          <cell r="H38">
            <v>0</v>
          </cell>
          <cell r="I38">
            <v>0</v>
          </cell>
          <cell r="J38">
            <v>-163937.72</v>
          </cell>
          <cell r="K38"/>
          <cell r="L38">
            <v>-163937.71999999997</v>
          </cell>
          <cell r="M38"/>
          <cell r="N38">
            <v>0</v>
          </cell>
          <cell r="O38"/>
          <cell r="P38"/>
          <cell r="Q38"/>
          <cell r="R38"/>
          <cell r="S38"/>
          <cell r="T38"/>
          <cell r="U38"/>
          <cell r="V38"/>
          <cell r="Z38"/>
        </row>
        <row r="39">
          <cell r="A39" t="str">
            <v>391A</v>
          </cell>
          <cell r="B39" t="str">
            <v>Office Furniture FB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/>
          <cell r="L39">
            <v>0</v>
          </cell>
          <cell r="M39"/>
          <cell r="N39">
            <v>0</v>
          </cell>
          <cell r="O39"/>
          <cell r="P39">
            <v>4862.8900000000003</v>
          </cell>
          <cell r="Q39"/>
          <cell r="R39">
            <v>0</v>
          </cell>
          <cell r="S39"/>
          <cell r="T39">
            <v>0</v>
          </cell>
          <cell r="U39">
            <v>0</v>
          </cell>
          <cell r="V39"/>
          <cell r="Z39"/>
        </row>
        <row r="40">
          <cell r="A40" t="str">
            <v>391S</v>
          </cell>
          <cell r="B40" t="str">
            <v>Allocated System Software</v>
          </cell>
          <cell r="C40">
            <v>-2890</v>
          </cell>
          <cell r="D40">
            <v>-578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-3468</v>
          </cell>
          <cell r="K40"/>
          <cell r="L40">
            <v>-3468</v>
          </cell>
          <cell r="M40"/>
          <cell r="N40">
            <v>0</v>
          </cell>
          <cell r="O40"/>
          <cell r="P40"/>
          <cell r="Q40"/>
          <cell r="R40"/>
          <cell r="S40"/>
          <cell r="T40"/>
          <cell r="U40">
            <v>578</v>
          </cell>
          <cell r="V40"/>
          <cell r="Z40"/>
        </row>
        <row r="41">
          <cell r="A41">
            <v>3913</v>
          </cell>
          <cell r="B41" t="str">
            <v>Plant Furniture &amp; Fixtures</v>
          </cell>
          <cell r="C41">
            <v>-99826.22</v>
          </cell>
          <cell r="D41">
            <v>-1310</v>
          </cell>
          <cell r="E41">
            <v>0</v>
          </cell>
          <cell r="F41"/>
          <cell r="G41"/>
          <cell r="H41">
            <v>0</v>
          </cell>
          <cell r="I41">
            <v>0</v>
          </cell>
          <cell r="J41">
            <v>-101136.22</v>
          </cell>
          <cell r="K41"/>
          <cell r="L41">
            <v>-101136.22</v>
          </cell>
          <cell r="M41"/>
          <cell r="N41">
            <v>0</v>
          </cell>
          <cell r="O41"/>
          <cell r="P41"/>
          <cell r="Q41"/>
          <cell r="R41"/>
          <cell r="S41"/>
          <cell r="T41"/>
          <cell r="U41">
            <v>1310</v>
          </cell>
          <cell r="V41"/>
          <cell r="Z41"/>
        </row>
        <row r="42">
          <cell r="A42">
            <v>3914</v>
          </cell>
          <cell r="B42" t="str">
            <v>Plant System Software (VAX)</v>
          </cell>
          <cell r="C42">
            <v>-78498.880000000005</v>
          </cell>
          <cell r="D42">
            <v>-1672</v>
          </cell>
          <cell r="E42">
            <v>0</v>
          </cell>
          <cell r="F42"/>
          <cell r="G42"/>
          <cell r="H42">
            <v>0</v>
          </cell>
          <cell r="I42">
            <v>0</v>
          </cell>
          <cell r="J42">
            <v>-80170.880000000005</v>
          </cell>
          <cell r="K42"/>
          <cell r="L42">
            <v>-80170.880000000005</v>
          </cell>
          <cell r="M42"/>
          <cell r="N42">
            <v>0</v>
          </cell>
          <cell r="O42"/>
          <cell r="P42"/>
          <cell r="Q42"/>
          <cell r="R42"/>
          <cell r="S42"/>
          <cell r="T42"/>
          <cell r="U42">
            <v>1672</v>
          </cell>
          <cell r="V42"/>
          <cell r="Z42"/>
        </row>
        <row r="43">
          <cell r="A43">
            <v>3940</v>
          </cell>
          <cell r="B43" t="str">
            <v>Plant Tools/Shop Equip</v>
          </cell>
          <cell r="C43">
            <v>-229127.36</v>
          </cell>
          <cell r="D43">
            <v>-1871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-230998.36</v>
          </cell>
          <cell r="K43"/>
          <cell r="L43">
            <v>-230998.3599999994</v>
          </cell>
          <cell r="M43"/>
          <cell r="N43">
            <v>-5.8207660913467407E-10</v>
          </cell>
          <cell r="O43"/>
          <cell r="P43">
            <v>-51365.879999999423</v>
          </cell>
          <cell r="Q43"/>
          <cell r="R43" t="e">
            <v>#REF!</v>
          </cell>
          <cell r="S43"/>
          <cell r="T43">
            <v>0</v>
          </cell>
          <cell r="U43">
            <v>1870.9999999994179</v>
          </cell>
          <cell r="V43"/>
          <cell r="Z43"/>
        </row>
        <row r="44">
          <cell r="A44">
            <v>3960</v>
          </cell>
          <cell r="B44" t="str">
            <v>Plant Power Op Equipment</v>
          </cell>
          <cell r="C44">
            <v>-597933.15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-597933.15</v>
          </cell>
          <cell r="K44"/>
          <cell r="L44">
            <v>-597933.15000000061</v>
          </cell>
          <cell r="M44"/>
          <cell r="N44">
            <v>0</v>
          </cell>
          <cell r="O44"/>
          <cell r="P44">
            <v>-129134.1400000006</v>
          </cell>
          <cell r="Q44"/>
          <cell r="R44" t="e">
            <v>#REF!</v>
          </cell>
          <cell r="S44"/>
          <cell r="T44" t="e">
            <v>#REF!</v>
          </cell>
          <cell r="U44">
            <v>0</v>
          </cell>
          <cell r="V44"/>
          <cell r="Z44"/>
        </row>
        <row r="45">
          <cell r="A45">
            <v>3970</v>
          </cell>
          <cell r="B45" t="str">
            <v>Communication Equipment</v>
          </cell>
          <cell r="C45">
            <v>-827073.44</v>
          </cell>
          <cell r="D45">
            <v>-6613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-833686.44</v>
          </cell>
          <cell r="K45"/>
          <cell r="L45">
            <v>-833686.44000000122</v>
          </cell>
          <cell r="M45"/>
          <cell r="N45">
            <v>1.280568540096283E-9</v>
          </cell>
          <cell r="O45"/>
          <cell r="P45">
            <v>215360.99999999872</v>
          </cell>
          <cell r="Q45"/>
          <cell r="R45" t="e">
            <v>#REF!</v>
          </cell>
          <cell r="S45"/>
          <cell r="T45" t="e">
            <v>#REF!</v>
          </cell>
          <cell r="U45">
            <v>6613.0000000012806</v>
          </cell>
          <cell r="V45"/>
          <cell r="Z45"/>
        </row>
        <row r="46">
          <cell r="A46">
            <v>3971</v>
          </cell>
          <cell r="B46" t="str">
            <v>DCU/AMR</v>
          </cell>
          <cell r="C46">
            <v>-840</v>
          </cell>
          <cell r="D46">
            <v>-84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-924</v>
          </cell>
          <cell r="K46"/>
          <cell r="L46">
            <v>-924</v>
          </cell>
          <cell r="M46"/>
          <cell r="N46">
            <v>0</v>
          </cell>
          <cell r="O46"/>
          <cell r="P46">
            <v>-924</v>
          </cell>
          <cell r="Q46"/>
          <cell r="R46" t="e">
            <v>#REF!</v>
          </cell>
          <cell r="S46"/>
          <cell r="T46" t="e">
            <v>#REF!</v>
          </cell>
          <cell r="U46">
            <v>84</v>
          </cell>
          <cell r="V46"/>
          <cell r="Z46"/>
        </row>
        <row r="47">
          <cell r="A47">
            <v>3980</v>
          </cell>
          <cell r="B47" t="str">
            <v>Misc Equipment</v>
          </cell>
          <cell r="C47">
            <v>-81992.58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-81992.58</v>
          </cell>
          <cell r="K47"/>
          <cell r="L47">
            <v>-81992.580000000264</v>
          </cell>
          <cell r="M47"/>
          <cell r="N47">
            <v>2.6193447411060333E-10</v>
          </cell>
          <cell r="O47"/>
          <cell r="P47">
            <v>-14280.690000000264</v>
          </cell>
          <cell r="Q47"/>
          <cell r="R47" t="e">
            <v>#REF!</v>
          </cell>
          <cell r="S47"/>
          <cell r="T47" t="e">
            <v>#REF!</v>
          </cell>
          <cell r="U47">
            <v>2.6193447411060333E-10</v>
          </cell>
          <cell r="V47"/>
          <cell r="Z47"/>
        </row>
        <row r="48">
          <cell r="A48" t="str">
            <v>398A</v>
          </cell>
          <cell r="B48" t="str">
            <v>Misc Equipment</v>
          </cell>
          <cell r="C48">
            <v>-2847</v>
          </cell>
          <cell r="D48">
            <v>-73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-2920</v>
          </cell>
          <cell r="K48"/>
          <cell r="L48">
            <v>-2920</v>
          </cell>
          <cell r="M48"/>
          <cell r="N48">
            <v>0</v>
          </cell>
          <cell r="O48"/>
          <cell r="P48">
            <v>16154.7</v>
          </cell>
          <cell r="Q48"/>
          <cell r="R48" t="e">
            <v>#REF!</v>
          </cell>
          <cell r="S48"/>
          <cell r="T48" t="e">
            <v>#REF!</v>
          </cell>
          <cell r="U48">
            <v>73</v>
          </cell>
          <cell r="V48"/>
          <cell r="Z48"/>
        </row>
        <row r="49">
          <cell r="A49"/>
          <cell r="B49" t="str">
            <v>UTILITY PLANT IN SERVICE-EXC TRANS</v>
          </cell>
          <cell r="C49">
            <v>-26340398.599999998</v>
          </cell>
          <cell r="D49">
            <v>-229138</v>
          </cell>
          <cell r="E49">
            <v>0</v>
          </cell>
          <cell r="F49">
            <v>0</v>
          </cell>
          <cell r="G49">
            <v>0</v>
          </cell>
          <cell r="H49">
            <v>-8</v>
          </cell>
          <cell r="I49">
            <v>0</v>
          </cell>
          <cell r="J49">
            <v>-26569544.599999998</v>
          </cell>
          <cell r="K49"/>
          <cell r="L49">
            <v>-26569544.600000009</v>
          </cell>
          <cell r="M49"/>
          <cell r="N49">
            <v>1.1932570487260818E-9</v>
          </cell>
          <cell r="O49"/>
          <cell r="P49">
            <v>63908501.469999976</v>
          </cell>
          <cell r="Q49"/>
          <cell r="R49"/>
          <cell r="S49"/>
          <cell r="T49"/>
          <cell r="U49">
            <v>227815.00000000154</v>
          </cell>
          <cell r="V49"/>
          <cell r="Z49"/>
        </row>
        <row r="50">
          <cell r="A50"/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V50"/>
          <cell r="Z50"/>
        </row>
        <row r="51">
          <cell r="A51">
            <v>3921</v>
          </cell>
          <cell r="B51" t="str">
            <v>Transportation - Equipment</v>
          </cell>
          <cell r="C51">
            <v>-45562.559999999998</v>
          </cell>
          <cell r="D51">
            <v>-678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-46240.56</v>
          </cell>
          <cell r="K51"/>
          <cell r="L51">
            <v>-46240.56</v>
          </cell>
          <cell r="M51"/>
          <cell r="N51">
            <v>0</v>
          </cell>
          <cell r="O51"/>
          <cell r="P51">
            <v>892332.78</v>
          </cell>
          <cell r="Q51"/>
          <cell r="R51" t="e">
            <v>#REF!</v>
          </cell>
          <cell r="S51"/>
          <cell r="T51" t="e">
            <v>#REF!</v>
          </cell>
          <cell r="U51">
            <v>678</v>
          </cell>
          <cell r="V51"/>
          <cell r="Z51"/>
        </row>
        <row r="52">
          <cell r="A52">
            <v>3920</v>
          </cell>
          <cell r="B52" t="str">
            <v>Transportation - Equipment</v>
          </cell>
          <cell r="C52">
            <v>49375.87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49375.87</v>
          </cell>
          <cell r="K52"/>
          <cell r="L52">
            <v>49375.870000001392</v>
          </cell>
          <cell r="M52"/>
          <cell r="N52">
            <v>-1.3897079043090343E-9</v>
          </cell>
          <cell r="O52"/>
          <cell r="P52"/>
          <cell r="Q52"/>
          <cell r="R52"/>
          <cell r="S52"/>
          <cell r="T52"/>
          <cell r="U52"/>
          <cell r="V52"/>
          <cell r="Z52"/>
        </row>
        <row r="53">
          <cell r="A53">
            <v>3922</v>
          </cell>
          <cell r="B53" t="str">
            <v>Transportation - Light Trucks</v>
          </cell>
          <cell r="C53">
            <v>-594166.68999999994</v>
          </cell>
          <cell r="D53">
            <v>-6991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-601157.68999999994</v>
          </cell>
          <cell r="K53"/>
          <cell r="L53">
            <v>-601157.68999999994</v>
          </cell>
          <cell r="M53"/>
          <cell r="N53">
            <v>0</v>
          </cell>
          <cell r="O53"/>
          <cell r="P53"/>
          <cell r="Q53"/>
          <cell r="R53"/>
          <cell r="S53"/>
          <cell r="T53"/>
          <cell r="U53"/>
          <cell r="V53"/>
          <cell r="Z53"/>
        </row>
        <row r="54">
          <cell r="A54">
            <v>3923</v>
          </cell>
          <cell r="B54" t="str">
            <v>Transportation - Heavy Trucks</v>
          </cell>
          <cell r="C54">
            <v>-5058.1400000000003</v>
          </cell>
          <cell r="D54">
            <v>-54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-5112.1400000000003</v>
          </cell>
          <cell r="K54"/>
          <cell r="L54">
            <v>-5112.1400000000003</v>
          </cell>
          <cell r="M54"/>
          <cell r="N54">
            <v>0</v>
          </cell>
          <cell r="O54"/>
          <cell r="P54"/>
          <cell r="Q54"/>
          <cell r="R54"/>
          <cell r="S54"/>
          <cell r="T54"/>
          <cell r="U54"/>
          <cell r="V54"/>
          <cell r="Z54"/>
        </row>
        <row r="55">
          <cell r="A55"/>
          <cell r="B55" t="str">
            <v>SUBTOTAL -  TRANS EQUIPMENT</v>
          </cell>
          <cell r="C55">
            <v>-595411.5199999999</v>
          </cell>
          <cell r="D55">
            <v>-7723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-603134.5199999999</v>
          </cell>
          <cell r="K55"/>
          <cell r="L55">
            <v>-603134.51999999851</v>
          </cell>
          <cell r="M55"/>
          <cell r="N55">
            <v>-1.3897079043090343E-9</v>
          </cell>
          <cell r="O55"/>
          <cell r="P55">
            <v>892332.78</v>
          </cell>
          <cell r="Q55"/>
          <cell r="R55"/>
          <cell r="S55"/>
          <cell r="T55"/>
          <cell r="U55">
            <v>678</v>
          </cell>
          <cell r="V55"/>
          <cell r="Z55"/>
        </row>
        <row r="56">
          <cell r="A56"/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V56"/>
          <cell r="Z56"/>
        </row>
        <row r="57">
          <cell r="A57"/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V57"/>
          <cell r="Z57"/>
        </row>
        <row r="58">
          <cell r="A58"/>
          <cell r="B58" t="str">
            <v>TOTAL ACCUMULATED DEPRECIATION</v>
          </cell>
          <cell r="C58">
            <v>-26935810.119999997</v>
          </cell>
          <cell r="D58">
            <v>-236861</v>
          </cell>
          <cell r="E58">
            <v>0</v>
          </cell>
          <cell r="F58">
            <v>0</v>
          </cell>
          <cell r="G58">
            <v>0</v>
          </cell>
          <cell r="H58">
            <v>-8</v>
          </cell>
          <cell r="I58">
            <v>0</v>
          </cell>
          <cell r="J58">
            <v>-27172679.119999997</v>
          </cell>
          <cell r="K58"/>
          <cell r="L58">
            <v>-27172679.120000008</v>
          </cell>
          <cell r="M58"/>
          <cell r="N58">
            <v>-1.964508555829525E-10</v>
          </cell>
          <cell r="O58"/>
          <cell r="P58">
            <v>64800834.249999978</v>
          </cell>
          <cell r="Q58"/>
          <cell r="R58"/>
          <cell r="S58"/>
          <cell r="T58"/>
          <cell r="U58">
            <v>228493.00000000154</v>
          </cell>
          <cell r="V58"/>
          <cell r="Z58"/>
        </row>
        <row r="59">
          <cell r="A59"/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V59"/>
          <cell r="Z59"/>
        </row>
        <row r="60">
          <cell r="A60" t="str">
            <v>108S-375</v>
          </cell>
          <cell r="B60" t="str">
            <v>Structures &amp; Improvements</v>
          </cell>
          <cell r="C60">
            <v>-23924.92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-23924.92</v>
          </cell>
          <cell r="K60"/>
          <cell r="L60">
            <v>-23924.92</v>
          </cell>
          <cell r="M60"/>
          <cell r="N60">
            <v>0</v>
          </cell>
          <cell r="O60"/>
          <cell r="P60">
            <v>-21856052.52</v>
          </cell>
          <cell r="Q60"/>
          <cell r="R60"/>
          <cell r="S60"/>
          <cell r="T60"/>
          <cell r="U60">
            <v>0</v>
          </cell>
          <cell r="V60"/>
          <cell r="Z60"/>
        </row>
        <row r="61">
          <cell r="A61" t="str">
            <v>108S-376G</v>
          </cell>
          <cell r="B61" t="str">
            <v>Mains (GRIP)</v>
          </cell>
          <cell r="C61">
            <v>-142726.6</v>
          </cell>
          <cell r="D61">
            <v>-7157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-149883.6</v>
          </cell>
          <cell r="K61"/>
          <cell r="L61">
            <v>-149883.59999999998</v>
          </cell>
          <cell r="N61">
            <v>0</v>
          </cell>
          <cell r="O61"/>
          <cell r="P61">
            <v>-5316626.6000000089</v>
          </cell>
          <cell r="Q61"/>
          <cell r="R61"/>
          <cell r="S61"/>
          <cell r="T61"/>
          <cell r="U61">
            <v>7156.9999999999709</v>
          </cell>
          <cell r="V61"/>
          <cell r="Z61"/>
        </row>
        <row r="62">
          <cell r="A62" t="str">
            <v>108S-3761</v>
          </cell>
          <cell r="B62" t="str">
            <v>Mains (Plastic)</v>
          </cell>
          <cell r="C62">
            <v>-2900472.88</v>
          </cell>
          <cell r="D62">
            <v>-8121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-2908593.88</v>
          </cell>
          <cell r="K62"/>
          <cell r="L62">
            <v>-2908593.88</v>
          </cell>
          <cell r="N62">
            <v>0</v>
          </cell>
          <cell r="P62"/>
          <cell r="U62">
            <v>8121</v>
          </cell>
          <cell r="V62"/>
          <cell r="Z62"/>
        </row>
        <row r="63">
          <cell r="A63" t="str">
            <v>108S-3762</v>
          </cell>
          <cell r="B63" t="str">
            <v>Mains (Steel)</v>
          </cell>
          <cell r="C63">
            <v>-312185.32</v>
          </cell>
          <cell r="D63">
            <v>-7566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-319751.32</v>
          </cell>
          <cell r="K63"/>
          <cell r="L63">
            <v>-319751.32000000117</v>
          </cell>
          <cell r="N63">
            <v>1.1641532182693481E-9</v>
          </cell>
          <cell r="P63"/>
          <cell r="U63">
            <v>7566.0000000011642</v>
          </cell>
          <cell r="V63"/>
          <cell r="Z63"/>
        </row>
        <row r="64">
          <cell r="A64" t="str">
            <v>108S-378</v>
          </cell>
          <cell r="B64" t="str">
            <v>M &amp; R Equipment - General</v>
          </cell>
          <cell r="C64">
            <v>660.59</v>
          </cell>
          <cell r="D64">
            <v>-281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379.59000000000003</v>
          </cell>
          <cell r="K64"/>
          <cell r="L64">
            <v>379.59</v>
          </cell>
          <cell r="N64">
            <v>0</v>
          </cell>
          <cell r="P64"/>
          <cell r="U64">
            <v>281.00000000000006</v>
          </cell>
          <cell r="V64"/>
          <cell r="Z64"/>
        </row>
        <row r="65">
          <cell r="A65" t="str">
            <v>108S-379</v>
          </cell>
          <cell r="B65" t="str">
            <v xml:space="preserve">M &amp; R Equipment - City </v>
          </cell>
          <cell r="C65">
            <v>-97238.23</v>
          </cell>
          <cell r="D65">
            <v>-787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-98025.23</v>
          </cell>
          <cell r="K65"/>
          <cell r="L65">
            <v>-98025.229999999909</v>
          </cell>
          <cell r="N65">
            <v>0</v>
          </cell>
          <cell r="P65"/>
          <cell r="R65"/>
          <cell r="U65">
            <v>786.99999999991269</v>
          </cell>
          <cell r="V65"/>
          <cell r="Z65"/>
        </row>
        <row r="66">
          <cell r="A66" t="str">
            <v>108S-3801</v>
          </cell>
          <cell r="B66" t="str">
            <v>Dist Plant - Services (Plastic)</v>
          </cell>
          <cell r="C66">
            <v>-1173752.5</v>
          </cell>
          <cell r="D66">
            <v>-4951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-1178703.5</v>
          </cell>
          <cell r="K66"/>
          <cell r="L66">
            <v>-1178703.5</v>
          </cell>
          <cell r="N66">
            <v>0</v>
          </cell>
          <cell r="P66"/>
          <cell r="U66">
            <v>4951</v>
          </cell>
          <cell r="Z66"/>
        </row>
        <row r="67">
          <cell r="A67" t="str">
            <v>108S-3802</v>
          </cell>
          <cell r="B67" t="str">
            <v>Dist Plant - Services (Steel)</v>
          </cell>
          <cell r="C67">
            <v>-265886.24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-265886.24</v>
          </cell>
          <cell r="K67"/>
          <cell r="L67">
            <v>-265886.2400000011</v>
          </cell>
          <cell r="N67">
            <v>1.1059455573558807E-9</v>
          </cell>
          <cell r="P67"/>
          <cell r="U67">
            <v>1.1059455573558807E-9</v>
          </cell>
          <cell r="Z67"/>
        </row>
        <row r="68">
          <cell r="A68" t="str">
            <v>108S-380G</v>
          </cell>
          <cell r="B68" t="str">
            <v>Dist Plant - Services (GRIP)</v>
          </cell>
          <cell r="C68">
            <v>-23094.09</v>
          </cell>
          <cell r="D68">
            <v>-863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-23957.09</v>
          </cell>
          <cell r="K68"/>
          <cell r="L68">
            <v>-23957.089999999997</v>
          </cell>
          <cell r="N68">
            <v>0</v>
          </cell>
          <cell r="P68"/>
          <cell r="U68">
            <v>862.99999999999636</v>
          </cell>
          <cell r="Z68"/>
        </row>
        <row r="69">
          <cell r="A69" t="str">
            <v>108S-382</v>
          </cell>
          <cell r="B69" t="str">
            <v>Meter Installations</v>
          </cell>
          <cell r="C69">
            <v>-7063.8</v>
          </cell>
          <cell r="D69">
            <v>-944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-8007.8</v>
          </cell>
          <cell r="K69"/>
          <cell r="L69">
            <v>-8007.8000000000357</v>
          </cell>
          <cell r="N69">
            <v>3.5470293369144201E-11</v>
          </cell>
          <cell r="P69"/>
          <cell r="U69">
            <v>944.00000000003547</v>
          </cell>
          <cell r="Z69"/>
        </row>
        <row r="70">
          <cell r="A70" t="str">
            <v>108S-3821</v>
          </cell>
          <cell r="B70" t="str">
            <v>Meter Installations / MTU</v>
          </cell>
          <cell r="C70">
            <v>-5616</v>
          </cell>
          <cell r="D70">
            <v>-117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-5733</v>
          </cell>
          <cell r="K70"/>
          <cell r="L70">
            <v>-5732.9999999999964</v>
          </cell>
          <cell r="N70">
            <v>0</v>
          </cell>
          <cell r="P70"/>
          <cell r="U70">
            <v>116.99999999999636</v>
          </cell>
          <cell r="Z70"/>
        </row>
        <row r="71">
          <cell r="A71" t="str">
            <v>108S-385</v>
          </cell>
          <cell r="B71" t="str">
            <v>M &amp; R Equipment - Industrial</v>
          </cell>
          <cell r="C71">
            <v>37671.480000000003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37671.480000000003</v>
          </cell>
          <cell r="K71"/>
          <cell r="L71">
            <v>37671.480000000003</v>
          </cell>
          <cell r="N71">
            <v>0</v>
          </cell>
          <cell r="P71"/>
          <cell r="U71">
            <v>0</v>
          </cell>
          <cell r="Z71"/>
        </row>
        <row r="72">
          <cell r="A72" t="str">
            <v>108S-387</v>
          </cell>
          <cell r="B72" t="str">
            <v>Other Equipment</v>
          </cell>
          <cell r="C72">
            <v>-3936.04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-3936.04</v>
          </cell>
          <cell r="K72"/>
          <cell r="L72">
            <v>-3936.04</v>
          </cell>
          <cell r="N72">
            <v>0</v>
          </cell>
          <cell r="P72"/>
          <cell r="U72">
            <v>0</v>
          </cell>
          <cell r="Z72"/>
        </row>
        <row r="73">
          <cell r="A73"/>
          <cell r="B73" t="str">
            <v>Subtotal of Accrued Asset Removal Costs</v>
          </cell>
          <cell r="C73">
            <v>-4917564.5499999989</v>
          </cell>
          <cell r="D73">
            <v>-30787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-4948351.5499999989</v>
          </cell>
          <cell r="K73"/>
          <cell r="L73">
            <v>-4948351.5500000017</v>
          </cell>
          <cell r="N73">
            <v>2.3055690689943731E-9</v>
          </cell>
          <cell r="P73"/>
          <cell r="U73">
            <v>30787.000000002183</v>
          </cell>
          <cell r="Z73"/>
        </row>
        <row r="74">
          <cell r="A74"/>
          <cell r="B74"/>
          <cell r="C74"/>
          <cell r="D74"/>
          <cell r="E74"/>
          <cell r="F74"/>
          <cell r="G74"/>
          <cell r="H74"/>
          <cell r="I74"/>
          <cell r="J74">
            <v>-32121030.669999994</v>
          </cell>
          <cell r="K74"/>
          <cell r="L74"/>
        </row>
        <row r="75">
          <cell r="A75"/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/>
        </row>
        <row r="76">
          <cell r="A76" t="str">
            <v>Accum Depreciation w/o Accrued Asset</v>
          </cell>
          <cell r="B76"/>
          <cell r="C76">
            <v>-26935810.119999997</v>
          </cell>
          <cell r="D76">
            <v>-236861</v>
          </cell>
          <cell r="E76">
            <v>0</v>
          </cell>
          <cell r="F76">
            <v>0</v>
          </cell>
          <cell r="G76">
            <v>0</v>
          </cell>
          <cell r="H76">
            <v>-8</v>
          </cell>
          <cell r="I76">
            <v>0</v>
          </cell>
          <cell r="J76">
            <v>-27172679.119999997</v>
          </cell>
          <cell r="K76"/>
          <cell r="L76">
            <v>-32121030.670000009</v>
          </cell>
          <cell r="N76">
            <v>2.1091182134114206E-9</v>
          </cell>
          <cell r="U76">
            <v>259280.00000000373</v>
          </cell>
        </row>
        <row r="77">
          <cell r="A77"/>
          <cell r="B77"/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P77"/>
        </row>
        <row r="78">
          <cell r="A78"/>
          <cell r="B78"/>
          <cell r="C78">
            <v>-31853374.669999994</v>
          </cell>
          <cell r="D78">
            <v>-267648</v>
          </cell>
          <cell r="E78"/>
          <cell r="F78"/>
          <cell r="G78"/>
          <cell r="H78"/>
          <cell r="I78"/>
          <cell r="J78" t="str">
            <v>G/L Balance</v>
          </cell>
          <cell r="K78"/>
          <cell r="L78">
            <v>-32121030.670000002</v>
          </cell>
          <cell r="P78"/>
        </row>
        <row r="79">
          <cell r="A79"/>
          <cell r="B79"/>
          <cell r="C79"/>
          <cell r="D79"/>
          <cell r="E79"/>
          <cell r="F79"/>
          <cell r="G79"/>
          <cell r="H79">
            <v>32121022.669999994</v>
          </cell>
          <cell r="I79"/>
          <cell r="J79" t="str">
            <v>Difference</v>
          </cell>
          <cell r="K79"/>
          <cell r="L79">
            <v>0</v>
          </cell>
          <cell r="N79">
            <v>-2.1091182134114206E-9</v>
          </cell>
        </row>
        <row r="80">
          <cell r="L80"/>
          <cell r="N80"/>
        </row>
        <row r="81">
          <cell r="C81"/>
          <cell r="J81"/>
          <cell r="L81"/>
          <cell r="N81"/>
        </row>
        <row r="82">
          <cell r="C82"/>
          <cell r="J82"/>
          <cell r="L82"/>
        </row>
        <row r="83">
          <cell r="B83" t="str">
            <v>See Kathy W-Summary of Comparisons Study to Report to GL for recalculating of A/D on 391 accounts which was entered 12/17</v>
          </cell>
          <cell r="J83"/>
          <cell r="L83"/>
          <cell r="N83"/>
        </row>
        <row r="84">
          <cell r="B84" t="str">
            <v>W:\Accounting\Fixed Assets\Depreciation &amp; Plant Rollforward\CFG\2017\Rate Adjustment for 391 accounts 2014-2017</v>
          </cell>
          <cell r="C84"/>
          <cell r="D84"/>
        </row>
        <row r="85">
          <cell r="C85"/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"/>
      <sheetName val="NYMEX Variance"/>
      <sheetName val="Other Variances"/>
      <sheetName val="Basis Variance"/>
      <sheetName val="Actuals"/>
      <sheetName val="PlanHedge"/>
      <sheetName val="Plan"/>
      <sheetName val="Assumptions"/>
      <sheetName val="AddtnlHed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L4">
            <v>10</v>
          </cell>
          <cell r="M4">
            <v>11</v>
          </cell>
          <cell r="N4">
            <v>12</v>
          </cell>
        </row>
        <row r="6">
          <cell r="C6">
            <v>5424.9560000000001</v>
          </cell>
          <cell r="D6">
            <v>4928.1859999999997</v>
          </cell>
          <cell r="E6">
            <v>5424.9560000000001</v>
          </cell>
          <cell r="F6">
            <v>5259.366</v>
          </cell>
          <cell r="G6">
            <v>5424.9560000000001</v>
          </cell>
          <cell r="H6">
            <v>5259.366</v>
          </cell>
          <cell r="I6">
            <v>5424.9560000000001</v>
          </cell>
          <cell r="J6">
            <v>5424.9560000000001</v>
          </cell>
          <cell r="K6">
            <v>5259.366</v>
          </cell>
          <cell r="L6">
            <v>5424.9560000000001</v>
          </cell>
          <cell r="M6">
            <v>5259.366</v>
          </cell>
          <cell r="N6">
            <v>5424.9560000000001</v>
          </cell>
        </row>
        <row r="7">
          <cell r="C7">
            <v>4.6397746709835062</v>
          </cell>
          <cell r="D7">
            <v>4.6374849975224164</v>
          </cell>
          <cell r="E7">
            <v>4.6397746709835062</v>
          </cell>
          <cell r="F7">
            <v>4.6426958762710182</v>
          </cell>
          <cell r="G7">
            <v>4.6434175576723566</v>
          </cell>
          <cell r="H7">
            <v>4.6426958762710182</v>
          </cell>
          <cell r="I7">
            <v>4.6434175576723566</v>
          </cell>
          <cell r="J7">
            <v>4.6434175576723566</v>
          </cell>
          <cell r="K7">
            <v>4.6426958762710182</v>
          </cell>
          <cell r="L7">
            <v>4.6434175576723566</v>
          </cell>
          <cell r="M7">
            <v>4.6420541639429542</v>
          </cell>
          <cell r="N7">
            <v>4.6427746953155005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-0.28250000000000003</v>
          </cell>
          <cell r="D15">
            <v>-0.28250000000000003</v>
          </cell>
          <cell r="E15">
            <v>-0.28250000000000003</v>
          </cell>
          <cell r="F15">
            <v>-0.24</v>
          </cell>
          <cell r="G15">
            <v>-0.24</v>
          </cell>
          <cell r="H15">
            <v>-0.24</v>
          </cell>
          <cell r="I15">
            <v>-0.24</v>
          </cell>
          <cell r="J15">
            <v>-0.24</v>
          </cell>
          <cell r="K15">
            <v>-0.24</v>
          </cell>
          <cell r="L15">
            <v>-0.24</v>
          </cell>
          <cell r="M15">
            <v>-0.2475</v>
          </cell>
          <cell r="N15">
            <v>-0.2475</v>
          </cell>
        </row>
        <row r="16">
          <cell r="C16">
            <v>0.28250000000000003</v>
          </cell>
          <cell r="D16">
            <v>0.28250000000000003</v>
          </cell>
          <cell r="E16">
            <v>0.28250000000000003</v>
          </cell>
          <cell r="F16">
            <v>0.24</v>
          </cell>
          <cell r="G16">
            <v>0.24</v>
          </cell>
          <cell r="H16">
            <v>0.24</v>
          </cell>
          <cell r="I16">
            <v>0.24</v>
          </cell>
          <cell r="J16">
            <v>0.24</v>
          </cell>
          <cell r="K16">
            <v>0.24</v>
          </cell>
          <cell r="L16">
            <v>0.24</v>
          </cell>
          <cell r="M16">
            <v>0.2475</v>
          </cell>
          <cell r="N16">
            <v>0.2475</v>
          </cell>
        </row>
        <row r="19">
          <cell r="C19">
            <v>36.011314505574894</v>
          </cell>
          <cell r="D19">
            <v>45.77142001196912</v>
          </cell>
          <cell r="E19">
            <v>32.864971652685767</v>
          </cell>
          <cell r="F19">
            <v>8.6352800151800899</v>
          </cell>
          <cell r="G19">
            <v>9.8203074340930137</v>
          </cell>
          <cell r="H19">
            <v>3.5635316501000029</v>
          </cell>
          <cell r="I19">
            <v>5.8311375934208991</v>
          </cell>
          <cell r="J19">
            <v>7.7121837904653887</v>
          </cell>
          <cell r="K19">
            <v>8.9500199178860171</v>
          </cell>
          <cell r="L19">
            <v>14.440013254347136</v>
          </cell>
          <cell r="M19">
            <v>18.961494876776928</v>
          </cell>
          <cell r="N19">
            <v>42.579661669763368</v>
          </cell>
        </row>
        <row r="20">
          <cell r="C20">
            <v>4.1992679985185069</v>
          </cell>
          <cell r="D20">
            <v>4.1992679985185069</v>
          </cell>
          <cell r="E20">
            <v>4.1992679985185077</v>
          </cell>
          <cell r="F20">
            <v>4.2417679985185082</v>
          </cell>
          <cell r="G20">
            <v>4.2417679985185064</v>
          </cell>
          <cell r="H20">
            <v>4.2417679985185082</v>
          </cell>
          <cell r="I20">
            <v>4.2417679985185082</v>
          </cell>
          <cell r="J20">
            <v>4.2417679985185073</v>
          </cell>
          <cell r="K20">
            <v>4.2417679985185091</v>
          </cell>
          <cell r="L20">
            <v>4.2417679985185082</v>
          </cell>
          <cell r="M20">
            <v>4.234267998518507</v>
          </cell>
          <cell r="N20">
            <v>4.2342679985185079</v>
          </cell>
        </row>
        <row r="21">
          <cell r="C21">
            <v>3.9167679985185067</v>
          </cell>
          <cell r="D21">
            <v>3.9167679985185067</v>
          </cell>
          <cell r="E21">
            <v>3.9167679985185075</v>
          </cell>
          <cell r="F21">
            <v>4.001767998518508</v>
          </cell>
          <cell r="G21">
            <v>4.0017679985185062</v>
          </cell>
          <cell r="H21">
            <v>4.001767998518508</v>
          </cell>
          <cell r="I21">
            <v>4.001767998518508</v>
          </cell>
          <cell r="J21">
            <v>4.0017679985185071</v>
          </cell>
          <cell r="K21">
            <v>4.0017679985185088</v>
          </cell>
          <cell r="L21">
            <v>4.001767998518508</v>
          </cell>
          <cell r="M21">
            <v>3.9867679985185069</v>
          </cell>
          <cell r="N21">
            <v>3.9867679985185078</v>
          </cell>
        </row>
        <row r="22">
          <cell r="C22">
            <v>0.28250000000000003</v>
          </cell>
          <cell r="D22">
            <v>0.28250000000000003</v>
          </cell>
          <cell r="E22">
            <v>0.28250000000000003</v>
          </cell>
          <cell r="F22">
            <v>0.24</v>
          </cell>
          <cell r="G22">
            <v>0.24</v>
          </cell>
          <cell r="H22">
            <v>0.24</v>
          </cell>
          <cell r="I22">
            <v>0.24</v>
          </cell>
          <cell r="J22">
            <v>0.24</v>
          </cell>
          <cell r="K22">
            <v>0.24</v>
          </cell>
          <cell r="L22">
            <v>0.24</v>
          </cell>
          <cell r="M22">
            <v>0.2475</v>
          </cell>
          <cell r="N22">
            <v>0.2475</v>
          </cell>
        </row>
        <row r="25">
          <cell r="C25">
            <v>368.32246000000004</v>
          </cell>
          <cell r="D25">
            <v>332.07869199999999</v>
          </cell>
          <cell r="E25">
            <v>302.90880400000003</v>
          </cell>
          <cell r="F25">
            <v>205.94402400000001</v>
          </cell>
          <cell r="G25">
            <v>129.2071</v>
          </cell>
          <cell r="H25">
            <v>86.867043999999993</v>
          </cell>
          <cell r="I25">
            <v>49.611275999999997</v>
          </cell>
          <cell r="J25">
            <v>66.981244000000004</v>
          </cell>
          <cell r="K25">
            <v>107.642392</v>
          </cell>
          <cell r="L25">
            <v>187.75939600000001</v>
          </cell>
          <cell r="M25">
            <v>244.60141200000001</v>
          </cell>
          <cell r="N25">
            <v>265.023572</v>
          </cell>
        </row>
        <row r="26">
          <cell r="C26">
            <v>3.1796349663784826</v>
          </cell>
          <cell r="D26">
            <v>3.1796349663784826</v>
          </cell>
          <cell r="E26">
            <v>3.1796349663784826</v>
          </cell>
          <cell r="F26">
            <v>3.1796349663784826</v>
          </cell>
          <cell r="G26">
            <v>3.1796349663784826</v>
          </cell>
          <cell r="H26">
            <v>3.2276657060518734</v>
          </cell>
          <cell r="I26">
            <v>3.2276657060518734</v>
          </cell>
          <cell r="J26">
            <v>3.2276657060518734</v>
          </cell>
          <cell r="K26">
            <v>3.2276657060518734</v>
          </cell>
          <cell r="L26">
            <v>3.2276657060518734</v>
          </cell>
          <cell r="M26">
            <v>3.2276657060518734</v>
          </cell>
          <cell r="N26">
            <v>3.2276657060518734</v>
          </cell>
        </row>
        <row r="27">
          <cell r="C27">
            <v>2.4396349663784829</v>
          </cell>
          <cell r="D27">
            <v>2.4396349663784829</v>
          </cell>
          <cell r="E27">
            <v>2.4396349663784829</v>
          </cell>
          <cell r="F27">
            <v>2.7796349663784827</v>
          </cell>
          <cell r="G27">
            <v>2.7796349663784827</v>
          </cell>
          <cell r="H27">
            <v>2.8276657060518735</v>
          </cell>
          <cell r="I27">
            <v>2.8276657060518735</v>
          </cell>
          <cell r="J27">
            <v>2.8276657060518735</v>
          </cell>
          <cell r="K27">
            <v>2.8276657060518735</v>
          </cell>
          <cell r="L27">
            <v>2.8276657060518735</v>
          </cell>
          <cell r="M27">
            <v>2.6676657060518734</v>
          </cell>
          <cell r="N27">
            <v>2.6676657060518734</v>
          </cell>
        </row>
        <row r="28">
          <cell r="C28">
            <v>0.74</v>
          </cell>
          <cell r="D28">
            <v>0.74</v>
          </cell>
          <cell r="E28">
            <v>0.74</v>
          </cell>
          <cell r="F28">
            <v>0.4</v>
          </cell>
          <cell r="G28">
            <v>0.4</v>
          </cell>
          <cell r="H28">
            <v>0.4</v>
          </cell>
          <cell r="I28">
            <v>0.4</v>
          </cell>
          <cell r="J28">
            <v>0.4</v>
          </cell>
          <cell r="K28">
            <v>0.4</v>
          </cell>
          <cell r="L28">
            <v>0.4</v>
          </cell>
          <cell r="M28">
            <v>0.56000000000000005</v>
          </cell>
          <cell r="N28">
            <v>0.56000000000000005</v>
          </cell>
        </row>
      </sheetData>
      <sheetData sheetId="6" refreshError="1"/>
      <sheetData sheetId="7" refreshError="1"/>
      <sheetData sheetId="8" refreshError="1">
        <row r="4"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L4">
            <v>10</v>
          </cell>
          <cell r="M4">
            <v>11</v>
          </cell>
          <cell r="N4">
            <v>12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TABLE ENERGY"/>
      <sheetName val="ERIASMG"/>
      <sheetName val="BEG BALANCES"/>
      <sheetName val="EQT PROD"/>
      <sheetName val="WESTERN REG"/>
      <sheetName val="ET BLUEGRASS"/>
      <sheetName val="GOV'T SVS"/>
      <sheetName val="FAC"/>
      <sheetName val="3 RIVERS"/>
      <sheetName val="ETMSCO"/>
      <sheetName val="EQT PROD EAST"/>
      <sheetName val="EQT PRODUCTION GULF COAST"/>
      <sheetName val="NORA"/>
      <sheetName val="KY HYDRO"/>
      <sheetName val="UNION DRILLING"/>
      <sheetName val="ERI"/>
      <sheetName val="EQT ENERGY S&amp;T"/>
      <sheetName val="KWVA GAS CO"/>
      <sheetName val="KWVA MKTG SVCS"/>
      <sheetName val="EQUITRANS"/>
      <sheetName val="NORESCO"/>
      <sheetName val="ERI MAN"/>
      <sheetName val="EREC PROP"/>
      <sheetName val="EQT CAP"/>
      <sheetName val="AB PARTNER"/>
      <sheetName val="EREC NEV"/>
      <sheetName val="1287-522"/>
      <sheetName val="4641-055 $US"/>
      <sheetName val="ERI INVESTMENTS"/>
      <sheetName val="ERI HOLDINGS"/>
      <sheetName val="END BALAN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&amp;Instruc"/>
      <sheetName val="Segment Page"/>
      <sheetName val="2008 Plan"/>
      <sheetName val="2008 Actuals"/>
      <sheetName val="2007Actual"/>
      <sheetName val="2008 Forecast"/>
      <sheetName val="MonthlyVolumes"/>
      <sheetName val="Price Volume Variance"/>
      <sheetName val="Quarter Price Volume Variance"/>
      <sheetName val="FCC NI Variance Analysis"/>
      <sheetName val="FCC Variance Analysis "/>
      <sheetName val="YTDIS"/>
      <sheetName val="Gath Breakout"/>
      <sheetName val="YTDISTable"/>
    </sheetNames>
    <sheetDataSet>
      <sheetData sheetId="0"/>
      <sheetData sheetId="1"/>
      <sheetData sheetId="2" refreshError="1">
        <row r="9">
          <cell r="I9">
            <v>1</v>
          </cell>
          <cell r="J9">
            <v>2</v>
          </cell>
          <cell r="K9">
            <v>3</v>
          </cell>
          <cell r="L9">
            <v>4</v>
          </cell>
          <cell r="M9">
            <v>5</v>
          </cell>
          <cell r="N9">
            <v>6</v>
          </cell>
          <cell r="O9">
            <v>7</v>
          </cell>
          <cell r="P9">
            <v>8</v>
          </cell>
          <cell r="Q9">
            <v>9</v>
          </cell>
          <cell r="R9">
            <v>10</v>
          </cell>
          <cell r="S9">
            <v>11</v>
          </cell>
          <cell r="T9">
            <v>12</v>
          </cell>
          <cell r="U9">
            <v>13</v>
          </cell>
          <cell r="W9">
            <v>1</v>
          </cell>
          <cell r="X9">
            <v>2</v>
          </cell>
          <cell r="Y9">
            <v>3</v>
          </cell>
          <cell r="Z9">
            <v>4</v>
          </cell>
          <cell r="AA9">
            <v>5</v>
          </cell>
          <cell r="AB9">
            <v>6</v>
          </cell>
          <cell r="AC9">
            <v>7</v>
          </cell>
          <cell r="AD9">
            <v>8</v>
          </cell>
          <cell r="AE9">
            <v>9</v>
          </cell>
          <cell r="AF9">
            <v>10</v>
          </cell>
          <cell r="AG9">
            <v>11</v>
          </cell>
          <cell r="AH9">
            <v>12</v>
          </cell>
          <cell r="AI9">
            <v>13</v>
          </cell>
          <cell r="AK9">
            <v>1</v>
          </cell>
          <cell r="AL9">
            <v>2</v>
          </cell>
          <cell r="AM9">
            <v>3</v>
          </cell>
          <cell r="AN9">
            <v>4</v>
          </cell>
        </row>
        <row r="10">
          <cell r="I10">
            <v>8</v>
          </cell>
          <cell r="J10">
            <v>8</v>
          </cell>
          <cell r="K10">
            <v>8</v>
          </cell>
          <cell r="L10">
            <v>8</v>
          </cell>
          <cell r="M10">
            <v>8</v>
          </cell>
          <cell r="N10">
            <v>8</v>
          </cell>
          <cell r="O10">
            <v>8</v>
          </cell>
          <cell r="P10">
            <v>8</v>
          </cell>
          <cell r="Q10">
            <v>8</v>
          </cell>
          <cell r="R10">
            <v>8</v>
          </cell>
          <cell r="S10">
            <v>8</v>
          </cell>
          <cell r="T10">
            <v>8</v>
          </cell>
          <cell r="U10">
            <v>8</v>
          </cell>
          <cell r="W10">
            <v>8</v>
          </cell>
          <cell r="X10">
            <v>8</v>
          </cell>
          <cell r="Y10">
            <v>8</v>
          </cell>
          <cell r="Z10">
            <v>8</v>
          </cell>
          <cell r="AA10">
            <v>8</v>
          </cell>
          <cell r="AB10">
            <v>8</v>
          </cell>
          <cell r="AC10">
            <v>8</v>
          </cell>
          <cell r="AD10">
            <v>8</v>
          </cell>
          <cell r="AE10">
            <v>8</v>
          </cell>
          <cell r="AF10">
            <v>8</v>
          </cell>
          <cell r="AG10">
            <v>8</v>
          </cell>
          <cell r="AH10">
            <v>8</v>
          </cell>
          <cell r="AI10">
            <v>8</v>
          </cell>
          <cell r="AK10">
            <v>8</v>
          </cell>
          <cell r="AL10">
            <v>8</v>
          </cell>
          <cell r="AM10">
            <v>8</v>
          </cell>
          <cell r="AN10">
            <v>8</v>
          </cell>
        </row>
        <row r="11">
          <cell r="U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</row>
        <row r="12">
          <cell r="I12">
            <v>26.950000001099998</v>
          </cell>
          <cell r="J12">
            <v>30.450000001099998</v>
          </cell>
          <cell r="K12">
            <v>35.950000001099994</v>
          </cell>
          <cell r="L12">
            <v>45.400000001099997</v>
          </cell>
          <cell r="M12">
            <v>51.400000001099997</v>
          </cell>
          <cell r="N12">
            <v>60.900000001175002</v>
          </cell>
          <cell r="O12">
            <v>50.450000001175006</v>
          </cell>
          <cell r="P12">
            <v>64.150000001099997</v>
          </cell>
          <cell r="Q12">
            <v>63.650000001099997</v>
          </cell>
          <cell r="R12">
            <v>59.650000001099997</v>
          </cell>
          <cell r="S12">
            <v>47.150000001199999</v>
          </cell>
          <cell r="T12">
            <v>26.650000001199995</v>
          </cell>
          <cell r="U12">
            <v>562.75000001354988</v>
          </cell>
          <cell r="W12">
            <v>26.950000001099998</v>
          </cell>
          <cell r="X12">
            <v>57.400000002199995</v>
          </cell>
          <cell r="Y12">
            <v>93.350000003299982</v>
          </cell>
          <cell r="Z12">
            <v>138.75000000439996</v>
          </cell>
          <cell r="AA12">
            <v>190.15000000549998</v>
          </cell>
          <cell r="AB12">
            <v>251.05000000667496</v>
          </cell>
          <cell r="AC12">
            <v>301.50000000784996</v>
          </cell>
          <cell r="AD12">
            <v>365.65000000894997</v>
          </cell>
          <cell r="AE12">
            <v>429.30000001004998</v>
          </cell>
          <cell r="AF12">
            <v>488.95000001115</v>
          </cell>
          <cell r="AG12">
            <v>536.10000001234994</v>
          </cell>
          <cell r="AH12">
            <v>562.75000001354988</v>
          </cell>
          <cell r="AI12">
            <v>562.75000001354988</v>
          </cell>
          <cell r="AK12">
            <v>93.350000003299982</v>
          </cell>
          <cell r="AL12">
            <v>157.70000000337501</v>
          </cell>
          <cell r="AM12">
            <v>178.25000000337502</v>
          </cell>
          <cell r="AN12">
            <v>133.45000000349998</v>
          </cell>
        </row>
        <row r="13">
          <cell r="U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I14">
            <v>37.000000001100005</v>
          </cell>
          <cell r="J14">
            <v>42.000000001100005</v>
          </cell>
          <cell r="K14">
            <v>49.000000001100005</v>
          </cell>
          <cell r="L14">
            <v>59.000000001100005</v>
          </cell>
          <cell r="M14">
            <v>68.000000001100005</v>
          </cell>
          <cell r="N14">
            <v>78.000000001200007</v>
          </cell>
          <cell r="O14">
            <v>64.000000001200007</v>
          </cell>
          <cell r="P14">
            <v>85.000000001100005</v>
          </cell>
          <cell r="Q14">
            <v>84.000000001100005</v>
          </cell>
          <cell r="R14">
            <v>79.000000001100005</v>
          </cell>
          <cell r="S14">
            <v>64.000000001200007</v>
          </cell>
          <cell r="T14">
            <v>41.000000001200007</v>
          </cell>
          <cell r="U14">
            <v>750.00000001360002</v>
          </cell>
          <cell r="W14">
            <v>37.000000001100005</v>
          </cell>
          <cell r="X14">
            <v>79.000000002200011</v>
          </cell>
          <cell r="Y14">
            <v>128.00000000330002</v>
          </cell>
          <cell r="Z14">
            <v>187.00000000440002</v>
          </cell>
          <cell r="AA14">
            <v>255.00000000550003</v>
          </cell>
          <cell r="AB14">
            <v>333.00000000670002</v>
          </cell>
          <cell r="AC14">
            <v>397.00000000790004</v>
          </cell>
          <cell r="AD14">
            <v>482.00000000900002</v>
          </cell>
          <cell r="AE14">
            <v>566.00000001010005</v>
          </cell>
          <cell r="AF14">
            <v>645.00000001120009</v>
          </cell>
          <cell r="AG14">
            <v>709.00000001240005</v>
          </cell>
          <cell r="AH14">
            <v>750.00000001360002</v>
          </cell>
          <cell r="AI14">
            <v>750.00000001360002</v>
          </cell>
          <cell r="AK14">
            <v>128.00000000330002</v>
          </cell>
          <cell r="AL14">
            <v>205.00000000340003</v>
          </cell>
          <cell r="AM14">
            <v>233.0000000034</v>
          </cell>
          <cell r="AN14">
            <v>184.00000000350002</v>
          </cell>
        </row>
        <row r="15">
          <cell r="U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</row>
        <row r="16">
          <cell r="I16">
            <v>7879.4178407225863</v>
          </cell>
          <cell r="J16">
            <v>7342.8771768962424</v>
          </cell>
          <cell r="K16">
            <v>7799.1518179593604</v>
          </cell>
          <cell r="L16">
            <v>7710.7631194231462</v>
          </cell>
          <cell r="M16">
            <v>7486.4878924788027</v>
          </cell>
          <cell r="N16">
            <v>7865.8638254910511</v>
          </cell>
          <cell r="O16">
            <v>8206.6083845361281</v>
          </cell>
          <cell r="P16">
            <v>8370.7091228860318</v>
          </cell>
          <cell r="Q16">
            <v>7951.056063729191</v>
          </cell>
          <cell r="R16">
            <v>8596.5230693486774</v>
          </cell>
          <cell r="S16">
            <v>8509.0891908299673</v>
          </cell>
          <cell r="T16">
            <v>8947.3194956726784</v>
          </cell>
          <cell r="U16">
            <v>96665.866999973863</v>
          </cell>
          <cell r="W16">
            <v>7879.4178407225863</v>
          </cell>
          <cell r="X16">
            <v>15222.295017618828</v>
          </cell>
          <cell r="Y16">
            <v>23021.446835578186</v>
          </cell>
          <cell r="Z16">
            <v>30732.209955001334</v>
          </cell>
          <cell r="AA16">
            <v>38218.697847480136</v>
          </cell>
          <cell r="AB16">
            <v>46084.561672971191</v>
          </cell>
          <cell r="AC16">
            <v>54291.170057507319</v>
          </cell>
          <cell r="AD16">
            <v>62661.879180393349</v>
          </cell>
          <cell r="AE16">
            <v>70612.935244122535</v>
          </cell>
          <cell r="AF16">
            <v>79209.458313471216</v>
          </cell>
          <cell r="AG16">
            <v>87718.547504301183</v>
          </cell>
          <cell r="AH16">
            <v>96665.866999973863</v>
          </cell>
          <cell r="AI16">
            <v>96665.866999973863</v>
          </cell>
          <cell r="AK16">
            <v>23021.446835578186</v>
          </cell>
          <cell r="AL16">
            <v>23063.114837393001</v>
          </cell>
          <cell r="AM16">
            <v>24528.373571151351</v>
          </cell>
          <cell r="AN16">
            <v>26052.931755851321</v>
          </cell>
        </row>
        <row r="17">
          <cell r="I17">
            <v>61646.630621332028</v>
          </cell>
          <cell r="J17">
            <v>62983.173970872893</v>
          </cell>
          <cell r="K17">
            <v>71362.341772888976</v>
          </cell>
          <cell r="L17">
            <v>72505.895469071693</v>
          </cell>
          <cell r="M17">
            <v>87254.167373135453</v>
          </cell>
          <cell r="N17">
            <v>90364.844002899714</v>
          </cell>
          <cell r="O17">
            <v>102907.3944996362</v>
          </cell>
          <cell r="P17">
            <v>107910.62066931438</v>
          </cell>
          <cell r="Q17">
            <v>115663.93366043066</v>
          </cell>
          <cell r="R17">
            <v>124075.97839688706</v>
          </cell>
          <cell r="S17">
            <v>113430.20490203828</v>
          </cell>
          <cell r="T17">
            <v>98461.123579233696</v>
          </cell>
          <cell r="U17">
            <v>1108566.3089177411</v>
          </cell>
          <cell r="W17">
            <v>61646.630621332028</v>
          </cell>
          <cell r="X17">
            <v>124629.80459220492</v>
          </cell>
          <cell r="Y17">
            <v>195992.14636509388</v>
          </cell>
          <cell r="Z17">
            <v>268498.04183416557</v>
          </cell>
          <cell r="AA17">
            <v>355752.20920730103</v>
          </cell>
          <cell r="AB17">
            <v>446117.05321020074</v>
          </cell>
          <cell r="AC17">
            <v>549024.447709837</v>
          </cell>
          <cell r="AD17">
            <v>656935.0683791514</v>
          </cell>
          <cell r="AE17">
            <v>772599.002039582</v>
          </cell>
          <cell r="AF17">
            <v>896674.98043646908</v>
          </cell>
          <cell r="AG17">
            <v>1010105.1853385074</v>
          </cell>
          <cell r="AH17">
            <v>1108566.3089177411</v>
          </cell>
          <cell r="AI17">
            <v>1108566.3089177411</v>
          </cell>
          <cell r="AK17">
            <v>195992.14636509388</v>
          </cell>
          <cell r="AL17">
            <v>250124.90684510686</v>
          </cell>
          <cell r="AM17">
            <v>326481.94882938126</v>
          </cell>
          <cell r="AN17">
            <v>335967.30687815906</v>
          </cell>
        </row>
        <row r="21">
          <cell r="I21">
            <v>6470.1667297490339</v>
          </cell>
          <cell r="J21">
            <v>6043.6258803534674</v>
          </cell>
          <cell r="K21">
            <v>6436.4134644305859</v>
          </cell>
          <cell r="L21">
            <v>6360.9478878109849</v>
          </cell>
          <cell r="M21">
            <v>6125.703026846355</v>
          </cell>
          <cell r="N21">
            <v>6507.4827349089683</v>
          </cell>
          <cell r="O21">
            <v>6805.0347048287804</v>
          </cell>
          <cell r="P21">
            <v>6967.5617163672123</v>
          </cell>
          <cell r="Q21">
            <v>6677.2553470804532</v>
          </cell>
          <cell r="R21">
            <v>7193.9069533019911</v>
          </cell>
          <cell r="S21">
            <v>7126.0849761031895</v>
          </cell>
          <cell r="T21">
            <v>7510.4501753610666</v>
          </cell>
          <cell r="U21">
            <v>80224.633597142092</v>
          </cell>
          <cell r="W21">
            <v>6470.1667297490339</v>
          </cell>
          <cell r="X21">
            <v>12513.7926101025</v>
          </cell>
          <cell r="Y21">
            <v>18950.206074533085</v>
          </cell>
          <cell r="Z21">
            <v>25311.153962344069</v>
          </cell>
          <cell r="AA21">
            <v>31436.856989190426</v>
          </cell>
          <cell r="AB21">
            <v>37944.339724099395</v>
          </cell>
          <cell r="AC21">
            <v>44749.374428928175</v>
          </cell>
          <cell r="AD21">
            <v>51716.936145295389</v>
          </cell>
          <cell r="AE21">
            <v>58394.191492375845</v>
          </cell>
          <cell r="AF21">
            <v>65588.098445677839</v>
          </cell>
          <cell r="AG21">
            <v>72714.183421781025</v>
          </cell>
          <cell r="AH21">
            <v>80224.633597142092</v>
          </cell>
          <cell r="AI21">
            <v>80224.633597142092</v>
          </cell>
          <cell r="AK21">
            <v>18950.206074533085</v>
          </cell>
          <cell r="AL21">
            <v>18994.133649566309</v>
          </cell>
          <cell r="AM21">
            <v>20449.851768276447</v>
          </cell>
          <cell r="AN21">
            <v>21830.442104766247</v>
          </cell>
        </row>
        <row r="22">
          <cell r="I22">
            <v>5.05</v>
          </cell>
          <cell r="J22">
            <v>5.03</v>
          </cell>
          <cell r="K22">
            <v>5.04</v>
          </cell>
          <cell r="L22">
            <v>4.67</v>
          </cell>
          <cell r="M22">
            <v>4.37</v>
          </cell>
          <cell r="N22">
            <v>4.58</v>
          </cell>
          <cell r="O22">
            <v>4.5999999999999996</v>
          </cell>
          <cell r="P22">
            <v>4.6399999999999997</v>
          </cell>
          <cell r="Q22">
            <v>4.6100000000000003</v>
          </cell>
          <cell r="R22">
            <v>4.7</v>
          </cell>
          <cell r="S22">
            <v>4.88</v>
          </cell>
          <cell r="T22">
            <v>4.9400000000000004</v>
          </cell>
          <cell r="U22">
            <v>4.76</v>
          </cell>
          <cell r="W22">
            <v>5.05</v>
          </cell>
          <cell r="X22">
            <v>5.04</v>
          </cell>
          <cell r="Y22">
            <v>5.04</v>
          </cell>
          <cell r="Z22">
            <v>4.95</v>
          </cell>
          <cell r="AA22">
            <v>4.84</v>
          </cell>
          <cell r="AB22">
            <v>4.79</v>
          </cell>
          <cell r="AC22">
            <v>4.76</v>
          </cell>
          <cell r="AD22">
            <v>4.75</v>
          </cell>
          <cell r="AE22">
            <v>4.7300000000000004</v>
          </cell>
          <cell r="AF22">
            <v>4.7300000000000004</v>
          </cell>
          <cell r="AG22">
            <v>4.74</v>
          </cell>
          <cell r="AH22">
            <v>4.76</v>
          </cell>
          <cell r="AI22">
            <v>4.76</v>
          </cell>
          <cell r="AK22">
            <v>5.04</v>
          </cell>
          <cell r="AL22">
            <v>4.54</v>
          </cell>
          <cell r="AM22">
            <v>4.62</v>
          </cell>
          <cell r="AN22">
            <v>4.84</v>
          </cell>
        </row>
        <row r="24">
          <cell r="I24">
            <v>6470.1667297490339</v>
          </cell>
          <cell r="J24">
            <v>6043.6258803534674</v>
          </cell>
          <cell r="K24">
            <v>6436.4134644305859</v>
          </cell>
          <cell r="L24">
            <v>6360.9478878109849</v>
          </cell>
          <cell r="M24">
            <v>6125.703026846355</v>
          </cell>
          <cell r="N24">
            <v>6507.4827349089683</v>
          </cell>
          <cell r="O24">
            <v>6805.0347048287804</v>
          </cell>
          <cell r="P24">
            <v>6967.5617163672123</v>
          </cell>
          <cell r="Q24">
            <v>6677.2553470804532</v>
          </cell>
          <cell r="R24">
            <v>7193.9069533019911</v>
          </cell>
          <cell r="S24">
            <v>7126.0849761031895</v>
          </cell>
          <cell r="T24">
            <v>7510.4501753610666</v>
          </cell>
          <cell r="U24">
            <v>80224.633597142092</v>
          </cell>
          <cell r="W24">
            <v>6470.1667297490339</v>
          </cell>
          <cell r="X24">
            <v>12513.7926101025</v>
          </cell>
          <cell r="Y24">
            <v>18950.206074533085</v>
          </cell>
          <cell r="Z24">
            <v>25311.153962344069</v>
          </cell>
          <cell r="AA24">
            <v>31436.856989190426</v>
          </cell>
          <cell r="AB24">
            <v>37944.339724099395</v>
          </cell>
          <cell r="AC24">
            <v>44749.374428928175</v>
          </cell>
          <cell r="AD24">
            <v>51716.936145295389</v>
          </cell>
          <cell r="AE24">
            <v>58394.191492375845</v>
          </cell>
          <cell r="AF24">
            <v>65588.098445677839</v>
          </cell>
          <cell r="AG24">
            <v>72714.183421781025</v>
          </cell>
          <cell r="AH24">
            <v>80224.633597142092</v>
          </cell>
          <cell r="AI24">
            <v>80224.633597142092</v>
          </cell>
          <cell r="AK24">
            <v>18950.206074533085</v>
          </cell>
          <cell r="AL24">
            <v>18994.133649566309</v>
          </cell>
          <cell r="AM24">
            <v>20449.851768276447</v>
          </cell>
          <cell r="AN24">
            <v>21830.442104766247</v>
          </cell>
        </row>
        <row r="25">
          <cell r="I25">
            <v>5.05</v>
          </cell>
          <cell r="J25">
            <v>5.0348209423483627</v>
          </cell>
          <cell r="K25">
            <v>5.0393611861805132</v>
          </cell>
          <cell r="L25">
            <v>4.6701486969346426</v>
          </cell>
          <cell r="M25">
            <v>4.3736411447180297</v>
          </cell>
          <cell r="N25">
            <v>4.5825127433830621</v>
          </cell>
          <cell r="O25">
            <v>4.6032980578394058</v>
          </cell>
          <cell r="P25">
            <v>4.6373452710558185</v>
          </cell>
          <cell r="Q25">
            <v>4.6069111108795369</v>
          </cell>
          <cell r="R25">
            <v>4.698982934340453</v>
          </cell>
          <cell r="S25">
            <v>4.8843616912516836</v>
          </cell>
          <cell r="T25">
            <v>4.9394322547737861</v>
          </cell>
          <cell r="U25">
            <v>4.7613808994956015</v>
          </cell>
          <cell r="W25">
            <v>5.0526261030040382</v>
          </cell>
          <cell r="X25">
            <v>5.0440269729804506</v>
          </cell>
          <cell r="Y25">
            <v>5.0424422444100507</v>
          </cell>
          <cell r="Z25">
            <v>4.9488811267311625</v>
          </cell>
          <cell r="AA25">
            <v>4.8367913812393484</v>
          </cell>
          <cell r="AB25">
            <v>4.7931824040443916</v>
          </cell>
          <cell r="AC25">
            <v>4.7643067028235651</v>
          </cell>
          <cell r="AD25">
            <v>4.7472018300802361</v>
          </cell>
          <cell r="AE25">
            <v>4.7311598757182018</v>
          </cell>
          <cell r="AF25">
            <v>4.7276306085523743</v>
          </cell>
          <cell r="AG25">
            <v>4.7429904594253935</v>
          </cell>
          <cell r="AH25">
            <v>4.7613808994956015</v>
          </cell>
          <cell r="AI25">
            <v>4.7613808994956015</v>
          </cell>
          <cell r="AK25">
            <v>5.0424422444100507</v>
          </cell>
          <cell r="AL25">
            <v>4.5444990248399755</v>
          </cell>
          <cell r="AM25">
            <v>4.6160781669594435</v>
          </cell>
          <cell r="AN25">
            <v>4.8422190355756678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</row>
        <row r="28">
          <cell r="I28" t="e">
            <v>#DIV/0!</v>
          </cell>
          <cell r="J28" t="e">
            <v>#DIV/0!</v>
          </cell>
          <cell r="K28" t="e">
            <v>#DIV/0!</v>
          </cell>
          <cell r="L28" t="e">
            <v>#DIV/0!</v>
          </cell>
          <cell r="M28" t="e">
            <v>#DIV/0!</v>
          </cell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  <cell r="U28" t="e">
            <v>#DIV/0!</v>
          </cell>
          <cell r="W28" t="e">
            <v>#DIV/0!</v>
          </cell>
          <cell r="X28" t="e">
            <v>#DIV/0!</v>
          </cell>
          <cell r="Y28" t="e">
            <v>#DIV/0!</v>
          </cell>
          <cell r="Z28" t="e">
            <v>#DIV/0!</v>
          </cell>
          <cell r="AA28" t="e">
            <v>#DIV/0!</v>
          </cell>
          <cell r="AB28" t="e">
            <v>#DIV/0!</v>
          </cell>
          <cell r="AC28" t="e">
            <v>#DIV/0!</v>
          </cell>
          <cell r="AD28" t="e">
            <v>#DIV/0!</v>
          </cell>
          <cell r="AE28" t="e">
            <v>#DIV/0!</v>
          </cell>
          <cell r="AF28" t="e">
            <v>#DIV/0!</v>
          </cell>
          <cell r="AG28" t="e">
            <v>#DIV/0!</v>
          </cell>
          <cell r="AH28" t="e">
            <v>#DIV/0!</v>
          </cell>
          <cell r="AI28" t="e">
            <v>#DIV/0!</v>
          </cell>
          <cell r="AK28" t="e">
            <v>#DIV/0!</v>
          </cell>
          <cell r="AL28" t="e">
            <v>#DIV/0!</v>
          </cell>
          <cell r="AM28" t="e">
            <v>#DIV/0!</v>
          </cell>
          <cell r="AN28" t="e">
            <v>#DIV/0!</v>
          </cell>
        </row>
        <row r="30">
          <cell r="I30">
            <v>7300.3743546562873</v>
          </cell>
          <cell r="J30">
            <v>6805.6056873989128</v>
          </cell>
          <cell r="K30">
            <v>7230.3318155708821</v>
          </cell>
          <cell r="L30">
            <v>7144.9249138596242</v>
          </cell>
          <cell r="M30">
            <v>6936.1017836499268</v>
          </cell>
          <cell r="N30">
            <v>7288.1539535822358</v>
          </cell>
          <cell r="O30">
            <v>7604.7979088154389</v>
          </cell>
          <cell r="P30">
            <v>7758.1455575322825</v>
          </cell>
          <cell r="Q30">
            <v>7364.9680380365517</v>
          </cell>
          <cell r="R30">
            <v>7968.4638182183317</v>
          </cell>
          <cell r="S30">
            <v>7888.0389421958671</v>
          </cell>
          <cell r="T30">
            <v>8294.2996478988371</v>
          </cell>
          <cell r="U30">
            <v>89584.206421415176</v>
          </cell>
          <cell r="W30">
            <v>7300.3743546562873</v>
          </cell>
          <cell r="X30">
            <v>14105.9800420552</v>
          </cell>
          <cell r="Y30">
            <v>21336.311857626082</v>
          </cell>
          <cell r="Z30">
            <v>28481.236771485706</v>
          </cell>
          <cell r="AA30">
            <v>35417.338555135633</v>
          </cell>
          <cell r="AB30">
            <v>42705.492508717871</v>
          </cell>
          <cell r="AC30">
            <v>50310.29041753331</v>
          </cell>
          <cell r="AD30">
            <v>58068.435975065593</v>
          </cell>
          <cell r="AE30">
            <v>65433.404013102147</v>
          </cell>
          <cell r="AF30">
            <v>73401.867831320473</v>
          </cell>
          <cell r="AG30">
            <v>81289.906773516341</v>
          </cell>
          <cell r="AH30">
            <v>89584.206421415176</v>
          </cell>
          <cell r="AI30">
            <v>89584.206421415176</v>
          </cell>
          <cell r="AK30">
            <v>21336.311857626082</v>
          </cell>
          <cell r="AL30">
            <v>21369.180651091789</v>
          </cell>
          <cell r="AM30">
            <v>22727.911504384276</v>
          </cell>
          <cell r="AN30">
            <v>24150.802408313037</v>
          </cell>
        </row>
        <row r="32">
          <cell r="I32">
            <v>515.50391605236473</v>
          </cell>
          <cell r="J32">
            <v>478.96288747756626</v>
          </cell>
          <cell r="K32">
            <v>508.08152105161571</v>
          </cell>
          <cell r="L32">
            <v>505.8440990528743</v>
          </cell>
          <cell r="M32">
            <v>488.36688909408349</v>
          </cell>
          <cell r="N32">
            <v>517.96581704282926</v>
          </cell>
          <cell r="O32">
            <v>540.60816101870023</v>
          </cell>
          <cell r="P32">
            <v>552.06845420305035</v>
          </cell>
          <cell r="Q32">
            <v>533.52639135258141</v>
          </cell>
          <cell r="R32">
            <v>568.79825797544072</v>
          </cell>
          <cell r="S32">
            <v>562.74035317959624</v>
          </cell>
          <cell r="T32">
            <v>593.03450585502833</v>
          </cell>
          <cell r="U32">
            <v>6365.501253355731</v>
          </cell>
          <cell r="W32">
            <v>515.50391605236473</v>
          </cell>
          <cell r="X32">
            <v>994.46680352993098</v>
          </cell>
          <cell r="Y32">
            <v>1502.5483245815467</v>
          </cell>
          <cell r="Z32">
            <v>2008.392423634421</v>
          </cell>
          <cell r="AA32">
            <v>2496.7593127285045</v>
          </cell>
          <cell r="AB32">
            <v>3014.7251297713337</v>
          </cell>
          <cell r="AC32">
            <v>3555.333290790034</v>
          </cell>
          <cell r="AD32">
            <v>4107.4017449930843</v>
          </cell>
          <cell r="AE32">
            <v>4640.9281363456657</v>
          </cell>
          <cell r="AF32">
            <v>5209.7263943211065</v>
          </cell>
          <cell r="AG32">
            <v>5772.4667475007027</v>
          </cell>
          <cell r="AH32">
            <v>6365.501253355731</v>
          </cell>
          <cell r="AI32">
            <v>6365.501253355731</v>
          </cell>
          <cell r="AK32">
            <v>1502.5483245815467</v>
          </cell>
          <cell r="AL32">
            <v>1512.176805189787</v>
          </cell>
          <cell r="AM32">
            <v>1626.203006574332</v>
          </cell>
          <cell r="AN32">
            <v>1724.5731170100653</v>
          </cell>
        </row>
        <row r="34">
          <cell r="I34">
            <v>335.05144362956753</v>
          </cell>
          <cell r="J34">
            <v>310.35241931951305</v>
          </cell>
          <cell r="K34">
            <v>328.30410936447333</v>
          </cell>
          <cell r="L34">
            <v>327.37419435440472</v>
          </cell>
          <cell r="M34">
            <v>314.69166595782087</v>
          </cell>
          <cell r="N34">
            <v>335.57779612663012</v>
          </cell>
          <cell r="O34">
            <v>350.26184683773533</v>
          </cell>
          <cell r="P34">
            <v>357.05694791788369</v>
          </cell>
          <cell r="Q34">
            <v>344.67322806215566</v>
          </cell>
          <cell r="R34">
            <v>368.10340717773693</v>
          </cell>
          <cell r="S34">
            <v>364.83906018907874</v>
          </cell>
          <cell r="T34">
            <v>384.38523838129345</v>
          </cell>
          <cell r="U34">
            <v>4120.6713573182933</v>
          </cell>
          <cell r="W34">
            <v>335.05144362956753</v>
          </cell>
          <cell r="X34">
            <v>645.40386294908058</v>
          </cell>
          <cell r="Y34">
            <v>973.70797231355391</v>
          </cell>
          <cell r="Z34">
            <v>1301.0821666679585</v>
          </cell>
          <cell r="AA34">
            <v>1615.7738326257795</v>
          </cell>
          <cell r="AB34">
            <v>1951.3516287524096</v>
          </cell>
          <cell r="AC34">
            <v>2301.6134755901448</v>
          </cell>
          <cell r="AD34">
            <v>2658.6704235080288</v>
          </cell>
          <cell r="AE34">
            <v>3003.3436515701842</v>
          </cell>
          <cell r="AF34">
            <v>3371.4470587479209</v>
          </cell>
          <cell r="AG34">
            <v>3736.2861189369996</v>
          </cell>
          <cell r="AH34">
            <v>4120.6713573182933</v>
          </cell>
          <cell r="AI34">
            <v>4120.6713573182933</v>
          </cell>
          <cell r="AK34">
            <v>973.70797231355391</v>
          </cell>
          <cell r="AL34">
            <v>977.64365643885571</v>
          </cell>
          <cell r="AM34">
            <v>1051.9920228177748</v>
          </cell>
          <cell r="AN34">
            <v>1117.3277057481091</v>
          </cell>
        </row>
        <row r="36">
          <cell r="I36">
            <v>180.45247242279717</v>
          </cell>
          <cell r="J36">
            <v>168.61046815805321</v>
          </cell>
          <cell r="K36">
            <v>179.77741168714238</v>
          </cell>
          <cell r="L36">
            <v>178.46990469846961</v>
          </cell>
          <cell r="M36">
            <v>173.67522313626262</v>
          </cell>
          <cell r="N36">
            <v>182.38802091619917</v>
          </cell>
          <cell r="O36">
            <v>190.34631418096487</v>
          </cell>
          <cell r="P36">
            <v>195.01150628516663</v>
          </cell>
          <cell r="Q36">
            <v>188.85316329042575</v>
          </cell>
          <cell r="R36">
            <v>200.69485079770379</v>
          </cell>
          <cell r="S36">
            <v>197.90129299051753</v>
          </cell>
          <cell r="T36">
            <v>208.64926747373491</v>
          </cell>
          <cell r="U36">
            <v>2244.8298960374377</v>
          </cell>
          <cell r="W36">
            <v>180.45247242279717</v>
          </cell>
          <cell r="X36">
            <v>349.06294058085041</v>
          </cell>
          <cell r="Y36">
            <v>528.84035226799278</v>
          </cell>
          <cell r="Z36">
            <v>707.31025696646236</v>
          </cell>
          <cell r="AA36">
            <v>880.98548010272498</v>
          </cell>
          <cell r="AB36">
            <v>1063.3735010189241</v>
          </cell>
          <cell r="AC36">
            <v>1253.7198151998889</v>
          </cell>
          <cell r="AD36">
            <v>1448.7313214850556</v>
          </cell>
          <cell r="AE36">
            <v>1637.5844847754813</v>
          </cell>
          <cell r="AF36">
            <v>1838.2793355731851</v>
          </cell>
          <cell r="AG36">
            <v>2036.1806285637026</v>
          </cell>
          <cell r="AH36">
            <v>2244.8298960374377</v>
          </cell>
          <cell r="AI36">
            <v>2244.8298960374377</v>
          </cell>
          <cell r="AK36">
            <v>528.84035226799278</v>
          </cell>
          <cell r="AL36">
            <v>534.53314875093133</v>
          </cell>
          <cell r="AM36">
            <v>574.2109837565572</v>
          </cell>
          <cell r="AN36">
            <v>607.24541126195618</v>
          </cell>
        </row>
        <row r="38">
          <cell r="I38">
            <v>0.33</v>
          </cell>
          <cell r="J38">
            <v>0.35</v>
          </cell>
          <cell r="K38">
            <v>0.34</v>
          </cell>
          <cell r="L38">
            <v>0.36</v>
          </cell>
          <cell r="M38">
            <v>0.38</v>
          </cell>
          <cell r="N38">
            <v>0.36</v>
          </cell>
          <cell r="O38">
            <v>0.36</v>
          </cell>
          <cell r="P38">
            <v>0.34</v>
          </cell>
          <cell r="Q38">
            <v>0.36</v>
          </cell>
          <cell r="R38">
            <v>0.34</v>
          </cell>
          <cell r="S38">
            <v>0.31</v>
          </cell>
          <cell r="T38">
            <v>0.31</v>
          </cell>
          <cell r="U38">
            <v>0.34</v>
          </cell>
          <cell r="W38">
            <v>0.33</v>
          </cell>
          <cell r="X38">
            <v>0.34</v>
          </cell>
          <cell r="Y38">
            <v>0.34</v>
          </cell>
          <cell r="Z38">
            <v>0.34</v>
          </cell>
          <cell r="AA38">
            <v>0.35</v>
          </cell>
          <cell r="AB38">
            <v>0.35</v>
          </cell>
          <cell r="AC38">
            <v>0.35</v>
          </cell>
          <cell r="AD38">
            <v>0.35</v>
          </cell>
          <cell r="AE38">
            <v>0.35</v>
          </cell>
          <cell r="AF38">
            <v>0.35</v>
          </cell>
          <cell r="AG38">
            <v>0.35</v>
          </cell>
          <cell r="AH38">
            <v>0.34</v>
          </cell>
          <cell r="AI38">
            <v>0.34</v>
          </cell>
          <cell r="AK38">
            <v>0.34</v>
          </cell>
          <cell r="AL38">
            <v>0.36</v>
          </cell>
          <cell r="AM38">
            <v>0.35</v>
          </cell>
          <cell r="AN38">
            <v>0.32</v>
          </cell>
        </row>
        <row r="39">
          <cell r="I39">
            <v>0.5</v>
          </cell>
          <cell r="J39">
            <v>0.51</v>
          </cell>
          <cell r="K39">
            <v>0.49</v>
          </cell>
          <cell r="L39">
            <v>0.5</v>
          </cell>
          <cell r="M39">
            <v>0.5</v>
          </cell>
          <cell r="N39">
            <v>0.49</v>
          </cell>
          <cell r="O39">
            <v>0.49</v>
          </cell>
          <cell r="P39">
            <v>0.48</v>
          </cell>
          <cell r="Q39">
            <v>0.49</v>
          </cell>
          <cell r="R39">
            <v>0.48</v>
          </cell>
          <cell r="S39">
            <v>0.48</v>
          </cell>
          <cell r="T39">
            <v>0.47</v>
          </cell>
          <cell r="U39">
            <v>0.49</v>
          </cell>
          <cell r="W39">
            <v>0.5</v>
          </cell>
          <cell r="X39">
            <v>0.5</v>
          </cell>
          <cell r="Y39">
            <v>0.5</v>
          </cell>
          <cell r="Z39">
            <v>0.5</v>
          </cell>
          <cell r="AA39">
            <v>0.5</v>
          </cell>
          <cell r="AB39">
            <v>0.5</v>
          </cell>
          <cell r="AC39">
            <v>0.5</v>
          </cell>
          <cell r="AD39">
            <v>0.49</v>
          </cell>
          <cell r="AE39">
            <v>0.49</v>
          </cell>
          <cell r="AF39">
            <v>0.49</v>
          </cell>
          <cell r="AG39">
            <v>0.49</v>
          </cell>
          <cell r="AH39">
            <v>0.49</v>
          </cell>
          <cell r="AI39">
            <v>0.49</v>
          </cell>
          <cell r="AK39">
            <v>0.5</v>
          </cell>
          <cell r="AL39">
            <v>0.5</v>
          </cell>
          <cell r="AM39">
            <v>0.49</v>
          </cell>
          <cell r="AN39">
            <v>0.48</v>
          </cell>
        </row>
        <row r="40">
          <cell r="I40">
            <v>0.81</v>
          </cell>
          <cell r="J40">
            <v>0.82</v>
          </cell>
          <cell r="K40">
            <v>0.82</v>
          </cell>
          <cell r="L40">
            <v>0.82</v>
          </cell>
          <cell r="M40">
            <v>0.82</v>
          </cell>
          <cell r="N40">
            <v>0.82</v>
          </cell>
          <cell r="O40">
            <v>0.81</v>
          </cell>
          <cell r="P40">
            <v>0.81</v>
          </cell>
          <cell r="Q40">
            <v>0.82</v>
          </cell>
          <cell r="R40">
            <v>0.81</v>
          </cell>
          <cell r="S40">
            <v>0.81</v>
          </cell>
          <cell r="T40">
            <v>0.81</v>
          </cell>
          <cell r="U40">
            <v>0.81</v>
          </cell>
          <cell r="W40">
            <v>0.81</v>
          </cell>
          <cell r="X40">
            <v>0.82</v>
          </cell>
          <cell r="Y40">
            <v>0.82</v>
          </cell>
          <cell r="Z40">
            <v>0.82</v>
          </cell>
          <cell r="AA40">
            <v>0.82</v>
          </cell>
          <cell r="AB40">
            <v>0.82</v>
          </cell>
          <cell r="AC40">
            <v>0.82</v>
          </cell>
          <cell r="AD40">
            <v>0.81</v>
          </cell>
          <cell r="AE40">
            <v>0.81</v>
          </cell>
          <cell r="AF40">
            <v>0.81</v>
          </cell>
          <cell r="AG40">
            <v>0.81</v>
          </cell>
          <cell r="AH40">
            <v>0.81</v>
          </cell>
          <cell r="AI40">
            <v>0.81</v>
          </cell>
          <cell r="AK40">
            <v>0.82</v>
          </cell>
          <cell r="AL40">
            <v>0.82</v>
          </cell>
          <cell r="AM40">
            <v>0.81</v>
          </cell>
          <cell r="AN40">
            <v>0.81</v>
          </cell>
        </row>
        <row r="42">
          <cell r="I42">
            <v>32691.333309518246</v>
          </cell>
          <cell r="J42">
            <v>30428.5741501222</v>
          </cell>
          <cell r="K42">
            <v>32435.412190861145</v>
          </cell>
          <cell r="L42">
            <v>29706.572489529641</v>
          </cell>
          <cell r="M42">
            <v>26791.626798538993</v>
          </cell>
          <cell r="N42">
            <v>29820.622560065611</v>
          </cell>
          <cell r="O42">
            <v>31325.603040268077</v>
          </cell>
          <cell r="P42">
            <v>32310.989376185054</v>
          </cell>
          <cell r="Q42">
            <v>30761.521848644741</v>
          </cell>
          <cell r="R42">
            <v>33804.04600479918</v>
          </cell>
          <cell r="S42">
            <v>34806.376465882589</v>
          </cell>
          <cell r="T42">
            <v>37097.35984404989</v>
          </cell>
          <cell r="U42">
            <v>381980.03807846544</v>
          </cell>
          <cell r="W42">
            <v>32691.333309518246</v>
          </cell>
          <cell r="X42">
            <v>63119.907459640446</v>
          </cell>
          <cell r="Y42">
            <v>95555.319650501595</v>
          </cell>
          <cell r="Z42">
            <v>125261.89214003124</v>
          </cell>
          <cell r="AA42">
            <v>152053.51893857023</v>
          </cell>
          <cell r="AB42">
            <v>181874.14149863584</v>
          </cell>
          <cell r="AC42">
            <v>213199.74453890393</v>
          </cell>
          <cell r="AD42">
            <v>245510.73391508899</v>
          </cell>
          <cell r="AE42">
            <v>276272.25576373376</v>
          </cell>
          <cell r="AF42">
            <v>310076.30176853295</v>
          </cell>
          <cell r="AG42">
            <v>344882.67823441554</v>
          </cell>
          <cell r="AH42">
            <v>381980.03807846544</v>
          </cell>
          <cell r="AI42">
            <v>381980.03807846544</v>
          </cell>
          <cell r="AK42">
            <v>95555.319650501595</v>
          </cell>
          <cell r="AL42">
            <v>86318.821848134248</v>
          </cell>
          <cell r="AM42">
            <v>94398.114265097873</v>
          </cell>
          <cell r="AN42">
            <v>105707.78231473167</v>
          </cell>
        </row>
        <row r="43">
          <cell r="I43">
            <v>707.3325117000611</v>
          </cell>
          <cell r="J43">
            <v>681.52597831253877</v>
          </cell>
          <cell r="K43">
            <v>703.41382235235938</v>
          </cell>
          <cell r="L43">
            <v>701.13273909218117</v>
          </cell>
          <cell r="M43">
            <v>727.2393430580637</v>
          </cell>
          <cell r="N43">
            <v>715.32663457211834</v>
          </cell>
          <cell r="O43">
            <v>708.5430518391654</v>
          </cell>
          <cell r="P43">
            <v>720.00885126521302</v>
          </cell>
          <cell r="Q43">
            <v>668.41263031978758</v>
          </cell>
          <cell r="R43">
            <v>705.58213112990529</v>
          </cell>
          <cell r="S43">
            <v>688.40168516262929</v>
          </cell>
          <cell r="T43">
            <v>687.58199232472691</v>
          </cell>
          <cell r="U43">
            <v>8414.5013711287502</v>
          </cell>
          <cell r="W43">
            <v>707.3325117000611</v>
          </cell>
          <cell r="X43">
            <v>1388.8584900125998</v>
          </cell>
          <cell r="Y43">
            <v>2092.2723123649594</v>
          </cell>
          <cell r="Z43">
            <v>2793.4050514571404</v>
          </cell>
          <cell r="AA43">
            <v>3520.6443945152041</v>
          </cell>
          <cell r="AB43">
            <v>4235.9710290873227</v>
          </cell>
          <cell r="AC43">
            <v>4944.5140809264885</v>
          </cell>
          <cell r="AD43">
            <v>5664.5229321917013</v>
          </cell>
          <cell r="AE43">
            <v>6332.9355625114886</v>
          </cell>
          <cell r="AF43">
            <v>7038.5176936413936</v>
          </cell>
          <cell r="AG43">
            <v>7726.9193788040229</v>
          </cell>
          <cell r="AH43">
            <v>8414.5013711287502</v>
          </cell>
          <cell r="AI43">
            <v>8414.5013711287502</v>
          </cell>
          <cell r="AK43">
            <v>2092.2723123649594</v>
          </cell>
          <cell r="AL43">
            <v>2143.6987167223633</v>
          </cell>
          <cell r="AM43">
            <v>2096.9645334241659</v>
          </cell>
          <cell r="AN43">
            <v>2081.5658086172616</v>
          </cell>
        </row>
        <row r="44">
          <cell r="I44">
            <v>33398.66582121831</v>
          </cell>
          <cell r="J44">
            <v>31110.10012843474</v>
          </cell>
          <cell r="K44">
            <v>33138.826013213504</v>
          </cell>
          <cell r="L44">
            <v>30407.70522862182</v>
          </cell>
          <cell r="M44">
            <v>27518.866141597056</v>
          </cell>
          <cell r="N44">
            <v>30535.949194637727</v>
          </cell>
          <cell r="O44">
            <v>32034.146092107243</v>
          </cell>
          <cell r="P44">
            <v>33030.998227450269</v>
          </cell>
          <cell r="Q44">
            <v>31429.934478964529</v>
          </cell>
          <cell r="R44">
            <v>34509.628135929088</v>
          </cell>
          <cell r="S44">
            <v>35494.778151045219</v>
          </cell>
          <cell r="T44">
            <v>37784.941836374615</v>
          </cell>
          <cell r="U44">
            <v>390394.53944959416</v>
          </cell>
          <cell r="W44">
            <v>33398.66582121831</v>
          </cell>
          <cell r="X44">
            <v>64508.765949653054</v>
          </cell>
          <cell r="Y44">
            <v>97647.591962866558</v>
          </cell>
          <cell r="Z44">
            <v>128055.29719148838</v>
          </cell>
          <cell r="AA44">
            <v>155574.16333308542</v>
          </cell>
          <cell r="AB44">
            <v>186110.11252772316</v>
          </cell>
          <cell r="AC44">
            <v>218144.25861983042</v>
          </cell>
          <cell r="AD44">
            <v>251175.25684728069</v>
          </cell>
          <cell r="AE44">
            <v>282605.1913262452</v>
          </cell>
          <cell r="AF44">
            <v>317114.81946217432</v>
          </cell>
          <cell r="AG44">
            <v>352609.59761321952</v>
          </cell>
          <cell r="AH44">
            <v>390394.53944959416</v>
          </cell>
          <cell r="AI44">
            <v>390394.53944959416</v>
          </cell>
          <cell r="AK44">
            <v>97647.591962866558</v>
          </cell>
          <cell r="AL44">
            <v>88462.520564856604</v>
          </cell>
          <cell r="AM44">
            <v>96495.078798522038</v>
          </cell>
          <cell r="AN44">
            <v>107789.34812334893</v>
          </cell>
        </row>
        <row r="46">
          <cell r="I46">
            <v>2338.3574529997236</v>
          </cell>
          <cell r="J46">
            <v>2252.3929532536431</v>
          </cell>
          <cell r="K46">
            <v>2367.1923460187995</v>
          </cell>
          <cell r="L46">
            <v>2454.0307351437946</v>
          </cell>
          <cell r="M46">
            <v>2504.2441219778193</v>
          </cell>
          <cell r="N46">
            <v>2519.5298996478864</v>
          </cell>
          <cell r="O46">
            <v>2667.9145465129909</v>
          </cell>
          <cell r="P46">
            <v>2577.9974294527929</v>
          </cell>
          <cell r="Q46">
            <v>2582.403060650623</v>
          </cell>
          <cell r="R46">
            <v>2613.2437337890938</v>
          </cell>
          <cell r="S46">
            <v>2420.5254730209181</v>
          </cell>
          <cell r="T46">
            <v>2526.0765668793251</v>
          </cell>
          <cell r="U46">
            <v>29823.908319347414</v>
          </cell>
          <cell r="W46">
            <v>2338.3574529997236</v>
          </cell>
          <cell r="X46">
            <v>4590.7504062533662</v>
          </cell>
          <cell r="Y46">
            <v>6957.9427522721653</v>
          </cell>
          <cell r="Z46">
            <v>9411.9734874159603</v>
          </cell>
          <cell r="AA46">
            <v>11916.21760939378</v>
          </cell>
          <cell r="AB46">
            <v>14435.747509041666</v>
          </cell>
          <cell r="AC46">
            <v>17103.662055554658</v>
          </cell>
          <cell r="AD46">
            <v>19681.659485007451</v>
          </cell>
          <cell r="AE46">
            <v>22264.062545658075</v>
          </cell>
          <cell r="AF46">
            <v>24877.30627944717</v>
          </cell>
          <cell r="AG46">
            <v>27297.83175246809</v>
          </cell>
          <cell r="AH46">
            <v>29823.908319347414</v>
          </cell>
          <cell r="AI46">
            <v>29823.908319347414</v>
          </cell>
          <cell r="AK46">
            <v>6957.9427522721653</v>
          </cell>
          <cell r="AL46">
            <v>7477.8047567695012</v>
          </cell>
          <cell r="AM46">
            <v>7828.3150366164073</v>
          </cell>
          <cell r="AN46">
            <v>7559.8457736893361</v>
          </cell>
        </row>
        <row r="47">
          <cell r="I47">
            <v>3460.1162175937961</v>
          </cell>
          <cell r="J47">
            <v>3316.8312998150022</v>
          </cell>
          <cell r="K47">
            <v>3433.9259460901367</v>
          </cell>
          <cell r="L47">
            <v>3400.1967150312857</v>
          </cell>
          <cell r="M47">
            <v>3306.8365537181626</v>
          </cell>
          <cell r="N47">
            <v>3469.4408282136646</v>
          </cell>
          <cell r="O47">
            <v>3568.9193698106646</v>
          </cell>
          <cell r="P47">
            <v>3618.3887472625711</v>
          </cell>
          <cell r="Q47">
            <v>3534.7370207376498</v>
          </cell>
          <cell r="R47">
            <v>3706.0361097390569</v>
          </cell>
          <cell r="S47">
            <v>3674.6215911945956</v>
          </cell>
          <cell r="T47">
            <v>3809.5886706622177</v>
          </cell>
          <cell r="U47">
            <v>42299.639069868805</v>
          </cell>
          <cell r="W47">
            <v>3460.1162175937961</v>
          </cell>
          <cell r="X47">
            <v>6776.9475174087984</v>
          </cell>
          <cell r="Y47">
            <v>10210.873463498934</v>
          </cell>
          <cell r="Z47">
            <v>13611.070178530219</v>
          </cell>
          <cell r="AA47">
            <v>16917.906732248382</v>
          </cell>
          <cell r="AB47">
            <v>20387.347560462047</v>
          </cell>
          <cell r="AC47">
            <v>23956.266930272712</v>
          </cell>
          <cell r="AD47">
            <v>27574.655677535284</v>
          </cell>
          <cell r="AE47">
            <v>31109.392698272932</v>
          </cell>
          <cell r="AF47">
            <v>34815.428808011988</v>
          </cell>
          <cell r="AG47">
            <v>38490.050399206586</v>
          </cell>
          <cell r="AH47">
            <v>42299.639069868805</v>
          </cell>
          <cell r="AI47">
            <v>42299.639069868805</v>
          </cell>
          <cell r="AK47">
            <v>10210.873463498934</v>
          </cell>
          <cell r="AL47">
            <v>10176.474096963113</v>
          </cell>
          <cell r="AM47">
            <v>10722.045137810885</v>
          </cell>
          <cell r="AN47">
            <v>11190.246371595869</v>
          </cell>
        </row>
        <row r="48">
          <cell r="I48">
            <v>303.36201371820243</v>
          </cell>
          <cell r="J48">
            <v>289.097546947924</v>
          </cell>
          <cell r="K48">
            <v>163.51854694792397</v>
          </cell>
          <cell r="L48">
            <v>156.82228033306322</v>
          </cell>
          <cell r="M48">
            <v>147.3962803330632</v>
          </cell>
          <cell r="N48">
            <v>146.99254694792396</v>
          </cell>
          <cell r="O48">
            <v>135.84801371820245</v>
          </cell>
          <cell r="P48">
            <v>128.67654694792398</v>
          </cell>
          <cell r="Q48">
            <v>145.74528033306322</v>
          </cell>
          <cell r="R48">
            <v>176.52001371820245</v>
          </cell>
          <cell r="S48">
            <v>175.16381356278472</v>
          </cell>
          <cell r="T48">
            <v>249.84201371820248</v>
          </cell>
          <cell r="U48">
            <v>2218.9848972264804</v>
          </cell>
          <cell r="W48">
            <v>303.36201371820243</v>
          </cell>
          <cell r="X48">
            <v>592.45956066612644</v>
          </cell>
          <cell r="Y48">
            <v>755.97810761405037</v>
          </cell>
          <cell r="Z48">
            <v>912.80038794711356</v>
          </cell>
          <cell r="AA48">
            <v>1060.1966682801767</v>
          </cell>
          <cell r="AB48">
            <v>1207.1892152281007</v>
          </cell>
          <cell r="AC48">
            <v>1343.0372289463032</v>
          </cell>
          <cell r="AD48">
            <v>1471.7137758942272</v>
          </cell>
          <cell r="AE48">
            <v>1617.4590562272904</v>
          </cell>
          <cell r="AF48">
            <v>1793.9790699454929</v>
          </cell>
          <cell r="AG48">
            <v>1969.1428835082777</v>
          </cell>
          <cell r="AH48">
            <v>2218.9848972264804</v>
          </cell>
          <cell r="AI48">
            <v>2218.9848972264804</v>
          </cell>
          <cell r="AK48">
            <v>755.97810761405037</v>
          </cell>
          <cell r="AL48">
            <v>451.21110761405043</v>
          </cell>
          <cell r="AM48">
            <v>410.26984099918968</v>
          </cell>
          <cell r="AN48">
            <v>601.52584099918965</v>
          </cell>
        </row>
        <row r="49">
          <cell r="I49">
            <v>3307.6109869541415</v>
          </cell>
          <cell r="J49">
            <v>3269.3515814221987</v>
          </cell>
          <cell r="K49">
            <v>3282.1942082610235</v>
          </cell>
          <cell r="L49">
            <v>3299.0792466204307</v>
          </cell>
          <cell r="M49">
            <v>3309.1935655653861</v>
          </cell>
          <cell r="N49">
            <v>3288.4601343382774</v>
          </cell>
          <cell r="O49">
            <v>3328.8367271609904</v>
          </cell>
          <cell r="P49">
            <v>3298.0663208865108</v>
          </cell>
          <cell r="Q49">
            <v>3300.3851762607796</v>
          </cell>
          <cell r="R49">
            <v>3292.7210473000118</v>
          </cell>
          <cell r="S49">
            <v>3228.1147901257941</v>
          </cell>
          <cell r="T49">
            <v>3282.9105607027013</v>
          </cell>
          <cell r="U49">
            <v>39486.924345598251</v>
          </cell>
          <cell r="W49">
            <v>3307.6109869541415</v>
          </cell>
          <cell r="X49">
            <v>6576.9625683763406</v>
          </cell>
          <cell r="Y49">
            <v>9859.1567766373646</v>
          </cell>
          <cell r="Z49">
            <v>13158.236023257796</v>
          </cell>
          <cell r="AA49">
            <v>16467.429588823183</v>
          </cell>
          <cell r="AB49">
            <v>19755.889723161461</v>
          </cell>
          <cell r="AC49">
            <v>23084.726450322451</v>
          </cell>
          <cell r="AD49">
            <v>26382.792771208962</v>
          </cell>
          <cell r="AE49">
            <v>29683.177947469743</v>
          </cell>
          <cell r="AF49">
            <v>32975.898994769756</v>
          </cell>
          <cell r="AG49">
            <v>36204.013784895549</v>
          </cell>
          <cell r="AH49">
            <v>39486.924345598251</v>
          </cell>
          <cell r="AI49">
            <v>39486.924345598251</v>
          </cell>
          <cell r="AK49">
            <v>9859.1567766373646</v>
          </cell>
          <cell r="AL49">
            <v>9896.7329465240946</v>
          </cell>
          <cell r="AM49">
            <v>9927.2882243082804</v>
          </cell>
          <cell r="AN49">
            <v>9803.7463981285073</v>
          </cell>
        </row>
        <row r="50">
          <cell r="I50">
            <v>5993.2531714749121</v>
          </cell>
          <cell r="J50">
            <v>5636.6801254377306</v>
          </cell>
          <cell r="K50">
            <v>5967.2586766041295</v>
          </cell>
          <cell r="L50">
            <v>5903.6201919513405</v>
          </cell>
          <cell r="M50">
            <v>5709.0241973403063</v>
          </cell>
          <cell r="N50">
            <v>6036.1944332690518</v>
          </cell>
          <cell r="O50">
            <v>6329.2649308353966</v>
          </cell>
          <cell r="P50">
            <v>6463.2351554719362</v>
          </cell>
          <cell r="Q50">
            <v>6237.3372291012711</v>
          </cell>
          <cell r="R50">
            <v>6654.3747256081251</v>
          </cell>
          <cell r="S50">
            <v>6597.4872164722474</v>
          </cell>
          <cell r="T50">
            <v>6925.438483635895</v>
          </cell>
          <cell r="U50">
            <v>74453.168537202349</v>
          </cell>
          <cell r="W50">
            <v>5993.2531714749121</v>
          </cell>
          <cell r="X50">
            <v>11629.933296912643</v>
          </cell>
          <cell r="Y50">
            <v>17597.191973516772</v>
          </cell>
          <cell r="Z50">
            <v>23500.812165468113</v>
          </cell>
          <cell r="AA50">
            <v>29209.836362808419</v>
          </cell>
          <cell r="AB50">
            <v>35246.030796077473</v>
          </cell>
          <cell r="AC50">
            <v>41575.295726912867</v>
          </cell>
          <cell r="AD50">
            <v>48038.530882384803</v>
          </cell>
          <cell r="AE50">
            <v>54275.868111486074</v>
          </cell>
          <cell r="AF50">
            <v>60930.2428370942</v>
          </cell>
          <cell r="AG50">
            <v>67527.730053566454</v>
          </cell>
          <cell r="AH50">
            <v>74453.168537202349</v>
          </cell>
          <cell r="AI50">
            <v>74453.168537202349</v>
          </cell>
          <cell r="AK50">
            <v>17597.191973516772</v>
          </cell>
          <cell r="AL50">
            <v>17648.838822560698</v>
          </cell>
          <cell r="AM50">
            <v>19029.837315408604</v>
          </cell>
          <cell r="AN50">
            <v>20177.300425716268</v>
          </cell>
        </row>
        <row r="51">
          <cell r="I51">
            <v>15402.699842740774</v>
          </cell>
          <cell r="J51">
            <v>14764.353506876498</v>
          </cell>
          <cell r="K51">
            <v>15214.089723922014</v>
          </cell>
          <cell r="L51">
            <v>15213.749169079914</v>
          </cell>
          <cell r="M51">
            <v>14976.694718934737</v>
          </cell>
          <cell r="N51">
            <v>15460.617842416803</v>
          </cell>
          <cell r="O51">
            <v>16030.783588038244</v>
          </cell>
          <cell r="P51">
            <v>16086.364200021733</v>
          </cell>
          <cell r="Q51">
            <v>15800.607767083387</v>
          </cell>
          <cell r="R51">
            <v>16442.895630154489</v>
          </cell>
          <cell r="S51">
            <v>16095.912884376339</v>
          </cell>
          <cell r="T51">
            <v>16793.856295598343</v>
          </cell>
          <cell r="U51">
            <v>188282.62516924329</v>
          </cell>
          <cell r="W51">
            <v>15402.699842740774</v>
          </cell>
          <cell r="X51">
            <v>30167.053349617272</v>
          </cell>
          <cell r="Y51">
            <v>45381.143073539286</v>
          </cell>
          <cell r="Z51">
            <v>60594.8922426192</v>
          </cell>
          <cell r="AA51">
            <v>75571.586961553941</v>
          </cell>
          <cell r="AB51">
            <v>91032.204803970744</v>
          </cell>
          <cell r="AC51">
            <v>107062.98839200899</v>
          </cell>
          <cell r="AD51">
            <v>123149.35259203073</v>
          </cell>
          <cell r="AE51">
            <v>138949.96035911411</v>
          </cell>
          <cell r="AF51">
            <v>155392.8559892686</v>
          </cell>
          <cell r="AG51">
            <v>171488.76887364493</v>
          </cell>
          <cell r="AH51">
            <v>188282.62516924329</v>
          </cell>
          <cell r="AI51">
            <v>188282.62516924329</v>
          </cell>
          <cell r="AK51">
            <v>45381.143073539286</v>
          </cell>
          <cell r="AL51">
            <v>45651.061730431451</v>
          </cell>
          <cell r="AM51">
            <v>47917.755555143362</v>
          </cell>
          <cell r="AN51">
            <v>49332.664810129172</v>
          </cell>
        </row>
        <row r="53">
          <cell r="I53">
            <v>17995.965978477536</v>
          </cell>
          <cell r="J53">
            <v>16345.746621558243</v>
          </cell>
          <cell r="K53">
            <v>17924.73628929149</v>
          </cell>
          <cell r="L53">
            <v>15193.956059541906</v>
          </cell>
          <cell r="M53">
            <v>12542.171422662319</v>
          </cell>
          <cell r="N53">
            <v>15075.331352220925</v>
          </cell>
          <cell r="O53">
            <v>16003.362504068999</v>
          </cell>
          <cell r="P53">
            <v>16944.634027428536</v>
          </cell>
          <cell r="Q53">
            <v>15629.326711881142</v>
          </cell>
          <cell r="R53">
            <v>18066.732505774598</v>
          </cell>
          <cell r="S53">
            <v>19398.865266668879</v>
          </cell>
          <cell r="T53">
            <v>20991.085540776272</v>
          </cell>
          <cell r="U53">
            <v>202111.91428035084</v>
          </cell>
          <cell r="W53">
            <v>17995.965978477536</v>
          </cell>
          <cell r="X53">
            <v>34341.712600035782</v>
          </cell>
          <cell r="Y53">
            <v>52266.448889327272</v>
          </cell>
          <cell r="Z53">
            <v>67460.404948869182</v>
          </cell>
          <cell r="AA53">
            <v>80002.576371531497</v>
          </cell>
          <cell r="AB53">
            <v>95077.907723752418</v>
          </cell>
          <cell r="AC53">
            <v>111081.27022782141</v>
          </cell>
          <cell r="AD53">
            <v>128025.90425524994</v>
          </cell>
          <cell r="AE53">
            <v>143655.23096713109</v>
          </cell>
          <cell r="AF53">
            <v>161721.96347290569</v>
          </cell>
          <cell r="AG53">
            <v>181120.82873957456</v>
          </cell>
          <cell r="AH53">
            <v>202111.91428035084</v>
          </cell>
          <cell r="AI53">
            <v>202111.91428035084</v>
          </cell>
          <cell r="AK53">
            <v>52266.448889327272</v>
          </cell>
          <cell r="AL53">
            <v>42811.458834425153</v>
          </cell>
          <cell r="AM53">
            <v>48577.323243378676</v>
          </cell>
          <cell r="AN53">
            <v>58456.68331321975</v>
          </cell>
        </row>
        <row r="54">
          <cell r="I54">
            <v>39.567257692071642</v>
          </cell>
          <cell r="J54">
            <v>36.177842968962374</v>
          </cell>
          <cell r="K54">
            <v>37.73634880087991</v>
          </cell>
          <cell r="L54">
            <v>37.196073578529045</v>
          </cell>
          <cell r="M54">
            <v>38.54015599641113</v>
          </cell>
          <cell r="N54">
            <v>36.82773849879878</v>
          </cell>
          <cell r="O54">
            <v>37.91686759244714</v>
          </cell>
          <cell r="P54">
            <v>37.427256879449303</v>
          </cell>
          <cell r="Q54">
            <v>31.530350383568354</v>
          </cell>
          <cell r="R54">
            <v>36.609820461490592</v>
          </cell>
          <cell r="S54">
            <v>35.616786649801682</v>
          </cell>
          <cell r="T54">
            <v>36.977269046590052</v>
          </cell>
          <cell r="U54">
            <v>442.12376854899998</v>
          </cell>
          <cell r="W54">
            <v>39.567257692071642</v>
          </cell>
          <cell r="X54">
            <v>75.745100661034016</v>
          </cell>
          <cell r="Y54">
            <v>113.48144946191393</v>
          </cell>
          <cell r="Z54">
            <v>150.67752304044296</v>
          </cell>
          <cell r="AA54">
            <v>189.21767903685409</v>
          </cell>
          <cell r="AB54">
            <v>226.04541753565286</v>
          </cell>
          <cell r="AC54">
            <v>263.96228512810001</v>
          </cell>
          <cell r="AD54">
            <v>301.38954200754932</v>
          </cell>
          <cell r="AE54">
            <v>332.91989239111768</v>
          </cell>
          <cell r="AF54">
            <v>369.52971285260827</v>
          </cell>
          <cell r="AG54">
            <v>405.14649950240994</v>
          </cell>
          <cell r="AH54">
            <v>442.12376854899998</v>
          </cell>
          <cell r="AI54">
            <v>442.12376854899998</v>
          </cell>
          <cell r="AK54">
            <v>113.48144946191393</v>
          </cell>
          <cell r="AL54">
            <v>112.56396807373896</v>
          </cell>
          <cell r="AM54">
            <v>106.8744748554648</v>
          </cell>
          <cell r="AN54">
            <v>109.20387615788233</v>
          </cell>
        </row>
        <row r="55">
          <cell r="U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</row>
        <row r="56">
          <cell r="U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</row>
        <row r="57">
          <cell r="I57">
            <v>18035.533236169609</v>
          </cell>
          <cell r="J57">
            <v>16381.924464527205</v>
          </cell>
          <cell r="K57">
            <v>17962.472638092371</v>
          </cell>
          <cell r="L57">
            <v>15231.152133120435</v>
          </cell>
          <cell r="M57">
            <v>12580.711578658729</v>
          </cell>
          <cell r="N57">
            <v>15112.159090719724</v>
          </cell>
          <cell r="O57">
            <v>16041.279371661445</v>
          </cell>
          <cell r="P57">
            <v>16982.061284307983</v>
          </cell>
          <cell r="Q57">
            <v>15660.857062264709</v>
          </cell>
          <cell r="R57">
            <v>18103.342326236088</v>
          </cell>
          <cell r="S57">
            <v>19434.482053318679</v>
          </cell>
          <cell r="T57">
            <v>21028.062809822863</v>
          </cell>
          <cell r="U57">
            <v>202554.03804889985</v>
          </cell>
          <cell r="W57">
            <v>18035.533236169609</v>
          </cell>
          <cell r="X57">
            <v>34417.457700696817</v>
          </cell>
          <cell r="Y57">
            <v>52379.930338789185</v>
          </cell>
          <cell r="Z57">
            <v>67611.082471909613</v>
          </cell>
          <cell r="AA57">
            <v>80191.794050568336</v>
          </cell>
          <cell r="AB57">
            <v>95303.953141288061</v>
          </cell>
          <cell r="AC57">
            <v>111345.2325129495</v>
          </cell>
          <cell r="AD57">
            <v>128327.29379725749</v>
          </cell>
          <cell r="AE57">
            <v>143988.1508595222</v>
          </cell>
          <cell r="AF57">
            <v>162091.4931857583</v>
          </cell>
          <cell r="AG57">
            <v>181525.97523907697</v>
          </cell>
          <cell r="AH57">
            <v>202554.03804889985</v>
          </cell>
          <cell r="AI57">
            <v>202554.03804889985</v>
          </cell>
          <cell r="AK57">
            <v>52379.930338789185</v>
          </cell>
          <cell r="AL57">
            <v>42924.02280249889</v>
          </cell>
          <cell r="AM57">
            <v>48684.197718234136</v>
          </cell>
          <cell r="AN57">
            <v>58565.88718937763</v>
          </cell>
        </row>
        <row r="60">
          <cell r="I60">
            <v>8130.820931699639</v>
          </cell>
          <cell r="J60">
            <v>7585.439958583901</v>
          </cell>
          <cell r="K60">
            <v>8089.6506970115033</v>
          </cell>
          <cell r="L60">
            <v>7614.0781646771848</v>
          </cell>
          <cell r="M60">
            <v>7278.5380915735286</v>
          </cell>
          <cell r="N60">
            <v>7683.9284503543731</v>
          </cell>
          <cell r="O60">
            <v>8023.1439962856793</v>
          </cell>
          <cell r="P60">
            <v>8140.7661616708356</v>
          </cell>
          <cell r="Q60">
            <v>7728.5673246641509</v>
          </cell>
          <cell r="R60">
            <v>8495.4311784886595</v>
          </cell>
          <cell r="S60">
            <v>8665.6282871219864</v>
          </cell>
          <cell r="T60">
            <v>9118.463926810442</v>
          </cell>
          <cell r="U60">
            <v>96554.457168941881</v>
          </cell>
          <cell r="W60">
            <v>8130.820931699639</v>
          </cell>
          <cell r="X60">
            <v>15716.26089028354</v>
          </cell>
          <cell r="Y60">
            <v>23805.911587295042</v>
          </cell>
          <cell r="Z60">
            <v>31419.989751972229</v>
          </cell>
          <cell r="AA60">
            <v>38698.527843545759</v>
          </cell>
          <cell r="AB60">
            <v>46382.456293900133</v>
          </cell>
          <cell r="AC60">
            <v>54405.600290185816</v>
          </cell>
          <cell r="AD60">
            <v>62546.366451856651</v>
          </cell>
          <cell r="AE60">
            <v>70274.933776520804</v>
          </cell>
          <cell r="AF60">
            <v>78770.364955009456</v>
          </cell>
          <cell r="AG60">
            <v>87435.993242131444</v>
          </cell>
          <cell r="AH60">
            <v>96554.457168941881</v>
          </cell>
          <cell r="AI60">
            <v>96554.457168941881</v>
          </cell>
          <cell r="AK60">
            <v>23805.911587295042</v>
          </cell>
          <cell r="AL60">
            <v>22576.544706605084</v>
          </cell>
          <cell r="AM60">
            <v>23892.477482620663</v>
          </cell>
          <cell r="AN60">
            <v>26279.523392421092</v>
          </cell>
        </row>
        <row r="61">
          <cell r="I61">
            <v>1.2662458035004291</v>
          </cell>
          <cell r="J61">
            <v>1.2628815556808475</v>
          </cell>
          <cell r="K61">
            <v>1.3072453401897948</v>
          </cell>
          <cell r="L61">
            <v>1.5360288226994481</v>
          </cell>
          <cell r="M61">
            <v>1.7934040794961972</v>
          </cell>
          <cell r="N61">
            <v>1.7907732390514171</v>
          </cell>
          <cell r="O61">
            <v>1.7876745669507836</v>
          </cell>
          <cell r="P61">
            <v>1.7831709607810706</v>
          </cell>
          <cell r="Q61">
            <v>1.7768515270390841</v>
          </cell>
          <cell r="R61">
            <v>1.7700797569784459</v>
          </cell>
          <cell r="S61">
            <v>1.7227020248388383</v>
          </cell>
          <cell r="T61">
            <v>1.7160193122422078</v>
          </cell>
          <cell r="U61">
            <v>1.63</v>
          </cell>
          <cell r="W61">
            <v>1.27</v>
          </cell>
          <cell r="X61">
            <v>1.26</v>
          </cell>
          <cell r="Y61">
            <v>1.28</v>
          </cell>
          <cell r="Z61">
            <v>1.34</v>
          </cell>
          <cell r="AA61">
            <v>1.43</v>
          </cell>
          <cell r="AB61">
            <v>1.49</v>
          </cell>
          <cell r="AC61">
            <v>1.53</v>
          </cell>
          <cell r="AD61">
            <v>1.56</v>
          </cell>
          <cell r="AE61">
            <v>1.59</v>
          </cell>
          <cell r="AF61">
            <v>1.61</v>
          </cell>
          <cell r="AG61">
            <v>1.62</v>
          </cell>
          <cell r="AH61">
            <v>1.63</v>
          </cell>
          <cell r="AI61">
            <v>1.63</v>
          </cell>
          <cell r="AK61">
            <v>1.28</v>
          </cell>
          <cell r="AL61">
            <v>1.71</v>
          </cell>
          <cell r="AM61">
            <v>1.78</v>
          </cell>
          <cell r="AN61">
            <v>1.74</v>
          </cell>
        </row>
        <row r="62">
          <cell r="I62">
            <v>0.46</v>
          </cell>
          <cell r="J62">
            <v>0.48</v>
          </cell>
          <cell r="K62">
            <v>0.46</v>
          </cell>
          <cell r="L62">
            <v>0.55000000000000004</v>
          </cell>
          <cell r="M62">
            <v>0.66</v>
          </cell>
          <cell r="N62">
            <v>0.63</v>
          </cell>
          <cell r="O62">
            <v>0.65</v>
          </cell>
          <cell r="P62">
            <v>0.63</v>
          </cell>
          <cell r="Q62">
            <v>0.66</v>
          </cell>
          <cell r="R62">
            <v>0.68</v>
          </cell>
          <cell r="S62">
            <v>0.63</v>
          </cell>
          <cell r="T62">
            <v>0.61</v>
          </cell>
          <cell r="U62">
            <v>0.59</v>
          </cell>
          <cell r="W62">
            <v>0.46</v>
          </cell>
          <cell r="X62">
            <v>0.47</v>
          </cell>
          <cell r="Y62">
            <v>0.47</v>
          </cell>
          <cell r="Z62">
            <v>0.49</v>
          </cell>
          <cell r="AA62">
            <v>0.52</v>
          </cell>
          <cell r="AB62">
            <v>0.54</v>
          </cell>
          <cell r="AC62">
            <v>0.56000000000000005</v>
          </cell>
          <cell r="AD62">
            <v>0.56999999999999995</v>
          </cell>
          <cell r="AE62">
            <v>0.57999999999999996</v>
          </cell>
          <cell r="AF62">
            <v>0.59</v>
          </cell>
          <cell r="AG62">
            <v>0.59</v>
          </cell>
          <cell r="AH62">
            <v>0.59</v>
          </cell>
          <cell r="AI62">
            <v>0.59</v>
          </cell>
          <cell r="AK62">
            <v>0.47</v>
          </cell>
          <cell r="AL62">
            <v>0.61</v>
          </cell>
          <cell r="AM62">
            <v>0.65</v>
          </cell>
          <cell r="AN62">
            <v>0.64</v>
          </cell>
        </row>
        <row r="63">
          <cell r="I63">
            <v>0.22</v>
          </cell>
          <cell r="J63">
            <v>0.24</v>
          </cell>
          <cell r="K63">
            <v>0.23</v>
          </cell>
          <cell r="L63">
            <v>0.31</v>
          </cell>
          <cell r="M63">
            <v>0.36</v>
          </cell>
          <cell r="N63">
            <v>0.34</v>
          </cell>
          <cell r="O63">
            <v>0.34</v>
          </cell>
          <cell r="P63">
            <v>0.34</v>
          </cell>
          <cell r="Q63">
            <v>0.36</v>
          </cell>
          <cell r="R63">
            <v>0.34</v>
          </cell>
          <cell r="S63">
            <v>0.33</v>
          </cell>
          <cell r="T63">
            <v>0.37</v>
          </cell>
          <cell r="U63">
            <v>0.32</v>
          </cell>
          <cell r="W63">
            <v>0.22</v>
          </cell>
          <cell r="X63">
            <v>0.23</v>
          </cell>
          <cell r="Y63">
            <v>0.23</v>
          </cell>
          <cell r="Z63">
            <v>0.25</v>
          </cell>
          <cell r="AA63">
            <v>0.27</v>
          </cell>
          <cell r="AB63">
            <v>0.28000000000000003</v>
          </cell>
          <cell r="AC63">
            <v>0.28999999999999998</v>
          </cell>
          <cell r="AD63">
            <v>0.3</v>
          </cell>
          <cell r="AE63">
            <v>0.3</v>
          </cell>
          <cell r="AF63">
            <v>0.31</v>
          </cell>
          <cell r="AG63">
            <v>0.31</v>
          </cell>
          <cell r="AH63">
            <v>0.32</v>
          </cell>
          <cell r="AI63">
            <v>0.32</v>
          </cell>
          <cell r="AK63">
            <v>0.23</v>
          </cell>
          <cell r="AL63">
            <v>0.34</v>
          </cell>
          <cell r="AM63">
            <v>0.35</v>
          </cell>
          <cell r="AN63">
            <v>0.35</v>
          </cell>
        </row>
        <row r="65">
          <cell r="I65">
            <v>10295.617883778117</v>
          </cell>
          <cell r="J65">
            <v>9579.5122154200999</v>
          </cell>
          <cell r="K65">
            <v>10575.158177431413</v>
          </cell>
          <cell r="L65">
            <v>11695.44351923067</v>
          </cell>
          <cell r="M65">
            <v>13053.359906196432</v>
          </cell>
          <cell r="N65">
            <v>13760.173439680437</v>
          </cell>
          <cell r="O65">
            <v>14342.770469143781</v>
          </cell>
          <cell r="P65">
            <v>14516.377818000612</v>
          </cell>
          <cell r="Q65">
            <v>13732.516652653865</v>
          </cell>
          <cell r="R65">
            <v>15037.590755846319</v>
          </cell>
          <cell r="S65">
            <v>14928.29539672576</v>
          </cell>
          <cell r="T65">
            <v>15647.460196390637</v>
          </cell>
          <cell r="U65">
            <v>157164.27643049814</v>
          </cell>
          <cell r="W65">
            <v>10295.617883778117</v>
          </cell>
          <cell r="X65">
            <v>19875.130099198217</v>
          </cell>
          <cell r="Y65">
            <v>30450.288276629632</v>
          </cell>
          <cell r="Z65">
            <v>42145.731795860302</v>
          </cell>
          <cell r="AA65">
            <v>55199.091702056736</v>
          </cell>
          <cell r="AB65">
            <v>68959.265141737167</v>
          </cell>
          <cell r="AC65">
            <v>83302.03561088095</v>
          </cell>
          <cell r="AD65">
            <v>97818.413428881555</v>
          </cell>
          <cell r="AE65">
            <v>111550.93008153542</v>
          </cell>
          <cell r="AF65">
            <v>126588.52083738174</v>
          </cell>
          <cell r="AG65">
            <v>141516.81623410751</v>
          </cell>
          <cell r="AH65">
            <v>157164.27643049814</v>
          </cell>
          <cell r="AI65">
            <v>157164.27643049814</v>
          </cell>
          <cell r="AK65">
            <v>30450.288276629632</v>
          </cell>
          <cell r="AL65">
            <v>38508.976865107543</v>
          </cell>
          <cell r="AM65">
            <v>42591.664939798262</v>
          </cell>
          <cell r="AN65">
            <v>45613.346348962717</v>
          </cell>
        </row>
        <row r="66">
          <cell r="I66">
            <v>409.60445730852911</v>
          </cell>
          <cell r="J66">
            <v>386.2175298454261</v>
          </cell>
          <cell r="K66">
            <v>423.84746731566986</v>
          </cell>
          <cell r="L66">
            <v>400.513779219127</v>
          </cell>
          <cell r="M66">
            <v>678.02270042795988</v>
          </cell>
          <cell r="N66">
            <v>1051.6244487108659</v>
          </cell>
          <cell r="O66">
            <v>1096.1433470725367</v>
          </cell>
          <cell r="P66">
            <v>1109.9589549318657</v>
          </cell>
          <cell r="Q66">
            <v>1227.4844711100318</v>
          </cell>
          <cell r="R66">
            <v>1282.0306888159741</v>
          </cell>
          <cell r="S66">
            <v>1254.5743181210637</v>
          </cell>
          <cell r="T66">
            <v>1316.0587381257506</v>
          </cell>
          <cell r="U66">
            <v>10636.0809010048</v>
          </cell>
          <cell r="W66">
            <v>409.60445730852911</v>
          </cell>
          <cell r="X66">
            <v>795.82198715395521</v>
          </cell>
          <cell r="Y66">
            <v>1219.6694544696252</v>
          </cell>
          <cell r="Z66">
            <v>1620.1832336887521</v>
          </cell>
          <cell r="AA66">
            <v>2298.2059341167119</v>
          </cell>
          <cell r="AB66">
            <v>3349.8303828275775</v>
          </cell>
          <cell r="AC66">
            <v>4445.9737299001144</v>
          </cell>
          <cell r="AD66">
            <v>5555.9326848319797</v>
          </cell>
          <cell r="AE66">
            <v>6783.417155942012</v>
          </cell>
          <cell r="AF66">
            <v>8065.4478447579859</v>
          </cell>
          <cell r="AG66">
            <v>9320.0221628790496</v>
          </cell>
          <cell r="AH66">
            <v>10636.0809010048</v>
          </cell>
          <cell r="AI66">
            <v>10636.0809010048</v>
          </cell>
          <cell r="AK66">
            <v>1219.6694544696252</v>
          </cell>
          <cell r="AL66">
            <v>2130.1609283579528</v>
          </cell>
          <cell r="AM66">
            <v>3433.586773114434</v>
          </cell>
          <cell r="AN66">
            <v>3852.6637450627882</v>
          </cell>
        </row>
        <row r="67">
          <cell r="I67">
            <v>10705.222341086646</v>
          </cell>
          <cell r="J67">
            <v>9965.7297452655257</v>
          </cell>
          <cell r="K67">
            <v>10999.005644747083</v>
          </cell>
          <cell r="L67">
            <v>12095.957298449797</v>
          </cell>
          <cell r="M67">
            <v>13731.382606624393</v>
          </cell>
          <cell r="N67">
            <v>14811.797888391302</v>
          </cell>
          <cell r="O67">
            <v>15438.913816216318</v>
          </cell>
          <cell r="P67">
            <v>15626.336772932478</v>
          </cell>
          <cell r="Q67">
            <v>14960.001123763897</v>
          </cell>
          <cell r="R67">
            <v>16319.621444662293</v>
          </cell>
          <cell r="S67">
            <v>16182.869714846824</v>
          </cell>
          <cell r="T67">
            <v>16963.518934516389</v>
          </cell>
          <cell r="U67">
            <v>167800.35733150295</v>
          </cell>
          <cell r="W67">
            <v>10705.222341086646</v>
          </cell>
          <cell r="X67">
            <v>20670.952086352172</v>
          </cell>
          <cell r="Y67">
            <v>31669.957731099254</v>
          </cell>
          <cell r="Z67">
            <v>43765.915029549054</v>
          </cell>
          <cell r="AA67">
            <v>57497.297636173447</v>
          </cell>
          <cell r="AB67">
            <v>72309.095524564749</v>
          </cell>
          <cell r="AC67">
            <v>87748.009340781064</v>
          </cell>
          <cell r="AD67">
            <v>103374.34611371355</v>
          </cell>
          <cell r="AE67">
            <v>118334.34723747744</v>
          </cell>
          <cell r="AF67">
            <v>134653.96868213973</v>
          </cell>
          <cell r="AG67">
            <v>150836.83839698657</v>
          </cell>
          <cell r="AH67">
            <v>167800.35733150295</v>
          </cell>
          <cell r="AI67">
            <v>167800.35733150295</v>
          </cell>
          <cell r="AK67">
            <v>31669.957731099254</v>
          </cell>
          <cell r="AL67">
            <v>40639.137793465488</v>
          </cell>
          <cell r="AM67">
            <v>46025.251712912694</v>
          </cell>
          <cell r="AN67">
            <v>49466.010094025507</v>
          </cell>
        </row>
        <row r="69">
          <cell r="I69">
            <v>3770.7108275584824</v>
          </cell>
          <cell r="J69">
            <v>3668.5634629311289</v>
          </cell>
          <cell r="K69">
            <v>3745.4323374662563</v>
          </cell>
          <cell r="L69">
            <v>4212.6021107552979</v>
          </cell>
          <cell r="M69">
            <v>4783.3003722679869</v>
          </cell>
          <cell r="N69">
            <v>4820.1426870029518</v>
          </cell>
          <cell r="O69">
            <v>5202.5887726082974</v>
          </cell>
          <cell r="P69">
            <v>5159.7532424756373</v>
          </cell>
          <cell r="Q69">
            <v>5072.5774625379509</v>
          </cell>
          <cell r="R69">
            <v>5744.5557795814202</v>
          </cell>
          <cell r="S69">
            <v>5456.7524658430139</v>
          </cell>
          <cell r="T69">
            <v>5542.7976901356487</v>
          </cell>
          <cell r="U69">
            <v>57179.777211164081</v>
          </cell>
          <cell r="W69">
            <v>3770.7108275584824</v>
          </cell>
          <cell r="X69">
            <v>7439.2742904896113</v>
          </cell>
          <cell r="Y69">
            <v>11184.706627955868</v>
          </cell>
          <cell r="Z69">
            <v>15397.308738711166</v>
          </cell>
          <cell r="AA69">
            <v>20180.609110979152</v>
          </cell>
          <cell r="AB69">
            <v>25000.751797982106</v>
          </cell>
          <cell r="AC69">
            <v>30203.340570590404</v>
          </cell>
          <cell r="AD69">
            <v>35363.093813066043</v>
          </cell>
          <cell r="AE69">
            <v>40435.671275603992</v>
          </cell>
          <cell r="AF69">
            <v>46180.227055185416</v>
          </cell>
          <cell r="AG69">
            <v>51636.979521028428</v>
          </cell>
          <cell r="AH69">
            <v>57179.777211164081</v>
          </cell>
          <cell r="AI69">
            <v>57179.777211164081</v>
          </cell>
          <cell r="AK69">
            <v>11184.706627955868</v>
          </cell>
          <cell r="AL69">
            <v>13816.045170026237</v>
          </cell>
          <cell r="AM69">
            <v>15434.919477621885</v>
          </cell>
          <cell r="AN69">
            <v>16744.105935560081</v>
          </cell>
        </row>
        <row r="70">
          <cell r="I70">
            <v>1395.2544221488545</v>
          </cell>
          <cell r="J70">
            <v>1392.6069932280911</v>
          </cell>
          <cell r="K70">
            <v>1380.4621420863903</v>
          </cell>
          <cell r="L70">
            <v>1382.6553513986812</v>
          </cell>
          <cell r="M70">
            <v>1359.2131405649941</v>
          </cell>
          <cell r="N70">
            <v>1366.0140073513071</v>
          </cell>
          <cell r="O70">
            <v>1376.5593362851</v>
          </cell>
          <cell r="P70">
            <v>1360.8318408826492</v>
          </cell>
          <cell r="Q70">
            <v>1352.4947770281781</v>
          </cell>
          <cell r="R70">
            <v>1358.1705037281879</v>
          </cell>
          <cell r="S70">
            <v>1339.0588386363947</v>
          </cell>
          <cell r="T70">
            <v>1365.6645409487576</v>
          </cell>
          <cell r="U70">
            <v>16428.985894287587</v>
          </cell>
          <cell r="W70">
            <v>1395.2544221488545</v>
          </cell>
          <cell r="X70">
            <v>2787.8614153769458</v>
          </cell>
          <cell r="Y70">
            <v>4168.3235574633363</v>
          </cell>
          <cell r="Z70">
            <v>5550.9789088620173</v>
          </cell>
          <cell r="AA70">
            <v>6910.1920494270116</v>
          </cell>
          <cell r="AB70">
            <v>8276.2060567783192</v>
          </cell>
          <cell r="AC70">
            <v>9652.7653930634187</v>
          </cell>
          <cell r="AD70">
            <v>11013.597233946068</v>
          </cell>
          <cell r="AE70">
            <v>12366.092010974246</v>
          </cell>
          <cell r="AF70">
            <v>13724.262514702434</v>
          </cell>
          <cell r="AG70">
            <v>15063.321353338828</v>
          </cell>
          <cell r="AH70">
            <v>16428.985894287587</v>
          </cell>
          <cell r="AI70">
            <v>16428.985894287587</v>
          </cell>
          <cell r="AK70">
            <v>4168.3235574633363</v>
          </cell>
          <cell r="AL70">
            <v>4107.8824993149829</v>
          </cell>
          <cell r="AM70">
            <v>4089.8859541959273</v>
          </cell>
          <cell r="AN70">
            <v>4062.8938833133398</v>
          </cell>
        </row>
        <row r="71">
          <cell r="I71">
            <v>1827.0400571963301</v>
          </cell>
          <cell r="J71">
            <v>1827.8918382169743</v>
          </cell>
          <cell r="K71">
            <v>1830.0714670195316</v>
          </cell>
          <cell r="L71">
            <v>2352.9293766511137</v>
          </cell>
          <cell r="M71">
            <v>2625.7834471786741</v>
          </cell>
          <cell r="N71">
            <v>2639.1806926078693</v>
          </cell>
          <cell r="O71">
            <v>2759.1745068486998</v>
          </cell>
          <cell r="P71">
            <v>2762.6759771380703</v>
          </cell>
          <cell r="Q71">
            <v>2764.4064676501666</v>
          </cell>
          <cell r="R71">
            <v>2865.2337876597535</v>
          </cell>
          <cell r="S71">
            <v>2866.9733978507766</v>
          </cell>
          <cell r="T71">
            <v>3356.5320561320036</v>
          </cell>
          <cell r="U71">
            <v>30477.89307214996</v>
          </cell>
          <cell r="W71">
            <v>1827.0400571963301</v>
          </cell>
          <cell r="X71">
            <v>3654.9318954133041</v>
          </cell>
          <cell r="Y71">
            <v>5485.0033624328353</v>
          </cell>
          <cell r="Z71">
            <v>7837.9327390839489</v>
          </cell>
          <cell r="AA71">
            <v>10463.716186262624</v>
          </cell>
          <cell r="AB71">
            <v>13102.896878870493</v>
          </cell>
          <cell r="AC71">
            <v>15862.071385719193</v>
          </cell>
          <cell r="AD71">
            <v>18624.747362857262</v>
          </cell>
          <cell r="AE71">
            <v>21389.153830507428</v>
          </cell>
          <cell r="AF71">
            <v>24254.38761816718</v>
          </cell>
          <cell r="AG71">
            <v>27121.361016017956</v>
          </cell>
          <cell r="AH71">
            <v>30477.89307214996</v>
          </cell>
          <cell r="AI71">
            <v>30477.89307214996</v>
          </cell>
          <cell r="AK71">
            <v>5485.0033624328353</v>
          </cell>
          <cell r="AL71">
            <v>7617.893516437658</v>
          </cell>
          <cell r="AM71">
            <v>8286.2569516369367</v>
          </cell>
          <cell r="AN71">
            <v>9088.7392416425337</v>
          </cell>
        </row>
        <row r="72">
          <cell r="I72">
            <v>6993.0053069036667</v>
          </cell>
          <cell r="J72">
            <v>6889.0622943761937</v>
          </cell>
          <cell r="K72">
            <v>6955.9659465721779</v>
          </cell>
          <cell r="L72">
            <v>7948.1868388050925</v>
          </cell>
          <cell r="M72">
            <v>8768.2969600116558</v>
          </cell>
          <cell r="N72">
            <v>8825.3373869621282</v>
          </cell>
          <cell r="O72">
            <v>9338.3226157420977</v>
          </cell>
          <cell r="P72">
            <v>9283.2610604963556</v>
          </cell>
          <cell r="Q72">
            <v>9189.4787072162944</v>
          </cell>
          <cell r="R72">
            <v>9967.9600709693623</v>
          </cell>
          <cell r="S72">
            <v>9662.7847023301838</v>
          </cell>
          <cell r="T72">
            <v>10264.99428721641</v>
          </cell>
          <cell r="U72">
            <v>104086.65617760162</v>
          </cell>
          <cell r="W72">
            <v>6993.0053069036667</v>
          </cell>
          <cell r="X72">
            <v>13882.067601279861</v>
          </cell>
          <cell r="Y72">
            <v>20838.033547852039</v>
          </cell>
          <cell r="Z72">
            <v>28786.220386657133</v>
          </cell>
          <cell r="AA72">
            <v>37554.517346668785</v>
          </cell>
          <cell r="AB72">
            <v>46379.854733630913</v>
          </cell>
          <cell r="AC72">
            <v>55718.177349373014</v>
          </cell>
          <cell r="AD72">
            <v>65001.43840986937</v>
          </cell>
          <cell r="AE72">
            <v>74190.917117085657</v>
          </cell>
          <cell r="AF72">
            <v>84158.877188055019</v>
          </cell>
          <cell r="AG72">
            <v>93821.661890385207</v>
          </cell>
          <cell r="AH72">
            <v>104086.65617760162</v>
          </cell>
          <cell r="AI72">
            <v>104086.65617760162</v>
          </cell>
          <cell r="AK72">
            <v>20838.033547852039</v>
          </cell>
          <cell r="AL72">
            <v>25541.821185778877</v>
          </cell>
          <cell r="AM72">
            <v>27811.062383454748</v>
          </cell>
          <cell r="AN72">
            <v>29895.739060515956</v>
          </cell>
        </row>
        <row r="74">
          <cell r="I74">
            <v>3712.2170341829797</v>
          </cell>
          <cell r="J74">
            <v>3076.667450889332</v>
          </cell>
          <cell r="K74">
            <v>4043.0396981749054</v>
          </cell>
          <cell r="L74">
            <v>4147.7704596447047</v>
          </cell>
          <cell r="M74">
            <v>4963.085646612737</v>
          </cell>
          <cell r="N74">
            <v>5986.4605014291737</v>
          </cell>
          <cell r="O74">
            <v>6100.5912004742204</v>
          </cell>
          <cell r="P74">
            <v>6343.0757124361226</v>
          </cell>
          <cell r="Q74">
            <v>5770.5224165476029</v>
          </cell>
          <cell r="R74">
            <v>6351.6613736929303</v>
          </cell>
          <cell r="S74">
            <v>6520.0850125166398</v>
          </cell>
          <cell r="T74">
            <v>6698.5246472999788</v>
          </cell>
          <cell r="U74">
            <v>63713.701153901326</v>
          </cell>
          <cell r="W74">
            <v>3712.2170341829797</v>
          </cell>
          <cell r="X74">
            <v>6788.8844850723117</v>
          </cell>
          <cell r="Y74">
            <v>10831.924183247218</v>
          </cell>
          <cell r="Z74">
            <v>14979.694642891922</v>
          </cell>
          <cell r="AA74">
            <v>19942.780289504659</v>
          </cell>
          <cell r="AB74">
            <v>25929.240790933833</v>
          </cell>
          <cell r="AC74">
            <v>32029.831991408053</v>
          </cell>
          <cell r="AD74">
            <v>38372.907703844176</v>
          </cell>
          <cell r="AE74">
            <v>44143.430120391778</v>
          </cell>
          <cell r="AF74">
            <v>50495.091494084707</v>
          </cell>
          <cell r="AG74">
            <v>57015.176506601347</v>
          </cell>
          <cell r="AH74">
            <v>63713.701153901326</v>
          </cell>
          <cell r="AI74">
            <v>63713.701153901326</v>
          </cell>
          <cell r="AK74">
            <v>10831.924183247218</v>
          </cell>
          <cell r="AL74">
            <v>15097.316607686615</v>
          </cell>
          <cell r="AM74">
            <v>18214.189329457946</v>
          </cell>
          <cell r="AN74">
            <v>19570.271033509547</v>
          </cell>
        </row>
        <row r="75">
          <cell r="I75">
            <v>64.592925995345993</v>
          </cell>
          <cell r="J75">
            <v>305.23711974000207</v>
          </cell>
          <cell r="K75">
            <v>380.86324662174286</v>
          </cell>
          <cell r="L75">
            <v>308.17694678191373</v>
          </cell>
          <cell r="M75">
            <v>408.30125863904254</v>
          </cell>
          <cell r="N75">
            <v>375.43769307720902</v>
          </cell>
          <cell r="O75">
            <v>347.04312025714512</v>
          </cell>
          <cell r="P75">
            <v>469.6894389342383</v>
          </cell>
          <cell r="Q75">
            <v>415.28204493017802</v>
          </cell>
          <cell r="R75">
            <v>442.42524887353238</v>
          </cell>
          <cell r="S75">
            <v>519.82290422010851</v>
          </cell>
          <cell r="T75">
            <v>485.14943992335043</v>
          </cell>
          <cell r="U75">
            <v>4522.0213879938092</v>
          </cell>
          <cell r="W75">
            <v>64.592925995345993</v>
          </cell>
          <cell r="X75">
            <v>369.83004573534805</v>
          </cell>
          <cell r="Y75">
            <v>750.69329235709097</v>
          </cell>
          <cell r="Z75">
            <v>1058.8702391390048</v>
          </cell>
          <cell r="AA75">
            <v>1467.1714977780473</v>
          </cell>
          <cell r="AB75">
            <v>1842.6091908552562</v>
          </cell>
          <cell r="AC75">
            <v>2189.6523111124015</v>
          </cell>
          <cell r="AD75">
            <v>2659.3417500466398</v>
          </cell>
          <cell r="AE75">
            <v>3074.6237949768179</v>
          </cell>
          <cell r="AF75">
            <v>3517.0490438503502</v>
          </cell>
          <cell r="AG75">
            <v>4036.8719480704585</v>
          </cell>
          <cell r="AH75">
            <v>4522.0213879938092</v>
          </cell>
          <cell r="AI75">
            <v>4522.0213879938092</v>
          </cell>
          <cell r="AK75">
            <v>750.69329235709097</v>
          </cell>
          <cell r="AL75">
            <v>1091.9158984981655</v>
          </cell>
          <cell r="AM75">
            <v>1232.0146041215614</v>
          </cell>
          <cell r="AN75">
            <v>1447.3975930169913</v>
          </cell>
        </row>
        <row r="76">
          <cell r="I76">
            <v>894.76616798667021</v>
          </cell>
          <cell r="J76">
            <v>928.74741414174753</v>
          </cell>
          <cell r="K76">
            <v>951.12740955078652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2774.6409916792045</v>
          </cell>
        </row>
        <row r="77">
          <cell r="U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I78">
            <v>4671.5761281649957</v>
          </cell>
          <cell r="J78">
            <v>4310.6519847710815</v>
          </cell>
          <cell r="K78">
            <v>5375.0303543474347</v>
          </cell>
          <cell r="L78">
            <v>4455.9474064266187</v>
          </cell>
          <cell r="M78">
            <v>5371.3869052517794</v>
          </cell>
          <cell r="N78">
            <v>6361.8981945063824</v>
          </cell>
          <cell r="O78">
            <v>6447.6343207313657</v>
          </cell>
          <cell r="P78">
            <v>6812.7651513703604</v>
          </cell>
          <cell r="Q78">
            <v>6185.8044614777809</v>
          </cell>
          <cell r="R78">
            <v>6794.0866225664631</v>
          </cell>
          <cell r="S78">
            <v>7039.9079167367481</v>
          </cell>
          <cell r="T78">
            <v>7183.6740872233295</v>
          </cell>
          <cell r="U78">
            <v>71010.363533574346</v>
          </cell>
          <cell r="W78">
            <v>4671.5761281649957</v>
          </cell>
          <cell r="X78">
            <v>8982.2281129360781</v>
          </cell>
          <cell r="Y78">
            <v>14357.258467283513</v>
          </cell>
          <cell r="Z78">
            <v>18813.205873710132</v>
          </cell>
          <cell r="AA78">
            <v>24184.592778961913</v>
          </cell>
          <cell r="AB78">
            <v>30546.490973468295</v>
          </cell>
          <cell r="AC78">
            <v>36994.125294199664</v>
          </cell>
          <cell r="AD78">
            <v>43806.890445570025</v>
          </cell>
          <cell r="AE78">
            <v>49992.694907047808</v>
          </cell>
          <cell r="AF78">
            <v>56786.781529614273</v>
          </cell>
          <cell r="AG78">
            <v>63826.689446351018</v>
          </cell>
          <cell r="AH78">
            <v>71010.363533574346</v>
          </cell>
          <cell r="AI78">
            <v>71010.363533574346</v>
          </cell>
          <cell r="AK78">
            <v>14357.258467283513</v>
          </cell>
          <cell r="AL78">
            <v>16189.232506184781</v>
          </cell>
          <cell r="AM78">
            <v>19446.203933579505</v>
          </cell>
          <cell r="AN78">
            <v>21017.668626526538</v>
          </cell>
        </row>
        <row r="81">
          <cell r="I81">
            <v>33398.66582121831</v>
          </cell>
          <cell r="J81">
            <v>31110.10012843474</v>
          </cell>
          <cell r="K81">
            <v>33138.826013213504</v>
          </cell>
          <cell r="L81">
            <v>30407.70522862182</v>
          </cell>
          <cell r="M81">
            <v>27518.866141597056</v>
          </cell>
          <cell r="N81">
            <v>30535.949194637727</v>
          </cell>
          <cell r="O81">
            <v>32034.146092107243</v>
          </cell>
          <cell r="P81">
            <v>33030.998227450269</v>
          </cell>
          <cell r="Q81">
            <v>31429.934478964529</v>
          </cell>
          <cell r="R81">
            <v>34509.628135929088</v>
          </cell>
          <cell r="S81">
            <v>35494.778151045219</v>
          </cell>
          <cell r="T81">
            <v>37784.941836374615</v>
          </cell>
          <cell r="U81">
            <v>390394.53944959416</v>
          </cell>
          <cell r="W81">
            <v>33398.66582121831</v>
          </cell>
          <cell r="X81">
            <v>64508.765949653054</v>
          </cell>
          <cell r="Y81">
            <v>97647.591962866558</v>
          </cell>
          <cell r="Z81">
            <v>128055.29719148838</v>
          </cell>
          <cell r="AA81">
            <v>155574.16333308542</v>
          </cell>
          <cell r="AB81">
            <v>186110.11252772316</v>
          </cell>
          <cell r="AC81">
            <v>218144.25861983042</v>
          </cell>
          <cell r="AD81">
            <v>251175.25684728069</v>
          </cell>
          <cell r="AE81">
            <v>282605.1913262452</v>
          </cell>
          <cell r="AF81">
            <v>317114.81946217432</v>
          </cell>
          <cell r="AG81">
            <v>352609.59761321952</v>
          </cell>
          <cell r="AH81">
            <v>390394.53944959416</v>
          </cell>
          <cell r="AI81">
            <v>390394.53944959416</v>
          </cell>
          <cell r="AK81">
            <v>97647.591962866558</v>
          </cell>
          <cell r="AL81">
            <v>88462.520564856604</v>
          </cell>
          <cell r="AM81">
            <v>96495.078798522038</v>
          </cell>
          <cell r="AN81">
            <v>107789.34812334893</v>
          </cell>
        </row>
        <row r="82">
          <cell r="I82">
            <v>10705.222341086646</v>
          </cell>
          <cell r="J82">
            <v>9965.7297452655257</v>
          </cell>
          <cell r="K82">
            <v>10999.005644747083</v>
          </cell>
          <cell r="L82">
            <v>12095.957298449797</v>
          </cell>
          <cell r="M82">
            <v>13731.382606624393</v>
          </cell>
          <cell r="N82">
            <v>14811.797888391302</v>
          </cell>
          <cell r="O82">
            <v>15438.913816216318</v>
          </cell>
          <cell r="P82">
            <v>15626.336772932478</v>
          </cell>
          <cell r="Q82">
            <v>14960.001123763897</v>
          </cell>
          <cell r="R82">
            <v>16319.621444662293</v>
          </cell>
          <cell r="S82">
            <v>16182.869714846824</v>
          </cell>
          <cell r="T82">
            <v>16963.518934516389</v>
          </cell>
          <cell r="U82">
            <v>167800.35733150295</v>
          </cell>
          <cell r="W82">
            <v>10705.222341086646</v>
          </cell>
          <cell r="X82">
            <v>20670.952086352172</v>
          </cell>
          <cell r="Y82">
            <v>31669.957731099254</v>
          </cell>
          <cell r="Z82">
            <v>43765.915029549054</v>
          </cell>
          <cell r="AA82">
            <v>57497.297636173447</v>
          </cell>
          <cell r="AB82">
            <v>72309.095524564749</v>
          </cell>
          <cell r="AC82">
            <v>87748.009340781064</v>
          </cell>
          <cell r="AD82">
            <v>103374.34611371355</v>
          </cell>
          <cell r="AE82">
            <v>118334.34723747744</v>
          </cell>
          <cell r="AF82">
            <v>134653.96868213973</v>
          </cell>
          <cell r="AG82">
            <v>150836.83839698657</v>
          </cell>
          <cell r="AH82">
            <v>167800.35733150295</v>
          </cell>
          <cell r="AI82">
            <v>167800.35733150295</v>
          </cell>
          <cell r="AK82">
            <v>31669.957731099254</v>
          </cell>
          <cell r="AL82">
            <v>40639.137793465488</v>
          </cell>
          <cell r="AM82">
            <v>46025.251712912694</v>
          </cell>
          <cell r="AN82">
            <v>49466.010094025507</v>
          </cell>
        </row>
        <row r="83">
          <cell r="I83">
            <v>44103.888162304953</v>
          </cell>
          <cell r="J83">
            <v>41075.829873700262</v>
          </cell>
          <cell r="K83">
            <v>44137.831657960589</v>
          </cell>
          <cell r="L83">
            <v>42503.662527071618</v>
          </cell>
          <cell r="M83">
            <v>41250.248748221449</v>
          </cell>
          <cell r="N83">
            <v>45347.747083029026</v>
          </cell>
          <cell r="O83">
            <v>47473.059908323557</v>
          </cell>
          <cell r="P83">
            <v>48657.335000382751</v>
          </cell>
          <cell r="Q83">
            <v>46389.935602728423</v>
          </cell>
          <cell r="R83">
            <v>50829.249580591379</v>
          </cell>
          <cell r="S83">
            <v>51677.647865892039</v>
          </cell>
          <cell r="T83">
            <v>54748.460770891004</v>
          </cell>
          <cell r="U83">
            <v>558194.89678109705</v>
          </cell>
          <cell r="W83">
            <v>44103.888162304953</v>
          </cell>
          <cell r="X83">
            <v>85179.718036005215</v>
          </cell>
          <cell r="Y83">
            <v>129317.5496939658</v>
          </cell>
          <cell r="Z83">
            <v>171821.21222103742</v>
          </cell>
          <cell r="AA83">
            <v>213071.46096925886</v>
          </cell>
          <cell r="AB83">
            <v>258419.20805228787</v>
          </cell>
          <cell r="AC83">
            <v>305892.26796061144</v>
          </cell>
          <cell r="AD83">
            <v>354549.60296099418</v>
          </cell>
          <cell r="AE83">
            <v>400939.53856372263</v>
          </cell>
          <cell r="AF83">
            <v>451768.78814431402</v>
          </cell>
          <cell r="AG83">
            <v>503446.43601020606</v>
          </cell>
          <cell r="AH83">
            <v>558194.89678109705</v>
          </cell>
          <cell r="AI83">
            <v>558194.89678109705</v>
          </cell>
          <cell r="AK83">
            <v>129317.5496939658</v>
          </cell>
          <cell r="AL83">
            <v>129101.65835832209</v>
          </cell>
          <cell r="AM83">
            <v>142520.33051143473</v>
          </cell>
          <cell r="AN83">
            <v>157255.35821737442</v>
          </cell>
        </row>
        <row r="87">
          <cell r="I87">
            <v>2338.3574529997236</v>
          </cell>
          <cell r="J87">
            <v>2252.3929532536431</v>
          </cell>
          <cell r="K87">
            <v>2367.1923460187995</v>
          </cell>
          <cell r="L87">
            <v>2454.0307351437946</v>
          </cell>
          <cell r="M87">
            <v>2504.2441219778193</v>
          </cell>
          <cell r="N87">
            <v>2519.5298996478864</v>
          </cell>
          <cell r="O87">
            <v>2667.9145465129909</v>
          </cell>
          <cell r="P87">
            <v>2577.9974294527929</v>
          </cell>
          <cell r="Q87">
            <v>2582.403060650623</v>
          </cell>
          <cell r="R87">
            <v>2613.2437337890938</v>
          </cell>
          <cell r="S87">
            <v>2420.5254730209181</v>
          </cell>
          <cell r="T87">
            <v>2526.0765668793251</v>
          </cell>
          <cell r="U87">
            <v>29823.908319347414</v>
          </cell>
          <cell r="W87">
            <v>2338.3574529997236</v>
          </cell>
          <cell r="X87">
            <v>4590.7504062533662</v>
          </cell>
          <cell r="Y87">
            <v>6957.9427522721653</v>
          </cell>
          <cell r="Z87">
            <v>9411.9734874159603</v>
          </cell>
          <cell r="AA87">
            <v>11916.21760939378</v>
          </cell>
          <cell r="AB87">
            <v>14435.747509041666</v>
          </cell>
          <cell r="AC87">
            <v>17103.662055554658</v>
          </cell>
          <cell r="AD87">
            <v>19681.659485007451</v>
          </cell>
          <cell r="AE87">
            <v>22264.062545658075</v>
          </cell>
          <cell r="AF87">
            <v>24877.30627944717</v>
          </cell>
          <cell r="AG87">
            <v>27297.83175246809</v>
          </cell>
          <cell r="AH87">
            <v>29823.908319347414</v>
          </cell>
          <cell r="AI87">
            <v>29823.908319347414</v>
          </cell>
          <cell r="AK87">
            <v>6957.9427522721653</v>
          </cell>
          <cell r="AL87">
            <v>7477.8047567695012</v>
          </cell>
          <cell r="AM87">
            <v>7828.3150366164073</v>
          </cell>
          <cell r="AN87">
            <v>7559.8457736893361</v>
          </cell>
        </row>
        <row r="88">
          <cell r="I88">
            <v>3460.1162175937961</v>
          </cell>
          <cell r="J88">
            <v>3316.8312998150022</v>
          </cell>
          <cell r="K88">
            <v>3433.9259460901367</v>
          </cell>
          <cell r="L88">
            <v>3400.1967150312857</v>
          </cell>
          <cell r="M88">
            <v>3306.8365537181626</v>
          </cell>
          <cell r="N88">
            <v>3469.4408282136646</v>
          </cell>
          <cell r="O88">
            <v>3568.9193698106646</v>
          </cell>
          <cell r="P88">
            <v>3618.3887472625711</v>
          </cell>
          <cell r="Q88">
            <v>3534.7370207376498</v>
          </cell>
          <cell r="R88">
            <v>3706.0361097390569</v>
          </cell>
          <cell r="S88">
            <v>3674.6215911945956</v>
          </cell>
          <cell r="T88">
            <v>3809.5886706622177</v>
          </cell>
          <cell r="U88">
            <v>42299.639069868805</v>
          </cell>
          <cell r="W88">
            <v>3460.1162175937961</v>
          </cell>
          <cell r="X88">
            <v>6776.9475174087984</v>
          </cell>
          <cell r="Y88">
            <v>10210.873463498934</v>
          </cell>
          <cell r="Z88">
            <v>13611.070178530219</v>
          </cell>
          <cell r="AA88">
            <v>16917.906732248382</v>
          </cell>
          <cell r="AB88">
            <v>20387.347560462047</v>
          </cell>
          <cell r="AC88">
            <v>23956.266930272712</v>
          </cell>
          <cell r="AD88">
            <v>27574.655677535284</v>
          </cell>
          <cell r="AE88">
            <v>31109.392698272932</v>
          </cell>
          <cell r="AF88">
            <v>34815.428808011988</v>
          </cell>
          <cell r="AG88">
            <v>38490.050399206586</v>
          </cell>
          <cell r="AH88">
            <v>42299.639069868805</v>
          </cell>
          <cell r="AI88">
            <v>42299.639069868805</v>
          </cell>
          <cell r="AK88">
            <v>10210.873463498934</v>
          </cell>
          <cell r="AL88">
            <v>10176.474096963113</v>
          </cell>
          <cell r="AM88">
            <v>10722.045137810885</v>
          </cell>
          <cell r="AN88">
            <v>11190.246371595869</v>
          </cell>
        </row>
        <row r="89">
          <cell r="I89">
            <v>303.36201371820243</v>
          </cell>
          <cell r="J89">
            <v>289.097546947924</v>
          </cell>
          <cell r="K89">
            <v>163.51854694792397</v>
          </cell>
          <cell r="L89">
            <v>156.82228033306322</v>
          </cell>
          <cell r="M89">
            <v>147.3962803330632</v>
          </cell>
          <cell r="N89">
            <v>146.99254694792396</v>
          </cell>
          <cell r="O89">
            <v>135.84801371820245</v>
          </cell>
          <cell r="P89">
            <v>128.67654694792398</v>
          </cell>
          <cell r="Q89">
            <v>145.74528033306322</v>
          </cell>
          <cell r="R89">
            <v>176.52001371820245</v>
          </cell>
          <cell r="S89">
            <v>175.16381356278472</v>
          </cell>
          <cell r="T89">
            <v>249.84201371820248</v>
          </cell>
          <cell r="U89">
            <v>2218.9848972264804</v>
          </cell>
          <cell r="W89">
            <v>303.36201371820243</v>
          </cell>
          <cell r="X89">
            <v>592.45956066612644</v>
          </cell>
          <cell r="Y89">
            <v>755.97810761405037</v>
          </cell>
          <cell r="Z89">
            <v>912.80038794711356</v>
          </cell>
          <cell r="AA89">
            <v>1060.1966682801767</v>
          </cell>
          <cell r="AB89">
            <v>1207.1892152281007</v>
          </cell>
          <cell r="AC89">
            <v>1343.0372289463032</v>
          </cell>
          <cell r="AD89">
            <v>1471.7137758942272</v>
          </cell>
          <cell r="AE89">
            <v>1617.4590562272904</v>
          </cell>
          <cell r="AF89">
            <v>1793.9790699454929</v>
          </cell>
          <cell r="AG89">
            <v>1969.1428835082777</v>
          </cell>
          <cell r="AH89">
            <v>2218.9848972264804</v>
          </cell>
          <cell r="AI89">
            <v>2218.9848972264804</v>
          </cell>
          <cell r="AK89">
            <v>755.97810761405037</v>
          </cell>
          <cell r="AL89">
            <v>451.21110761405043</v>
          </cell>
          <cell r="AM89">
            <v>410.26984099918968</v>
          </cell>
          <cell r="AN89">
            <v>601.52584099918965</v>
          </cell>
        </row>
        <row r="90">
          <cell r="I90">
            <v>3770.7108275584824</v>
          </cell>
          <cell r="J90">
            <v>3668.5634629311289</v>
          </cell>
          <cell r="K90">
            <v>3745.4323374662563</v>
          </cell>
          <cell r="L90">
            <v>4212.6021107552979</v>
          </cell>
          <cell r="M90">
            <v>4783.3003722679869</v>
          </cell>
          <cell r="N90">
            <v>4820.1426870029518</v>
          </cell>
          <cell r="O90">
            <v>5202.5887726082974</v>
          </cell>
          <cell r="P90">
            <v>5159.7532424756373</v>
          </cell>
          <cell r="Q90">
            <v>5072.5774625379509</v>
          </cell>
          <cell r="R90">
            <v>5744.5557795814202</v>
          </cell>
          <cell r="S90">
            <v>5456.7524658430139</v>
          </cell>
          <cell r="T90">
            <v>5542.7976901356487</v>
          </cell>
          <cell r="U90">
            <v>57179.777211164081</v>
          </cell>
          <cell r="W90">
            <v>3770.7108275584824</v>
          </cell>
          <cell r="X90">
            <v>7439.2742904896113</v>
          </cell>
          <cell r="Y90">
            <v>11184.706627955868</v>
          </cell>
          <cell r="Z90">
            <v>15397.308738711166</v>
          </cell>
          <cell r="AA90">
            <v>20180.609110979152</v>
          </cell>
          <cell r="AB90">
            <v>25000.751797982106</v>
          </cell>
          <cell r="AC90">
            <v>30203.340570590404</v>
          </cell>
          <cell r="AD90">
            <v>35363.093813066043</v>
          </cell>
          <cell r="AE90">
            <v>40435.671275603992</v>
          </cell>
          <cell r="AF90">
            <v>46180.227055185416</v>
          </cell>
          <cell r="AG90">
            <v>51636.979521028428</v>
          </cell>
          <cell r="AH90">
            <v>57179.777211164081</v>
          </cell>
          <cell r="AI90">
            <v>57179.777211164081</v>
          </cell>
          <cell r="AK90">
            <v>11184.706627955868</v>
          </cell>
          <cell r="AL90">
            <v>13816.045170026237</v>
          </cell>
          <cell r="AM90">
            <v>15434.919477621885</v>
          </cell>
          <cell r="AN90">
            <v>16744.105935560081</v>
          </cell>
        </row>
        <row r="91">
          <cell r="I91">
            <v>4702.8654091029957</v>
          </cell>
          <cell r="J91">
            <v>4661.9585746502898</v>
          </cell>
          <cell r="K91">
            <v>4662.6563503474135</v>
          </cell>
          <cell r="L91">
            <v>4681.7345980191121</v>
          </cell>
          <cell r="M91">
            <v>4668.4067061303804</v>
          </cell>
          <cell r="N91">
            <v>4654.4741416895849</v>
          </cell>
          <cell r="O91">
            <v>4705.3960634460909</v>
          </cell>
          <cell r="P91">
            <v>4658.8981617691597</v>
          </cell>
          <cell r="Q91">
            <v>4652.8799532889579</v>
          </cell>
          <cell r="R91">
            <v>4650.8915510281995</v>
          </cell>
          <cell r="S91">
            <v>4567.1736287621889</v>
          </cell>
          <cell r="T91">
            <v>4648.5751016514587</v>
          </cell>
          <cell r="U91">
            <v>55915.910239885838</v>
          </cell>
          <cell r="W91">
            <v>4702.8654091029957</v>
          </cell>
          <cell r="X91">
            <v>9364.8239837532856</v>
          </cell>
          <cell r="Y91">
            <v>14027.480334100699</v>
          </cell>
          <cell r="Z91">
            <v>18709.214932119812</v>
          </cell>
          <cell r="AA91">
            <v>23377.621638250192</v>
          </cell>
          <cell r="AB91">
            <v>28032.095779939777</v>
          </cell>
          <cell r="AC91">
            <v>32737.491843385869</v>
          </cell>
          <cell r="AD91">
            <v>37396.39000515503</v>
          </cell>
          <cell r="AE91">
            <v>42049.269958443991</v>
          </cell>
          <cell r="AF91">
            <v>46700.161509472193</v>
          </cell>
          <cell r="AG91">
            <v>51267.335138234383</v>
          </cell>
          <cell r="AH91">
            <v>55915.910239885838</v>
          </cell>
          <cell r="AI91">
            <v>55915.910239885838</v>
          </cell>
          <cell r="AK91">
            <v>14027.480334100699</v>
          </cell>
          <cell r="AL91">
            <v>14004.615445839077</v>
          </cell>
          <cell r="AM91">
            <v>14017.174178504207</v>
          </cell>
          <cell r="AN91">
            <v>13866.640281441847</v>
          </cell>
        </row>
        <row r="92">
          <cell r="I92">
            <v>7820.2932286712421</v>
          </cell>
          <cell r="J92">
            <v>7464.5719636547046</v>
          </cell>
          <cell r="K92">
            <v>7797.3301436236616</v>
          </cell>
          <cell r="L92">
            <v>8256.5495686024551</v>
          </cell>
          <cell r="M92">
            <v>8334.8076445189799</v>
          </cell>
          <cell r="N92">
            <v>8675.3751258769207</v>
          </cell>
          <cell r="O92">
            <v>9088.4394376840974</v>
          </cell>
          <cell r="P92">
            <v>9225.9111326100065</v>
          </cell>
          <cell r="Q92">
            <v>9001.7436967514368</v>
          </cell>
          <cell r="R92">
            <v>9519.6085132678782</v>
          </cell>
          <cell r="S92">
            <v>9464.460614323023</v>
          </cell>
          <cell r="T92">
            <v>10281.970539767899</v>
          </cell>
          <cell r="U92">
            <v>104931.0616093523</v>
          </cell>
          <cell r="W92">
            <v>7820.2932286712421</v>
          </cell>
          <cell r="X92">
            <v>15284.865192325946</v>
          </cell>
          <cell r="Y92">
            <v>23082.195335949607</v>
          </cell>
          <cell r="Z92">
            <v>31338.744904552063</v>
          </cell>
          <cell r="AA92">
            <v>39673.552549071042</v>
          </cell>
          <cell r="AB92">
            <v>48348.927674947961</v>
          </cell>
          <cell r="AC92">
            <v>57437.367112632055</v>
          </cell>
          <cell r="AD92">
            <v>66663.278245242065</v>
          </cell>
          <cell r="AE92">
            <v>75665.021941993502</v>
          </cell>
          <cell r="AF92">
            <v>85184.630455261387</v>
          </cell>
          <cell r="AG92">
            <v>94649.091069584407</v>
          </cell>
          <cell r="AH92">
            <v>104931.0616093523</v>
          </cell>
          <cell r="AI92">
            <v>104931.0616093523</v>
          </cell>
          <cell r="AK92">
            <v>23082.195335949607</v>
          </cell>
          <cell r="AL92">
            <v>25266.732338998358</v>
          </cell>
          <cell r="AM92">
            <v>27316.094267045541</v>
          </cell>
          <cell r="AN92">
            <v>29266.0396673588</v>
          </cell>
        </row>
        <row r="93">
          <cell r="I93">
            <v>22395.705149644444</v>
          </cell>
          <cell r="J93">
            <v>21653.41580125269</v>
          </cell>
          <cell r="K93">
            <v>22170.055670494192</v>
          </cell>
          <cell r="L93">
            <v>23161.936007885008</v>
          </cell>
          <cell r="M93">
            <v>23744.991678946393</v>
          </cell>
          <cell r="N93">
            <v>24285.955229378931</v>
          </cell>
          <cell r="O93">
            <v>25369.106203780342</v>
          </cell>
          <cell r="P93">
            <v>25369.625260518093</v>
          </cell>
          <cell r="Q93">
            <v>24990.086474299682</v>
          </cell>
          <cell r="R93">
            <v>26410.855701123852</v>
          </cell>
          <cell r="S93">
            <v>25758.697586706523</v>
          </cell>
          <cell r="T93">
            <v>27058.850582814754</v>
          </cell>
          <cell r="U93">
            <v>292369.28134684497</v>
          </cell>
          <cell r="W93">
            <v>22395.705149644444</v>
          </cell>
          <cell r="X93">
            <v>44049.120950897137</v>
          </cell>
          <cell r="Y93">
            <v>66219.176621391322</v>
          </cell>
          <cell r="Z93">
            <v>89381.112629276322</v>
          </cell>
          <cell r="AA93">
            <v>113126.10430822271</v>
          </cell>
          <cell r="AB93">
            <v>137412.05953760166</v>
          </cell>
          <cell r="AC93">
            <v>162781.16574138199</v>
          </cell>
          <cell r="AD93">
            <v>188150.7910019001</v>
          </cell>
          <cell r="AE93">
            <v>213140.87747619979</v>
          </cell>
          <cell r="AF93">
            <v>239551.73317732365</v>
          </cell>
          <cell r="AG93">
            <v>265310.4307640302</v>
          </cell>
          <cell r="AH93">
            <v>292369.28134684497</v>
          </cell>
          <cell r="AI93">
            <v>292369.28134684497</v>
          </cell>
          <cell r="AK93">
            <v>66219.176621391322</v>
          </cell>
          <cell r="AL93">
            <v>71192.882916210336</v>
          </cell>
          <cell r="AM93">
            <v>75728.81793859812</v>
          </cell>
          <cell r="AN93">
            <v>79228.403870645125</v>
          </cell>
        </row>
        <row r="95">
          <cell r="I95">
            <v>104.16018368741763</v>
          </cell>
          <cell r="J95">
            <v>341.41496270896442</v>
          </cell>
          <cell r="K95">
            <v>418.59959542262277</v>
          </cell>
          <cell r="L95">
            <v>345.37302036044275</v>
          </cell>
          <cell r="M95">
            <v>446.8414146354537</v>
          </cell>
          <cell r="N95">
            <v>412.26543157600781</v>
          </cell>
          <cell r="O95">
            <v>384.95998784959227</v>
          </cell>
          <cell r="P95">
            <v>507.11669581368761</v>
          </cell>
          <cell r="Q95">
            <v>446.81239531374638</v>
          </cell>
          <cell r="R95">
            <v>479.03506933502297</v>
          </cell>
          <cell r="S95">
            <v>555.43969086991024</v>
          </cell>
          <cell r="T95">
            <v>522.12670896994052</v>
          </cell>
          <cell r="U95">
            <v>4964.1451565428088</v>
          </cell>
          <cell r="W95">
            <v>104.16018368741763</v>
          </cell>
          <cell r="X95">
            <v>445.57514639638202</v>
          </cell>
          <cell r="Y95">
            <v>864.17474181900479</v>
          </cell>
          <cell r="Z95">
            <v>1209.5477621794475</v>
          </cell>
          <cell r="AA95">
            <v>1656.3891768149012</v>
          </cell>
          <cell r="AB95">
            <v>2068.6546083909088</v>
          </cell>
          <cell r="AC95">
            <v>2453.6145962405012</v>
          </cell>
          <cell r="AD95">
            <v>2960.731292054189</v>
          </cell>
          <cell r="AE95">
            <v>3407.5436873679355</v>
          </cell>
          <cell r="AF95">
            <v>3886.5787567029583</v>
          </cell>
          <cell r="AG95">
            <v>4442.0184475728684</v>
          </cell>
          <cell r="AH95">
            <v>4964.1451565428088</v>
          </cell>
          <cell r="AI95">
            <v>4964.1451565428088</v>
          </cell>
          <cell r="AK95">
            <v>864.17474181900479</v>
          </cell>
          <cell r="AL95">
            <v>1204.4798665719043</v>
          </cell>
          <cell r="AM95">
            <v>1338.8890789770262</v>
          </cell>
          <cell r="AN95">
            <v>1556.6014691748737</v>
          </cell>
        </row>
        <row r="96">
          <cell r="I96">
            <v>894.76616798667021</v>
          </cell>
          <cell r="J96">
            <v>928.74741414174753</v>
          </cell>
          <cell r="K96">
            <v>951.12740955078652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2774.6409916792045</v>
          </cell>
          <cell r="W96">
            <v>894.76616798667021</v>
          </cell>
          <cell r="X96">
            <v>1823.5135821284177</v>
          </cell>
          <cell r="Y96">
            <v>2774.6409916792045</v>
          </cell>
          <cell r="Z96">
            <v>2774.6409916792045</v>
          </cell>
          <cell r="AA96">
            <v>2774.6409916792045</v>
          </cell>
          <cell r="AB96">
            <v>2774.6409916792045</v>
          </cell>
          <cell r="AC96">
            <v>2774.6409916792045</v>
          </cell>
          <cell r="AD96">
            <v>2774.6409916792045</v>
          </cell>
          <cell r="AE96">
            <v>2774.6409916792045</v>
          </cell>
          <cell r="AF96">
            <v>2774.6409916792045</v>
          </cell>
          <cell r="AG96">
            <v>2774.6409916792045</v>
          </cell>
          <cell r="AH96">
            <v>2774.6409916792045</v>
          </cell>
          <cell r="AI96">
            <v>2774.6409916792045</v>
          </cell>
          <cell r="AK96">
            <v>2774.6409916792045</v>
          </cell>
          <cell r="AL96">
            <v>0</v>
          </cell>
          <cell r="AM96">
            <v>0</v>
          </cell>
          <cell r="AN96">
            <v>0</v>
          </cell>
        </row>
        <row r="97"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</row>
        <row r="98"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</row>
        <row r="99">
          <cell r="I99">
            <v>22707.109364334596</v>
          </cell>
          <cell r="J99">
            <v>20692.576449298285</v>
          </cell>
          <cell r="K99">
            <v>23337.502992439808</v>
          </cell>
          <cell r="L99">
            <v>19687.099539547053</v>
          </cell>
          <cell r="M99">
            <v>17952.098483910511</v>
          </cell>
          <cell r="N99">
            <v>21474.057285226103</v>
          </cell>
          <cell r="O99">
            <v>22488.913692392809</v>
          </cell>
          <cell r="P99">
            <v>23794.826435678347</v>
          </cell>
          <cell r="Q99">
            <v>21846.661523742488</v>
          </cell>
          <cell r="R99">
            <v>24897.42894880255</v>
          </cell>
          <cell r="S99">
            <v>26474.389970055425</v>
          </cell>
          <cell r="T99">
            <v>28211.73689704619</v>
          </cell>
          <cell r="U99">
            <v>273564.40158247418</v>
          </cell>
          <cell r="W99">
            <v>22707.109364334596</v>
          </cell>
          <cell r="X99">
            <v>43399.685813632881</v>
          </cell>
          <cell r="Y99">
            <v>66737.188806072692</v>
          </cell>
          <cell r="Z99">
            <v>86424.288345619745</v>
          </cell>
          <cell r="AA99">
            <v>104376.38682953025</v>
          </cell>
          <cell r="AB99">
            <v>125850.44411475636</v>
          </cell>
          <cell r="AC99">
            <v>148339.35780714918</v>
          </cell>
          <cell r="AD99">
            <v>172134.18424282753</v>
          </cell>
          <cell r="AE99">
            <v>193980.84576657001</v>
          </cell>
          <cell r="AF99">
            <v>218878.27471537256</v>
          </cell>
          <cell r="AG99">
            <v>245352.664685428</v>
          </cell>
          <cell r="AH99">
            <v>273564.40158247418</v>
          </cell>
          <cell r="AI99">
            <v>273564.40158247418</v>
          </cell>
          <cell r="AK99">
            <v>66737.188806072692</v>
          </cell>
          <cell r="AL99">
            <v>59113.255308683663</v>
          </cell>
          <cell r="AM99">
            <v>68130.401651813649</v>
          </cell>
          <cell r="AN99">
            <v>79583.555815904168</v>
          </cell>
        </row>
        <row r="101">
          <cell r="I101">
            <v>5993.2106684105784</v>
          </cell>
          <cell r="J101">
            <v>6146.2462104679753</v>
          </cell>
          <cell r="K101">
            <v>6024.6261642675036</v>
          </cell>
          <cell r="L101">
            <v>6635.5931808919349</v>
          </cell>
          <cell r="M101">
            <v>7277.0986927625163</v>
          </cell>
          <cell r="N101">
            <v>7370.7911110975583</v>
          </cell>
          <cell r="O101">
            <v>7802.0445126348168</v>
          </cell>
          <cell r="P101">
            <v>8183.3667973745542</v>
          </cell>
          <cell r="Q101">
            <v>8436.2111684396223</v>
          </cell>
          <cell r="R101">
            <v>9021.507713501418</v>
          </cell>
          <cell r="S101">
            <v>8775.0048187071407</v>
          </cell>
          <cell r="T101">
            <v>9125.2074686381602</v>
          </cell>
          <cell r="U101">
            <v>90790.908507193788</v>
          </cell>
          <cell r="W101">
            <v>5993.2106684105784</v>
          </cell>
          <cell r="X101">
            <v>12139.456878878555</v>
          </cell>
          <cell r="Y101">
            <v>18164.083043146056</v>
          </cell>
          <cell r="Z101">
            <v>24799.67622403799</v>
          </cell>
          <cell r="AA101">
            <v>32076.774916800507</v>
          </cell>
          <cell r="AB101">
            <v>39447.566027898065</v>
          </cell>
          <cell r="AC101">
            <v>47249.610540532885</v>
          </cell>
          <cell r="AD101">
            <v>55432.97733790744</v>
          </cell>
          <cell r="AE101">
            <v>63869.188506347062</v>
          </cell>
          <cell r="AF101">
            <v>72890.696219848483</v>
          </cell>
          <cell r="AG101">
            <v>81665.70103855562</v>
          </cell>
          <cell r="AH101">
            <v>90790.908507193788</v>
          </cell>
          <cell r="AI101">
            <v>90790.908507193788</v>
          </cell>
          <cell r="AK101">
            <v>18164.083043146056</v>
          </cell>
          <cell r="AL101">
            <v>21283.482984752009</v>
          </cell>
          <cell r="AM101">
            <v>24421.622478448993</v>
          </cell>
          <cell r="AN101">
            <v>26921.720000846719</v>
          </cell>
        </row>
        <row r="102">
          <cell r="I102">
            <v>6476.6357446705606</v>
          </cell>
          <cell r="J102">
            <v>5636.7029675467429</v>
          </cell>
          <cell r="K102">
            <v>6544.4988773319474</v>
          </cell>
          <cell r="L102">
            <v>4902.2596245314489</v>
          </cell>
          <cell r="M102">
            <v>3873.8286226540113</v>
          </cell>
          <cell r="N102">
            <v>5057.5111685993552</v>
          </cell>
          <cell r="O102">
            <v>5266.4062601656133</v>
          </cell>
          <cell r="P102">
            <v>5619.3315148066158</v>
          </cell>
          <cell r="Q102">
            <v>4720.8992801247214</v>
          </cell>
          <cell r="R102">
            <v>5655.1325867629967</v>
          </cell>
          <cell r="S102">
            <v>6372.3641978755513</v>
          </cell>
          <cell r="T102">
            <v>6886.0573924843829</v>
          </cell>
          <cell r="U102">
            <v>67011.628237553945</v>
          </cell>
          <cell r="W102">
            <v>6476.6357446705606</v>
          </cell>
          <cell r="X102">
            <v>12113.338712217304</v>
          </cell>
          <cell r="Y102">
            <v>18657.83758954925</v>
          </cell>
          <cell r="Z102">
            <v>23560.097214080699</v>
          </cell>
          <cell r="AA102">
            <v>27433.92583673471</v>
          </cell>
          <cell r="AB102">
            <v>32491.437005334064</v>
          </cell>
          <cell r="AC102">
            <v>37757.84326549968</v>
          </cell>
          <cell r="AD102">
            <v>43377.174780306297</v>
          </cell>
          <cell r="AE102">
            <v>48098.074060431019</v>
          </cell>
          <cell r="AF102">
            <v>53753.20664719402</v>
          </cell>
          <cell r="AG102">
            <v>60125.570845069567</v>
          </cell>
          <cell r="AH102">
            <v>67011.628237553945</v>
          </cell>
          <cell r="AI102">
            <v>67011.628237553945</v>
          </cell>
          <cell r="AK102">
            <v>18657.83758954925</v>
          </cell>
          <cell r="AL102">
            <v>13833.599415784814</v>
          </cell>
          <cell r="AM102">
            <v>15606.637055096951</v>
          </cell>
          <cell r="AN102">
            <v>18913.554177122933</v>
          </cell>
        </row>
        <row r="104">
          <cell r="I104">
            <v>10237.262951253457</v>
          </cell>
          <cell r="J104">
            <v>8909.6272712835671</v>
          </cell>
          <cell r="K104">
            <v>10768.377950840355</v>
          </cell>
          <cell r="L104">
            <v>8149.2467341236697</v>
          </cell>
          <cell r="M104">
            <v>6801.1711684939837</v>
          </cell>
          <cell r="N104">
            <v>9045.7550055291904</v>
          </cell>
          <cell r="O104">
            <v>9420.462919592379</v>
          </cell>
          <cell r="P104">
            <v>9992.1281234971775</v>
          </cell>
          <cell r="Q104">
            <v>8689.5510751781439</v>
          </cell>
          <cell r="R104">
            <v>10220.788648538135</v>
          </cell>
          <cell r="S104">
            <v>11327.020953472733</v>
          </cell>
          <cell r="T104">
            <v>12200.472035923647</v>
          </cell>
          <cell r="U104">
            <v>115761.86483772645</v>
          </cell>
          <cell r="W104">
            <v>10237.262951253457</v>
          </cell>
          <cell r="X104">
            <v>19146.890222537026</v>
          </cell>
          <cell r="Y104">
            <v>29915.268173377379</v>
          </cell>
          <cell r="Z104">
            <v>38064.514907501049</v>
          </cell>
          <cell r="AA104">
            <v>44865.686075995036</v>
          </cell>
          <cell r="AB104">
            <v>53911.44108152423</v>
          </cell>
          <cell r="AC104">
            <v>63331.904001116607</v>
          </cell>
          <cell r="AD104">
            <v>73324.03212461379</v>
          </cell>
          <cell r="AE104">
            <v>82013.58319979193</v>
          </cell>
          <cell r="AF104">
            <v>92234.371848330062</v>
          </cell>
          <cell r="AG104">
            <v>103561.39280180279</v>
          </cell>
          <cell r="AH104">
            <v>115761.86483772645</v>
          </cell>
          <cell r="AI104">
            <v>115761.86483772645</v>
          </cell>
          <cell r="AK104">
            <v>29915.268173377379</v>
          </cell>
          <cell r="AL104">
            <v>23996.172908146844</v>
          </cell>
          <cell r="AM104">
            <v>28102.1421182677</v>
          </cell>
          <cell r="AN104">
            <v>33748.281637934517</v>
          </cell>
        </row>
        <row r="106">
          <cell r="W106" t="e">
            <v>#REF!</v>
          </cell>
          <cell r="X106" t="e">
            <v>#REF!</v>
          </cell>
          <cell r="Y106" t="e">
            <v>#REF!</v>
          </cell>
          <cell r="Z106" t="e">
            <v>#REF!</v>
          </cell>
          <cell r="AA106" t="e">
            <v>#REF!</v>
          </cell>
          <cell r="AB106" t="e">
            <v>#REF!</v>
          </cell>
          <cell r="AC106" t="e">
            <v>#REF!</v>
          </cell>
          <cell r="AD106" t="e">
            <v>#REF!</v>
          </cell>
          <cell r="AE106" t="e">
            <v>#REF!</v>
          </cell>
          <cell r="AF106" t="e">
            <v>#REF!</v>
          </cell>
          <cell r="AG106" t="e">
            <v>#REF!</v>
          </cell>
          <cell r="AH106" t="e">
            <v>#REF!</v>
          </cell>
          <cell r="AI106" t="e">
            <v>#REF!</v>
          </cell>
          <cell r="AK106" t="e">
            <v>#REF!</v>
          </cell>
          <cell r="AL106" t="e">
            <v>#REF!</v>
          </cell>
          <cell r="AM106" t="e">
            <v>#REF!</v>
          </cell>
          <cell r="AN106" t="e">
            <v>#REF!</v>
          </cell>
        </row>
        <row r="110">
          <cell r="I110">
            <v>5686.3531714749124</v>
          </cell>
          <cell r="J110">
            <v>5329.7801254377309</v>
          </cell>
          <cell r="K110">
            <v>5660.3586766041299</v>
          </cell>
          <cell r="L110">
            <v>5596.7201919513409</v>
          </cell>
          <cell r="M110">
            <v>5402.1241973403066</v>
          </cell>
          <cell r="N110">
            <v>5729.2944332690522</v>
          </cell>
          <cell r="O110">
            <v>5968.904930835397</v>
          </cell>
          <cell r="P110">
            <v>6102.8751554719365</v>
          </cell>
          <cell r="Q110">
            <v>5876.9772291012723</v>
          </cell>
          <cell r="R110">
            <v>6294.0147256081254</v>
          </cell>
          <cell r="S110">
            <v>6237.1272164722477</v>
          </cell>
          <cell r="T110">
            <v>6565.0784836358953</v>
          </cell>
          <cell r="U110">
            <v>70449.608537202352</v>
          </cell>
          <cell r="W110">
            <v>5686.3531714749124</v>
          </cell>
          <cell r="X110">
            <v>11016.133296912643</v>
          </cell>
          <cell r="Y110">
            <v>16676.491973516771</v>
          </cell>
          <cell r="Z110">
            <v>22273.21216546811</v>
          </cell>
          <cell r="AA110">
            <v>27675.336362808419</v>
          </cell>
          <cell r="AB110">
            <v>33404.630796077472</v>
          </cell>
          <cell r="AC110">
            <v>39373.535726912873</v>
          </cell>
          <cell r="AD110">
            <v>45476.410882384807</v>
          </cell>
          <cell r="AE110">
            <v>51353.388111486078</v>
          </cell>
          <cell r="AF110">
            <v>57647.402837094203</v>
          </cell>
          <cell r="AG110">
            <v>63884.53005356645</v>
          </cell>
          <cell r="AH110">
            <v>70449.608537202352</v>
          </cell>
          <cell r="AI110">
            <v>70449.608537202352</v>
          </cell>
          <cell r="AK110">
            <v>16676.491973516771</v>
          </cell>
          <cell r="AL110">
            <v>16728.138822560701</v>
          </cell>
          <cell r="AM110">
            <v>17948.757315408606</v>
          </cell>
          <cell r="AN110">
            <v>19096.220425716267</v>
          </cell>
        </row>
        <row r="111">
          <cell r="I111">
            <v>1665.8726071963301</v>
          </cell>
          <cell r="J111">
            <v>1666.7243882169744</v>
          </cell>
          <cell r="K111">
            <v>1668.9040170195317</v>
          </cell>
          <cell r="L111">
            <v>2191.7619266511138</v>
          </cell>
          <cell r="M111">
            <v>2464.6159971786742</v>
          </cell>
          <cell r="N111">
            <v>2478.0132426078694</v>
          </cell>
          <cell r="O111">
            <v>2570.4670568486999</v>
          </cell>
          <cell r="P111">
            <v>2573.9685271380704</v>
          </cell>
          <cell r="Q111">
            <v>2575.6990176501668</v>
          </cell>
          <cell r="R111">
            <v>2676.5263376597536</v>
          </cell>
          <cell r="S111">
            <v>2678.2659478507767</v>
          </cell>
          <cell r="T111">
            <v>3167.8246061320037</v>
          </cell>
          <cell r="U111">
            <v>28378.643672149967</v>
          </cell>
          <cell r="W111">
            <v>1665.8726071963301</v>
          </cell>
          <cell r="X111">
            <v>3332.5969954133043</v>
          </cell>
          <cell r="Y111">
            <v>5001.5010124328364</v>
          </cell>
          <cell r="Z111">
            <v>7193.2629390839502</v>
          </cell>
          <cell r="AA111">
            <v>9657.8789362626248</v>
          </cell>
          <cell r="AB111">
            <v>12135.892178870494</v>
          </cell>
          <cell r="AC111">
            <v>14706.359235719194</v>
          </cell>
          <cell r="AD111">
            <v>17280.327762857265</v>
          </cell>
          <cell r="AE111">
            <v>19856.026780507433</v>
          </cell>
          <cell r="AF111">
            <v>22532.553118167187</v>
          </cell>
          <cell r="AG111">
            <v>25210.819066017964</v>
          </cell>
          <cell r="AH111">
            <v>28378.643672149967</v>
          </cell>
          <cell r="AI111">
            <v>28378.643672149967</v>
          </cell>
          <cell r="AK111">
            <v>5001.5010124328364</v>
          </cell>
          <cell r="AL111">
            <v>7134.3911664376574</v>
          </cell>
          <cell r="AM111">
            <v>7720.1346016369371</v>
          </cell>
          <cell r="AN111">
            <v>8522.616891642534</v>
          </cell>
        </row>
        <row r="112">
          <cell r="I112">
            <v>468.06745000000001</v>
          </cell>
          <cell r="J112">
            <v>468.06745000000001</v>
          </cell>
          <cell r="K112">
            <v>468.06745000000001</v>
          </cell>
          <cell r="L112">
            <v>468.06745000000001</v>
          </cell>
          <cell r="M112">
            <v>468.06745000000001</v>
          </cell>
          <cell r="N112">
            <v>468.06745000000001</v>
          </cell>
          <cell r="O112">
            <v>549.06745000000001</v>
          </cell>
          <cell r="P112">
            <v>549.06745000000001</v>
          </cell>
          <cell r="Q112">
            <v>549.06745000000001</v>
          </cell>
          <cell r="R112">
            <v>549.06745000000001</v>
          </cell>
          <cell r="S112">
            <v>549.06745000000001</v>
          </cell>
          <cell r="T112">
            <v>549.06745000000001</v>
          </cell>
          <cell r="U112">
            <v>6102.8094000000019</v>
          </cell>
          <cell r="W112">
            <v>468.06745000000001</v>
          </cell>
          <cell r="X112">
            <v>936.13490000000002</v>
          </cell>
          <cell r="Y112">
            <v>1404.20235</v>
          </cell>
          <cell r="Z112">
            <v>1872.2698</v>
          </cell>
          <cell r="AA112">
            <v>2340.33725</v>
          </cell>
          <cell r="AB112">
            <v>2808.4047</v>
          </cell>
          <cell r="AC112">
            <v>3357.4721500000001</v>
          </cell>
          <cell r="AD112">
            <v>3906.5396000000001</v>
          </cell>
          <cell r="AE112">
            <v>4455.6070500000005</v>
          </cell>
          <cell r="AF112">
            <v>5004.674500000001</v>
          </cell>
          <cell r="AG112">
            <v>5553.7419500000015</v>
          </cell>
          <cell r="AH112">
            <v>6102.8094000000019</v>
          </cell>
          <cell r="AI112">
            <v>6102.8094000000019</v>
          </cell>
          <cell r="AK112">
            <v>1404.20235</v>
          </cell>
          <cell r="AL112">
            <v>1404.20235</v>
          </cell>
          <cell r="AM112">
            <v>1647.20235</v>
          </cell>
          <cell r="AN112">
            <v>1647.20235</v>
          </cell>
        </row>
        <row r="113">
          <cell r="I113">
            <v>7820.2932286712421</v>
          </cell>
          <cell r="J113">
            <v>7464.5719636547055</v>
          </cell>
          <cell r="K113">
            <v>7797.3301436236616</v>
          </cell>
          <cell r="L113">
            <v>8256.5495686024551</v>
          </cell>
          <cell r="M113">
            <v>8334.8076445189818</v>
          </cell>
          <cell r="N113">
            <v>8675.3751258769225</v>
          </cell>
          <cell r="O113">
            <v>9088.4394376840974</v>
          </cell>
          <cell r="P113">
            <v>9225.9111326100083</v>
          </cell>
          <cell r="Q113">
            <v>9001.7436967514386</v>
          </cell>
          <cell r="R113">
            <v>9519.60851326788</v>
          </cell>
          <cell r="S113">
            <v>9464.4606143230249</v>
          </cell>
          <cell r="T113">
            <v>10281.970539767899</v>
          </cell>
          <cell r="U113">
            <v>104931.06160935233</v>
          </cell>
          <cell r="W113">
            <v>7820.2932286712421</v>
          </cell>
          <cell r="X113">
            <v>15284.865192325948</v>
          </cell>
          <cell r="Y113">
            <v>23082.195335949611</v>
          </cell>
          <cell r="Z113">
            <v>31338.744904552066</v>
          </cell>
          <cell r="AA113">
            <v>39673.55254907105</v>
          </cell>
          <cell r="AB113">
            <v>48348.927674947976</v>
          </cell>
          <cell r="AC113">
            <v>57437.36711263207</v>
          </cell>
          <cell r="AD113">
            <v>66663.27824524208</v>
          </cell>
          <cell r="AE113">
            <v>75665.021941993517</v>
          </cell>
          <cell r="AF113">
            <v>85184.630455261402</v>
          </cell>
          <cell r="AG113">
            <v>94649.091069584421</v>
          </cell>
          <cell r="AH113">
            <v>104931.06160935233</v>
          </cell>
          <cell r="AI113">
            <v>104931.06160935233</v>
          </cell>
          <cell r="AK113">
            <v>23082.195335949611</v>
          </cell>
          <cell r="AL113">
            <v>25266.732338998361</v>
          </cell>
          <cell r="AM113">
            <v>27316.094267045541</v>
          </cell>
          <cell r="AN113">
            <v>29266.039667358804</v>
          </cell>
        </row>
        <row r="115">
          <cell r="U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</row>
        <row r="116">
          <cell r="I116">
            <v>32691.333309518246</v>
          </cell>
          <cell r="J116">
            <v>30428.5741501222</v>
          </cell>
          <cell r="K116">
            <v>32435.412190861145</v>
          </cell>
          <cell r="L116">
            <v>29706.572489529641</v>
          </cell>
          <cell r="M116">
            <v>26791.626798538993</v>
          </cell>
          <cell r="N116">
            <v>29820.622560065611</v>
          </cell>
          <cell r="O116">
            <v>31325.603040268077</v>
          </cell>
          <cell r="P116">
            <v>32310.989376185054</v>
          </cell>
          <cell r="Q116">
            <v>30761.521848644741</v>
          </cell>
          <cell r="R116">
            <v>33804.04600479918</v>
          </cell>
          <cell r="S116">
            <v>34806.376465882589</v>
          </cell>
          <cell r="T116">
            <v>37097.35984404989</v>
          </cell>
          <cell r="U116">
            <v>381980.03807846544</v>
          </cell>
          <cell r="W116">
            <v>32691.333309518246</v>
          </cell>
          <cell r="X116">
            <v>63119.907459640446</v>
          </cell>
          <cell r="Y116">
            <v>95555.319650501595</v>
          </cell>
          <cell r="Z116">
            <v>125261.89214003124</v>
          </cell>
          <cell r="AA116">
            <v>152053.51893857023</v>
          </cell>
          <cell r="AB116">
            <v>181874.14149863584</v>
          </cell>
          <cell r="AC116">
            <v>213199.74453890393</v>
          </cell>
          <cell r="AD116">
            <v>245510.73391508899</v>
          </cell>
          <cell r="AE116">
            <v>276272.25576373376</v>
          </cell>
          <cell r="AF116">
            <v>310076.30176853295</v>
          </cell>
          <cell r="AG116">
            <v>344882.67823441554</v>
          </cell>
          <cell r="AH116">
            <v>381980.03807846544</v>
          </cell>
          <cell r="AI116">
            <v>381980.03807846544</v>
          </cell>
          <cell r="AK116">
            <v>95555.319650501595</v>
          </cell>
          <cell r="AL116">
            <v>86318.821848134248</v>
          </cell>
          <cell r="AM116">
            <v>94398.114265097873</v>
          </cell>
          <cell r="AN116">
            <v>105707.78231473167</v>
          </cell>
        </row>
        <row r="119">
          <cell r="I119">
            <v>6470.1667297490339</v>
          </cell>
          <cell r="J119">
            <v>6043.6258803534674</v>
          </cell>
          <cell r="K119">
            <v>6436.4134644305859</v>
          </cell>
          <cell r="L119">
            <v>6360.9478878109849</v>
          </cell>
          <cell r="M119">
            <v>6125.703026846355</v>
          </cell>
          <cell r="N119">
            <v>6507.4827349089683</v>
          </cell>
          <cell r="O119">
            <v>6805.0347048287804</v>
          </cell>
          <cell r="P119">
            <v>6967.5617163672123</v>
          </cell>
          <cell r="Q119">
            <v>6677.2553470804532</v>
          </cell>
          <cell r="R119">
            <v>7193.9069533019911</v>
          </cell>
          <cell r="S119">
            <v>7126.0849761031895</v>
          </cell>
          <cell r="T119">
            <v>7510.4501753610666</v>
          </cell>
          <cell r="U119">
            <v>80224.633597142092</v>
          </cell>
          <cell r="W119">
            <v>6470.1667297490339</v>
          </cell>
          <cell r="X119">
            <v>12513.7926101025</v>
          </cell>
          <cell r="Y119">
            <v>18950.206074533085</v>
          </cell>
          <cell r="Z119">
            <v>25311.153962344069</v>
          </cell>
          <cell r="AA119">
            <v>31436.856989190426</v>
          </cell>
          <cell r="AB119">
            <v>37944.339724099395</v>
          </cell>
          <cell r="AC119">
            <v>44749.374428928175</v>
          </cell>
          <cell r="AD119">
            <v>51716.936145295389</v>
          </cell>
          <cell r="AE119">
            <v>58394.191492375845</v>
          </cell>
          <cell r="AF119">
            <v>65588.098445677839</v>
          </cell>
          <cell r="AG119">
            <v>72714.183421781025</v>
          </cell>
          <cell r="AH119">
            <v>80224.633597142092</v>
          </cell>
          <cell r="AI119">
            <v>80224.633597142092</v>
          </cell>
          <cell r="AK119">
            <v>18950.206074533085</v>
          </cell>
          <cell r="AL119">
            <v>18994.133649566309</v>
          </cell>
          <cell r="AM119">
            <v>20449.851768276447</v>
          </cell>
          <cell r="AN119">
            <v>21830.442104766247</v>
          </cell>
        </row>
        <row r="120">
          <cell r="I120">
            <v>6470.1667297490339</v>
          </cell>
          <cell r="J120">
            <v>6043.6258803534674</v>
          </cell>
          <cell r="K120">
            <v>6436.4134644305859</v>
          </cell>
          <cell r="L120">
            <v>6360.9478878109849</v>
          </cell>
          <cell r="M120">
            <v>6125.703026846355</v>
          </cell>
          <cell r="N120">
            <v>6507.4827349089683</v>
          </cell>
          <cell r="O120">
            <v>6805.0347048287804</v>
          </cell>
          <cell r="P120">
            <v>6967.5617163672123</v>
          </cell>
          <cell r="Q120">
            <v>6677.2553470804532</v>
          </cell>
          <cell r="R120">
            <v>7193.9069533019911</v>
          </cell>
          <cell r="S120">
            <v>7126.0849761031895</v>
          </cell>
          <cell r="T120">
            <v>7510.4501753610666</v>
          </cell>
          <cell r="U120">
            <v>80224.633597142092</v>
          </cell>
          <cell r="W120">
            <v>6470.1667297490339</v>
          </cell>
          <cell r="X120">
            <v>12513.7926101025</v>
          </cell>
          <cell r="Y120">
            <v>18950.206074533085</v>
          </cell>
          <cell r="Z120">
            <v>25311.153962344069</v>
          </cell>
          <cell r="AA120">
            <v>31436.856989190426</v>
          </cell>
          <cell r="AB120">
            <v>37944.339724099395</v>
          </cell>
          <cell r="AC120">
            <v>44749.374428928175</v>
          </cell>
          <cell r="AD120">
            <v>51716.936145295389</v>
          </cell>
          <cell r="AE120">
            <v>58394.191492375845</v>
          </cell>
          <cell r="AF120">
            <v>65588.098445677839</v>
          </cell>
          <cell r="AG120">
            <v>72714.183421781025</v>
          </cell>
          <cell r="AH120">
            <v>80224.633597142092</v>
          </cell>
          <cell r="AI120">
            <v>80224.633597142092</v>
          </cell>
          <cell r="AK120">
            <v>18950.206074533085</v>
          </cell>
          <cell r="AL120">
            <v>18994.133649566309</v>
          </cell>
          <cell r="AM120">
            <v>20449.851768276447</v>
          </cell>
          <cell r="AN120">
            <v>21830.442104766247</v>
          </cell>
        </row>
        <row r="121">
          <cell r="I121">
            <v>6985.6706458013987</v>
          </cell>
          <cell r="J121">
            <v>6522.5887678310337</v>
          </cell>
          <cell r="K121">
            <v>6944.4949854822016</v>
          </cell>
          <cell r="L121">
            <v>6866.7919868638592</v>
          </cell>
          <cell r="M121">
            <v>6614.0699159404385</v>
          </cell>
          <cell r="N121">
            <v>7025.4485519517975</v>
          </cell>
          <cell r="O121">
            <v>7345.6428658474806</v>
          </cell>
          <cell r="P121">
            <v>7519.6301705702626</v>
          </cell>
          <cell r="Q121">
            <v>7210.7817384330347</v>
          </cell>
          <cell r="R121">
            <v>7762.7052112774318</v>
          </cell>
          <cell r="S121">
            <v>7688.8253292827858</v>
          </cell>
          <cell r="T121">
            <v>8103.4846812160949</v>
          </cell>
          <cell r="U121">
            <v>86590.134850497823</v>
          </cell>
          <cell r="W121">
            <v>6985.6706458013987</v>
          </cell>
          <cell r="X121">
            <v>13508.259413632433</v>
          </cell>
          <cell r="Y121">
            <v>20452.754399114634</v>
          </cell>
          <cell r="Z121">
            <v>27319.546385978494</v>
          </cell>
          <cell r="AA121">
            <v>33933.616301918933</v>
          </cell>
          <cell r="AB121">
            <v>40959.064853870732</v>
          </cell>
          <cell r="AC121">
            <v>48304.707719718215</v>
          </cell>
          <cell r="AD121">
            <v>55824.33789028848</v>
          </cell>
          <cell r="AE121">
            <v>63035.119628721513</v>
          </cell>
          <cell r="AF121">
            <v>70797.824839998939</v>
          </cell>
          <cell r="AG121">
            <v>78486.650169281726</v>
          </cell>
          <cell r="AH121">
            <v>86590.134850497823</v>
          </cell>
          <cell r="AI121">
            <v>86590.134850497823</v>
          </cell>
          <cell r="AK121">
            <v>20452.754399114634</v>
          </cell>
          <cell r="AL121">
            <v>20506.310454756094</v>
          </cell>
          <cell r="AM121">
            <v>22076.054774850778</v>
          </cell>
          <cell r="AN121">
            <v>23555.015221776313</v>
          </cell>
        </row>
        <row r="124">
          <cell r="I124">
            <v>6470.1667297490339</v>
          </cell>
          <cell r="J124">
            <v>6043.6258803534674</v>
          </cell>
          <cell r="K124">
            <v>6436.4134644305859</v>
          </cell>
          <cell r="L124">
            <v>6360.9478878109849</v>
          </cell>
          <cell r="M124">
            <v>6125.703026846355</v>
          </cell>
          <cell r="N124">
            <v>6507.4827349089683</v>
          </cell>
          <cell r="O124">
            <v>6805.0347048287804</v>
          </cell>
          <cell r="P124">
            <v>6967.5617163672123</v>
          </cell>
          <cell r="Q124">
            <v>6677.2553470804532</v>
          </cell>
          <cell r="R124">
            <v>7193.9069533019911</v>
          </cell>
          <cell r="S124">
            <v>7126.0849761031895</v>
          </cell>
          <cell r="T124">
            <v>7510.4501753610666</v>
          </cell>
          <cell r="U124">
            <v>80224.633597142092</v>
          </cell>
          <cell r="W124">
            <v>6470.1667297490339</v>
          </cell>
          <cell r="X124">
            <v>12513.7926101025</v>
          </cell>
          <cell r="Y124">
            <v>18950.206074533085</v>
          </cell>
          <cell r="Z124">
            <v>25311.153962344069</v>
          </cell>
          <cell r="AA124">
            <v>31436.856989190426</v>
          </cell>
          <cell r="AB124">
            <v>37944.339724099395</v>
          </cell>
          <cell r="AC124">
            <v>44749.374428928175</v>
          </cell>
          <cell r="AD124">
            <v>51716.936145295389</v>
          </cell>
          <cell r="AE124">
            <v>58394.191492375845</v>
          </cell>
          <cell r="AF124">
            <v>65588.098445677839</v>
          </cell>
          <cell r="AG124">
            <v>72714.183421781025</v>
          </cell>
          <cell r="AH124">
            <v>80224.633597142092</v>
          </cell>
          <cell r="AI124">
            <v>80224.633597142092</v>
          </cell>
          <cell r="AK124">
            <v>18950.206074533085</v>
          </cell>
          <cell r="AL124">
            <v>18994.133649566309</v>
          </cell>
          <cell r="AM124">
            <v>20449.851768276447</v>
          </cell>
          <cell r="AN124">
            <v>21830.442104766247</v>
          </cell>
        </row>
        <row r="126">
          <cell r="I126">
            <v>6985.6706458013987</v>
          </cell>
          <cell r="J126">
            <v>6522.5887678310337</v>
          </cell>
          <cell r="K126">
            <v>6944.4949854822016</v>
          </cell>
          <cell r="L126">
            <v>6866.7919868638592</v>
          </cell>
          <cell r="M126">
            <v>6614.0699159404385</v>
          </cell>
          <cell r="N126">
            <v>7025.4485519517975</v>
          </cell>
          <cell r="O126">
            <v>7345.6428658474806</v>
          </cell>
          <cell r="P126">
            <v>7519.6301705702626</v>
          </cell>
          <cell r="Q126">
            <v>7210.7817384330347</v>
          </cell>
          <cell r="R126">
            <v>7762.7052112774318</v>
          </cell>
          <cell r="S126">
            <v>7688.8253292827858</v>
          </cell>
          <cell r="T126">
            <v>8103.4846812160949</v>
          </cell>
          <cell r="U126">
            <v>86590.134850497823</v>
          </cell>
          <cell r="W126">
            <v>6985.6706458013987</v>
          </cell>
          <cell r="X126">
            <v>13508.259413632433</v>
          </cell>
          <cell r="Y126">
            <v>20452.754399114634</v>
          </cell>
          <cell r="Z126">
            <v>27319.546385978494</v>
          </cell>
          <cell r="AA126">
            <v>33933.616301918933</v>
          </cell>
          <cell r="AB126">
            <v>40959.064853870732</v>
          </cell>
          <cell r="AC126">
            <v>48304.707719718215</v>
          </cell>
          <cell r="AD126">
            <v>55824.33789028848</v>
          </cell>
          <cell r="AE126">
            <v>63035.119628721513</v>
          </cell>
          <cell r="AF126">
            <v>70797.824839998939</v>
          </cell>
          <cell r="AG126">
            <v>78486.650169281726</v>
          </cell>
          <cell r="AH126">
            <v>86590.134850497823</v>
          </cell>
          <cell r="AI126">
            <v>86590.134850497823</v>
          </cell>
          <cell r="AK126">
            <v>20452.754399114634</v>
          </cell>
          <cell r="AL126">
            <v>20506.310454756094</v>
          </cell>
          <cell r="AM126">
            <v>22076.054774850778</v>
          </cell>
          <cell r="AN126">
            <v>23555.015221776313</v>
          </cell>
        </row>
        <row r="128">
          <cell r="U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</row>
        <row r="129">
          <cell r="I129">
            <v>830.20762490725338</v>
          </cell>
          <cell r="J129">
            <v>761.97980704544523</v>
          </cell>
          <cell r="K129">
            <v>793.91835114029664</v>
          </cell>
          <cell r="L129">
            <v>783.97702604863889</v>
          </cell>
          <cell r="M129">
            <v>810.39875680357204</v>
          </cell>
          <cell r="N129">
            <v>780.67121867326796</v>
          </cell>
          <cell r="O129">
            <v>799.76320398665825</v>
          </cell>
          <cell r="P129">
            <v>790.58384116507011</v>
          </cell>
          <cell r="Q129">
            <v>687.71269095609887</v>
          </cell>
          <cell r="R129">
            <v>774.55686491634083</v>
          </cell>
          <cell r="S129">
            <v>761.95396609267766</v>
          </cell>
          <cell r="T129">
            <v>783.84947253777045</v>
          </cell>
          <cell r="U129">
            <v>9359.5728242730911</v>
          </cell>
          <cell r="W129">
            <v>830.20762490725338</v>
          </cell>
          <cell r="X129">
            <v>1592.1874319526987</v>
          </cell>
          <cell r="Y129">
            <v>2386.1057830929954</v>
          </cell>
          <cell r="Z129">
            <v>3170.0828091416342</v>
          </cell>
          <cell r="AA129">
            <v>3980.4815659452061</v>
          </cell>
          <cell r="AB129">
            <v>4761.1527846184745</v>
          </cell>
          <cell r="AC129">
            <v>5560.915988605133</v>
          </cell>
          <cell r="AD129">
            <v>6351.4998297702032</v>
          </cell>
          <cell r="AE129">
            <v>7039.2125207263016</v>
          </cell>
          <cell r="AF129">
            <v>7813.7693856426422</v>
          </cell>
          <cell r="AG129">
            <v>8575.7233517353197</v>
          </cell>
          <cell r="AH129">
            <v>9359.5728242730911</v>
          </cell>
          <cell r="AI129">
            <v>9359.5728242730911</v>
          </cell>
          <cell r="AK129">
            <v>2386.1057830929954</v>
          </cell>
          <cell r="AL129">
            <v>2375.0470015254787</v>
          </cell>
          <cell r="AM129">
            <v>2278.0597361078271</v>
          </cell>
          <cell r="AN129">
            <v>2320.3603035467891</v>
          </cell>
        </row>
        <row r="131">
          <cell r="I131">
            <v>6985.6706458013987</v>
          </cell>
          <cell r="J131">
            <v>6522.5887678310337</v>
          </cell>
          <cell r="K131">
            <v>6944.4949854822016</v>
          </cell>
          <cell r="L131">
            <v>6866.7919868638592</v>
          </cell>
          <cell r="M131">
            <v>6614.0699159404385</v>
          </cell>
          <cell r="N131">
            <v>7025.4485519517975</v>
          </cell>
          <cell r="O131">
            <v>7345.6428658474806</v>
          </cell>
          <cell r="P131">
            <v>7519.6301705702626</v>
          </cell>
          <cell r="Q131">
            <v>7210.7817384330347</v>
          </cell>
          <cell r="R131">
            <v>7762.7052112774318</v>
          </cell>
          <cell r="S131">
            <v>7688.8253292827858</v>
          </cell>
          <cell r="T131">
            <v>8103.4846812160949</v>
          </cell>
          <cell r="U131">
            <v>86590.134850497823</v>
          </cell>
          <cell r="W131">
            <v>6985.6706458013987</v>
          </cell>
          <cell r="X131">
            <v>13508.259413632433</v>
          </cell>
          <cell r="Y131">
            <v>20452.754399114634</v>
          </cell>
          <cell r="Z131">
            <v>27319.546385978494</v>
          </cell>
          <cell r="AA131">
            <v>33933.616301918933</v>
          </cell>
          <cell r="AB131">
            <v>40959.064853870732</v>
          </cell>
          <cell r="AC131">
            <v>48304.707719718215</v>
          </cell>
          <cell r="AD131">
            <v>55824.33789028848</v>
          </cell>
          <cell r="AE131">
            <v>63035.119628721513</v>
          </cell>
          <cell r="AF131">
            <v>70797.824839998939</v>
          </cell>
          <cell r="AG131">
            <v>78486.650169281726</v>
          </cell>
          <cell r="AH131">
            <v>86590.134850497823</v>
          </cell>
          <cell r="AI131">
            <v>86590.134850497823</v>
          </cell>
          <cell r="AK131">
            <v>20452.754399114634</v>
          </cell>
          <cell r="AL131">
            <v>20506.310454756094</v>
          </cell>
          <cell r="AM131">
            <v>22076.054774850778</v>
          </cell>
          <cell r="AN131">
            <v>23555.015221776313</v>
          </cell>
        </row>
        <row r="132">
          <cell r="I132">
            <v>6470.1667297490339</v>
          </cell>
          <cell r="J132">
            <v>6043.6258803534674</v>
          </cell>
          <cell r="K132">
            <v>6436.4134644305859</v>
          </cell>
          <cell r="L132">
            <v>6360.9478878109849</v>
          </cell>
          <cell r="M132">
            <v>6125.703026846355</v>
          </cell>
          <cell r="N132">
            <v>6507.4827349089683</v>
          </cell>
          <cell r="O132">
            <v>6805.0347048287804</v>
          </cell>
          <cell r="P132">
            <v>6967.5617163672123</v>
          </cell>
          <cell r="Q132">
            <v>6677.2553470804532</v>
          </cell>
          <cell r="R132">
            <v>7193.9069533019911</v>
          </cell>
          <cell r="S132">
            <v>7126.0849761031895</v>
          </cell>
          <cell r="T132">
            <v>7510.4501753610666</v>
          </cell>
          <cell r="U132">
            <v>80224.633597142092</v>
          </cell>
          <cell r="W132">
            <v>6470.1667297490339</v>
          </cell>
          <cell r="X132">
            <v>12513.7926101025</v>
          </cell>
          <cell r="Y132">
            <v>18950.206074533085</v>
          </cell>
          <cell r="Z132">
            <v>25311.153962344069</v>
          </cell>
          <cell r="AA132">
            <v>31436.856989190426</v>
          </cell>
          <cell r="AB132">
            <v>37944.339724099395</v>
          </cell>
          <cell r="AC132">
            <v>44749.374428928175</v>
          </cell>
          <cell r="AD132">
            <v>51716.936145295389</v>
          </cell>
          <cell r="AE132">
            <v>58394.191492375845</v>
          </cell>
          <cell r="AF132">
            <v>65588.098445677839</v>
          </cell>
          <cell r="AG132">
            <v>72714.183421781025</v>
          </cell>
          <cell r="AH132">
            <v>80224.633597142092</v>
          </cell>
          <cell r="AI132">
            <v>80224.633597142092</v>
          </cell>
          <cell r="AK132">
            <v>18950.206074533085</v>
          </cell>
          <cell r="AL132">
            <v>18994.133649566309</v>
          </cell>
          <cell r="AM132">
            <v>20449.851768276447</v>
          </cell>
          <cell r="AN132">
            <v>21830.442104766247</v>
          </cell>
        </row>
        <row r="134">
          <cell r="I134">
            <v>1347.1589477488658</v>
          </cell>
          <cell r="J134">
            <v>1347.1589477488658</v>
          </cell>
          <cell r="K134">
            <v>1347.1589477488658</v>
          </cell>
          <cell r="L134">
            <v>1347.1589477488658</v>
          </cell>
          <cell r="M134">
            <v>1347.1589477488658</v>
          </cell>
          <cell r="N134">
            <v>1347.1589477488658</v>
          </cell>
          <cell r="O134">
            <v>1347.1589477488658</v>
          </cell>
          <cell r="P134">
            <v>1347.1589477488658</v>
          </cell>
          <cell r="Q134">
            <v>1347.1589477488658</v>
          </cell>
          <cell r="R134">
            <v>1347.1589477488658</v>
          </cell>
          <cell r="S134">
            <v>1347.1589477488658</v>
          </cell>
          <cell r="T134">
            <v>1347.1589477488658</v>
          </cell>
          <cell r="U134">
            <v>16165.907372986387</v>
          </cell>
          <cell r="W134">
            <v>1347.1589477488658</v>
          </cell>
          <cell r="X134">
            <v>2694.3178954977316</v>
          </cell>
          <cell r="Y134">
            <v>4041.4768432465971</v>
          </cell>
          <cell r="Z134">
            <v>5388.6357909954631</v>
          </cell>
          <cell r="AA134">
            <v>6735.7947387443292</v>
          </cell>
          <cell r="AB134">
            <v>8082.9536864931952</v>
          </cell>
          <cell r="AC134">
            <v>9430.1126342420612</v>
          </cell>
          <cell r="AD134">
            <v>10777.271581990926</v>
          </cell>
          <cell r="AE134">
            <v>12124.430529739791</v>
          </cell>
          <cell r="AF134">
            <v>13471.589477488656</v>
          </cell>
          <cell r="AG134">
            <v>14818.748425237522</v>
          </cell>
          <cell r="AH134">
            <v>16165.907372986387</v>
          </cell>
          <cell r="AI134">
            <v>16165.907372986387</v>
          </cell>
          <cell r="AK134">
            <v>4041.4768432465971</v>
          </cell>
          <cell r="AL134">
            <v>4041.4768432465971</v>
          </cell>
          <cell r="AM134">
            <v>4041.4768432465971</v>
          </cell>
          <cell r="AN134">
            <v>4041.4768432465971</v>
          </cell>
        </row>
      </sheetData>
      <sheetData sheetId="3"/>
      <sheetData sheetId="4" refreshError="1">
        <row r="9">
          <cell r="H9">
            <v>1</v>
          </cell>
          <cell r="I9">
            <v>2</v>
          </cell>
          <cell r="J9">
            <v>3</v>
          </cell>
          <cell r="K9">
            <v>4</v>
          </cell>
          <cell r="L9">
            <v>5</v>
          </cell>
          <cell r="M9">
            <v>6</v>
          </cell>
          <cell r="N9">
            <v>7</v>
          </cell>
          <cell r="O9">
            <v>8</v>
          </cell>
          <cell r="P9">
            <v>9</v>
          </cell>
          <cell r="Q9">
            <v>10</v>
          </cell>
          <cell r="R9">
            <v>11</v>
          </cell>
          <cell r="S9">
            <v>12</v>
          </cell>
          <cell r="T9">
            <v>13</v>
          </cell>
          <cell r="V9">
            <v>1</v>
          </cell>
          <cell r="W9">
            <v>2</v>
          </cell>
          <cell r="X9">
            <v>3</v>
          </cell>
          <cell r="Y9">
            <v>4</v>
          </cell>
          <cell r="Z9">
            <v>5</v>
          </cell>
          <cell r="AA9">
            <v>6</v>
          </cell>
          <cell r="AB9">
            <v>7</v>
          </cell>
          <cell r="AC9">
            <v>8</v>
          </cell>
          <cell r="AD9">
            <v>9</v>
          </cell>
          <cell r="AE9">
            <v>10</v>
          </cell>
          <cell r="AF9">
            <v>11</v>
          </cell>
          <cell r="AG9">
            <v>12</v>
          </cell>
          <cell r="AH9">
            <v>13</v>
          </cell>
          <cell r="AJ9">
            <v>1</v>
          </cell>
          <cell r="AK9">
            <v>2</v>
          </cell>
          <cell r="AL9">
            <v>3</v>
          </cell>
          <cell r="AM9">
            <v>4</v>
          </cell>
        </row>
        <row r="10">
          <cell r="H10">
            <v>5.8380000000000001</v>
          </cell>
          <cell r="I10">
            <v>6.9169999999999998</v>
          </cell>
          <cell r="J10">
            <v>7.5469999999999997</v>
          </cell>
          <cell r="K10">
            <v>7.5579999999999998</v>
          </cell>
          <cell r="L10">
            <v>7.508</v>
          </cell>
          <cell r="M10">
            <v>7.5910000000000002</v>
          </cell>
          <cell r="N10">
            <v>6.9290000000000003</v>
          </cell>
          <cell r="O10">
            <v>6.11</v>
          </cell>
          <cell r="P10">
            <v>5.43</v>
          </cell>
          <cell r="Q10">
            <v>6.42</v>
          </cell>
          <cell r="R10">
            <v>7.27</v>
          </cell>
          <cell r="S10">
            <v>7.2030000000000003</v>
          </cell>
          <cell r="T10">
            <v>6.8600833333333329</v>
          </cell>
          <cell r="V10">
            <v>5.84</v>
          </cell>
          <cell r="W10">
            <v>6.38</v>
          </cell>
          <cell r="X10">
            <v>6.77</v>
          </cell>
          <cell r="Y10">
            <v>6.97</v>
          </cell>
          <cell r="Z10">
            <v>7.07</v>
          </cell>
          <cell r="AA10">
            <v>7.16</v>
          </cell>
          <cell r="AB10">
            <v>7.13</v>
          </cell>
          <cell r="AC10">
            <v>7</v>
          </cell>
          <cell r="AD10">
            <v>6.83</v>
          </cell>
          <cell r="AE10">
            <v>6.78</v>
          </cell>
          <cell r="AF10">
            <v>6.83</v>
          </cell>
          <cell r="AG10">
            <v>6.86</v>
          </cell>
          <cell r="AH10">
            <v>6.86</v>
          </cell>
          <cell r="AJ10">
            <v>6.77</v>
          </cell>
          <cell r="AK10">
            <v>7.55</v>
          </cell>
          <cell r="AL10">
            <v>6.16</v>
          </cell>
          <cell r="AM10">
            <v>6.96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H12">
            <v>24</v>
          </cell>
          <cell r="I12">
            <v>23.299999999999997</v>
          </cell>
          <cell r="J12">
            <v>35.650000000000006</v>
          </cell>
          <cell r="K12">
            <v>36.5</v>
          </cell>
          <cell r="L12">
            <v>39.799999999999997</v>
          </cell>
          <cell r="M12">
            <v>39.150000000000006</v>
          </cell>
          <cell r="N12">
            <v>39.359999999999985</v>
          </cell>
          <cell r="O12">
            <v>47.699999999999989</v>
          </cell>
          <cell r="P12">
            <v>47.930000000000007</v>
          </cell>
          <cell r="Q12">
            <v>50.170000000000016</v>
          </cell>
          <cell r="R12">
            <v>32.54000000000002</v>
          </cell>
          <cell r="S12">
            <v>40.199999999999989</v>
          </cell>
          <cell r="T12">
            <v>456.3</v>
          </cell>
          <cell r="V12">
            <v>24</v>
          </cell>
          <cell r="W12">
            <v>47.3</v>
          </cell>
          <cell r="X12">
            <v>82.95</v>
          </cell>
          <cell r="Y12">
            <v>119.45</v>
          </cell>
          <cell r="Z12">
            <v>159.25</v>
          </cell>
          <cell r="AA12">
            <v>198.4</v>
          </cell>
          <cell r="AB12">
            <v>237.76</v>
          </cell>
          <cell r="AC12">
            <v>285.45999999999998</v>
          </cell>
          <cell r="AD12">
            <v>333.39</v>
          </cell>
          <cell r="AE12">
            <v>383.56</v>
          </cell>
          <cell r="AF12">
            <v>416.1</v>
          </cell>
          <cell r="AG12">
            <v>456.3</v>
          </cell>
          <cell r="AH12">
            <v>456.3</v>
          </cell>
          <cell r="AJ12">
            <v>82.95</v>
          </cell>
          <cell r="AK12">
            <v>115.45</v>
          </cell>
          <cell r="AL12">
            <v>134.98999999999998</v>
          </cell>
          <cell r="AM12">
            <v>122.91000000000003</v>
          </cell>
        </row>
        <row r="13">
          <cell r="T13">
            <v>0</v>
          </cell>
          <cell r="V13">
            <v>0</v>
          </cell>
          <cell r="AH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H14">
            <v>36</v>
          </cell>
          <cell r="I14">
            <v>29</v>
          </cell>
          <cell r="J14">
            <v>46</v>
          </cell>
          <cell r="K14">
            <v>55</v>
          </cell>
          <cell r="L14">
            <v>53</v>
          </cell>
          <cell r="M14">
            <v>58</v>
          </cell>
          <cell r="N14">
            <v>55</v>
          </cell>
          <cell r="O14">
            <v>70</v>
          </cell>
          <cell r="P14">
            <v>65</v>
          </cell>
          <cell r="Q14">
            <v>66</v>
          </cell>
          <cell r="R14">
            <v>46</v>
          </cell>
          <cell r="S14">
            <v>55</v>
          </cell>
          <cell r="T14">
            <v>634</v>
          </cell>
          <cell r="V14">
            <v>36</v>
          </cell>
          <cell r="W14">
            <v>65</v>
          </cell>
          <cell r="X14">
            <v>111</v>
          </cell>
          <cell r="Y14">
            <v>166</v>
          </cell>
          <cell r="Z14">
            <v>219</v>
          </cell>
          <cell r="AA14">
            <v>277</v>
          </cell>
          <cell r="AB14">
            <v>332</v>
          </cell>
          <cell r="AC14">
            <v>402</v>
          </cell>
          <cell r="AD14">
            <v>467</v>
          </cell>
          <cell r="AE14">
            <v>533</v>
          </cell>
          <cell r="AF14">
            <v>579</v>
          </cell>
          <cell r="AG14">
            <v>634</v>
          </cell>
          <cell r="AH14">
            <v>634</v>
          </cell>
          <cell r="AJ14">
            <v>111</v>
          </cell>
          <cell r="AK14">
            <v>166</v>
          </cell>
          <cell r="AL14">
            <v>190</v>
          </cell>
          <cell r="AM14">
            <v>167</v>
          </cell>
        </row>
        <row r="15">
          <cell r="T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H16">
            <v>7807.7941876558716</v>
          </cell>
          <cell r="I16">
            <v>7190.0153183088732</v>
          </cell>
          <cell r="J16">
            <v>8157.487525344508</v>
          </cell>
          <cell r="K16">
            <v>8075.9781597625588</v>
          </cell>
          <cell r="L16">
            <v>8112.2932732000045</v>
          </cell>
          <cell r="M16">
            <v>7697.9095945132358</v>
          </cell>
          <cell r="N16">
            <v>7771.8014748095547</v>
          </cell>
          <cell r="O16">
            <v>7879.4653773639275</v>
          </cell>
          <cell r="P16">
            <v>7858.8771606863802</v>
          </cell>
          <cell r="Q16">
            <v>7885.4994141526777</v>
          </cell>
          <cell r="R16">
            <v>7958.9558273871735</v>
          </cell>
          <cell r="S16">
            <v>7960.3086544152029</v>
          </cell>
          <cell r="T16">
            <v>94356.38596759997</v>
          </cell>
          <cell r="V16">
            <v>7807.7941876558716</v>
          </cell>
          <cell r="W16">
            <v>14997.809505964746</v>
          </cell>
          <cell r="X16">
            <v>23155.297031309252</v>
          </cell>
          <cell r="Y16">
            <v>31231.275191071811</v>
          </cell>
          <cell r="Z16">
            <v>39343.568464271812</v>
          </cell>
          <cell r="AA16">
            <v>47041.478058785047</v>
          </cell>
          <cell r="AB16">
            <v>54813.279533594599</v>
          </cell>
          <cell r="AC16">
            <v>62692.744910958529</v>
          </cell>
          <cell r="AD16">
            <v>70551.622071644902</v>
          </cell>
          <cell r="AE16">
            <v>78437.121485797587</v>
          </cell>
          <cell r="AF16">
            <v>86396.077313184767</v>
          </cell>
          <cell r="AG16">
            <v>94356.38596759997</v>
          </cell>
          <cell r="AH16">
            <v>94356.38596759997</v>
          </cell>
          <cell r="AJ16">
            <v>23155.297031309252</v>
          </cell>
          <cell r="AK16">
            <v>23886.181027475799</v>
          </cell>
          <cell r="AL16">
            <v>23510.144012859862</v>
          </cell>
          <cell r="AM16">
            <v>23804.763895955053</v>
          </cell>
        </row>
        <row r="17">
          <cell r="H17">
            <v>40918.235000000001</v>
          </cell>
          <cell r="I17">
            <v>45713.517749999992</v>
          </cell>
          <cell r="J17">
            <v>50694.194071845894</v>
          </cell>
          <cell r="K17">
            <v>61087.578925780857</v>
          </cell>
          <cell r="L17">
            <v>50806.278033741422</v>
          </cell>
          <cell r="M17">
            <v>46254.628979576373</v>
          </cell>
          <cell r="N17">
            <v>53031.182989999979</v>
          </cell>
          <cell r="O17">
            <v>57216.254685082036</v>
          </cell>
          <cell r="P17">
            <v>64764.262075707746</v>
          </cell>
          <cell r="Q17">
            <v>71377.574078254213</v>
          </cell>
          <cell r="R17">
            <v>68344.716070000009</v>
          </cell>
          <cell r="S17">
            <v>105438.08160065598</v>
          </cell>
          <cell r="T17">
            <v>715646.50426064455</v>
          </cell>
          <cell r="V17">
            <v>40918.235000000001</v>
          </cell>
          <cell r="W17">
            <v>86631.752749999985</v>
          </cell>
          <cell r="X17">
            <v>137325.94682184589</v>
          </cell>
          <cell r="Y17">
            <v>198413.52574762676</v>
          </cell>
          <cell r="Z17">
            <v>249219.80378136819</v>
          </cell>
          <cell r="AA17">
            <v>295474.43276094459</v>
          </cell>
          <cell r="AB17">
            <v>348505.61575094459</v>
          </cell>
          <cell r="AC17">
            <v>405721.8704360266</v>
          </cell>
          <cell r="AD17">
            <v>470486.13251173432</v>
          </cell>
          <cell r="AE17">
            <v>541863.70658998855</v>
          </cell>
          <cell r="AF17">
            <v>610208.42265998852</v>
          </cell>
          <cell r="AG17">
            <v>715646.50426064455</v>
          </cell>
          <cell r="AH17">
            <v>715646.50426064455</v>
          </cell>
          <cell r="AJ17">
            <v>137325.94682184589</v>
          </cell>
          <cell r="AK17">
            <v>158148.48593909864</v>
          </cell>
          <cell r="AL17">
            <v>175011.69975078976</v>
          </cell>
          <cell r="AM17">
            <v>245160.3717489102</v>
          </cell>
        </row>
        <row r="18">
          <cell r="AH18" t="str">
            <v xml:space="preserve"> </v>
          </cell>
          <cell r="AJ18" t="str">
            <v xml:space="preserve"> </v>
          </cell>
          <cell r="AK18" t="str">
            <v xml:space="preserve"> </v>
          </cell>
          <cell r="AL18" t="str">
            <v xml:space="preserve"> </v>
          </cell>
          <cell r="AM18" t="str">
            <v xml:space="preserve"> </v>
          </cell>
        </row>
        <row r="19">
          <cell r="AH19" t="str">
            <v xml:space="preserve"> </v>
          </cell>
          <cell r="AJ19" t="str">
            <v xml:space="preserve"> </v>
          </cell>
          <cell r="AK19" t="str">
            <v xml:space="preserve"> </v>
          </cell>
          <cell r="AL19" t="str">
            <v xml:space="preserve"> </v>
          </cell>
          <cell r="AM19" t="str">
            <v xml:space="preserve"> </v>
          </cell>
        </row>
        <row r="20">
          <cell r="AH20" t="str">
            <v xml:space="preserve"> </v>
          </cell>
          <cell r="AJ20" t="str">
            <v xml:space="preserve"> </v>
          </cell>
        </row>
        <row r="21">
          <cell r="H21">
            <v>6646.02</v>
          </cell>
          <cell r="I21">
            <v>5973.8909999999996</v>
          </cell>
          <cell r="J21">
            <v>6718.5607800000007</v>
          </cell>
          <cell r="K21">
            <v>6645.3837199999998</v>
          </cell>
          <cell r="L21">
            <v>6575.6798900000003</v>
          </cell>
          <cell r="M21">
            <v>6181.7294599999996</v>
          </cell>
          <cell r="N21">
            <v>6364.5465899999999</v>
          </cell>
          <cell r="O21">
            <v>6263.1226200000001</v>
          </cell>
          <cell r="P21">
            <v>6323.60383</v>
          </cell>
          <cell r="Q21">
            <v>6251.2897400000002</v>
          </cell>
          <cell r="R21">
            <v>6488.0272299999997</v>
          </cell>
          <cell r="S21">
            <v>6647.5849600000001</v>
          </cell>
          <cell r="T21">
            <v>77079.43982</v>
          </cell>
          <cell r="V21">
            <v>6646.02</v>
          </cell>
          <cell r="W21">
            <v>12619.911</v>
          </cell>
          <cell r="X21">
            <v>19338.47178</v>
          </cell>
          <cell r="Y21">
            <v>25983.855499999998</v>
          </cell>
          <cell r="Z21">
            <v>32559.535389999997</v>
          </cell>
          <cell r="AA21">
            <v>38741.26485</v>
          </cell>
          <cell r="AB21">
            <v>45105.811439999998</v>
          </cell>
          <cell r="AC21">
            <v>51368.93406</v>
          </cell>
          <cell r="AD21">
            <v>57692.53789</v>
          </cell>
          <cell r="AE21">
            <v>63943.82763</v>
          </cell>
          <cell r="AF21">
            <v>70431.854859999992</v>
          </cell>
          <cell r="AG21">
            <v>77079.43982</v>
          </cell>
          <cell r="AH21">
            <v>77079.43982</v>
          </cell>
          <cell r="AJ21">
            <v>19338.47178</v>
          </cell>
          <cell r="AK21">
            <v>19402.79307</v>
          </cell>
          <cell r="AL21">
            <v>18951.27304</v>
          </cell>
          <cell r="AM21">
            <v>19386.90193</v>
          </cell>
        </row>
        <row r="22">
          <cell r="H22">
            <v>4.79</v>
          </cell>
          <cell r="I22">
            <v>4.57</v>
          </cell>
          <cell r="J22">
            <v>4.71</v>
          </cell>
          <cell r="K22">
            <v>5.01</v>
          </cell>
          <cell r="L22">
            <v>5.03</v>
          </cell>
          <cell r="M22">
            <v>5.18</v>
          </cell>
          <cell r="N22">
            <v>5.21</v>
          </cell>
          <cell r="O22">
            <v>4.8099999999999996</v>
          </cell>
          <cell r="P22">
            <v>4.32</v>
          </cell>
          <cell r="Q22">
            <v>4.7</v>
          </cell>
          <cell r="R22">
            <v>5.53</v>
          </cell>
          <cell r="S22">
            <v>5.83</v>
          </cell>
          <cell r="T22">
            <v>4.9800000000000004</v>
          </cell>
          <cell r="V22">
            <v>4.79</v>
          </cell>
          <cell r="W22">
            <v>4.6900000000000004</v>
          </cell>
          <cell r="X22">
            <v>4.6900000000000004</v>
          </cell>
          <cell r="Y22">
            <v>4.78</v>
          </cell>
          <cell r="Z22">
            <v>4.83</v>
          </cell>
          <cell r="AA22">
            <v>4.88</v>
          </cell>
          <cell r="AB22">
            <v>4.93</v>
          </cell>
          <cell r="AC22">
            <v>4.91</v>
          </cell>
          <cell r="AD22">
            <v>4.8499999999999996</v>
          </cell>
          <cell r="AE22">
            <v>4.84</v>
          </cell>
          <cell r="AF22">
            <v>4.9000000000000004</v>
          </cell>
          <cell r="AG22">
            <v>4.9800000000000004</v>
          </cell>
          <cell r="AH22">
            <v>4.9800000000000004</v>
          </cell>
          <cell r="AJ22">
            <v>4.6900000000000004</v>
          </cell>
          <cell r="AK22">
            <v>5.07</v>
          </cell>
          <cell r="AL22">
            <v>4.78</v>
          </cell>
          <cell r="AM22">
            <v>5.36</v>
          </cell>
        </row>
        <row r="23">
          <cell r="AH23" t="str">
            <v xml:space="preserve"> </v>
          </cell>
          <cell r="AJ23" t="str">
            <v xml:space="preserve"> </v>
          </cell>
        </row>
        <row r="24">
          <cell r="H24">
            <v>6646.02</v>
          </cell>
          <cell r="I24">
            <v>5973.8909999999996</v>
          </cell>
          <cell r="J24">
            <v>6718.5607800000007</v>
          </cell>
          <cell r="K24">
            <v>6645.3837199999998</v>
          </cell>
          <cell r="L24">
            <v>6575.6798900000003</v>
          </cell>
          <cell r="M24">
            <v>6181.7294599999996</v>
          </cell>
          <cell r="N24">
            <v>6364.5465899999999</v>
          </cell>
          <cell r="O24">
            <v>6263.1226200000001</v>
          </cell>
          <cell r="P24">
            <v>6323.60383</v>
          </cell>
          <cell r="Q24">
            <v>6251.2897400000002</v>
          </cell>
          <cell r="R24">
            <v>6488.0272299999997</v>
          </cell>
          <cell r="S24">
            <v>6647.5849600000001</v>
          </cell>
          <cell r="T24">
            <v>77079.43982</v>
          </cell>
          <cell r="V24">
            <v>6646.02</v>
          </cell>
          <cell r="W24">
            <v>12619.911</v>
          </cell>
          <cell r="X24">
            <v>19338.47178</v>
          </cell>
          <cell r="Y24">
            <v>25983.855499999998</v>
          </cell>
          <cell r="Z24">
            <v>32559.535389999997</v>
          </cell>
          <cell r="AA24">
            <v>38741.26485</v>
          </cell>
          <cell r="AB24">
            <v>45105.811439999998</v>
          </cell>
          <cell r="AC24">
            <v>51368.93406</v>
          </cell>
          <cell r="AD24">
            <v>57692.53789</v>
          </cell>
          <cell r="AE24">
            <v>63943.82763</v>
          </cell>
          <cell r="AF24">
            <v>70431.854859999992</v>
          </cell>
          <cell r="AG24">
            <v>77079.43982</v>
          </cell>
          <cell r="AH24">
            <v>77079.43982</v>
          </cell>
          <cell r="AJ24">
            <v>19338.47178</v>
          </cell>
          <cell r="AK24">
            <v>19402.79307</v>
          </cell>
          <cell r="AL24">
            <v>18951.27304</v>
          </cell>
          <cell r="AM24">
            <v>19386.90193</v>
          </cell>
        </row>
        <row r="25">
          <cell r="H25">
            <v>4.79</v>
          </cell>
          <cell r="I25">
            <v>4.57</v>
          </cell>
          <cell r="J25">
            <v>4.71</v>
          </cell>
          <cell r="K25">
            <v>5.01</v>
          </cell>
          <cell r="L25">
            <v>5.03</v>
          </cell>
          <cell r="M25">
            <v>5.18</v>
          </cell>
          <cell r="N25">
            <v>5.21</v>
          </cell>
          <cell r="O25">
            <v>4.8099999999999996</v>
          </cell>
          <cell r="P25">
            <v>4.32</v>
          </cell>
          <cell r="Q25">
            <v>4.7</v>
          </cell>
          <cell r="R25">
            <v>5.53</v>
          </cell>
          <cell r="S25">
            <v>5.83</v>
          </cell>
          <cell r="T25">
            <v>4.9793254370592024</v>
          </cell>
          <cell r="V25">
            <v>4.7896362890873032</v>
          </cell>
          <cell r="W25">
            <v>4.6872356849426282</v>
          </cell>
          <cell r="X25">
            <v>4.6945431807021523</v>
          </cell>
          <cell r="Y25">
            <v>4.7762314310899709</v>
          </cell>
          <cell r="Z25">
            <v>4.8276224979019888</v>
          </cell>
          <cell r="AA25">
            <v>4.8838722610782286</v>
          </cell>
          <cell r="AB25">
            <v>4.929732824467286</v>
          </cell>
          <cell r="AC25">
            <v>4.9146207596039027</v>
          </cell>
          <cell r="AD25">
            <v>4.8497387806629568</v>
          </cell>
          <cell r="AE25">
            <v>4.8350328464689687</v>
          </cell>
          <cell r="AF25">
            <v>4.8988206869723214</v>
          </cell>
          <cell r="AG25">
            <v>4.9793254370592024</v>
          </cell>
          <cell r="AH25">
            <v>4.9793254370592024</v>
          </cell>
          <cell r="AJ25">
            <v>4.6945431807021523</v>
          </cell>
          <cell r="AK25">
            <v>5.072573705492804</v>
          </cell>
          <cell r="AL25">
            <v>4.7799611882959825</v>
          </cell>
          <cell r="AM25">
            <v>5.3649560608263736</v>
          </cell>
        </row>
        <row r="26">
          <cell r="AH26">
            <v>0</v>
          </cell>
          <cell r="AJ26" t="str">
            <v xml:space="preserve"> </v>
          </cell>
          <cell r="AK26">
            <v>0</v>
          </cell>
          <cell r="AL26">
            <v>0</v>
          </cell>
          <cell r="AM26">
            <v>0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H28" t="e">
            <v>#DIV/0!</v>
          </cell>
          <cell r="I28" t="e">
            <v>#DIV/0!</v>
          </cell>
          <cell r="J28" t="e">
            <v>#DIV/0!</v>
          </cell>
          <cell r="K28" t="e">
            <v>#DIV/0!</v>
          </cell>
          <cell r="L28" t="e">
            <v>#DIV/0!</v>
          </cell>
          <cell r="M28" t="e">
            <v>#DIV/0!</v>
          </cell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  <cell r="V28" t="e">
            <v>#DIV/0!</v>
          </cell>
          <cell r="W28" t="e">
            <v>#DIV/0!</v>
          </cell>
          <cell r="X28" t="e">
            <v>#DIV/0!</v>
          </cell>
          <cell r="Y28" t="e">
            <v>#DIV/0!</v>
          </cell>
          <cell r="Z28" t="e">
            <v>#DIV/0!</v>
          </cell>
          <cell r="AA28" t="e">
            <v>#DIV/0!</v>
          </cell>
          <cell r="AB28" t="e">
            <v>#DIV/0!</v>
          </cell>
          <cell r="AC28" t="e">
            <v>#DIV/0!</v>
          </cell>
          <cell r="AD28" t="e">
            <v>#DIV/0!</v>
          </cell>
          <cell r="AE28" t="e">
            <v>#DIV/0!</v>
          </cell>
          <cell r="AF28" t="e">
            <v>#DIV/0!</v>
          </cell>
          <cell r="AG28" t="e">
            <v>#DIV/0!</v>
          </cell>
          <cell r="AH28" t="e">
            <v>#DIV/0!</v>
          </cell>
          <cell r="AJ28" t="e">
            <v>#DIV/0!</v>
          </cell>
          <cell r="AK28" t="e">
            <v>#DIV/0!</v>
          </cell>
          <cell r="AL28" t="e">
            <v>#DIV/0!</v>
          </cell>
          <cell r="AM28" t="e">
            <v>#DIV/0!</v>
          </cell>
        </row>
        <row r="29">
          <cell r="AH29" t="str">
            <v xml:space="preserve"> </v>
          </cell>
          <cell r="AJ29" t="str">
            <v xml:space="preserve"> </v>
          </cell>
          <cell r="AK29" t="str">
            <v xml:space="preserve"> </v>
          </cell>
          <cell r="AL29" t="str">
            <v xml:space="preserve"> </v>
          </cell>
          <cell r="AM29" t="str">
            <v xml:space="preserve"> </v>
          </cell>
        </row>
        <row r="30">
          <cell r="H30">
            <v>7545.2280000000001</v>
          </cell>
          <cell r="I30">
            <v>6733.6019999999999</v>
          </cell>
          <cell r="J30">
            <v>7602.6937800000005</v>
          </cell>
          <cell r="K30">
            <v>7506.8617199999999</v>
          </cell>
          <cell r="L30">
            <v>7496.1238900000008</v>
          </cell>
          <cell r="M30">
            <v>7055.8064599999998</v>
          </cell>
          <cell r="N30">
            <v>7254.0165900000002</v>
          </cell>
          <cell r="O30">
            <v>7175.3326200000001</v>
          </cell>
          <cell r="P30">
            <v>7189.4918299999999</v>
          </cell>
          <cell r="Q30">
            <v>7071.2037399999999</v>
          </cell>
          <cell r="R30">
            <v>7394.9432299999999</v>
          </cell>
          <cell r="S30">
            <v>7487.9529600000005</v>
          </cell>
          <cell r="T30">
            <v>87513.256819999995</v>
          </cell>
          <cell r="V30">
            <v>7545.2280000000001</v>
          </cell>
          <cell r="W30">
            <v>14278.83</v>
          </cell>
          <cell r="X30">
            <v>21881.52378</v>
          </cell>
          <cell r="Y30">
            <v>29388.3855</v>
          </cell>
          <cell r="Z30">
            <v>36884.509389999999</v>
          </cell>
          <cell r="AA30">
            <v>43940.315849999999</v>
          </cell>
          <cell r="AB30">
            <v>51194.332439999998</v>
          </cell>
          <cell r="AC30">
            <v>58369.665059999999</v>
          </cell>
          <cell r="AD30">
            <v>65559.156889999998</v>
          </cell>
          <cell r="AE30">
            <v>72630.360629999996</v>
          </cell>
          <cell r="AF30">
            <v>80025.30386</v>
          </cell>
          <cell r="AG30">
            <v>87513.256819999995</v>
          </cell>
          <cell r="AH30">
            <v>87513.256819999995</v>
          </cell>
          <cell r="AJ30">
            <v>21881.52378</v>
          </cell>
          <cell r="AK30">
            <v>22058.79207</v>
          </cell>
          <cell r="AL30">
            <v>21618.841039999999</v>
          </cell>
          <cell r="AM30">
            <v>21954.09993</v>
          </cell>
        </row>
        <row r="31">
          <cell r="AH31" t="str">
            <v xml:space="preserve"> </v>
          </cell>
          <cell r="AJ31" t="str">
            <v xml:space="preserve"> </v>
          </cell>
        </row>
        <row r="32">
          <cell r="H32">
            <v>193.00772000000066</v>
          </cell>
          <cell r="I32">
            <v>397.64747999999952</v>
          </cell>
          <cell r="J32">
            <v>486.40325999999885</v>
          </cell>
          <cell r="K32">
            <v>502.47746999999976</v>
          </cell>
          <cell r="L32">
            <v>544.96932000000027</v>
          </cell>
          <cell r="M32">
            <v>574.48714000000064</v>
          </cell>
          <cell r="N32">
            <v>448.98240000000129</v>
          </cell>
          <cell r="O32">
            <v>633.57094000000041</v>
          </cell>
          <cell r="P32">
            <v>602.40486999999916</v>
          </cell>
          <cell r="Q32">
            <v>750.87301999999954</v>
          </cell>
          <cell r="R32">
            <v>493.85885000000059</v>
          </cell>
          <cell r="S32">
            <v>407.35052000000047</v>
          </cell>
          <cell r="T32">
            <v>6036.0329900000024</v>
          </cell>
          <cell r="V32">
            <v>193.00772000000066</v>
          </cell>
          <cell r="W32">
            <v>590.65520000000015</v>
          </cell>
          <cell r="X32">
            <v>1077.0584599999991</v>
          </cell>
          <cell r="Y32">
            <v>1579.5359299999989</v>
          </cell>
          <cell r="Z32">
            <v>2124.5052499999993</v>
          </cell>
          <cell r="AA32">
            <v>2698.9923899999999</v>
          </cell>
          <cell r="AB32">
            <v>3147.9747900000011</v>
          </cell>
          <cell r="AC32">
            <v>3781.5457300000016</v>
          </cell>
          <cell r="AD32">
            <v>4383.950600000001</v>
          </cell>
          <cell r="AE32">
            <v>5134.823620000001</v>
          </cell>
          <cell r="AF32">
            <v>5628.6824700000016</v>
          </cell>
          <cell r="AG32">
            <v>6036.0329900000024</v>
          </cell>
          <cell r="AH32">
            <v>6036.0329900000024</v>
          </cell>
          <cell r="AJ32">
            <v>1077.0584599999991</v>
          </cell>
          <cell r="AK32">
            <v>1621.9339300000006</v>
          </cell>
          <cell r="AL32">
            <v>1684.9582100000009</v>
          </cell>
          <cell r="AM32">
            <v>1652.0823900000005</v>
          </cell>
        </row>
        <row r="33">
          <cell r="AH33" t="str">
            <v xml:space="preserve"> </v>
          </cell>
          <cell r="AJ33" t="str">
            <v xml:space="preserve"> </v>
          </cell>
          <cell r="AK33" t="str">
            <v xml:space="preserve"> </v>
          </cell>
          <cell r="AL33" t="str">
            <v xml:space="preserve"> </v>
          </cell>
          <cell r="AM33" t="str">
            <v xml:space="preserve"> </v>
          </cell>
        </row>
        <row r="34"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T35" t="str">
            <v xml:space="preserve"> </v>
          </cell>
          <cell r="AJ35" t="str">
            <v xml:space="preserve"> </v>
          </cell>
        </row>
        <row r="36"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AJ37" t="str">
            <v xml:space="preserve"> </v>
          </cell>
        </row>
        <row r="38">
          <cell r="V38">
            <v>0.28000000000000003</v>
          </cell>
          <cell r="W38">
            <v>0.31</v>
          </cell>
          <cell r="X38">
            <v>0.32</v>
          </cell>
          <cell r="Y38">
            <v>0.31</v>
          </cell>
          <cell r="Z38">
            <v>0.31</v>
          </cell>
          <cell r="AA38">
            <v>0.31</v>
          </cell>
          <cell r="AB38">
            <v>0.31</v>
          </cell>
          <cell r="AC38">
            <v>0.32</v>
          </cell>
          <cell r="AD38">
            <v>0.32</v>
          </cell>
          <cell r="AE38">
            <v>0.32</v>
          </cell>
          <cell r="AF38">
            <v>0.32</v>
          </cell>
          <cell r="AG38">
            <v>0.31</v>
          </cell>
          <cell r="AH38">
            <v>0.31</v>
          </cell>
          <cell r="AJ38">
            <v>0.32</v>
          </cell>
          <cell r="AK38">
            <v>0.3</v>
          </cell>
          <cell r="AL38">
            <v>0.33</v>
          </cell>
          <cell r="AM38">
            <v>0.27</v>
          </cell>
        </row>
        <row r="39">
          <cell r="H39">
            <v>0.44540226399316291</v>
          </cell>
          <cell r="I39">
            <v>0.47203841261271023</v>
          </cell>
          <cell r="J39">
            <v>0.50558130752308383</v>
          </cell>
          <cell r="K39">
            <v>0.52548757455655071</v>
          </cell>
          <cell r="L39">
            <v>0.4937904938586351</v>
          </cell>
          <cell r="M39">
            <v>0.35263427315222545</v>
          </cell>
          <cell r="N39">
            <v>0.48815110714014875</v>
          </cell>
          <cell r="O39">
            <v>0.45379431792529867</v>
          </cell>
          <cell r="P39">
            <v>0.37594604811859395</v>
          </cell>
          <cell r="Q39">
            <v>0.44899111713878526</v>
          </cell>
          <cell r="R39">
            <v>0.4758928235047914</v>
          </cell>
          <cell r="S39">
            <v>0.28848314853759666</v>
          </cell>
          <cell r="T39">
            <v>0.44410991024957391</v>
          </cell>
          <cell r="V39">
            <v>0.45</v>
          </cell>
          <cell r="W39">
            <v>0.46</v>
          </cell>
          <cell r="X39">
            <v>0.47</v>
          </cell>
          <cell r="Y39">
            <v>0.49</v>
          </cell>
          <cell r="Z39">
            <v>0.49</v>
          </cell>
          <cell r="AA39">
            <v>0.47</v>
          </cell>
          <cell r="AB39">
            <v>0.47</v>
          </cell>
          <cell r="AC39">
            <v>0.47</v>
          </cell>
          <cell r="AD39">
            <v>0.46</v>
          </cell>
          <cell r="AE39">
            <v>0.46</v>
          </cell>
          <cell r="AF39">
            <v>0.46</v>
          </cell>
          <cell r="AG39">
            <v>0.44</v>
          </cell>
          <cell r="AH39">
            <v>0.44</v>
          </cell>
          <cell r="AJ39">
            <v>0.47</v>
          </cell>
          <cell r="AK39">
            <v>0.46</v>
          </cell>
          <cell r="AL39">
            <v>0.44</v>
          </cell>
          <cell r="AM39">
            <v>0.4</v>
          </cell>
        </row>
        <row r="40">
          <cell r="H40">
            <v>0.72206738619504596</v>
          </cell>
          <cell r="I40">
            <v>0.75165941260059821</v>
          </cell>
          <cell r="J40">
            <v>0.75054902755527353</v>
          </cell>
          <cell r="K40">
            <v>0.75292016244924975</v>
          </cell>
          <cell r="L40">
            <v>0.7581700392048738</v>
          </cell>
          <cell r="M40">
            <v>0.76813584138960356</v>
          </cell>
          <cell r="N40">
            <v>0.75165356594553567</v>
          </cell>
          <cell r="O40">
            <v>0.77246052385287656</v>
          </cell>
          <cell r="P40">
            <v>0.76190205293110524</v>
          </cell>
          <cell r="Q40">
            <v>0.78396548773629549</v>
          </cell>
          <cell r="R40">
            <v>0.75334483761098536</v>
          </cell>
          <cell r="S40">
            <v>0.74706731089300649</v>
          </cell>
          <cell r="T40">
            <v>0.75589257558255041</v>
          </cell>
          <cell r="V40">
            <v>0.7</v>
          </cell>
          <cell r="W40">
            <v>0.7</v>
          </cell>
          <cell r="X40">
            <v>0.7</v>
          </cell>
          <cell r="Y40">
            <v>0.7</v>
          </cell>
          <cell r="Z40">
            <v>0.7</v>
          </cell>
          <cell r="AA40">
            <v>0.7</v>
          </cell>
          <cell r="AB40">
            <v>0.7</v>
          </cell>
          <cell r="AC40">
            <v>0.7</v>
          </cell>
          <cell r="AD40">
            <v>0.7</v>
          </cell>
          <cell r="AE40">
            <v>0.7</v>
          </cell>
          <cell r="AF40">
            <v>0.7</v>
          </cell>
          <cell r="AG40">
            <v>0.7</v>
          </cell>
          <cell r="AH40">
            <v>0.7</v>
          </cell>
          <cell r="AJ40">
            <v>0.7</v>
          </cell>
          <cell r="AK40">
            <v>0.7</v>
          </cell>
          <cell r="AL40">
            <v>0.7</v>
          </cell>
          <cell r="AM40">
            <v>0.7</v>
          </cell>
        </row>
        <row r="41">
          <cell r="AH41" t="str">
            <v xml:space="preserve"> </v>
          </cell>
          <cell r="AJ41" t="str">
            <v xml:space="preserve"> </v>
          </cell>
        </row>
        <row r="42">
          <cell r="H42">
            <v>31832.01857</v>
          </cell>
          <cell r="I42">
            <v>27320.478610000002</v>
          </cell>
          <cell r="J42">
            <v>31632.793640000004</v>
          </cell>
          <cell r="K42">
            <v>33319.616519999996</v>
          </cell>
          <cell r="L42">
            <v>33080.238229999988</v>
          </cell>
          <cell r="M42">
            <v>32022.243190000012</v>
          </cell>
          <cell r="N42">
            <v>33152.210469999998</v>
          </cell>
          <cell r="O42">
            <v>30099.230499999998</v>
          </cell>
          <cell r="P42">
            <v>27334.908630000024</v>
          </cell>
          <cell r="Q42">
            <v>29376.768560000004</v>
          </cell>
          <cell r="R42">
            <v>35862.520689999998</v>
          </cell>
          <cell r="S42">
            <v>38770.587760000017</v>
          </cell>
          <cell r="T42">
            <v>383803.61537000001</v>
          </cell>
          <cell r="V42">
            <v>31832.01857</v>
          </cell>
          <cell r="W42">
            <v>59152.497180000006</v>
          </cell>
          <cell r="X42">
            <v>90785.290820000009</v>
          </cell>
          <cell r="Y42">
            <v>124104.90734000001</v>
          </cell>
          <cell r="Z42">
            <v>157185.14556999999</v>
          </cell>
          <cell r="AA42">
            <v>189207.38876</v>
          </cell>
          <cell r="AB42">
            <v>222359.59922999999</v>
          </cell>
          <cell r="AC42">
            <v>252458.82973</v>
          </cell>
          <cell r="AD42">
            <v>279793.73836000002</v>
          </cell>
          <cell r="AE42">
            <v>309170.50692000001</v>
          </cell>
          <cell r="AF42">
            <v>345033.02760999999</v>
          </cell>
          <cell r="AG42">
            <v>383803.61537000001</v>
          </cell>
          <cell r="AH42">
            <v>383803.61537000001</v>
          </cell>
          <cell r="AJ42">
            <v>90785.290820000009</v>
          </cell>
          <cell r="AK42">
            <v>98422.097939999992</v>
          </cell>
          <cell r="AL42">
            <v>90586.349600000016</v>
          </cell>
          <cell r="AM42">
            <v>104009.87701000003</v>
          </cell>
        </row>
        <row r="43">
          <cell r="H43">
            <v>923.48253</v>
          </cell>
          <cell r="I43">
            <v>814.08591999999999</v>
          </cell>
          <cell r="J43">
            <v>764.31889000000001</v>
          </cell>
          <cell r="K43">
            <v>769.75648999999999</v>
          </cell>
          <cell r="L43">
            <v>910.56851000000006</v>
          </cell>
          <cell r="M43">
            <v>851.44624999999996</v>
          </cell>
          <cell r="N43">
            <v>983.35734000000002</v>
          </cell>
          <cell r="O43">
            <v>1016.43177</v>
          </cell>
          <cell r="P43">
            <v>841.79938000000004</v>
          </cell>
          <cell r="Q43">
            <v>834.98494999999923</v>
          </cell>
          <cell r="R43">
            <v>905.46623999999997</v>
          </cell>
          <cell r="S43">
            <v>1164.1772599999999</v>
          </cell>
          <cell r="T43">
            <v>10779.875529999999</v>
          </cell>
          <cell r="V43">
            <v>923.48253</v>
          </cell>
          <cell r="W43">
            <v>1737.56845</v>
          </cell>
          <cell r="X43">
            <v>2501.8873400000002</v>
          </cell>
          <cell r="Y43">
            <v>3271.64383</v>
          </cell>
          <cell r="Z43">
            <v>4182.21234</v>
          </cell>
          <cell r="AA43">
            <v>5033.65859</v>
          </cell>
          <cell r="AB43">
            <v>6017.0159299999996</v>
          </cell>
          <cell r="AC43">
            <v>7033.4476999999997</v>
          </cell>
          <cell r="AD43">
            <v>7875.2470800000001</v>
          </cell>
          <cell r="AE43">
            <v>8710.2320299999992</v>
          </cell>
          <cell r="AF43">
            <v>9615.698269999999</v>
          </cell>
          <cell r="AG43">
            <v>10779.875529999999</v>
          </cell>
          <cell r="AH43">
            <v>10779.875529999999</v>
          </cell>
          <cell r="AJ43">
            <v>2501.8873400000002</v>
          </cell>
          <cell r="AK43">
            <v>2531.7712499999998</v>
          </cell>
          <cell r="AL43">
            <v>2841.5884900000001</v>
          </cell>
          <cell r="AM43">
            <v>2904.6284499999992</v>
          </cell>
        </row>
        <row r="44">
          <cell r="H44">
            <v>32755.501100000001</v>
          </cell>
          <cell r="I44">
            <v>28134.564530000003</v>
          </cell>
          <cell r="J44">
            <v>32397.112530000002</v>
          </cell>
          <cell r="K44">
            <v>34089.373009999996</v>
          </cell>
          <cell r="L44">
            <v>33990.806739999985</v>
          </cell>
          <cell r="M44">
            <v>32873.689440000009</v>
          </cell>
          <cell r="N44">
            <v>34135.56781</v>
          </cell>
          <cell r="O44">
            <v>31115.662269999997</v>
          </cell>
          <cell r="P44">
            <v>28176.708010000024</v>
          </cell>
          <cell r="Q44">
            <v>30211.753510000002</v>
          </cell>
          <cell r="R44">
            <v>36767.986929999999</v>
          </cell>
          <cell r="S44">
            <v>39934.765020000013</v>
          </cell>
          <cell r="T44">
            <v>394583.49090000003</v>
          </cell>
          <cell r="V44">
            <v>32755.501100000001</v>
          </cell>
          <cell r="W44">
            <v>60890.065630000005</v>
          </cell>
          <cell r="X44">
            <v>93287.17816000001</v>
          </cell>
          <cell r="Y44">
            <v>127376.55117000001</v>
          </cell>
          <cell r="Z44">
            <v>161367.35790999999</v>
          </cell>
          <cell r="AA44">
            <v>194241.04735000001</v>
          </cell>
          <cell r="AB44">
            <v>228376.61516000002</v>
          </cell>
          <cell r="AC44">
            <v>259492.27743000002</v>
          </cell>
          <cell r="AD44">
            <v>287668.98544000002</v>
          </cell>
          <cell r="AE44">
            <v>317880.73895000003</v>
          </cell>
          <cell r="AF44">
            <v>354648.72588000004</v>
          </cell>
          <cell r="AG44">
            <v>394583.49090000003</v>
          </cell>
          <cell r="AH44">
            <v>394583.49090000003</v>
          </cell>
          <cell r="AJ44">
            <v>93287.17816000001</v>
          </cell>
          <cell r="AK44">
            <v>100953.86919</v>
          </cell>
          <cell r="AL44">
            <v>93427.938090000011</v>
          </cell>
          <cell r="AM44">
            <v>106914.50546000001</v>
          </cell>
        </row>
        <row r="45">
          <cell r="AH45">
            <v>0</v>
          </cell>
          <cell r="AJ45" t="str">
            <v xml:space="preserve"> </v>
          </cell>
          <cell r="AK45" t="str">
            <v xml:space="preserve"> </v>
          </cell>
          <cell r="AL45" t="str">
            <v xml:space="preserve"> </v>
          </cell>
          <cell r="AM45" t="str">
            <v xml:space="preserve"> </v>
          </cell>
        </row>
        <row r="46">
          <cell r="H46">
            <v>1936.0727899999997</v>
          </cell>
          <cell r="I46">
            <v>2127.6758399999999</v>
          </cell>
          <cell r="J46">
            <v>2469.1926800000006</v>
          </cell>
          <cell r="K46">
            <v>2145.3192699999995</v>
          </cell>
          <cell r="L46">
            <v>2116.493989999999</v>
          </cell>
          <cell r="M46">
            <v>2091.7278899999997</v>
          </cell>
          <cell r="N46">
            <v>2290.0656700000004</v>
          </cell>
          <cell r="O46">
            <v>2270.8907600000098</v>
          </cell>
          <cell r="P46">
            <v>2226.1511700000001</v>
          </cell>
          <cell r="Q46">
            <v>2300.4015199999985</v>
          </cell>
          <cell r="R46">
            <v>2006.9188100000067</v>
          </cell>
          <cell r="S46">
            <v>1380.1289899999938</v>
          </cell>
          <cell r="T46">
            <v>25361.039380000009</v>
          </cell>
          <cell r="V46">
            <v>1936.0727899999997</v>
          </cell>
          <cell r="W46">
            <v>4063.7486299999996</v>
          </cell>
          <cell r="X46">
            <v>6532.9413100000002</v>
          </cell>
          <cell r="Y46">
            <v>8678.2605800000001</v>
          </cell>
          <cell r="Z46">
            <v>10794.754569999999</v>
          </cell>
          <cell r="AA46">
            <v>12886.482459999999</v>
          </cell>
          <cell r="AB46">
            <v>15176.548129999999</v>
          </cell>
          <cell r="AC46">
            <v>17447.438890000009</v>
          </cell>
          <cell r="AD46">
            <v>19673.59006000001</v>
          </cell>
          <cell r="AE46">
            <v>21973.991580000009</v>
          </cell>
          <cell r="AF46">
            <v>23980.910390000015</v>
          </cell>
          <cell r="AG46">
            <v>25361.039380000009</v>
          </cell>
          <cell r="AH46">
            <v>25361.039380000009</v>
          </cell>
          <cell r="AJ46">
            <v>6532.9413100000002</v>
          </cell>
          <cell r="AK46">
            <v>6353.5411499999991</v>
          </cell>
          <cell r="AL46">
            <v>6787.1076000000103</v>
          </cell>
          <cell r="AM46">
            <v>5687.4493199999988</v>
          </cell>
        </row>
        <row r="47">
          <cell r="H47">
            <v>3046.1184299999995</v>
          </cell>
          <cell r="I47">
            <v>3007.6109100000003</v>
          </cell>
          <cell r="J47">
            <v>3642.6951399999998</v>
          </cell>
          <cell r="K47">
            <v>3756.1122400000004</v>
          </cell>
          <cell r="L47">
            <v>3516.10889</v>
          </cell>
          <cell r="M47">
            <v>2382.4735300000002</v>
          </cell>
          <cell r="N47">
            <v>3326.03172</v>
          </cell>
          <cell r="O47">
            <v>3129.6803500000001</v>
          </cell>
          <cell r="P47">
            <v>2603.8056000000001</v>
          </cell>
          <cell r="Q47">
            <v>3143.90888</v>
          </cell>
          <cell r="R47">
            <v>3322.6294800000001</v>
          </cell>
          <cell r="S47">
            <v>2035.2300000000009</v>
          </cell>
          <cell r="T47">
            <v>36912.405169999998</v>
          </cell>
          <cell r="V47">
            <v>3046.1184299999995</v>
          </cell>
          <cell r="W47">
            <v>6053.7293399999999</v>
          </cell>
          <cell r="X47">
            <v>9696.4244799999997</v>
          </cell>
          <cell r="Y47">
            <v>13452.53672</v>
          </cell>
          <cell r="Z47">
            <v>16968.64561</v>
          </cell>
          <cell r="AA47">
            <v>19351.119139999999</v>
          </cell>
          <cell r="AB47">
            <v>22677.150859999998</v>
          </cell>
          <cell r="AC47">
            <v>25806.831209999997</v>
          </cell>
          <cell r="AD47">
            <v>28410.636809999996</v>
          </cell>
          <cell r="AE47">
            <v>31554.545689999995</v>
          </cell>
          <cell r="AF47">
            <v>34877.175169999995</v>
          </cell>
          <cell r="AG47">
            <v>36912.405169999998</v>
          </cell>
          <cell r="AH47">
            <v>36912.405169999998</v>
          </cell>
          <cell r="AJ47">
            <v>9696.4244799999997</v>
          </cell>
          <cell r="AK47">
            <v>9654.694660000001</v>
          </cell>
          <cell r="AL47">
            <v>9059.5176699999993</v>
          </cell>
          <cell r="AM47">
            <v>8501.7683600000018</v>
          </cell>
        </row>
        <row r="48">
          <cell r="H48">
            <v>149.11812</v>
          </cell>
          <cell r="I48">
            <v>109.76907000000001</v>
          </cell>
          <cell r="J48">
            <v>23.596640000000001</v>
          </cell>
          <cell r="K48">
            <v>40.23254</v>
          </cell>
          <cell r="L48">
            <v>32.676160000000003</v>
          </cell>
          <cell r="M48">
            <v>44.466850000000001</v>
          </cell>
          <cell r="N48">
            <v>55.129750000000001</v>
          </cell>
          <cell r="O48">
            <v>55.179000000000002</v>
          </cell>
          <cell r="P48">
            <v>51.521610000000003</v>
          </cell>
          <cell r="Q48">
            <v>96.873409999999922</v>
          </cell>
          <cell r="R48">
            <v>33.912140000000001</v>
          </cell>
          <cell r="S48">
            <v>169.65293</v>
          </cell>
          <cell r="T48">
            <v>862.12821999999994</v>
          </cell>
          <cell r="V48">
            <v>149.11812</v>
          </cell>
          <cell r="W48">
            <v>258.88719000000003</v>
          </cell>
          <cell r="X48">
            <v>282.48383000000001</v>
          </cell>
          <cell r="Y48">
            <v>322.71636999999998</v>
          </cell>
          <cell r="Z48">
            <v>355.39252999999997</v>
          </cell>
          <cell r="AA48">
            <v>399.85937999999999</v>
          </cell>
          <cell r="AB48">
            <v>454.98912999999999</v>
          </cell>
          <cell r="AC48">
            <v>510.16813000000002</v>
          </cell>
          <cell r="AD48">
            <v>561.68974000000003</v>
          </cell>
          <cell r="AE48">
            <v>658.56314999999995</v>
          </cell>
          <cell r="AF48">
            <v>692.47528999999997</v>
          </cell>
          <cell r="AG48">
            <v>862.12821999999994</v>
          </cell>
          <cell r="AH48">
            <v>862.12821999999994</v>
          </cell>
          <cell r="AJ48">
            <v>282.48383000000001</v>
          </cell>
          <cell r="AK48">
            <v>117.37555</v>
          </cell>
          <cell r="AL48">
            <v>161.83036000000001</v>
          </cell>
          <cell r="AM48">
            <v>300.43847999999991</v>
          </cell>
        </row>
        <row r="49">
          <cell r="H49">
            <v>2216.1620999999996</v>
          </cell>
          <cell r="I49">
            <v>1852.1246000000001</v>
          </cell>
          <cell r="J49">
            <v>13468.276300000001</v>
          </cell>
          <cell r="K49">
            <v>2186.4513999999999</v>
          </cell>
          <cell r="L49">
            <v>2000.1153900000002</v>
          </cell>
          <cell r="M49">
            <v>1697.7554100000002</v>
          </cell>
          <cell r="N49">
            <v>2223.6781700000001</v>
          </cell>
          <cell r="O49">
            <v>2553.77558</v>
          </cell>
          <cell r="P49">
            <v>1443.1239800000001</v>
          </cell>
          <cell r="Q49">
            <v>2404.8208999999997</v>
          </cell>
          <cell r="R49">
            <v>2078.9344599999999</v>
          </cell>
          <cell r="S49">
            <v>3821.3152699999996</v>
          </cell>
          <cell r="T49">
            <v>37946.533559999996</v>
          </cell>
          <cell r="V49">
            <v>2216.1620999999996</v>
          </cell>
          <cell r="W49">
            <v>4068.2866999999997</v>
          </cell>
          <cell r="X49">
            <v>17536.563000000002</v>
          </cell>
          <cell r="Y49">
            <v>19723.0144</v>
          </cell>
          <cell r="Z49">
            <v>21723.129789999999</v>
          </cell>
          <cell r="AA49">
            <v>23420.885200000001</v>
          </cell>
          <cell r="AB49">
            <v>25644.56337</v>
          </cell>
          <cell r="AC49">
            <v>28198.338950000001</v>
          </cell>
          <cell r="AD49">
            <v>29641.462930000002</v>
          </cell>
          <cell r="AE49">
            <v>32046.28383</v>
          </cell>
          <cell r="AF49">
            <v>34125.218289999997</v>
          </cell>
          <cell r="AG49">
            <v>37946.533559999996</v>
          </cell>
          <cell r="AH49">
            <v>37946.533559999996</v>
          </cell>
          <cell r="AJ49">
            <v>17536.563000000002</v>
          </cell>
          <cell r="AK49">
            <v>5884.3222000000005</v>
          </cell>
          <cell r="AL49">
            <v>6220.5777300000009</v>
          </cell>
          <cell r="AM49">
            <v>8305.0706299999983</v>
          </cell>
        </row>
        <row r="50">
          <cell r="H50">
            <v>5144.3777599999994</v>
          </cell>
          <cell r="I50">
            <v>4798.4976899999992</v>
          </cell>
          <cell r="J50">
            <v>5349.7276900000006</v>
          </cell>
          <cell r="K50">
            <v>5316.6941699999998</v>
          </cell>
          <cell r="L50">
            <v>5299.3544000000029</v>
          </cell>
          <cell r="M50">
            <v>5051.9733799999976</v>
          </cell>
          <cell r="N50">
            <v>5064.3860699999959</v>
          </cell>
          <cell r="O50">
            <v>5117.7177000000011</v>
          </cell>
          <cell r="P50">
            <v>5129.0293400000037</v>
          </cell>
          <cell r="Q50">
            <v>5214.7531700000009</v>
          </cell>
          <cell r="R50">
            <v>5225.0336400000024</v>
          </cell>
          <cell r="S50">
            <v>5372.7252499999959</v>
          </cell>
          <cell r="T50">
            <v>62084.270259999998</v>
          </cell>
          <cell r="V50">
            <v>5144.3777599999994</v>
          </cell>
          <cell r="W50">
            <v>9942.8754499999995</v>
          </cell>
          <cell r="X50">
            <v>15292.603139999999</v>
          </cell>
          <cell r="Y50">
            <v>20609.297309999998</v>
          </cell>
          <cell r="Z50">
            <v>25908.651710000002</v>
          </cell>
          <cell r="AA50">
            <v>30960.625090000001</v>
          </cell>
          <cell r="AB50">
            <v>36025.011159999995</v>
          </cell>
          <cell r="AC50">
            <v>41142.728859999996</v>
          </cell>
          <cell r="AD50">
            <v>46271.758199999997</v>
          </cell>
          <cell r="AE50">
            <v>51486.51137</v>
          </cell>
          <cell r="AF50">
            <v>56711.545010000002</v>
          </cell>
          <cell r="AG50">
            <v>62084.270259999998</v>
          </cell>
          <cell r="AH50">
            <v>62084.270259999998</v>
          </cell>
          <cell r="AJ50">
            <v>15292.603139999999</v>
          </cell>
          <cell r="AK50">
            <v>15668.02195</v>
          </cell>
          <cell r="AL50">
            <v>15311.133110000002</v>
          </cell>
          <cell r="AM50">
            <v>15812.512059999999</v>
          </cell>
        </row>
        <row r="51">
          <cell r="H51">
            <v>12491.849199999997</v>
          </cell>
          <cell r="I51">
            <v>11895.678110000001</v>
          </cell>
          <cell r="J51">
            <v>24953.488450000001</v>
          </cell>
          <cell r="K51">
            <v>13444.80962</v>
          </cell>
          <cell r="L51">
            <v>12964.74883</v>
          </cell>
          <cell r="M51">
            <v>11268.397059999998</v>
          </cell>
          <cell r="N51">
            <v>12959.291379999997</v>
          </cell>
          <cell r="O51">
            <v>13127.243390000011</v>
          </cell>
          <cell r="P51">
            <v>11453.631700000005</v>
          </cell>
          <cell r="Q51">
            <v>13160.757879999999</v>
          </cell>
          <cell r="R51">
            <v>12667.428530000008</v>
          </cell>
          <cell r="S51">
            <v>12779.05243999999</v>
          </cell>
          <cell r="T51">
            <v>163166.37659</v>
          </cell>
          <cell r="V51">
            <v>12491.849199999997</v>
          </cell>
          <cell r="W51">
            <v>24387.527309999998</v>
          </cell>
          <cell r="X51">
            <v>49341.015760000002</v>
          </cell>
          <cell r="Y51">
            <v>62785.825379999995</v>
          </cell>
          <cell r="Z51">
            <v>75750.574210000006</v>
          </cell>
          <cell r="AA51">
            <v>87018.971270000009</v>
          </cell>
          <cell r="AB51">
            <v>99978.26264999999</v>
          </cell>
          <cell r="AC51">
            <v>113105.50604000001</v>
          </cell>
          <cell r="AD51">
            <v>124559.13774000001</v>
          </cell>
          <cell r="AE51">
            <v>137719.89562</v>
          </cell>
          <cell r="AF51">
            <v>150387.32415</v>
          </cell>
          <cell r="AG51">
            <v>163166.37659</v>
          </cell>
          <cell r="AH51">
            <v>163166.37659</v>
          </cell>
          <cell r="AJ51">
            <v>49341.015759999995</v>
          </cell>
          <cell r="AK51">
            <v>37677.95551</v>
          </cell>
          <cell r="AL51">
            <v>37540.166470000011</v>
          </cell>
          <cell r="AM51">
            <v>38607.238850000002</v>
          </cell>
        </row>
        <row r="52">
          <cell r="AH52">
            <v>0</v>
          </cell>
          <cell r="AJ52" t="str">
            <v xml:space="preserve"> </v>
          </cell>
          <cell r="AK52" t="str">
            <v xml:space="preserve"> </v>
          </cell>
          <cell r="AL52" t="str">
            <v xml:space="preserve"> </v>
          </cell>
          <cell r="AM52" t="str">
            <v xml:space="preserve"> </v>
          </cell>
        </row>
        <row r="53">
          <cell r="H53">
            <v>20263.651900000004</v>
          </cell>
          <cell r="I53">
            <v>16238.886420000003</v>
          </cell>
          <cell r="J53">
            <v>7443.6240800000014</v>
          </cell>
          <cell r="K53">
            <v>20644.563389999996</v>
          </cell>
          <cell r="L53">
            <v>21026.057909999985</v>
          </cell>
          <cell r="M53">
            <v>21605.292380000014</v>
          </cell>
          <cell r="N53">
            <v>21176.276430000005</v>
          </cell>
          <cell r="O53">
            <v>17988.418879999987</v>
          </cell>
          <cell r="P53">
            <v>16723.076310000019</v>
          </cell>
          <cell r="Q53">
            <v>17050.995630000005</v>
          </cell>
          <cell r="R53">
            <v>24100.558399999991</v>
          </cell>
          <cell r="S53">
            <v>27155.712580000021</v>
          </cell>
          <cell r="T53">
            <v>231417.11431</v>
          </cell>
          <cell r="V53">
            <v>20263.651900000004</v>
          </cell>
          <cell r="W53">
            <v>36502.538320000007</v>
          </cell>
          <cell r="X53">
            <v>43946.162400000008</v>
          </cell>
          <cell r="Y53">
            <v>64590.725790000004</v>
          </cell>
          <cell r="Z53">
            <v>85616.783699999985</v>
          </cell>
          <cell r="AA53">
            <v>107222.07608</v>
          </cell>
          <cell r="AB53">
            <v>128398.35251</v>
          </cell>
          <cell r="AC53">
            <v>146386.77138999998</v>
          </cell>
          <cell r="AD53">
            <v>163109.84769999998</v>
          </cell>
          <cell r="AE53">
            <v>180160.84333</v>
          </cell>
          <cell r="AF53">
            <v>204261.40172999998</v>
          </cell>
          <cell r="AG53">
            <v>231417.11431</v>
          </cell>
          <cell r="AH53">
            <v>231417.11431</v>
          </cell>
          <cell r="AJ53">
            <v>43946.162400000008</v>
          </cell>
          <cell r="AK53">
            <v>63275.913679999998</v>
          </cell>
          <cell r="AL53">
            <v>55887.771620000014</v>
          </cell>
          <cell r="AM53">
            <v>68307.266610000021</v>
          </cell>
        </row>
        <row r="54">
          <cell r="H54">
            <v>11.693760000000001</v>
          </cell>
          <cell r="I54">
            <v>13.386239999999999</v>
          </cell>
          <cell r="J54">
            <v>47.46508</v>
          </cell>
          <cell r="K54">
            <v>3.9739499999999999</v>
          </cell>
          <cell r="L54">
            <v>29.965</v>
          </cell>
          <cell r="M54">
            <v>31.547000000000001</v>
          </cell>
          <cell r="N54">
            <v>29.047999999999998</v>
          </cell>
          <cell r="O54">
            <v>21.459</v>
          </cell>
          <cell r="P54">
            <v>39.443000000000097</v>
          </cell>
          <cell r="Q54">
            <v>20.059000000000001</v>
          </cell>
          <cell r="R54">
            <v>28.472999999999999</v>
          </cell>
          <cell r="S54">
            <v>24.853000000000002</v>
          </cell>
          <cell r="T54">
            <v>301.36603000000014</v>
          </cell>
          <cell r="V54">
            <v>11.693760000000001</v>
          </cell>
          <cell r="W54">
            <v>25.08</v>
          </cell>
          <cell r="X54">
            <v>72.545079999999999</v>
          </cell>
          <cell r="Y54">
            <v>76.519030000000001</v>
          </cell>
          <cell r="Z54">
            <v>106.48403</v>
          </cell>
          <cell r="AA54">
            <v>138.03103000000002</v>
          </cell>
          <cell r="AB54">
            <v>167.07903000000002</v>
          </cell>
          <cell r="AC54">
            <v>188.53803000000002</v>
          </cell>
          <cell r="AD54">
            <v>227.98103000000012</v>
          </cell>
          <cell r="AE54">
            <v>248.04003000000012</v>
          </cell>
          <cell r="AF54">
            <v>276.51303000000013</v>
          </cell>
          <cell r="AG54">
            <v>301.36603000000014</v>
          </cell>
          <cell r="AH54">
            <v>301.36603000000014</v>
          </cell>
          <cell r="AJ54">
            <v>72.545079999999999</v>
          </cell>
          <cell r="AK54">
            <v>65.485950000000003</v>
          </cell>
          <cell r="AL54">
            <v>89.950000000000102</v>
          </cell>
          <cell r="AM54">
            <v>73.384999999999991</v>
          </cell>
        </row>
        <row r="55"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</row>
        <row r="56"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126479.099</v>
          </cell>
          <cell r="M56">
            <v>-3346.4617799999996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1444.0531299999998</v>
          </cell>
          <cell r="S56">
            <v>4629.1080000000002</v>
          </cell>
          <cell r="T56">
            <v>129205.79835</v>
          </cell>
        </row>
        <row r="57">
          <cell r="H57">
            <v>20275.345660000003</v>
          </cell>
          <cell r="I57">
            <v>16252.272660000002</v>
          </cell>
          <cell r="J57">
            <v>7491.0891600000014</v>
          </cell>
          <cell r="K57">
            <v>20648.537339999995</v>
          </cell>
          <cell r="L57">
            <v>147535.12190999999</v>
          </cell>
          <cell r="M57">
            <v>18290.377600000014</v>
          </cell>
          <cell r="N57">
            <v>21205.324430000004</v>
          </cell>
          <cell r="O57">
            <v>18009.877879999985</v>
          </cell>
          <cell r="P57">
            <v>16762.519310000018</v>
          </cell>
          <cell r="Q57">
            <v>17071.054630000006</v>
          </cell>
          <cell r="R57">
            <v>25573.084529999993</v>
          </cell>
          <cell r="S57">
            <v>31809.673580000021</v>
          </cell>
          <cell r="T57">
            <v>360924.27869000001</v>
          </cell>
          <cell r="V57">
            <v>20275.345660000003</v>
          </cell>
          <cell r="W57">
            <v>36527.618320000009</v>
          </cell>
          <cell r="X57">
            <v>44018.707480000012</v>
          </cell>
          <cell r="Y57">
            <v>64667.244820000007</v>
          </cell>
          <cell r="Z57">
            <v>212202.36673000001</v>
          </cell>
          <cell r="AA57">
            <v>230492.74433000002</v>
          </cell>
          <cell r="AB57">
            <v>251698.06876000002</v>
          </cell>
          <cell r="AC57">
            <v>269707.94663999998</v>
          </cell>
          <cell r="AD57">
            <v>286470.46594999998</v>
          </cell>
          <cell r="AE57">
            <v>303541.52058000001</v>
          </cell>
          <cell r="AF57">
            <v>329114.60511</v>
          </cell>
          <cell r="AG57">
            <v>360924.27869000001</v>
          </cell>
          <cell r="AH57">
            <v>360924.27869000001</v>
          </cell>
          <cell r="AJ57">
            <v>44018.707480000012</v>
          </cell>
          <cell r="AK57">
            <v>186474.03684999997</v>
          </cell>
          <cell r="AL57">
            <v>55977.721620000011</v>
          </cell>
          <cell r="AM57">
            <v>74453.812740000023</v>
          </cell>
        </row>
        <row r="58">
          <cell r="AH58">
            <v>0</v>
          </cell>
          <cell r="AJ58" t="str">
            <v xml:space="preserve"> </v>
          </cell>
          <cell r="AK58" t="str">
            <v xml:space="preserve"> </v>
          </cell>
          <cell r="AL58" t="str">
            <v xml:space="preserve"> </v>
          </cell>
          <cell r="AM58" t="str">
            <v xml:space="preserve"> </v>
          </cell>
        </row>
        <row r="59">
          <cell r="AH59">
            <v>0</v>
          </cell>
          <cell r="AJ59" t="str">
            <v xml:space="preserve"> </v>
          </cell>
          <cell r="AK59" t="str">
            <v xml:space="preserve"> </v>
          </cell>
          <cell r="AL59" t="str">
            <v xml:space="preserve"> </v>
          </cell>
          <cell r="AM59" t="str">
            <v xml:space="preserve"> </v>
          </cell>
        </row>
        <row r="60">
          <cell r="H60">
            <v>10324.395839999999</v>
          </cell>
          <cell r="I60">
            <v>9134.5529000000006</v>
          </cell>
          <cell r="J60">
            <v>9582.7316199999987</v>
          </cell>
          <cell r="K60">
            <v>9389.5760300000002</v>
          </cell>
          <cell r="L60">
            <v>7984.4622300000001</v>
          </cell>
          <cell r="M60">
            <v>6694.56477</v>
          </cell>
          <cell r="N60">
            <v>6800.2039999999997</v>
          </cell>
          <cell r="O60">
            <v>6901.8050400000002</v>
          </cell>
          <cell r="P60">
            <v>6650.1369999999997</v>
          </cell>
          <cell r="Q60">
            <v>6421.0219999999999</v>
          </cell>
          <cell r="R60">
            <v>6878.0469999999996</v>
          </cell>
          <cell r="S60">
            <v>7448.375</v>
          </cell>
          <cell r="T60">
            <v>94209.873429999992</v>
          </cell>
          <cell r="V60">
            <v>10324.395839999999</v>
          </cell>
          <cell r="W60">
            <v>19458.94874</v>
          </cell>
          <cell r="X60">
            <v>29041.680359999998</v>
          </cell>
          <cell r="Y60">
            <v>38431.256389999995</v>
          </cell>
          <cell r="Z60">
            <v>46415.718619999992</v>
          </cell>
          <cell r="AA60">
            <v>53110.28338999999</v>
          </cell>
          <cell r="AB60">
            <v>59910.487389999987</v>
          </cell>
          <cell r="AC60">
            <v>66812.292429999987</v>
          </cell>
          <cell r="AD60">
            <v>73462.429429999989</v>
          </cell>
          <cell r="AE60">
            <v>79883.451429999986</v>
          </cell>
          <cell r="AF60">
            <v>86761.498429999992</v>
          </cell>
          <cell r="AG60">
            <v>94209.873429999992</v>
          </cell>
          <cell r="AH60">
            <v>94209.873429999992</v>
          </cell>
          <cell r="AJ60">
            <v>29041.680359999998</v>
          </cell>
          <cell r="AK60">
            <v>24068.603030000002</v>
          </cell>
          <cell r="AL60">
            <v>20352.14604</v>
          </cell>
          <cell r="AM60">
            <v>20747.444</v>
          </cell>
        </row>
        <row r="61">
          <cell r="H61">
            <v>1.0791090890602661</v>
          </cell>
          <cell r="I61">
            <v>1.0945147714892536</v>
          </cell>
          <cell r="J61">
            <v>1.1302428325755409</v>
          </cell>
          <cell r="K61">
            <v>1.0766117029886815</v>
          </cell>
          <cell r="L61">
            <v>1.1356522629577266</v>
          </cell>
          <cell r="M61">
            <v>1.1581967620577676</v>
          </cell>
          <cell r="N61">
            <v>1.138403225844401</v>
          </cell>
          <cell r="O61">
            <v>1.1799429863350643</v>
          </cell>
          <cell r="P61">
            <v>1.1790901871645658</v>
          </cell>
          <cell r="Q61">
            <v>1.2257758936194263</v>
          </cell>
          <cell r="R61">
            <v>1.1832123726400823</v>
          </cell>
          <cell r="S61">
            <v>1.1353738070384491</v>
          </cell>
          <cell r="T61">
            <v>1.1399999999999999</v>
          </cell>
          <cell r="V61">
            <v>1.08</v>
          </cell>
          <cell r="W61">
            <v>1.0900000000000001</v>
          </cell>
          <cell r="X61">
            <v>1.1000000000000001</v>
          </cell>
          <cell r="Y61">
            <v>1.0900000000000001</v>
          </cell>
          <cell r="Z61">
            <v>1.1000000000000001</v>
          </cell>
          <cell r="AA61">
            <v>1.1100000000000001</v>
          </cell>
          <cell r="AB61">
            <v>1.1100000000000001</v>
          </cell>
          <cell r="AC61">
            <v>1.1200000000000001</v>
          </cell>
          <cell r="AD61">
            <v>1.1200000000000001</v>
          </cell>
          <cell r="AE61">
            <v>1.1299999999999999</v>
          </cell>
          <cell r="AF61">
            <v>1.1399999999999999</v>
          </cell>
          <cell r="AG61">
            <v>1.1399999999999999</v>
          </cell>
          <cell r="AH61">
            <v>1.1399999999999999</v>
          </cell>
          <cell r="AJ61">
            <v>1.1000000000000001</v>
          </cell>
          <cell r="AK61">
            <v>1.1200000000000001</v>
          </cell>
          <cell r="AL61">
            <v>1.17</v>
          </cell>
          <cell r="AM61">
            <v>1.18</v>
          </cell>
        </row>
        <row r="62">
          <cell r="H62">
            <v>0.40580386542017755</v>
          </cell>
          <cell r="I62">
            <v>0.47207283566117392</v>
          </cell>
          <cell r="J62">
            <v>0.4510181732502701</v>
          </cell>
          <cell r="K62">
            <v>0.46275382041930169</v>
          </cell>
          <cell r="L62">
            <v>0.50954361643965096</v>
          </cell>
          <cell r="M62">
            <v>0.50550639604910419</v>
          </cell>
          <cell r="N62">
            <v>0.52414995638366146</v>
          </cell>
          <cell r="O62">
            <v>0.54404516763921806</v>
          </cell>
          <cell r="P62">
            <v>0.53697539013106044</v>
          </cell>
          <cell r="Q62">
            <v>0.54479722075395476</v>
          </cell>
          <cell r="R62">
            <v>0.55923099100660412</v>
          </cell>
          <cell r="S62">
            <v>0.40116442311242384</v>
          </cell>
          <cell r="T62">
            <v>0.48661836579223611</v>
          </cell>
          <cell r="V62">
            <v>0.41</v>
          </cell>
          <cell r="W62">
            <v>0.44</v>
          </cell>
          <cell r="X62">
            <v>0.44</v>
          </cell>
          <cell r="Y62">
            <v>0.45</v>
          </cell>
          <cell r="Z62">
            <v>0.46</v>
          </cell>
          <cell r="AA62">
            <v>0.46</v>
          </cell>
          <cell r="AB62">
            <v>0.47</v>
          </cell>
          <cell r="AC62">
            <v>0.48</v>
          </cell>
          <cell r="AD62">
            <v>0.48</v>
          </cell>
          <cell r="AE62">
            <v>0.49</v>
          </cell>
          <cell r="AF62">
            <v>0.49</v>
          </cell>
          <cell r="AG62">
            <v>0.49</v>
          </cell>
          <cell r="AH62">
            <v>0.49</v>
          </cell>
          <cell r="AJ62">
            <v>0.44</v>
          </cell>
          <cell r="AK62">
            <v>0.49</v>
          </cell>
          <cell r="AL62">
            <v>0.54</v>
          </cell>
          <cell r="AM62">
            <v>0.5</v>
          </cell>
        </row>
        <row r="63">
          <cell r="H63">
            <v>0.15518909143258885</v>
          </cell>
          <cell r="I63">
            <v>0.16157730719365582</v>
          </cell>
          <cell r="J63">
            <v>0.16971248329711652</v>
          </cell>
          <cell r="K63">
            <v>0.17302723731180011</v>
          </cell>
          <cell r="L63">
            <v>0.18713721813172127</v>
          </cell>
          <cell r="M63">
            <v>0.19618966954889885</v>
          </cell>
          <cell r="N63">
            <v>0.19412767764025904</v>
          </cell>
          <cell r="O63">
            <v>0.1986415715967543</v>
          </cell>
          <cell r="P63">
            <v>0.20720918982571337</v>
          </cell>
          <cell r="Q63">
            <v>0.21523469628355113</v>
          </cell>
          <cell r="R63">
            <v>0.21208780922840456</v>
          </cell>
          <cell r="S63">
            <v>0.20486437243022809</v>
          </cell>
          <cell r="T63">
            <v>0.18652474024452151</v>
          </cell>
          <cell r="V63">
            <v>0.14000000000000001</v>
          </cell>
          <cell r="W63">
            <v>0.15</v>
          </cell>
          <cell r="X63">
            <v>0.15</v>
          </cell>
          <cell r="Y63">
            <v>0.15</v>
          </cell>
          <cell r="Z63">
            <v>0.15</v>
          </cell>
          <cell r="AA63">
            <v>0.15</v>
          </cell>
          <cell r="AB63">
            <v>0.16</v>
          </cell>
          <cell r="AC63">
            <v>0.16</v>
          </cell>
          <cell r="AD63">
            <v>0.16</v>
          </cell>
          <cell r="AE63">
            <v>0.16</v>
          </cell>
          <cell r="AF63">
            <v>0.16</v>
          </cell>
          <cell r="AG63">
            <v>0.17</v>
          </cell>
          <cell r="AH63">
            <v>0.17</v>
          </cell>
          <cell r="AJ63">
            <v>0.15</v>
          </cell>
          <cell r="AK63">
            <v>0.16</v>
          </cell>
          <cell r="AL63">
            <v>0.17</v>
          </cell>
          <cell r="AM63">
            <v>0.19</v>
          </cell>
        </row>
        <row r="64">
          <cell r="AH64">
            <v>0</v>
          </cell>
          <cell r="AJ64" t="str">
            <v xml:space="preserve"> </v>
          </cell>
          <cell r="AK64" t="str">
            <v xml:space="preserve"> </v>
          </cell>
          <cell r="AL64" t="str">
            <v xml:space="preserve"> </v>
          </cell>
          <cell r="AM64" t="str">
            <v xml:space="preserve"> </v>
          </cell>
        </row>
        <row r="65">
          <cell r="H65">
            <v>11141.14939</v>
          </cell>
          <cell r="I65">
            <v>9997.90308</v>
          </cell>
          <cell r="J65">
            <v>10830.81373</v>
          </cell>
          <cell r="K65">
            <v>10108.927440000003</v>
          </cell>
          <cell r="L65">
            <v>9067.5725999999959</v>
          </cell>
          <cell r="M65">
            <v>7753.6232400000035</v>
          </cell>
          <cell r="N65">
            <v>7741.3741699999982</v>
          </cell>
          <cell r="O65">
            <v>8143.7364499999985</v>
          </cell>
          <cell r="P65">
            <v>7841.1112800000046</v>
          </cell>
          <cell r="Q65">
            <v>7870.7339799999963</v>
          </cell>
          <cell r="R65">
            <v>8138.19031</v>
          </cell>
          <cell r="S65">
            <v>8456.689880000009</v>
          </cell>
          <cell r="T65">
            <v>107091.82554999999</v>
          </cell>
          <cell r="V65">
            <v>11141.14939</v>
          </cell>
          <cell r="W65">
            <v>21139.052470000002</v>
          </cell>
          <cell r="X65">
            <v>31969.866200000004</v>
          </cell>
          <cell r="Y65">
            <v>42078.793640000004</v>
          </cell>
          <cell r="Z65">
            <v>51146.366240000003</v>
          </cell>
          <cell r="AA65">
            <v>58899.989480000004</v>
          </cell>
          <cell r="AB65">
            <v>66641.363649999999</v>
          </cell>
          <cell r="AC65">
            <v>74785.100099999996</v>
          </cell>
          <cell r="AD65">
            <v>82626.211379999993</v>
          </cell>
          <cell r="AE65">
            <v>90496.945359999983</v>
          </cell>
          <cell r="AF65">
            <v>98635.135669999989</v>
          </cell>
          <cell r="AG65">
            <v>107091.82554999999</v>
          </cell>
          <cell r="AH65">
            <v>107091.82554999999</v>
          </cell>
          <cell r="AJ65">
            <v>31969.866200000004</v>
          </cell>
          <cell r="AK65">
            <v>26930.123280000003</v>
          </cell>
          <cell r="AL65">
            <v>23726.2219</v>
          </cell>
          <cell r="AM65">
            <v>24465.614170000004</v>
          </cell>
        </row>
        <row r="66"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H67">
            <v>11141.14939</v>
          </cell>
          <cell r="I67">
            <v>9997.90308</v>
          </cell>
          <cell r="J67">
            <v>10830.81373</v>
          </cell>
          <cell r="K67">
            <v>10108.927440000003</v>
          </cell>
          <cell r="L67">
            <v>9067.5725999999959</v>
          </cell>
          <cell r="M67">
            <v>7753.6232400000035</v>
          </cell>
          <cell r="N67">
            <v>7741.3741699999982</v>
          </cell>
          <cell r="O67">
            <v>8143.7364499999985</v>
          </cell>
          <cell r="P67">
            <v>7841.1112800000046</v>
          </cell>
          <cell r="Q67">
            <v>7870.7339799999963</v>
          </cell>
          <cell r="R67">
            <v>8138.19031</v>
          </cell>
          <cell r="S67">
            <v>8456.689880000009</v>
          </cell>
          <cell r="T67">
            <v>107091.82554999999</v>
          </cell>
          <cell r="V67">
            <v>11141.14939</v>
          </cell>
          <cell r="W67">
            <v>21139.052470000002</v>
          </cell>
          <cell r="X67">
            <v>31969.866200000004</v>
          </cell>
          <cell r="Y67">
            <v>42078.793640000004</v>
          </cell>
          <cell r="Z67">
            <v>51146.366240000003</v>
          </cell>
          <cell r="AA67">
            <v>58899.989480000004</v>
          </cell>
          <cell r="AB67">
            <v>66641.363649999999</v>
          </cell>
          <cell r="AC67">
            <v>74785.100099999996</v>
          </cell>
          <cell r="AD67">
            <v>82626.211379999993</v>
          </cell>
          <cell r="AE67">
            <v>90496.945359999983</v>
          </cell>
          <cell r="AF67">
            <v>98635.135669999989</v>
          </cell>
          <cell r="AG67">
            <v>107091.82554999999</v>
          </cell>
          <cell r="AH67">
            <v>107091.82554999999</v>
          </cell>
          <cell r="AJ67">
            <v>31969.866200000004</v>
          </cell>
          <cell r="AK67">
            <v>26930.123280000003</v>
          </cell>
          <cell r="AL67">
            <v>23726.2219</v>
          </cell>
          <cell r="AM67">
            <v>24465.614170000004</v>
          </cell>
        </row>
        <row r="68">
          <cell r="AH68">
            <v>0</v>
          </cell>
          <cell r="AJ68" t="str">
            <v xml:space="preserve"> </v>
          </cell>
        </row>
        <row r="69">
          <cell r="H69">
            <v>4189.6797400000005</v>
          </cell>
          <cell r="I69">
            <v>4312.1742899999999</v>
          </cell>
          <cell r="J69">
            <v>4321.9861100000007</v>
          </cell>
          <cell r="K69">
            <v>4345.0621799999999</v>
          </cell>
          <cell r="L69">
            <v>4068.4317599999999</v>
          </cell>
          <cell r="M69">
            <v>3384.1453099999999</v>
          </cell>
          <cell r="N69">
            <v>3564.32663</v>
          </cell>
          <cell r="O69">
            <v>3754.8936800000001</v>
          </cell>
          <cell r="P69">
            <v>3570.95991</v>
          </cell>
          <cell r="Q69">
            <v>3498.1549399999999</v>
          </cell>
          <cell r="R69">
            <v>3846.4170399999998</v>
          </cell>
          <cell r="S69">
            <v>2988.02306</v>
          </cell>
          <cell r="T69">
            <v>45844.254650000003</v>
          </cell>
          <cell r="V69">
            <v>4189.6797400000005</v>
          </cell>
          <cell r="W69">
            <v>8501.8540300000004</v>
          </cell>
          <cell r="X69">
            <v>12823.84014</v>
          </cell>
          <cell r="Y69">
            <v>17168.902320000001</v>
          </cell>
          <cell r="Z69">
            <v>21237.334080000001</v>
          </cell>
          <cell r="AA69">
            <v>24621.47939</v>
          </cell>
          <cell r="AB69">
            <v>28185.80602</v>
          </cell>
          <cell r="AC69">
            <v>31940.699700000001</v>
          </cell>
          <cell r="AD69">
            <v>35511.659610000002</v>
          </cell>
          <cell r="AE69">
            <v>39009.814550000003</v>
          </cell>
          <cell r="AF69">
            <v>42856.231590000003</v>
          </cell>
          <cell r="AG69">
            <v>45844.254650000003</v>
          </cell>
          <cell r="AH69">
            <v>45844.254650000003</v>
          </cell>
          <cell r="AJ69">
            <v>12823.84014</v>
          </cell>
          <cell r="AK69">
            <v>11797.63925</v>
          </cell>
          <cell r="AL69">
            <v>10890.18022</v>
          </cell>
          <cell r="AM69">
            <v>10332.59504</v>
          </cell>
        </row>
        <row r="70">
          <cell r="H70">
            <v>1102.06149</v>
          </cell>
          <cell r="I70">
            <v>942.83600000000001</v>
          </cell>
          <cell r="J70">
            <v>1483.5450000000001</v>
          </cell>
          <cell r="K70">
            <v>1126.249</v>
          </cell>
          <cell r="L70">
            <v>944.79700000000003</v>
          </cell>
          <cell r="M70">
            <v>728.89499999999998</v>
          </cell>
          <cell r="N70">
            <v>817.71199999999999</v>
          </cell>
          <cell r="O70">
            <v>875.57600000000002</v>
          </cell>
          <cell r="P70">
            <v>793.08299999999997</v>
          </cell>
          <cell r="Q70">
            <v>820.53700000000003</v>
          </cell>
          <cell r="R70">
            <v>800.11400000000003</v>
          </cell>
          <cell r="S70">
            <v>908.95799999999997</v>
          </cell>
          <cell r="T70">
            <v>11344.36349</v>
          </cell>
          <cell r="V70">
            <v>1102.06149</v>
          </cell>
          <cell r="W70">
            <v>2044.8974900000001</v>
          </cell>
          <cell r="X70">
            <v>3528.4424900000004</v>
          </cell>
          <cell r="Y70">
            <v>4654.6914900000002</v>
          </cell>
          <cell r="Z70">
            <v>5599.4884899999997</v>
          </cell>
          <cell r="AA70">
            <v>6328.3834900000002</v>
          </cell>
          <cell r="AB70">
            <v>7146.0954899999997</v>
          </cell>
          <cell r="AC70">
            <v>8021.6714899999997</v>
          </cell>
          <cell r="AD70">
            <v>8814.7544899999994</v>
          </cell>
          <cell r="AE70">
            <v>9635.2914899999996</v>
          </cell>
          <cell r="AF70">
            <v>10435.405489999999</v>
          </cell>
          <cell r="AG70">
            <v>11344.36349</v>
          </cell>
          <cell r="AH70">
            <v>11344.36349</v>
          </cell>
          <cell r="AJ70">
            <v>3528.4424900000004</v>
          </cell>
          <cell r="AK70">
            <v>2799.9410000000003</v>
          </cell>
          <cell r="AL70">
            <v>2486.3710000000001</v>
          </cell>
          <cell r="AM70">
            <v>2529.6089999999999</v>
          </cell>
        </row>
        <row r="71">
          <cell r="H71">
            <v>1602.23361</v>
          </cell>
          <cell r="I71">
            <v>1475.9364599999997</v>
          </cell>
          <cell r="J71">
            <v>1626.3091800000002</v>
          </cell>
          <cell r="K71">
            <v>1624.6523999999999</v>
          </cell>
          <cell r="L71">
            <v>1494.1900499999997</v>
          </cell>
          <cell r="M71">
            <v>1313.40445</v>
          </cell>
          <cell r="N71">
            <v>1320.10781</v>
          </cell>
          <cell r="O71">
            <v>1370.9853999999998</v>
          </cell>
          <cell r="P71">
            <v>1377.9694999999999</v>
          </cell>
          <cell r="Q71">
            <v>1382.0267200000001</v>
          </cell>
          <cell r="R71">
            <v>1458.7499200000002</v>
          </cell>
          <cell r="S71">
            <v>1525.9066700000001</v>
          </cell>
          <cell r="T71">
            <v>17572.472169999997</v>
          </cell>
          <cell r="V71">
            <v>1602.23361</v>
          </cell>
          <cell r="W71">
            <v>3078.1700699999997</v>
          </cell>
          <cell r="X71">
            <v>4704.4792500000003</v>
          </cell>
          <cell r="Y71">
            <v>6329.1316500000003</v>
          </cell>
          <cell r="Z71">
            <v>7823.3217000000004</v>
          </cell>
          <cell r="AA71">
            <v>9136.7261500000004</v>
          </cell>
          <cell r="AB71">
            <v>10456.83396</v>
          </cell>
          <cell r="AC71">
            <v>11827.81936</v>
          </cell>
          <cell r="AD71">
            <v>13205.788859999999</v>
          </cell>
          <cell r="AE71">
            <v>14587.815579999999</v>
          </cell>
          <cell r="AF71">
            <v>16046.565499999999</v>
          </cell>
          <cell r="AG71">
            <v>17572.472169999997</v>
          </cell>
          <cell r="AH71">
            <v>17572.472169999997</v>
          </cell>
          <cell r="AJ71">
            <v>4704.4792500000003</v>
          </cell>
          <cell r="AK71">
            <v>4432.2469000000001</v>
          </cell>
          <cell r="AL71">
            <v>4069.0627100000002</v>
          </cell>
          <cell r="AM71">
            <v>4366.6833100000003</v>
          </cell>
        </row>
        <row r="72">
          <cell r="H72">
            <v>6893.9748400000008</v>
          </cell>
          <cell r="I72">
            <v>6730.9467500000001</v>
          </cell>
          <cell r="J72">
            <v>7431.840290000001</v>
          </cell>
          <cell r="K72">
            <v>7095.9635799999996</v>
          </cell>
          <cell r="L72">
            <v>6507.4188099999992</v>
          </cell>
          <cell r="M72">
            <v>5426.4447600000003</v>
          </cell>
          <cell r="N72">
            <v>5702.1464400000004</v>
          </cell>
          <cell r="O72">
            <v>6001.4550799999997</v>
          </cell>
          <cell r="P72">
            <v>5742.0124100000003</v>
          </cell>
          <cell r="Q72">
            <v>5700.7186599999995</v>
          </cell>
          <cell r="R72">
            <v>6105.2809600000001</v>
          </cell>
          <cell r="S72">
            <v>5422.8877300000004</v>
          </cell>
          <cell r="T72">
            <v>74761.09031</v>
          </cell>
          <cell r="V72">
            <v>6893.9748400000008</v>
          </cell>
          <cell r="W72">
            <v>13624.921590000002</v>
          </cell>
          <cell r="X72">
            <v>21056.761880000002</v>
          </cell>
          <cell r="Y72">
            <v>28152.725460000001</v>
          </cell>
          <cell r="Z72">
            <v>34660.144270000004</v>
          </cell>
          <cell r="AA72">
            <v>40086.589030000003</v>
          </cell>
          <cell r="AB72">
            <v>45788.73547</v>
          </cell>
          <cell r="AC72">
            <v>51790.190549999999</v>
          </cell>
          <cell r="AD72">
            <v>57532.202960000002</v>
          </cell>
          <cell r="AE72">
            <v>63232.921620000001</v>
          </cell>
          <cell r="AF72">
            <v>69338.202579999997</v>
          </cell>
          <cell r="AG72">
            <v>74761.09031</v>
          </cell>
          <cell r="AH72">
            <v>74761.09031</v>
          </cell>
          <cell r="AJ72">
            <v>21056.761880000002</v>
          </cell>
          <cell r="AK72">
            <v>19029.827149999997</v>
          </cell>
          <cell r="AL72">
            <v>17445.61393</v>
          </cell>
          <cell r="AM72">
            <v>17228.887349999997</v>
          </cell>
        </row>
        <row r="74">
          <cell r="H74">
            <v>4247.1745499999997</v>
          </cell>
          <cell r="I74">
            <v>3266.95633</v>
          </cell>
          <cell r="J74">
            <v>3398.9734399999988</v>
          </cell>
          <cell r="K74">
            <v>3012.9638600000035</v>
          </cell>
          <cell r="L74">
            <v>2560.1537899999967</v>
          </cell>
          <cell r="M74">
            <v>2327.1784800000032</v>
          </cell>
          <cell r="N74">
            <v>2039.2277299999978</v>
          </cell>
          <cell r="O74">
            <v>2142.2813699999988</v>
          </cell>
          <cell r="P74">
            <v>2099.0988700000044</v>
          </cell>
          <cell r="Q74">
            <v>2170.0153199999968</v>
          </cell>
          <cell r="R74">
            <v>2032.9093499999999</v>
          </cell>
          <cell r="S74">
            <v>3033.8021500000086</v>
          </cell>
          <cell r="T74">
            <v>32330.735240000009</v>
          </cell>
          <cell r="AH74">
            <v>32330.735240000009</v>
          </cell>
          <cell r="AJ74">
            <v>10913.104319999999</v>
          </cell>
          <cell r="AK74">
            <v>7900.2961300000034</v>
          </cell>
          <cell r="AL74">
            <v>6280.6079700000009</v>
          </cell>
          <cell r="AM74">
            <v>7236.7268200000053</v>
          </cell>
        </row>
        <row r="75"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180.548</v>
          </cell>
          <cell r="M75">
            <v>387.24799999999999</v>
          </cell>
          <cell r="N75">
            <v>385.577</v>
          </cell>
          <cell r="O75">
            <v>371.80399999999997</v>
          </cell>
          <cell r="P75">
            <v>531.43499999999995</v>
          </cell>
          <cell r="Q75">
            <v>370.13299999999998</v>
          </cell>
          <cell r="R75">
            <v>276.90899999999999</v>
          </cell>
          <cell r="S75">
            <v>171.94200000000001</v>
          </cell>
          <cell r="T75">
            <v>2675.596</v>
          </cell>
        </row>
        <row r="76"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1472.348</v>
          </cell>
          <cell r="M76">
            <v>508.56599999999997</v>
          </cell>
          <cell r="N76">
            <v>560.63800000000003</v>
          </cell>
          <cell r="O76">
            <v>623.87900000000002</v>
          </cell>
          <cell r="P76">
            <v>706.32100000000003</v>
          </cell>
          <cell r="Q76">
            <v>788.02099999999996</v>
          </cell>
          <cell r="R76">
            <v>867.577</v>
          </cell>
          <cell r="S76">
            <v>939.92100000000005</v>
          </cell>
          <cell r="T76">
            <v>6467.2710000000006</v>
          </cell>
        </row>
        <row r="77"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-3731.6109999999999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632.00002000001007</v>
          </cell>
          <cell r="S77">
            <v>-18.411000000000001</v>
          </cell>
          <cell r="T77">
            <v>-3118.02197999999</v>
          </cell>
        </row>
        <row r="78">
          <cell r="H78">
            <v>4247.1745499999997</v>
          </cell>
          <cell r="I78">
            <v>3266.95633</v>
          </cell>
          <cell r="J78">
            <v>3398.9734399999988</v>
          </cell>
          <cell r="K78">
            <v>3012.9638600000035</v>
          </cell>
          <cell r="L78">
            <v>481.43878999999652</v>
          </cell>
          <cell r="M78">
            <v>3222.9924800000031</v>
          </cell>
          <cell r="N78">
            <v>2985.4427299999979</v>
          </cell>
          <cell r="O78">
            <v>3137.9643699999988</v>
          </cell>
          <cell r="P78">
            <v>3336.8548700000042</v>
          </cell>
          <cell r="Q78">
            <v>3328.1693199999963</v>
          </cell>
          <cell r="R78">
            <v>3809.3953700000097</v>
          </cell>
          <cell r="S78">
            <v>4127.2541500000088</v>
          </cell>
          <cell r="T78">
            <v>38355.580260000017</v>
          </cell>
        </row>
        <row r="80">
          <cell r="AH80">
            <v>0</v>
          </cell>
          <cell r="AJ80" t="str">
            <v xml:space="preserve"> </v>
          </cell>
        </row>
        <row r="81">
          <cell r="H81">
            <v>32755.501100000001</v>
          </cell>
          <cell r="I81">
            <v>28134.564530000003</v>
          </cell>
          <cell r="J81">
            <v>32397.112530000002</v>
          </cell>
          <cell r="K81">
            <v>34089.373009999996</v>
          </cell>
          <cell r="L81">
            <v>33990.806739999985</v>
          </cell>
          <cell r="M81">
            <v>32873.689440000009</v>
          </cell>
          <cell r="N81">
            <v>34135.56781</v>
          </cell>
          <cell r="O81">
            <v>31115.662269999997</v>
          </cell>
          <cell r="P81">
            <v>28176.708010000024</v>
          </cell>
          <cell r="Q81">
            <v>30211.753510000002</v>
          </cell>
          <cell r="R81">
            <v>36767.986929999999</v>
          </cell>
          <cell r="S81">
            <v>39934.765020000013</v>
          </cell>
          <cell r="T81">
            <v>394583.49090000003</v>
          </cell>
          <cell r="V81">
            <v>32755.501100000001</v>
          </cell>
          <cell r="W81">
            <v>60890.065630000005</v>
          </cell>
          <cell r="X81">
            <v>93287.17816000001</v>
          </cell>
          <cell r="Y81">
            <v>127376.55117000001</v>
          </cell>
          <cell r="Z81">
            <v>161367.35790999999</v>
          </cell>
          <cell r="AA81">
            <v>194241.04735000001</v>
          </cell>
          <cell r="AB81">
            <v>228376.61516000002</v>
          </cell>
          <cell r="AC81">
            <v>259492.27743000002</v>
          </cell>
          <cell r="AD81">
            <v>287668.98544000002</v>
          </cell>
          <cell r="AE81">
            <v>317880.73895000003</v>
          </cell>
          <cell r="AF81">
            <v>354648.72588000004</v>
          </cell>
          <cell r="AG81">
            <v>394583.49090000003</v>
          </cell>
          <cell r="AH81">
            <v>394583.49090000003</v>
          </cell>
          <cell r="AJ81">
            <v>93287.17816000001</v>
          </cell>
          <cell r="AK81">
            <v>100953.86919</v>
          </cell>
          <cell r="AL81">
            <v>93427.938090000011</v>
          </cell>
          <cell r="AM81">
            <v>106914.50546000001</v>
          </cell>
        </row>
        <row r="82">
          <cell r="H82">
            <v>11141.14939</v>
          </cell>
          <cell r="I82">
            <v>9997.90308</v>
          </cell>
          <cell r="J82">
            <v>10830.81373</v>
          </cell>
          <cell r="K82">
            <v>10108.927440000003</v>
          </cell>
          <cell r="L82">
            <v>9067.5725999999959</v>
          </cell>
          <cell r="M82">
            <v>7753.6232400000035</v>
          </cell>
          <cell r="N82">
            <v>7741.3741699999982</v>
          </cell>
          <cell r="O82">
            <v>8143.7364499999985</v>
          </cell>
          <cell r="P82">
            <v>7841.1112800000046</v>
          </cell>
          <cell r="Q82">
            <v>7870.7339799999963</v>
          </cell>
          <cell r="R82">
            <v>8138.19031</v>
          </cell>
          <cell r="S82">
            <v>8456.689880000009</v>
          </cell>
          <cell r="T82">
            <v>107091.82554999999</v>
          </cell>
          <cell r="V82">
            <v>11141.14939</v>
          </cell>
          <cell r="W82">
            <v>21139.052470000002</v>
          </cell>
          <cell r="X82">
            <v>31969.866200000004</v>
          </cell>
          <cell r="Y82">
            <v>42078.793640000004</v>
          </cell>
          <cell r="Z82">
            <v>51146.366240000003</v>
          </cell>
          <cell r="AA82">
            <v>58899.989480000004</v>
          </cell>
          <cell r="AB82">
            <v>66641.363649999999</v>
          </cell>
          <cell r="AC82">
            <v>74785.100099999996</v>
          </cell>
          <cell r="AD82">
            <v>82626.211379999993</v>
          </cell>
          <cell r="AE82">
            <v>90496.945359999983</v>
          </cell>
          <cell r="AF82">
            <v>98635.135669999989</v>
          </cell>
          <cell r="AG82">
            <v>107091.82554999999</v>
          </cell>
          <cell r="AH82">
            <v>107091.82554999999</v>
          </cell>
          <cell r="AJ82">
            <v>31969.866200000004</v>
          </cell>
          <cell r="AK82">
            <v>26930.123280000003</v>
          </cell>
          <cell r="AL82">
            <v>23726.2219</v>
          </cell>
          <cell r="AM82">
            <v>24465.614170000004</v>
          </cell>
        </row>
        <row r="83">
          <cell r="H83">
            <v>43896.65049</v>
          </cell>
          <cell r="I83">
            <v>38132.467610000007</v>
          </cell>
          <cell r="J83">
            <v>43227.92626</v>
          </cell>
          <cell r="K83">
            <v>44198.300449999995</v>
          </cell>
          <cell r="L83">
            <v>43058.379339999985</v>
          </cell>
          <cell r="M83">
            <v>40627.31268000001</v>
          </cell>
          <cell r="N83">
            <v>41876.941979999996</v>
          </cell>
          <cell r="O83">
            <v>39259.398719999997</v>
          </cell>
          <cell r="P83">
            <v>36017.819290000029</v>
          </cell>
          <cell r="Q83">
            <v>38082.48749</v>
          </cell>
          <cell r="R83">
            <v>44906.177239999997</v>
          </cell>
          <cell r="S83">
            <v>48391.454900000026</v>
          </cell>
          <cell r="T83">
            <v>501675.31644999993</v>
          </cell>
          <cell r="V83">
            <v>43896.65049</v>
          </cell>
          <cell r="W83">
            <v>82029.118100000007</v>
          </cell>
          <cell r="X83">
            <v>125257.04436</v>
          </cell>
          <cell r="Y83">
            <v>169455.34480999998</v>
          </cell>
          <cell r="Z83">
            <v>212513.72414999997</v>
          </cell>
          <cell r="AA83">
            <v>253141.03682999997</v>
          </cell>
          <cell r="AB83">
            <v>295017.97880999994</v>
          </cell>
          <cell r="AC83">
            <v>334277.37752999994</v>
          </cell>
          <cell r="AD83">
            <v>370295.19681999995</v>
          </cell>
          <cell r="AE83">
            <v>408377.68430999992</v>
          </cell>
          <cell r="AF83">
            <v>453283.86154999991</v>
          </cell>
          <cell r="AG83">
            <v>501675.31644999993</v>
          </cell>
          <cell r="AJ83">
            <v>125257.04436</v>
          </cell>
          <cell r="AK83">
            <v>127883.99247</v>
          </cell>
          <cell r="AL83">
            <v>117154.15999000003</v>
          </cell>
          <cell r="AM83">
            <v>131380.11963000003</v>
          </cell>
        </row>
        <row r="84">
          <cell r="AJ84" t="str">
            <v xml:space="preserve"> </v>
          </cell>
        </row>
        <row r="86">
          <cell r="AJ86" t="str">
            <v xml:space="preserve"> </v>
          </cell>
          <cell r="AK86" t="str">
            <v xml:space="preserve"> </v>
          </cell>
          <cell r="AL86" t="str">
            <v xml:space="preserve"> </v>
          </cell>
          <cell r="AM86" t="str">
            <v xml:space="preserve"> </v>
          </cell>
        </row>
        <row r="87">
          <cell r="H87">
            <v>1936.0727899999997</v>
          </cell>
          <cell r="I87">
            <v>2127.6758399999999</v>
          </cell>
          <cell r="J87">
            <v>2469.1926800000006</v>
          </cell>
          <cell r="K87">
            <v>2145.3192699999995</v>
          </cell>
          <cell r="L87">
            <v>2116.493989999999</v>
          </cell>
          <cell r="M87">
            <v>2091.7278899999997</v>
          </cell>
          <cell r="N87">
            <v>2290.0656700000004</v>
          </cell>
          <cell r="O87">
            <v>2270.8907600000098</v>
          </cell>
          <cell r="P87">
            <v>2226.1511700000001</v>
          </cell>
          <cell r="Q87">
            <v>2300.4015199999985</v>
          </cell>
          <cell r="R87">
            <v>2006.9188100000067</v>
          </cell>
          <cell r="S87">
            <v>1380.1289899999938</v>
          </cell>
          <cell r="T87">
            <v>25361.039380000009</v>
          </cell>
          <cell r="V87">
            <v>1936.0727899999997</v>
          </cell>
          <cell r="W87">
            <v>4063.7486299999996</v>
          </cell>
          <cell r="X87">
            <v>6532.9413100000002</v>
          </cell>
          <cell r="Y87">
            <v>8678.2605800000001</v>
          </cell>
          <cell r="Z87">
            <v>10794.754569999999</v>
          </cell>
          <cell r="AA87">
            <v>12886.482459999999</v>
          </cell>
          <cell r="AB87">
            <v>15176.548129999999</v>
          </cell>
          <cell r="AC87">
            <v>17447.438890000009</v>
          </cell>
          <cell r="AD87">
            <v>19673.59006000001</v>
          </cell>
          <cell r="AE87">
            <v>21973.991580000009</v>
          </cell>
          <cell r="AF87">
            <v>23980.910390000015</v>
          </cell>
          <cell r="AG87">
            <v>25361.039380000009</v>
          </cell>
          <cell r="AH87">
            <v>25361.039380000009</v>
          </cell>
          <cell r="AJ87">
            <v>6532.9413100000002</v>
          </cell>
          <cell r="AK87">
            <v>6353.5411499999991</v>
          </cell>
          <cell r="AL87">
            <v>6787.1076000000103</v>
          </cell>
          <cell r="AM87">
            <v>5687.4493199999988</v>
          </cell>
        </row>
        <row r="88">
          <cell r="H88">
            <v>3046.1184299999995</v>
          </cell>
          <cell r="I88">
            <v>3007.6109100000003</v>
          </cell>
          <cell r="J88">
            <v>3642.6951399999998</v>
          </cell>
          <cell r="K88">
            <v>3756.1122400000004</v>
          </cell>
          <cell r="L88">
            <v>3516.10889</v>
          </cell>
          <cell r="M88">
            <v>2382.4735300000002</v>
          </cell>
          <cell r="N88">
            <v>3326.03172</v>
          </cell>
          <cell r="O88">
            <v>3129.6803500000001</v>
          </cell>
          <cell r="P88">
            <v>2603.8056000000001</v>
          </cell>
          <cell r="Q88">
            <v>3143.90888</v>
          </cell>
          <cell r="R88">
            <v>3322.6294800000001</v>
          </cell>
          <cell r="S88">
            <v>2035.2300000000009</v>
          </cell>
          <cell r="T88">
            <v>36912.405169999998</v>
          </cell>
          <cell r="V88">
            <v>3046.1184299999995</v>
          </cell>
          <cell r="W88">
            <v>6053.7293399999999</v>
          </cell>
          <cell r="X88">
            <v>9696.4244799999997</v>
          </cell>
          <cell r="Y88">
            <v>13452.53672</v>
          </cell>
          <cell r="Z88">
            <v>16968.64561</v>
          </cell>
          <cell r="AA88">
            <v>19351.119139999999</v>
          </cell>
          <cell r="AB88">
            <v>22677.150859999998</v>
          </cell>
          <cell r="AC88">
            <v>25806.831209999997</v>
          </cell>
          <cell r="AD88">
            <v>28410.636809999996</v>
          </cell>
          <cell r="AE88">
            <v>31554.545689999995</v>
          </cell>
          <cell r="AF88">
            <v>34877.175169999995</v>
          </cell>
          <cell r="AG88">
            <v>36912.405169999998</v>
          </cell>
          <cell r="AH88">
            <v>36912.405169999998</v>
          </cell>
          <cell r="AJ88">
            <v>9696.4244799999997</v>
          </cell>
          <cell r="AK88">
            <v>9654.694660000001</v>
          </cell>
          <cell r="AL88">
            <v>9059.5176699999993</v>
          </cell>
          <cell r="AM88">
            <v>8501.7683600000018</v>
          </cell>
        </row>
        <row r="89">
          <cell r="H89">
            <v>149.11812</v>
          </cell>
          <cell r="I89">
            <v>109.76907000000001</v>
          </cell>
          <cell r="J89">
            <v>23.596640000000001</v>
          </cell>
          <cell r="K89">
            <v>40.23254</v>
          </cell>
          <cell r="L89">
            <v>32.676160000000003</v>
          </cell>
          <cell r="M89">
            <v>44.466850000000001</v>
          </cell>
          <cell r="N89">
            <v>55.129750000000001</v>
          </cell>
          <cell r="O89">
            <v>55.179000000000002</v>
          </cell>
          <cell r="P89">
            <v>51.521610000000003</v>
          </cell>
          <cell r="Q89">
            <v>96.873409999999922</v>
          </cell>
          <cell r="R89">
            <v>33.912140000000001</v>
          </cell>
          <cell r="S89">
            <v>169.65293</v>
          </cell>
          <cell r="T89">
            <v>862.12821999999994</v>
          </cell>
          <cell r="V89">
            <v>149.11812</v>
          </cell>
          <cell r="W89">
            <v>258.88719000000003</v>
          </cell>
          <cell r="X89">
            <v>282.48383000000001</v>
          </cell>
          <cell r="Y89">
            <v>322.71636999999998</v>
          </cell>
          <cell r="Z89">
            <v>355.39252999999997</v>
          </cell>
          <cell r="AA89">
            <v>399.85937999999999</v>
          </cell>
          <cell r="AB89">
            <v>454.98912999999999</v>
          </cell>
          <cell r="AC89">
            <v>510.16813000000002</v>
          </cell>
          <cell r="AD89">
            <v>561.68974000000003</v>
          </cell>
          <cell r="AE89">
            <v>658.56314999999995</v>
          </cell>
          <cell r="AF89">
            <v>692.47528999999997</v>
          </cell>
          <cell r="AG89">
            <v>862.12821999999994</v>
          </cell>
          <cell r="AH89">
            <v>862.12821999999994</v>
          </cell>
          <cell r="AJ89">
            <v>282.48383000000001</v>
          </cell>
          <cell r="AK89">
            <v>117.37555</v>
          </cell>
          <cell r="AL89">
            <v>161.83036000000001</v>
          </cell>
          <cell r="AM89">
            <v>300.43847999999991</v>
          </cell>
        </row>
        <row r="90">
          <cell r="H90">
            <v>4189.6797400000005</v>
          </cell>
          <cell r="I90">
            <v>4312.1742899999999</v>
          </cell>
          <cell r="J90">
            <v>4321.9861100000007</v>
          </cell>
          <cell r="K90">
            <v>4345.0621799999999</v>
          </cell>
          <cell r="L90">
            <v>4068.4317599999999</v>
          </cell>
          <cell r="M90">
            <v>3384.1453099999999</v>
          </cell>
          <cell r="N90">
            <v>3564.32663</v>
          </cell>
          <cell r="O90">
            <v>3754.8936800000001</v>
          </cell>
          <cell r="P90">
            <v>3570.95991</v>
          </cell>
          <cell r="Q90">
            <v>3498.1549399999999</v>
          </cell>
          <cell r="R90">
            <v>3846.4170399999998</v>
          </cell>
          <cell r="S90">
            <v>2988.02306</v>
          </cell>
          <cell r="T90">
            <v>45844.254650000003</v>
          </cell>
          <cell r="V90">
            <v>4189.6797400000005</v>
          </cell>
          <cell r="W90">
            <v>8501.8540300000004</v>
          </cell>
          <cell r="X90">
            <v>12823.84014</v>
          </cell>
          <cell r="Y90">
            <v>17168.902320000001</v>
          </cell>
          <cell r="Z90">
            <v>21237.334080000001</v>
          </cell>
          <cell r="AA90">
            <v>24621.47939</v>
          </cell>
          <cell r="AB90">
            <v>28185.80602</v>
          </cell>
          <cell r="AC90">
            <v>31940.699700000001</v>
          </cell>
          <cell r="AD90">
            <v>35511.659610000002</v>
          </cell>
          <cell r="AE90">
            <v>39009.814550000003</v>
          </cell>
          <cell r="AF90">
            <v>42856.231590000003</v>
          </cell>
          <cell r="AG90">
            <v>45844.254650000003</v>
          </cell>
          <cell r="AH90">
            <v>45844.254650000003</v>
          </cell>
          <cell r="AJ90">
            <v>12823.84014</v>
          </cell>
          <cell r="AK90">
            <v>11797.63925</v>
          </cell>
          <cell r="AL90">
            <v>10890.18022</v>
          </cell>
          <cell r="AM90">
            <v>10332.59504</v>
          </cell>
        </row>
        <row r="91">
          <cell r="H91">
            <v>3318.2235899999996</v>
          </cell>
          <cell r="I91">
            <v>2794.9606000000003</v>
          </cell>
          <cell r="J91">
            <v>14951.821300000001</v>
          </cell>
          <cell r="K91">
            <v>3312.7003999999997</v>
          </cell>
          <cell r="L91">
            <v>2944.9123900000004</v>
          </cell>
          <cell r="M91">
            <v>2426.6504100000002</v>
          </cell>
          <cell r="N91">
            <v>3041.3901700000001</v>
          </cell>
          <cell r="O91">
            <v>3429.35158</v>
          </cell>
          <cell r="P91">
            <v>2236.2069799999999</v>
          </cell>
          <cell r="Q91">
            <v>3225.3579</v>
          </cell>
          <cell r="R91">
            <v>2879.04846</v>
          </cell>
          <cell r="S91">
            <v>4730.2732699999997</v>
          </cell>
          <cell r="T91">
            <v>49290.897050000007</v>
          </cell>
          <cell r="V91">
            <v>3318.2235899999996</v>
          </cell>
          <cell r="W91">
            <v>6113.1841899999999</v>
          </cell>
          <cell r="X91">
            <v>21065.005490000003</v>
          </cell>
          <cell r="Y91">
            <v>24377.705890000005</v>
          </cell>
          <cell r="Z91">
            <v>27322.618280000006</v>
          </cell>
          <cell r="AA91">
            <v>29749.268690000004</v>
          </cell>
          <cell r="AB91">
            <v>32790.658860000003</v>
          </cell>
          <cell r="AC91">
            <v>36220.010440000005</v>
          </cell>
          <cell r="AD91">
            <v>38456.217420000008</v>
          </cell>
          <cell r="AE91">
            <v>41681.575320000011</v>
          </cell>
          <cell r="AF91">
            <v>44560.623780000009</v>
          </cell>
          <cell r="AG91">
            <v>49290.897050000007</v>
          </cell>
          <cell r="AH91">
            <v>49290.897050000007</v>
          </cell>
          <cell r="AJ91">
            <v>21065.005490000003</v>
          </cell>
          <cell r="AK91">
            <v>8684.2632000000012</v>
          </cell>
          <cell r="AL91">
            <v>8706.9487300000001</v>
          </cell>
          <cell r="AM91">
            <v>10834.679629999999</v>
          </cell>
        </row>
        <row r="92">
          <cell r="H92">
            <v>6746.6113699999996</v>
          </cell>
          <cell r="I92">
            <v>6274.4341499999991</v>
          </cell>
          <cell r="J92">
            <v>6976.0368700000008</v>
          </cell>
          <cell r="K92">
            <v>6941.3465699999997</v>
          </cell>
          <cell r="L92">
            <v>6793.5444500000031</v>
          </cell>
          <cell r="M92">
            <v>6365.3778299999976</v>
          </cell>
          <cell r="N92">
            <v>6384.4938799999964</v>
          </cell>
          <cell r="O92">
            <v>6488.7031000000006</v>
          </cell>
          <cell r="P92">
            <v>6506.9988400000038</v>
          </cell>
          <cell r="Q92">
            <v>6596.7798900000007</v>
          </cell>
          <cell r="R92">
            <v>6683.7835600000026</v>
          </cell>
          <cell r="S92">
            <v>6898.6319199999962</v>
          </cell>
          <cell r="T92">
            <v>79656.742429999998</v>
          </cell>
          <cell r="V92">
            <v>6746.6113699999996</v>
          </cell>
          <cell r="W92">
            <v>13021.04552</v>
          </cell>
          <cell r="X92">
            <v>19997.08239</v>
          </cell>
          <cell r="Y92">
            <v>26938.428959999997</v>
          </cell>
          <cell r="Z92">
            <v>33731.973409999999</v>
          </cell>
          <cell r="AA92">
            <v>40097.351239999996</v>
          </cell>
          <cell r="AB92">
            <v>46481.845119999991</v>
          </cell>
          <cell r="AC92">
            <v>52970.54821999999</v>
          </cell>
          <cell r="AD92">
            <v>59477.547059999997</v>
          </cell>
          <cell r="AE92">
            <v>66074.326950000002</v>
          </cell>
          <cell r="AF92">
            <v>72758.110509999999</v>
          </cell>
          <cell r="AG92">
            <v>79656.742429999998</v>
          </cell>
          <cell r="AH92">
            <v>79656.742429999998</v>
          </cell>
          <cell r="AJ92">
            <v>19997.08239</v>
          </cell>
          <cell r="AK92">
            <v>20100.26885</v>
          </cell>
          <cell r="AL92">
            <v>19380.195820000001</v>
          </cell>
          <cell r="AM92">
            <v>20179.195370000001</v>
          </cell>
        </row>
        <row r="93">
          <cell r="H93">
            <v>19385.82404</v>
          </cell>
          <cell r="I93">
            <v>18626.62486</v>
          </cell>
          <cell r="J93">
            <v>32385.328740000001</v>
          </cell>
          <cell r="K93">
            <v>20540.7732</v>
          </cell>
          <cell r="L93">
            <v>19472.16764</v>
          </cell>
          <cell r="M93">
            <v>16694.841819999998</v>
          </cell>
          <cell r="N93">
            <v>18661.437819999999</v>
          </cell>
          <cell r="O93">
            <v>19128.69847000001</v>
          </cell>
          <cell r="P93">
            <v>17195.644110000005</v>
          </cell>
          <cell r="Q93">
            <v>18861.47654</v>
          </cell>
          <cell r="R93">
            <v>18772.709490000008</v>
          </cell>
          <cell r="S93">
            <v>18201.940169999991</v>
          </cell>
          <cell r="T93">
            <v>237927.4669</v>
          </cell>
          <cell r="V93">
            <v>19385.82404</v>
          </cell>
          <cell r="W93">
            <v>38012.448900000003</v>
          </cell>
          <cell r="X93">
            <v>70397.77764</v>
          </cell>
          <cell r="Y93">
            <v>90938.550839999996</v>
          </cell>
          <cell r="Z93">
            <v>110410.71848</v>
          </cell>
          <cell r="AA93">
            <v>127105.5603</v>
          </cell>
          <cell r="AB93">
            <v>145766.99812</v>
          </cell>
          <cell r="AC93">
            <v>164895.69659000001</v>
          </cell>
          <cell r="AD93">
            <v>182091.3407</v>
          </cell>
          <cell r="AE93">
            <v>200952.81724</v>
          </cell>
          <cell r="AF93">
            <v>219725.52673000001</v>
          </cell>
          <cell r="AG93">
            <v>237927.4669</v>
          </cell>
          <cell r="AH93">
            <v>237927.4669</v>
          </cell>
          <cell r="AJ93">
            <v>70397.77764</v>
          </cell>
          <cell r="AK93">
            <v>56707.782659999997</v>
          </cell>
          <cell r="AL93">
            <v>54985.780400000018</v>
          </cell>
          <cell r="AM93">
            <v>55836.126199999999</v>
          </cell>
        </row>
        <row r="94">
          <cell r="W94" t="str">
            <v xml:space="preserve"> </v>
          </cell>
          <cell r="X94" t="str">
            <v xml:space="preserve"> </v>
          </cell>
          <cell r="AH94">
            <v>0</v>
          </cell>
          <cell r="AJ94" t="str">
            <v xml:space="preserve"> </v>
          </cell>
        </row>
        <row r="95">
          <cell r="H95">
            <v>11.693760000000001</v>
          </cell>
          <cell r="I95">
            <v>13.386239999999999</v>
          </cell>
          <cell r="J95">
            <v>47.46508</v>
          </cell>
          <cell r="K95">
            <v>3.9739499999999999</v>
          </cell>
          <cell r="L95">
            <v>210.51300000000001</v>
          </cell>
          <cell r="M95">
            <v>418.79500000000002</v>
          </cell>
          <cell r="N95">
            <v>414.625</v>
          </cell>
          <cell r="O95">
            <v>393.26299999999998</v>
          </cell>
          <cell r="P95">
            <v>570.87800000000004</v>
          </cell>
          <cell r="Q95">
            <v>390.19200000000001</v>
          </cell>
          <cell r="R95">
            <v>305.38200000000001</v>
          </cell>
          <cell r="S95">
            <v>196.79500000000002</v>
          </cell>
          <cell r="T95">
            <v>2976.9620300000001</v>
          </cell>
          <cell r="V95">
            <v>11.693760000000001</v>
          </cell>
          <cell r="W95">
            <v>25.08</v>
          </cell>
          <cell r="X95">
            <v>72.545079999999999</v>
          </cell>
          <cell r="Y95">
            <v>76.519030000000001</v>
          </cell>
          <cell r="Z95">
            <v>287.03203000000002</v>
          </cell>
          <cell r="AA95">
            <v>705.82703000000004</v>
          </cell>
          <cell r="AB95">
            <v>1120.4520299999999</v>
          </cell>
          <cell r="AC95">
            <v>1513.7150299999998</v>
          </cell>
          <cell r="AD95">
            <v>2084.59303</v>
          </cell>
          <cell r="AE95">
            <v>2474.78503</v>
          </cell>
          <cell r="AF95">
            <v>2780.1670300000001</v>
          </cell>
          <cell r="AG95">
            <v>2976.9620300000001</v>
          </cell>
          <cell r="AH95">
            <v>2976.9620300000001</v>
          </cell>
          <cell r="AJ95">
            <v>72.545079999999999</v>
          </cell>
          <cell r="AK95">
            <v>633.28195000000005</v>
          </cell>
          <cell r="AL95">
            <v>1378.7660000000001</v>
          </cell>
          <cell r="AM95">
            <v>892.36900000000014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1472.348</v>
          </cell>
          <cell r="M96">
            <v>508.56599999999997</v>
          </cell>
          <cell r="N96">
            <v>560.63800000000003</v>
          </cell>
          <cell r="O96">
            <v>623.87900000000002</v>
          </cell>
          <cell r="P96">
            <v>706.32100000000003</v>
          </cell>
          <cell r="Q96">
            <v>788.02099999999996</v>
          </cell>
          <cell r="R96">
            <v>867.577</v>
          </cell>
          <cell r="S96">
            <v>939.92100000000005</v>
          </cell>
          <cell r="T96">
            <v>6467.2710000000006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1472.348</v>
          </cell>
          <cell r="AA96">
            <v>1980.914</v>
          </cell>
          <cell r="AB96">
            <v>2541.5520000000001</v>
          </cell>
          <cell r="AC96">
            <v>3165.431</v>
          </cell>
          <cell r="AD96">
            <v>3871.752</v>
          </cell>
          <cell r="AE96">
            <v>4659.7730000000001</v>
          </cell>
          <cell r="AF96">
            <v>5527.35</v>
          </cell>
          <cell r="AG96">
            <v>6467.2710000000006</v>
          </cell>
          <cell r="AH96">
            <v>6467.2710000000006</v>
          </cell>
          <cell r="AJ96">
            <v>0</v>
          </cell>
          <cell r="AK96">
            <v>1980.914</v>
          </cell>
          <cell r="AL96">
            <v>1890.8380000000002</v>
          </cell>
          <cell r="AM96">
            <v>2595.5190000000002</v>
          </cell>
        </row>
        <row r="97"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122747.488</v>
          </cell>
          <cell r="M97">
            <v>-3346.4617799999996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2076.0531500000097</v>
          </cell>
          <cell r="S97">
            <v>4610.6970000000001</v>
          </cell>
          <cell r="T97">
            <v>126087.77637000001</v>
          </cell>
          <cell r="AH97" t="str">
            <v xml:space="preserve"> </v>
          </cell>
          <cell r="AJ97" t="str">
            <v xml:space="preserve"> </v>
          </cell>
          <cell r="AK97" t="str">
            <v xml:space="preserve"> </v>
          </cell>
          <cell r="AL97" t="str">
            <v xml:space="preserve"> </v>
          </cell>
          <cell r="AM97" t="str">
            <v xml:space="preserve"> </v>
          </cell>
        </row>
        <row r="99">
          <cell r="H99">
            <v>24522.520209999999</v>
          </cell>
          <cell r="I99">
            <v>19519.228990000007</v>
          </cell>
          <cell r="J99">
            <v>10890.062599999999</v>
          </cell>
          <cell r="K99">
            <v>23661.501199999995</v>
          </cell>
          <cell r="L99">
            <v>25269.072699999982</v>
          </cell>
          <cell r="M99">
            <v>24859.831860000009</v>
          </cell>
          <cell r="N99">
            <v>24190.767159999996</v>
          </cell>
          <cell r="O99">
            <v>21147.842249999987</v>
          </cell>
          <cell r="P99">
            <v>20099.374180000024</v>
          </cell>
          <cell r="Q99">
            <v>20399.22395</v>
          </cell>
          <cell r="R99">
            <v>27306.426749999991</v>
          </cell>
          <cell r="S99">
            <v>31326.230730000032</v>
          </cell>
          <cell r="T99">
            <v>273192.08257999999</v>
          </cell>
          <cell r="AH99" t="str">
            <v xml:space="preserve"> </v>
          </cell>
          <cell r="AJ99">
            <v>54931.811800000003</v>
          </cell>
          <cell r="AK99">
            <v>73790.40575999998</v>
          </cell>
          <cell r="AL99">
            <v>65437.983590000003</v>
          </cell>
          <cell r="AM99">
            <v>79031.881430000023</v>
          </cell>
        </row>
        <row r="100">
          <cell r="AH100" t="str">
            <v xml:space="preserve"> </v>
          </cell>
          <cell r="AJ100" t="str">
            <v xml:space="preserve"> </v>
          </cell>
        </row>
        <row r="101">
          <cell r="H101">
            <v>5144.5163899999998</v>
          </cell>
          <cell r="I101">
            <v>3818.5036800000003</v>
          </cell>
          <cell r="J101">
            <v>4124.5362699999996</v>
          </cell>
          <cell r="K101">
            <v>4745.5077099999999</v>
          </cell>
          <cell r="L101">
            <v>5923.1089199999979</v>
          </cell>
          <cell r="M101">
            <v>4357.61481</v>
          </cell>
          <cell r="N101">
            <v>4428.4365399999997</v>
          </cell>
          <cell r="O101">
            <v>4645.4059000000007</v>
          </cell>
          <cell r="P101">
            <v>4652.7955999999995</v>
          </cell>
          <cell r="Q101">
            <v>5115.0938200000001</v>
          </cell>
          <cell r="R101">
            <v>5294.8077300000004</v>
          </cell>
          <cell r="S101">
            <v>2460.70505</v>
          </cell>
          <cell r="T101">
            <v>54711.032419999996</v>
          </cell>
          <cell r="V101">
            <v>5144.5163899999998</v>
          </cell>
          <cell r="W101">
            <v>8963.0200700000005</v>
          </cell>
          <cell r="X101">
            <v>13087.556339999999</v>
          </cell>
          <cell r="Y101">
            <v>17833.064050000001</v>
          </cell>
          <cell r="Z101">
            <v>23756.17297</v>
          </cell>
          <cell r="AA101">
            <v>28113.787779999999</v>
          </cell>
          <cell r="AB101">
            <v>32542.224319999998</v>
          </cell>
          <cell r="AC101">
            <v>37187.630219999999</v>
          </cell>
          <cell r="AD101">
            <v>41840.425819999997</v>
          </cell>
          <cell r="AE101">
            <v>46955.519639999999</v>
          </cell>
          <cell r="AF101">
            <v>52250.327369999999</v>
          </cell>
          <cell r="AG101">
            <v>54711.032419999996</v>
          </cell>
          <cell r="AH101">
            <v>54711.032419999996</v>
          </cell>
          <cell r="AJ101">
            <v>13087.556339999999</v>
          </cell>
          <cell r="AK101">
            <v>15026.231439999996</v>
          </cell>
          <cell r="AL101">
            <v>13726.63804</v>
          </cell>
          <cell r="AM101">
            <v>12870.606600000001</v>
          </cell>
        </row>
        <row r="102">
          <cell r="H102">
            <v>7489.6229899999998</v>
          </cell>
          <cell r="I102">
            <v>6108.1837799999994</v>
          </cell>
          <cell r="J102">
            <v>1671.3832199999999</v>
          </cell>
          <cell r="K102">
            <v>925.78060999999946</v>
          </cell>
          <cell r="L102">
            <v>54327.566029999994</v>
          </cell>
          <cell r="M102">
            <v>10834.190600000009</v>
          </cell>
          <cell r="N102">
            <v>9384.3329800000047</v>
          </cell>
          <cell r="O102">
            <v>4587.9241699999866</v>
          </cell>
          <cell r="P102">
            <v>1940.0777499999999</v>
          </cell>
          <cell r="Q102">
            <v>5433.9950400000062</v>
          </cell>
          <cell r="R102">
            <v>8625.3443499999939</v>
          </cell>
          <cell r="S102">
            <v>13084.615670000001</v>
          </cell>
          <cell r="T102">
            <v>124413.01718999998</v>
          </cell>
          <cell r="V102">
            <v>7489.6229899999998</v>
          </cell>
          <cell r="W102">
            <v>13597.806769999999</v>
          </cell>
          <cell r="X102">
            <v>15269.189989999999</v>
          </cell>
          <cell r="Y102">
            <v>16194.970599999999</v>
          </cell>
          <cell r="Z102">
            <v>70522.536629999988</v>
          </cell>
          <cell r="AA102">
            <v>81356.72722999999</v>
          </cell>
          <cell r="AB102">
            <v>90741.060209999996</v>
          </cell>
          <cell r="AC102">
            <v>95328.98437999998</v>
          </cell>
          <cell r="AD102">
            <v>97269.062129999977</v>
          </cell>
          <cell r="AE102">
            <v>102703.05716999999</v>
          </cell>
          <cell r="AF102">
            <v>111328.40151999998</v>
          </cell>
          <cell r="AG102">
            <v>124413.01718999998</v>
          </cell>
          <cell r="AH102">
            <v>124413.01718999998</v>
          </cell>
          <cell r="AJ102">
            <v>15269.189989999999</v>
          </cell>
          <cell r="AK102">
            <v>66087.537240000005</v>
          </cell>
          <cell r="AL102">
            <v>15912.334899999991</v>
          </cell>
          <cell r="AM102">
            <v>27143.95506</v>
          </cell>
        </row>
        <row r="103">
          <cell r="V103" t="str">
            <v xml:space="preserve"> </v>
          </cell>
          <cell r="W103" t="str">
            <v xml:space="preserve"> </v>
          </cell>
          <cell r="Y103" t="str">
            <v xml:space="preserve"> </v>
          </cell>
          <cell r="Z103" t="str">
            <v xml:space="preserve"> </v>
          </cell>
          <cell r="AA103" t="str">
            <v xml:space="preserve"> </v>
          </cell>
          <cell r="AH103">
            <v>0</v>
          </cell>
          <cell r="AJ103" t="str">
            <v xml:space="preserve"> </v>
          </cell>
          <cell r="AK103" t="str">
            <v xml:space="preserve"> </v>
          </cell>
          <cell r="AL103" t="str">
            <v xml:space="preserve"> </v>
          </cell>
          <cell r="AM103" t="str">
            <v xml:space="preserve"> </v>
          </cell>
        </row>
        <row r="104">
          <cell r="H104">
            <v>11888.380829999998</v>
          </cell>
          <cell r="I104">
            <v>9592.5415300000077</v>
          </cell>
          <cell r="J104">
            <v>5094.14311</v>
          </cell>
          <cell r="K104">
            <v>17990.212879999995</v>
          </cell>
          <cell r="L104">
            <v>-34981.602250000011</v>
          </cell>
          <cell r="M104">
            <v>9668.0264500000012</v>
          </cell>
          <cell r="N104">
            <v>10377.997639999992</v>
          </cell>
          <cell r="O104">
            <v>11914.512179999998</v>
          </cell>
          <cell r="P104">
            <v>13506.500830000025</v>
          </cell>
          <cell r="Q104">
            <v>9850.1350899999925</v>
          </cell>
          <cell r="R104">
            <v>13386.274669999997</v>
          </cell>
          <cell r="S104">
            <v>15780.910010000031</v>
          </cell>
          <cell r="T104">
            <v>94068.032970000029</v>
          </cell>
          <cell r="V104">
            <v>11888.380829999998</v>
          </cell>
          <cell r="W104">
            <v>21480.922360000004</v>
          </cell>
          <cell r="X104">
            <v>26575.065470000005</v>
          </cell>
          <cell r="Y104">
            <v>44565.278350000001</v>
          </cell>
          <cell r="Z104">
            <v>9583.6760999999897</v>
          </cell>
          <cell r="AA104">
            <v>19251.702549999991</v>
          </cell>
          <cell r="AB104">
            <v>29629.700189999981</v>
          </cell>
          <cell r="AC104">
            <v>41544.212369999979</v>
          </cell>
          <cell r="AD104">
            <v>55050.713200000006</v>
          </cell>
          <cell r="AE104">
            <v>64900.848289999994</v>
          </cell>
          <cell r="AF104">
            <v>78287.122959999993</v>
          </cell>
          <cell r="AG104">
            <v>94068.032970000029</v>
          </cell>
          <cell r="AH104">
            <v>94068.032970000029</v>
          </cell>
          <cell r="AJ104">
            <v>26575.065470000005</v>
          </cell>
          <cell r="AK104">
            <v>-7323.3629200000141</v>
          </cell>
          <cell r="AL104">
            <v>35799.010650000018</v>
          </cell>
          <cell r="AM104">
            <v>39017.319770000016</v>
          </cell>
        </row>
        <row r="105">
          <cell r="V105" t="str">
            <v xml:space="preserve"> </v>
          </cell>
          <cell r="AH105" t="str">
            <v xml:space="preserve"> </v>
          </cell>
          <cell r="AJ105" t="str">
            <v xml:space="preserve"> </v>
          </cell>
          <cell r="AK105" t="str">
            <v xml:space="preserve"> </v>
          </cell>
          <cell r="AL105" t="str">
            <v xml:space="preserve"> </v>
          </cell>
          <cell r="AM105" t="str">
            <v xml:space="preserve"> </v>
          </cell>
        </row>
        <row r="107">
          <cell r="AH107" t="str">
            <v xml:space="preserve"> </v>
          </cell>
          <cell r="AJ107" t="str">
            <v xml:space="preserve"> </v>
          </cell>
        </row>
        <row r="108">
          <cell r="V108" t="str">
            <v xml:space="preserve"> </v>
          </cell>
          <cell r="AH108" t="str">
            <v xml:space="preserve"> </v>
          </cell>
          <cell r="AJ108" t="str">
            <v xml:space="preserve"> </v>
          </cell>
        </row>
        <row r="109">
          <cell r="T109" t="str">
            <v xml:space="preserve"> </v>
          </cell>
          <cell r="V109" t="str">
            <v xml:space="preserve"> </v>
          </cell>
          <cell r="AH109" t="str">
            <v xml:space="preserve">  </v>
          </cell>
          <cell r="AJ109" t="str">
            <v xml:space="preserve"> </v>
          </cell>
        </row>
        <row r="110">
          <cell r="H110">
            <v>4798.8742899999997</v>
          </cell>
          <cell r="I110">
            <v>4490.3314</v>
          </cell>
          <cell r="J110">
            <v>5042.6092600000002</v>
          </cell>
          <cell r="K110">
            <v>5003.4433899999995</v>
          </cell>
          <cell r="L110">
            <v>4985.4834800000008</v>
          </cell>
          <cell r="M110">
            <v>4748.4079599999995</v>
          </cell>
          <cell r="N110">
            <v>4783.9341399999994</v>
          </cell>
          <cell r="O110">
            <v>4838.0149800000008</v>
          </cell>
          <cell r="P110">
            <v>4817.9667399999998</v>
          </cell>
          <cell r="Q110">
            <v>4900.7954099999997</v>
          </cell>
          <cell r="R110">
            <v>4887.7218200000007</v>
          </cell>
          <cell r="S110">
            <v>4966.1934199999941</v>
          </cell>
          <cell r="T110">
            <v>58263.776289999994</v>
          </cell>
          <cell r="V110">
            <v>4798.8742899999997</v>
          </cell>
          <cell r="W110">
            <v>9289.2056899999989</v>
          </cell>
          <cell r="X110">
            <v>14331.81495</v>
          </cell>
          <cell r="Y110">
            <v>19335.25834</v>
          </cell>
          <cell r="Z110">
            <v>24320.741820000003</v>
          </cell>
          <cell r="AA110">
            <v>29069.149780000003</v>
          </cell>
          <cell r="AB110">
            <v>33853.083920000005</v>
          </cell>
          <cell r="AC110">
            <v>38691.098900000005</v>
          </cell>
          <cell r="AD110">
            <v>43509.065640000001</v>
          </cell>
          <cell r="AE110">
            <v>48409.86105</v>
          </cell>
          <cell r="AF110">
            <v>53297.582869999998</v>
          </cell>
          <cell r="AG110">
            <v>58263.776289999994</v>
          </cell>
          <cell r="AH110">
            <v>58263.776289999994</v>
          </cell>
          <cell r="AJ110">
            <v>14331.81495</v>
          </cell>
          <cell r="AK110">
            <v>14737.33483</v>
          </cell>
          <cell r="AL110">
            <v>14439.915860000001</v>
          </cell>
          <cell r="AM110">
            <v>14754.710649999995</v>
          </cell>
        </row>
        <row r="111">
          <cell r="H111">
            <v>1449.9002399999999</v>
          </cell>
          <cell r="I111">
            <v>1429.9477099999997</v>
          </cell>
          <cell r="J111">
            <v>1453.5213000000003</v>
          </cell>
          <cell r="K111">
            <v>1443.6618799999999</v>
          </cell>
          <cell r="L111">
            <v>1314.0326799999998</v>
          </cell>
          <cell r="M111">
            <v>1135.8053599999998</v>
          </cell>
          <cell r="N111">
            <v>1135.81646</v>
          </cell>
          <cell r="O111">
            <v>1179.66569</v>
          </cell>
          <cell r="P111">
            <v>1181.1061400000001</v>
          </cell>
          <cell r="Q111">
            <v>1184.7584999999999</v>
          </cell>
          <cell r="R111">
            <v>1258.95507</v>
          </cell>
          <cell r="S111">
            <v>1525.9066700000001</v>
          </cell>
          <cell r="T111">
            <v>15693.0777</v>
          </cell>
          <cell r="V111">
            <v>1449.9002399999999</v>
          </cell>
          <cell r="W111">
            <v>2879.8479499999994</v>
          </cell>
          <cell r="X111">
            <v>4333.3692499999997</v>
          </cell>
          <cell r="Y111">
            <v>5777.0311299999994</v>
          </cell>
          <cell r="Z111">
            <v>7091.0638099999996</v>
          </cell>
          <cell r="AA111">
            <v>8226.8691699999999</v>
          </cell>
          <cell r="AB111">
            <v>9362.6856299999999</v>
          </cell>
          <cell r="AC111">
            <v>10542.35132</v>
          </cell>
          <cell r="AD111">
            <v>11723.45746</v>
          </cell>
          <cell r="AE111">
            <v>12908.21596</v>
          </cell>
          <cell r="AF111">
            <v>14167.17103</v>
          </cell>
          <cell r="AG111">
            <v>15693.0777</v>
          </cell>
          <cell r="AH111">
            <v>15693.0777</v>
          </cell>
          <cell r="AJ111">
            <v>4333.3692499999997</v>
          </cell>
          <cell r="AK111">
            <v>3893.4999199999997</v>
          </cell>
          <cell r="AL111">
            <v>3496.5882899999997</v>
          </cell>
          <cell r="AM111">
            <v>3969.6202400000002</v>
          </cell>
        </row>
        <row r="112">
          <cell r="H112">
            <v>497.83684000000085</v>
          </cell>
          <cell r="I112">
            <v>354.15503999999964</v>
          </cell>
          <cell r="J112">
            <v>479.9063100000003</v>
          </cell>
          <cell r="K112">
            <v>494.2413000000015</v>
          </cell>
          <cell r="L112">
            <v>494.02829000000202</v>
          </cell>
          <cell r="M112">
            <v>481.16450999999961</v>
          </cell>
          <cell r="N112">
            <v>464.74327999999605</v>
          </cell>
          <cell r="O112">
            <v>471.0224300000009</v>
          </cell>
          <cell r="P112">
            <v>507.92596000000412</v>
          </cell>
          <cell r="Q112">
            <v>511.22598000000107</v>
          </cell>
          <cell r="R112">
            <v>537.10667000000194</v>
          </cell>
          <cell r="S112">
            <v>609.44632000000183</v>
          </cell>
          <cell r="T112">
            <v>5902.8029300000098</v>
          </cell>
          <cell r="V112">
            <v>497.83684000000085</v>
          </cell>
          <cell r="W112">
            <v>851.99188000000049</v>
          </cell>
          <cell r="X112">
            <v>1331.8981900000008</v>
          </cell>
          <cell r="Y112">
            <v>1826.1394900000023</v>
          </cell>
          <cell r="Z112">
            <v>2320.1677800000043</v>
          </cell>
          <cell r="AA112">
            <v>2801.3322900000039</v>
          </cell>
          <cell r="AB112">
            <v>3266.07557</v>
          </cell>
          <cell r="AC112">
            <v>3737.0980000000009</v>
          </cell>
          <cell r="AD112">
            <v>4245.023960000005</v>
          </cell>
          <cell r="AE112">
            <v>4756.2499400000061</v>
          </cell>
          <cell r="AF112">
            <v>5293.356610000008</v>
          </cell>
          <cell r="AG112">
            <v>5902.8029300000098</v>
          </cell>
          <cell r="AH112">
            <v>5902.8029300000098</v>
          </cell>
          <cell r="AJ112">
            <v>1331.8981900000008</v>
          </cell>
          <cell r="AK112">
            <v>1469.4341000000031</v>
          </cell>
          <cell r="AL112">
            <v>1443.6916700000011</v>
          </cell>
          <cell r="AM112">
            <v>1657.7789700000048</v>
          </cell>
        </row>
        <row r="113">
          <cell r="H113">
            <v>6746.6113700000005</v>
          </cell>
          <cell r="I113">
            <v>6274.4341499999991</v>
          </cell>
          <cell r="J113">
            <v>6976.0368700000008</v>
          </cell>
          <cell r="K113">
            <v>6941.3465700000006</v>
          </cell>
          <cell r="L113">
            <v>6793.5444500000031</v>
          </cell>
          <cell r="M113">
            <v>6365.3778299999985</v>
          </cell>
          <cell r="N113">
            <v>6384.4938799999954</v>
          </cell>
          <cell r="O113">
            <v>6488.7031000000015</v>
          </cell>
          <cell r="P113">
            <v>6506.9988400000038</v>
          </cell>
          <cell r="Q113">
            <v>6596.7798900000007</v>
          </cell>
          <cell r="R113">
            <v>6683.7835600000026</v>
          </cell>
          <cell r="S113">
            <v>7101.5464099999963</v>
          </cell>
          <cell r="T113">
            <v>79859.656919999994</v>
          </cell>
          <cell r="V113">
            <v>6746.6113700000005</v>
          </cell>
          <cell r="W113">
            <v>13021.04552</v>
          </cell>
          <cell r="X113">
            <v>19997.08239</v>
          </cell>
          <cell r="Y113">
            <v>26938.428960000001</v>
          </cell>
          <cell r="Z113">
            <v>33731.973410000006</v>
          </cell>
          <cell r="AA113">
            <v>40097.351240000004</v>
          </cell>
          <cell r="AB113">
            <v>46481.845119999998</v>
          </cell>
          <cell r="AC113">
            <v>52970.548219999997</v>
          </cell>
          <cell r="AD113">
            <v>59477.547059999997</v>
          </cell>
          <cell r="AE113">
            <v>66074.326950000002</v>
          </cell>
          <cell r="AF113">
            <v>72758.110509999999</v>
          </cell>
          <cell r="AG113">
            <v>79859.656919999994</v>
          </cell>
          <cell r="AH113">
            <v>79859.656919999994</v>
          </cell>
          <cell r="AJ113">
            <v>19997.08239</v>
          </cell>
          <cell r="AK113">
            <v>20100.26885</v>
          </cell>
          <cell r="AL113">
            <v>19380.195820000001</v>
          </cell>
          <cell r="AM113">
            <v>20382.10986</v>
          </cell>
        </row>
        <row r="114">
          <cell r="V114">
            <v>0</v>
          </cell>
          <cell r="AH114">
            <v>0</v>
          </cell>
          <cell r="AJ114" t="str">
            <v xml:space="preserve"> </v>
          </cell>
          <cell r="AK114" t="str">
            <v xml:space="preserve"> </v>
          </cell>
          <cell r="AL114" t="str">
            <v xml:space="preserve"> </v>
          </cell>
          <cell r="AM114" t="str">
            <v xml:space="preserve"> </v>
          </cell>
        </row>
        <row r="115"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H116">
            <v>31832.01857</v>
          </cell>
          <cell r="I116">
            <v>27320.478610000002</v>
          </cell>
          <cell r="J116">
            <v>31632.793640000004</v>
          </cell>
          <cell r="K116">
            <v>33319.616519999996</v>
          </cell>
          <cell r="L116">
            <v>33080.238229999988</v>
          </cell>
          <cell r="M116">
            <v>32022.243190000012</v>
          </cell>
          <cell r="N116">
            <v>33152.210469999998</v>
          </cell>
          <cell r="O116">
            <v>30099.230499999998</v>
          </cell>
          <cell r="P116">
            <v>27334.908630000024</v>
          </cell>
          <cell r="Q116">
            <v>29376.768560000004</v>
          </cell>
          <cell r="R116">
            <v>35862.520689999998</v>
          </cell>
          <cell r="S116">
            <v>38770.587760000017</v>
          </cell>
          <cell r="T116">
            <v>383803.61537000001</v>
          </cell>
          <cell r="V116">
            <v>31832.01857</v>
          </cell>
          <cell r="W116">
            <v>59152.497180000006</v>
          </cell>
          <cell r="X116">
            <v>90785.290820000009</v>
          </cell>
          <cell r="Y116">
            <v>124104.90734000001</v>
          </cell>
          <cell r="Z116">
            <v>157185.14556999999</v>
          </cell>
          <cell r="AA116">
            <v>189207.38876</v>
          </cell>
          <cell r="AB116">
            <v>222359.59922999999</v>
          </cell>
          <cell r="AC116">
            <v>252458.82973</v>
          </cell>
          <cell r="AD116">
            <v>279793.73836000002</v>
          </cell>
          <cell r="AE116">
            <v>309170.50692000001</v>
          </cell>
          <cell r="AF116">
            <v>345033.02760999999</v>
          </cell>
          <cell r="AG116">
            <v>383803.61537000001</v>
          </cell>
          <cell r="AH116">
            <v>383803.61537000001</v>
          </cell>
          <cell r="AJ116">
            <v>90785.290820000009</v>
          </cell>
          <cell r="AK116">
            <v>98422.097939999992</v>
          </cell>
          <cell r="AL116">
            <v>90586.349600000016</v>
          </cell>
          <cell r="AM116">
            <v>104009.87701000003</v>
          </cell>
        </row>
        <row r="117">
          <cell r="V117">
            <v>0</v>
          </cell>
          <cell r="X117" t="str">
            <v xml:space="preserve"> </v>
          </cell>
          <cell r="AH117">
            <v>0</v>
          </cell>
          <cell r="AJ117" t="str">
            <v xml:space="preserve"> </v>
          </cell>
          <cell r="AK117" t="str">
            <v xml:space="preserve"> </v>
          </cell>
          <cell r="AL117" t="str">
            <v xml:space="preserve"> </v>
          </cell>
          <cell r="AM117" t="str">
            <v xml:space="preserve"> </v>
          </cell>
        </row>
        <row r="118">
          <cell r="X118" t="str">
            <v xml:space="preserve"> </v>
          </cell>
          <cell r="AH118">
            <v>0</v>
          </cell>
          <cell r="AJ118" t="str">
            <v xml:space="preserve"> </v>
          </cell>
        </row>
        <row r="119">
          <cell r="H119">
            <v>6646.02</v>
          </cell>
          <cell r="I119">
            <v>5973.8909999999996</v>
          </cell>
          <cell r="J119">
            <v>6718.5607800000007</v>
          </cell>
          <cell r="K119">
            <v>6645.3837199999998</v>
          </cell>
          <cell r="L119">
            <v>6575.6798900000003</v>
          </cell>
          <cell r="M119">
            <v>6181.7294599999996</v>
          </cell>
          <cell r="N119">
            <v>6364.5465899999999</v>
          </cell>
          <cell r="O119">
            <v>6263.1226200000001</v>
          </cell>
          <cell r="P119">
            <v>6323.60383</v>
          </cell>
          <cell r="Q119">
            <v>6251.2897400000002</v>
          </cell>
          <cell r="R119">
            <v>6488.0272299999997</v>
          </cell>
          <cell r="S119">
            <v>6647.5849600000001</v>
          </cell>
          <cell r="T119">
            <v>77079.43982</v>
          </cell>
          <cell r="V119">
            <v>6646.02</v>
          </cell>
          <cell r="W119">
            <v>12619.911</v>
          </cell>
          <cell r="X119">
            <v>19338.47178</v>
          </cell>
          <cell r="Y119">
            <v>25983.855499999998</v>
          </cell>
          <cell r="Z119">
            <v>32559.535389999997</v>
          </cell>
          <cell r="AA119">
            <v>38741.26485</v>
          </cell>
          <cell r="AB119">
            <v>45105.811439999998</v>
          </cell>
          <cell r="AC119">
            <v>51368.93406</v>
          </cell>
          <cell r="AD119">
            <v>57692.53789</v>
          </cell>
          <cell r="AE119">
            <v>63943.82763</v>
          </cell>
          <cell r="AF119">
            <v>70431.854859999992</v>
          </cell>
          <cell r="AG119">
            <v>77079.43982</v>
          </cell>
          <cell r="AH119">
            <v>77079.43982</v>
          </cell>
          <cell r="AJ119">
            <v>19338.47178</v>
          </cell>
          <cell r="AK119">
            <v>19402.79307</v>
          </cell>
          <cell r="AL119">
            <v>18951.27304</v>
          </cell>
          <cell r="AM119">
            <v>19386.90193</v>
          </cell>
        </row>
        <row r="120">
          <cell r="H120">
            <v>6646.02</v>
          </cell>
          <cell r="I120">
            <v>5973.8909999999996</v>
          </cell>
          <cell r="J120">
            <v>6718.5607800000007</v>
          </cell>
          <cell r="K120">
            <v>6645.3837199999998</v>
          </cell>
          <cell r="L120">
            <v>6575.6798900000003</v>
          </cell>
          <cell r="M120">
            <v>6181.7294599999996</v>
          </cell>
          <cell r="N120">
            <v>6364.5465899999999</v>
          </cell>
          <cell r="O120">
            <v>6263.1226200000001</v>
          </cell>
          <cell r="P120">
            <v>6323.60383</v>
          </cell>
          <cell r="Q120">
            <v>6251.2897400000002</v>
          </cell>
          <cell r="R120">
            <v>6488.0272299999997</v>
          </cell>
          <cell r="S120">
            <v>6647.5849600000001</v>
          </cell>
          <cell r="T120">
            <v>77079.43982</v>
          </cell>
          <cell r="V120">
            <v>6646.02</v>
          </cell>
          <cell r="W120">
            <v>12619.911</v>
          </cell>
          <cell r="X120">
            <v>19338.47178</v>
          </cell>
          <cell r="Y120">
            <v>25983.855499999998</v>
          </cell>
          <cell r="Z120">
            <v>32559.535389999997</v>
          </cell>
          <cell r="AA120">
            <v>38741.26485</v>
          </cell>
          <cell r="AB120">
            <v>45105.811439999998</v>
          </cell>
          <cell r="AC120">
            <v>51368.93406</v>
          </cell>
          <cell r="AD120">
            <v>57692.53789</v>
          </cell>
          <cell r="AE120">
            <v>63943.82763</v>
          </cell>
          <cell r="AF120">
            <v>70431.854859999992</v>
          </cell>
          <cell r="AG120">
            <v>77079.43982</v>
          </cell>
          <cell r="AH120">
            <v>77079.43982</v>
          </cell>
          <cell r="AJ120">
            <v>19338.47178</v>
          </cell>
          <cell r="AK120">
            <v>19402.79307</v>
          </cell>
          <cell r="AL120">
            <v>18951.27304</v>
          </cell>
          <cell r="AM120">
            <v>19386.90193</v>
          </cell>
        </row>
        <row r="121">
          <cell r="H121">
            <v>6839.027720000001</v>
          </cell>
          <cell r="I121">
            <v>6371.5384799999993</v>
          </cell>
          <cell r="J121">
            <v>7204.9640399999989</v>
          </cell>
          <cell r="K121">
            <v>7147.8611899999996</v>
          </cell>
          <cell r="L121">
            <v>7120.6492100000005</v>
          </cell>
          <cell r="M121">
            <v>6756.2166000000007</v>
          </cell>
          <cell r="N121">
            <v>6813.5289900000007</v>
          </cell>
          <cell r="O121">
            <v>6896.6935600000006</v>
          </cell>
          <cell r="P121">
            <v>6926.0086999999994</v>
          </cell>
          <cell r="Q121">
            <v>7002.1627600000002</v>
          </cell>
          <cell r="R121">
            <v>6981.8860800000002</v>
          </cell>
          <cell r="S121">
            <v>7054.9354800000001</v>
          </cell>
          <cell r="T121">
            <v>83115.472809999992</v>
          </cell>
          <cell r="V121">
            <v>6839.027720000001</v>
          </cell>
          <cell r="W121">
            <v>13210.566200000001</v>
          </cell>
          <cell r="X121">
            <v>20415.53024</v>
          </cell>
          <cell r="Y121">
            <v>27563.39143</v>
          </cell>
          <cell r="Z121">
            <v>34684.040639999999</v>
          </cell>
          <cell r="AA121">
            <v>41440.257239999999</v>
          </cell>
          <cell r="AB121">
            <v>48253.786229999998</v>
          </cell>
          <cell r="AC121">
            <v>55150.479789999998</v>
          </cell>
          <cell r="AD121">
            <v>62076.488489999996</v>
          </cell>
          <cell r="AE121">
            <v>69078.651249999995</v>
          </cell>
          <cell r="AF121">
            <v>76060.537329999992</v>
          </cell>
          <cell r="AG121">
            <v>83115.472809999992</v>
          </cell>
          <cell r="AH121">
            <v>83115.472809999992</v>
          </cell>
          <cell r="AJ121">
            <v>20415.53024</v>
          </cell>
          <cell r="AK121">
            <v>21024.726999999999</v>
          </cell>
          <cell r="AL121">
            <v>20636.231250000001</v>
          </cell>
          <cell r="AM121">
            <v>21038.98432</v>
          </cell>
        </row>
        <row r="122">
          <cell r="X122" t="str">
            <v xml:space="preserve"> </v>
          </cell>
          <cell r="AH122">
            <v>0</v>
          </cell>
          <cell r="AJ122" t="str">
            <v xml:space="preserve"> </v>
          </cell>
          <cell r="AK122" t="str">
            <v xml:space="preserve"> </v>
          </cell>
          <cell r="AL122" t="str">
            <v xml:space="preserve"> </v>
          </cell>
          <cell r="AM122" t="str">
            <v xml:space="preserve"> </v>
          </cell>
        </row>
        <row r="123"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</row>
        <row r="124">
          <cell r="H124">
            <v>6646.02</v>
          </cell>
          <cell r="I124">
            <v>5973.8909999999996</v>
          </cell>
          <cell r="J124">
            <v>6718.5607800000007</v>
          </cell>
          <cell r="K124">
            <v>6645.3837199999998</v>
          </cell>
          <cell r="L124">
            <v>6575.6798900000003</v>
          </cell>
          <cell r="M124">
            <v>6181.7294599999996</v>
          </cell>
          <cell r="N124">
            <v>6364.5465899999999</v>
          </cell>
          <cell r="O124">
            <v>6263.1226200000001</v>
          </cell>
          <cell r="P124">
            <v>6323.60383</v>
          </cell>
          <cell r="Q124">
            <v>6251.2897400000002</v>
          </cell>
          <cell r="R124">
            <v>6488.0272299999997</v>
          </cell>
          <cell r="S124">
            <v>6647.5849600000001</v>
          </cell>
          <cell r="T124">
            <v>77079.43982</v>
          </cell>
          <cell r="V124">
            <v>6646.02</v>
          </cell>
          <cell r="W124">
            <v>12619.911</v>
          </cell>
          <cell r="X124">
            <v>19338.47178</v>
          </cell>
          <cell r="Y124">
            <v>25983.855499999998</v>
          </cell>
          <cell r="Z124">
            <v>32559.535389999997</v>
          </cell>
          <cell r="AA124">
            <v>38741.26485</v>
          </cell>
          <cell r="AB124">
            <v>45105.811439999998</v>
          </cell>
          <cell r="AC124">
            <v>51368.93406</v>
          </cell>
          <cell r="AD124">
            <v>57692.53789</v>
          </cell>
          <cell r="AE124">
            <v>63943.82763</v>
          </cell>
          <cell r="AF124">
            <v>70431.854859999992</v>
          </cell>
          <cell r="AG124">
            <v>77079.43982</v>
          </cell>
          <cell r="AH124">
            <v>77079.43982</v>
          </cell>
          <cell r="AJ124">
            <v>19338.47178</v>
          </cell>
          <cell r="AK124">
            <v>19402.79307</v>
          </cell>
          <cell r="AL124">
            <v>18951.27304</v>
          </cell>
          <cell r="AM124">
            <v>19386.90193</v>
          </cell>
        </row>
        <row r="125">
          <cell r="V125">
            <v>0</v>
          </cell>
          <cell r="X125" t="str">
            <v xml:space="preserve"> </v>
          </cell>
          <cell r="AH125">
            <v>0</v>
          </cell>
          <cell r="AJ125" t="str">
            <v xml:space="preserve"> </v>
          </cell>
        </row>
        <row r="126">
          <cell r="H126">
            <v>6839.027720000001</v>
          </cell>
          <cell r="I126">
            <v>6371.5384799999993</v>
          </cell>
          <cell r="J126">
            <v>7204.9640399999989</v>
          </cell>
          <cell r="K126">
            <v>7147.8611899999996</v>
          </cell>
          <cell r="L126">
            <v>7120.6492100000005</v>
          </cell>
          <cell r="M126">
            <v>6756.2166000000007</v>
          </cell>
          <cell r="N126">
            <v>6813.5289900000007</v>
          </cell>
          <cell r="O126">
            <v>6896.6935600000006</v>
          </cell>
          <cell r="P126">
            <v>6926.0086999999994</v>
          </cell>
          <cell r="Q126">
            <v>7002.1627600000002</v>
          </cell>
          <cell r="R126">
            <v>6981.8860800000002</v>
          </cell>
          <cell r="S126">
            <v>7054.9354800000001</v>
          </cell>
          <cell r="T126">
            <v>83115.472809999992</v>
          </cell>
          <cell r="V126">
            <v>6839.027720000001</v>
          </cell>
          <cell r="W126">
            <v>13210.566200000001</v>
          </cell>
          <cell r="X126">
            <v>20415.53024</v>
          </cell>
          <cell r="Y126">
            <v>27563.39143</v>
          </cell>
          <cell r="Z126">
            <v>34684.040639999999</v>
          </cell>
          <cell r="AA126">
            <v>41440.257239999999</v>
          </cell>
          <cell r="AB126">
            <v>48253.786229999998</v>
          </cell>
          <cell r="AC126">
            <v>55150.479789999998</v>
          </cell>
          <cell r="AD126">
            <v>62076.488489999996</v>
          </cell>
          <cell r="AE126">
            <v>69078.651249999995</v>
          </cell>
          <cell r="AF126">
            <v>76060.537329999992</v>
          </cell>
          <cell r="AG126">
            <v>83115.472809999992</v>
          </cell>
          <cell r="AH126">
            <v>83115.472809999992</v>
          </cell>
          <cell r="AJ126">
            <v>20415.53024</v>
          </cell>
          <cell r="AK126">
            <v>21024.726999999999</v>
          </cell>
          <cell r="AL126">
            <v>20636.231250000001</v>
          </cell>
          <cell r="AM126">
            <v>21038.98432</v>
          </cell>
        </row>
        <row r="127">
          <cell r="X127" t="str">
            <v xml:space="preserve"> </v>
          </cell>
          <cell r="AH127">
            <v>0</v>
          </cell>
          <cell r="AJ127" t="str">
            <v xml:space="preserve"> </v>
          </cell>
        </row>
        <row r="128"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</row>
        <row r="129">
          <cell r="H129">
            <v>899.20799999999997</v>
          </cell>
          <cell r="I129">
            <v>759.71100000000001</v>
          </cell>
          <cell r="J129">
            <v>884.13300000000004</v>
          </cell>
          <cell r="K129">
            <v>861.47799999999995</v>
          </cell>
          <cell r="L129">
            <v>920.44399999999996</v>
          </cell>
          <cell r="M129">
            <v>874.077</v>
          </cell>
          <cell r="N129">
            <v>889.47</v>
          </cell>
          <cell r="O129">
            <v>912.21</v>
          </cell>
          <cell r="P129">
            <v>865.88800000000003</v>
          </cell>
          <cell r="Q129">
            <v>819.91399999999999</v>
          </cell>
          <cell r="R129">
            <v>906.91600000000005</v>
          </cell>
          <cell r="S129">
            <v>840.36800000000005</v>
          </cell>
          <cell r="T129">
            <v>10433.817000000001</v>
          </cell>
          <cell r="V129">
            <v>899.20799999999997</v>
          </cell>
          <cell r="W129">
            <v>1658.9189999999999</v>
          </cell>
          <cell r="X129">
            <v>2543.0519999999997</v>
          </cell>
          <cell r="Y129">
            <v>3404.5299999999997</v>
          </cell>
          <cell r="Z129">
            <v>4324.9740000000002</v>
          </cell>
          <cell r="AA129">
            <v>5199.0510000000004</v>
          </cell>
          <cell r="AB129">
            <v>6088.5210000000006</v>
          </cell>
          <cell r="AC129">
            <v>7000.7310000000007</v>
          </cell>
          <cell r="AD129">
            <v>7866.6190000000006</v>
          </cell>
          <cell r="AE129">
            <v>8686.5330000000013</v>
          </cell>
          <cell r="AF129">
            <v>9593.4490000000005</v>
          </cell>
          <cell r="AG129">
            <v>10433.817000000001</v>
          </cell>
          <cell r="AH129">
            <v>10433.817000000001</v>
          </cell>
          <cell r="AJ129">
            <v>2543.0519999999997</v>
          </cell>
          <cell r="AK129">
            <v>2655.9989999999998</v>
          </cell>
          <cell r="AL129">
            <v>2667.5680000000002</v>
          </cell>
          <cell r="AM129">
            <v>2567.1979999999999</v>
          </cell>
        </row>
        <row r="130">
          <cell r="W130" t="str">
            <v xml:space="preserve"> </v>
          </cell>
          <cell r="X130" t="str">
            <v xml:space="preserve"> </v>
          </cell>
          <cell r="Y130" t="str">
            <v xml:space="preserve"> </v>
          </cell>
          <cell r="AH130">
            <v>0</v>
          </cell>
          <cell r="AJ130" t="str">
            <v xml:space="preserve"> </v>
          </cell>
        </row>
        <row r="131">
          <cell r="H131">
            <v>6839.027720000001</v>
          </cell>
          <cell r="I131">
            <v>6371.5384799999993</v>
          </cell>
          <cell r="J131">
            <v>7204.9640399999989</v>
          </cell>
          <cell r="K131">
            <v>7147.8611899999996</v>
          </cell>
          <cell r="L131">
            <v>7120.6492100000005</v>
          </cell>
          <cell r="M131">
            <v>6756.2166000000007</v>
          </cell>
          <cell r="N131">
            <v>6813.5289900000007</v>
          </cell>
          <cell r="O131">
            <v>6896.6935600000006</v>
          </cell>
          <cell r="P131">
            <v>6926.0086999999994</v>
          </cell>
          <cell r="Q131">
            <v>7002.1627600000002</v>
          </cell>
          <cell r="R131">
            <v>6981.8860800000002</v>
          </cell>
          <cell r="S131">
            <v>7054.9354800000001</v>
          </cell>
          <cell r="T131">
            <v>83115.472809999992</v>
          </cell>
          <cell r="V131">
            <v>6839.027720000001</v>
          </cell>
          <cell r="W131">
            <v>13210.566200000001</v>
          </cell>
          <cell r="X131">
            <v>20415.53024</v>
          </cell>
          <cell r="Y131">
            <v>27563.39143</v>
          </cell>
          <cell r="Z131">
            <v>34684.040639999999</v>
          </cell>
          <cell r="AA131">
            <v>41440.257239999999</v>
          </cell>
          <cell r="AB131">
            <v>48253.786229999998</v>
          </cell>
          <cell r="AC131">
            <v>55150.479789999998</v>
          </cell>
          <cell r="AD131">
            <v>62076.488489999996</v>
          </cell>
          <cell r="AE131">
            <v>69078.651249999995</v>
          </cell>
          <cell r="AF131">
            <v>76060.537329999992</v>
          </cell>
          <cell r="AG131">
            <v>83115.472809999992</v>
          </cell>
          <cell r="AH131">
            <v>83115.472809999992</v>
          </cell>
          <cell r="AJ131">
            <v>20415.53024</v>
          </cell>
          <cell r="AK131">
            <v>21024.726999999999</v>
          </cell>
          <cell r="AL131">
            <v>20636.231250000001</v>
          </cell>
          <cell r="AM131">
            <v>21038.98432</v>
          </cell>
        </row>
        <row r="132">
          <cell r="H132">
            <v>7545.2280000000001</v>
          </cell>
          <cell r="I132">
            <v>6733.6019999999999</v>
          </cell>
          <cell r="J132">
            <v>7602.6937800000005</v>
          </cell>
          <cell r="K132">
            <v>7506.8617199999999</v>
          </cell>
          <cell r="L132">
            <v>7496.1238900000008</v>
          </cell>
          <cell r="M132">
            <v>7055.8064599999998</v>
          </cell>
          <cell r="N132">
            <v>7254.0165900000002</v>
          </cell>
          <cell r="O132">
            <v>7175.3326200000001</v>
          </cell>
          <cell r="P132">
            <v>7189.4918299999999</v>
          </cell>
          <cell r="Q132">
            <v>7071.2037399999999</v>
          </cell>
          <cell r="R132">
            <v>7394.9432299999999</v>
          </cell>
          <cell r="S132">
            <v>7487.9529600000005</v>
          </cell>
          <cell r="T132">
            <v>87513.256819999995</v>
          </cell>
          <cell r="V132">
            <v>7545.2280000000001</v>
          </cell>
          <cell r="W132">
            <v>14278.83</v>
          </cell>
          <cell r="X132">
            <v>21881.52378</v>
          </cell>
          <cell r="Y132">
            <v>29388.3855</v>
          </cell>
          <cell r="Z132">
            <v>36884.509389999999</v>
          </cell>
          <cell r="AA132">
            <v>43940.315849999999</v>
          </cell>
          <cell r="AB132">
            <v>51194.332439999998</v>
          </cell>
          <cell r="AC132">
            <v>58369.665059999999</v>
          </cell>
          <cell r="AD132">
            <v>65559.156889999998</v>
          </cell>
          <cell r="AE132">
            <v>72630.360629999996</v>
          </cell>
          <cell r="AF132">
            <v>80025.30386</v>
          </cell>
          <cell r="AG132">
            <v>87513.256819999995</v>
          </cell>
          <cell r="AH132">
            <v>87513.256819999995</v>
          </cell>
          <cell r="AJ132">
            <v>21881.52378</v>
          </cell>
          <cell r="AK132">
            <v>22058.79207</v>
          </cell>
          <cell r="AL132">
            <v>21618.841039999999</v>
          </cell>
          <cell r="AM132">
            <v>21954.09993</v>
          </cell>
        </row>
        <row r="134">
          <cell r="H134">
            <v>3117.5692100000001</v>
          </cell>
          <cell r="I134">
            <v>2759.7597900000001</v>
          </cell>
          <cell r="J134">
            <v>3244.2491800000003</v>
          </cell>
          <cell r="K134">
            <v>3249.1032200000004</v>
          </cell>
          <cell r="L134">
            <v>3106.3059600000001</v>
          </cell>
          <cell r="M134">
            <v>2920.7393399999996</v>
          </cell>
          <cell r="N134">
            <v>2931.5361200000002</v>
          </cell>
          <cell r="O134">
            <v>3090.64966</v>
          </cell>
          <cell r="P134">
            <v>3139.7650199999998</v>
          </cell>
          <cell r="Q134">
            <v>3111.4339100000002</v>
          </cell>
          <cell r="R134">
            <v>3116.1536800000003</v>
          </cell>
          <cell r="S134">
            <v>-902.77792999999792</v>
          </cell>
          <cell r="T134">
            <v>32884.487160000004</v>
          </cell>
          <cell r="V134">
            <v>3117.5692100000001</v>
          </cell>
          <cell r="W134">
            <v>5877.3289999999997</v>
          </cell>
          <cell r="X134">
            <v>9121.5781800000004</v>
          </cell>
          <cell r="Y134">
            <v>12370.681400000001</v>
          </cell>
          <cell r="Z134">
            <v>15476.987360000001</v>
          </cell>
          <cell r="AA134">
            <v>18397.726699999999</v>
          </cell>
          <cell r="AB134">
            <v>21329.26282</v>
          </cell>
          <cell r="AC134">
            <v>24419.912479999999</v>
          </cell>
          <cell r="AD134">
            <v>27559.677499999998</v>
          </cell>
          <cell r="AE134">
            <v>30671.111409999998</v>
          </cell>
          <cell r="AF134">
            <v>33787.265090000001</v>
          </cell>
          <cell r="AG134">
            <v>32884.487160000004</v>
          </cell>
          <cell r="AH134">
            <v>32884.487160000004</v>
          </cell>
          <cell r="AJ134">
            <v>9121.5781800000004</v>
          </cell>
          <cell r="AK134">
            <v>9276.1485200000006</v>
          </cell>
          <cell r="AL134">
            <v>9161.9507999999987</v>
          </cell>
          <cell r="AM134">
            <v>5324.8096600000026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IT Calc"/>
      <sheetName val="2-Meals"/>
      <sheetName val="3-Cost of Removal"/>
      <sheetName val="4-Market"/>
      <sheetName val="5-Bad Debts"/>
      <sheetName val="6-Cap Int_OH"/>
      <sheetName val="7-Gain-Loss"/>
      <sheetName val="8-CIAC"/>
      <sheetName val="9-IPP"/>
      <sheetName val="10-Rate Case"/>
      <sheetName val="11-Prop Tx"/>
      <sheetName val="12-Depr_Amrt"/>
      <sheetName val="13-Env"/>
      <sheetName val="14-Pension"/>
      <sheetName val="15-OPRB"/>
      <sheetName val="16-Bonus"/>
      <sheetName val="17-Unbill Rev"/>
      <sheetName val="18-PGC"/>
      <sheetName val="19-JE"/>
      <sheetName val="20-Imp JE 4.12.04"/>
      <sheetName val="21-Imp JE 4.19.04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I - ARCHIVE IEC Main FS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ING_REV_SUMMARY"/>
      <sheetName val="Summary"/>
      <sheetName val="Bookings by Customer"/>
      <sheetName val="Bookings by Product Line"/>
      <sheetName val="CY10-2 Bookings"/>
      <sheetName val="CY10-2 Revenue"/>
      <sheetName val="Backup Projects"/>
      <sheetName val="Khalix Summary"/>
      <sheetName val="KhalixTemplateNEW"/>
      <sheetName val="Sheet1"/>
      <sheetName val="Sheet2"/>
      <sheetName val="Fee Summary"/>
      <sheetName val="DATES"/>
      <sheetName val="CURVES-MC"/>
      <sheetName val="Historical Data"/>
      <sheetName val="Variance 06-3 vs 07-0"/>
      <sheetName val="CHECK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Q25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Sell"/>
      <sheetName val="Deferred Tax"/>
      <sheetName val="Distribution Tax"/>
      <sheetName val="Midstream Tax"/>
      <sheetName val="Production Tax"/>
      <sheetName val="Consolidated Tax"/>
      <sheetName val="Tax DD&amp;A (2008Fwd)"/>
      <sheetName val="Tax DD&amp;A (Pre2008)"/>
      <sheetName val="AMT DD&amp;A (2008Fwd)"/>
      <sheetName val="IDC Pref"/>
      <sheetName val="Deprec Tables"/>
      <sheetName val="EPS Guidance"/>
      <sheetName val="Reserves"/>
      <sheetName val="Volumes"/>
      <sheetName val="Collars"/>
      <sheetName val="Supply-Hedging"/>
      <sheetName val="Interest"/>
      <sheetName val="Capital Structure"/>
      <sheetName val="CapStr"/>
      <sheetName val="TARGET Control"/>
      <sheetName val="Target Output"/>
      <sheetName val="Ratings"/>
      <sheetName val="Moody's Liquidity"/>
      <sheetName val="Moody's Ratings"/>
      <sheetName val="Ratings_Summary"/>
      <sheetName val="S&amp;P Rating Sheet"/>
      <sheetName val="S&amp;P Credit"/>
      <sheetName val="Moody's Credit"/>
      <sheetName val="Plan"/>
      <sheetName val="Dividend Charts"/>
      <sheetName val="BusMix"/>
      <sheetName val="Key Assumptions"/>
      <sheetName val="Target"/>
      <sheetName val="Template - Utilities"/>
      <sheetName val="Financing"/>
      <sheetName val="Cash Flow Analysis"/>
      <sheetName val="OI Recon"/>
      <sheetName val="Production Acquisition"/>
      <sheetName val="Hedge Summary"/>
      <sheetName val="NYMEX Sensitivity"/>
      <sheetName val="Graphs"/>
      <sheetName val="Summary"/>
      <sheetName val="EGC Valuation"/>
      <sheetName val="Valuation"/>
      <sheetName val="Scenarios"/>
      <sheetName val="Key Inputs"/>
      <sheetName val="Financials"/>
      <sheetName val="Production"/>
      <sheetName val="HQ"/>
      <sheetName val="Gathering"/>
      <sheetName val="Transmission"/>
      <sheetName val="Template - Supply"/>
      <sheetName val="Marketing"/>
      <sheetName val="Distribution"/>
      <sheetName val="Historical"/>
      <sheetName val="COGNOS RC 123107"/>
      <sheetName val="COGNOS RC 33107"/>
      <sheetName val="COGNOS RC 93007"/>
      <sheetName val="COGNOS RC 63007"/>
      <sheetName val="COGNOS RC 33108"/>
      <sheetName val="COGNOS RC 63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7">
          <cell r="G7">
            <v>1.1320672595638794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>
        <row r="9">
          <cell r="E9" t="str">
            <v>($ in millions)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&amp;Instruc"/>
      <sheetName val="Segment Page"/>
      <sheetName val="Forecast"/>
      <sheetName val="PLAN"/>
      <sheetName val="2004Actual"/>
      <sheetName val="PriorMnth"/>
      <sheetName val="MonthlyVolumes"/>
      <sheetName val="Price Volume Variance"/>
      <sheetName val="Quarter Price Volume Variance"/>
      <sheetName val="FCC NI Variance Analysis"/>
      <sheetName val="FCC Variance Analysis "/>
      <sheetName val="2Q03FC"/>
      <sheetName val="YTDIS"/>
      <sheetName val="YTDISTable"/>
      <sheetName val="LEXcel"/>
    </sheetNames>
    <sheetDataSet>
      <sheetData sheetId="0"/>
      <sheetData sheetId="1"/>
      <sheetData sheetId="2"/>
      <sheetData sheetId="3" refreshError="1"/>
      <sheetData sheetId="4" refreshError="1">
        <row r="9">
          <cell r="I9">
            <v>1</v>
          </cell>
          <cell r="AN9">
            <v>1</v>
          </cell>
          <cell r="AO9">
            <v>2</v>
          </cell>
          <cell r="AP9">
            <v>3</v>
          </cell>
          <cell r="AQ9">
            <v>4</v>
          </cell>
        </row>
        <row r="10">
          <cell r="AN10">
            <v>5.69</v>
          </cell>
          <cell r="AO10">
            <v>5.99</v>
          </cell>
          <cell r="AP10">
            <v>5.76</v>
          </cell>
          <cell r="AQ10">
            <v>7.11</v>
          </cell>
        </row>
        <row r="11">
          <cell r="AN11">
            <v>0</v>
          </cell>
          <cell r="AO11">
            <v>0</v>
          </cell>
          <cell r="AP11">
            <v>0</v>
          </cell>
          <cell r="AQ11">
            <v>0</v>
          </cell>
        </row>
        <row r="12">
          <cell r="AN12">
            <v>0</v>
          </cell>
          <cell r="AO12">
            <v>0</v>
          </cell>
          <cell r="AP12">
            <v>0</v>
          </cell>
          <cell r="AQ12">
            <v>0</v>
          </cell>
        </row>
        <row r="13">
          <cell r="AN13">
            <v>45.927498</v>
          </cell>
          <cell r="AO13">
            <v>65.806443000000002</v>
          </cell>
          <cell r="AP13">
            <v>74.816428000000002</v>
          </cell>
          <cell r="AQ13">
            <v>60.197454999999998</v>
          </cell>
        </row>
        <row r="14"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AN15">
            <v>58</v>
          </cell>
          <cell r="AO15">
            <v>88</v>
          </cell>
          <cell r="AP15">
            <v>91</v>
          </cell>
          <cell r="AQ15">
            <v>77</v>
          </cell>
        </row>
        <row r="16">
          <cell r="AN16">
            <v>996</v>
          </cell>
          <cell r="AO16">
            <v>7054</v>
          </cell>
          <cell r="AP16">
            <v>13912</v>
          </cell>
          <cell r="AQ16">
            <v>23608</v>
          </cell>
        </row>
        <row r="17">
          <cell r="AN17">
            <v>23483.88401891604</v>
          </cell>
          <cell r="AO17">
            <v>23401.657800571185</v>
          </cell>
          <cell r="AP17">
            <v>23816.269248070737</v>
          </cell>
          <cell r="AQ17">
            <v>23923.81493525509</v>
          </cell>
        </row>
        <row r="18">
          <cell r="AN18">
            <v>35197.762288478196</v>
          </cell>
          <cell r="AO18">
            <v>33883.373548318807</v>
          </cell>
          <cell r="AP18">
            <v>33718.103638797671</v>
          </cell>
          <cell r="AQ18">
            <v>35743.715020455085</v>
          </cell>
        </row>
        <row r="19">
          <cell r="AN19">
            <v>0.2</v>
          </cell>
          <cell r="AO19">
            <v>0.2</v>
          </cell>
          <cell r="AP19">
            <v>0.2</v>
          </cell>
          <cell r="AQ19">
            <v>0.23</v>
          </cell>
        </row>
        <row r="20">
          <cell r="AN20">
            <v>21052.775639893389</v>
          </cell>
          <cell r="AO20">
            <v>29329.595566694858</v>
          </cell>
          <cell r="AP20">
            <v>40003.099415342425</v>
          </cell>
          <cell r="AQ20">
            <v>51275.619828695315</v>
          </cell>
        </row>
        <row r="21">
          <cell r="AN21" t="str">
            <v xml:space="preserve"> </v>
          </cell>
          <cell r="AO21" t="str">
            <v xml:space="preserve"> </v>
          </cell>
          <cell r="AP21" t="str">
            <v xml:space="preserve"> </v>
          </cell>
          <cell r="AQ21" t="str">
            <v xml:space="preserve"> </v>
          </cell>
        </row>
        <row r="22">
          <cell r="AN22" t="str">
            <v xml:space="preserve"> </v>
          </cell>
          <cell r="AO22" t="str">
            <v xml:space="preserve"> </v>
          </cell>
          <cell r="AP22" t="str">
            <v xml:space="preserve"> </v>
          </cell>
          <cell r="AQ22" t="str">
            <v xml:space="preserve"> </v>
          </cell>
        </row>
        <row r="23">
          <cell r="AN23" t="str">
            <v xml:space="preserve"> </v>
          </cell>
        </row>
        <row r="24">
          <cell r="AN24">
            <v>17041.976750000002</v>
          </cell>
          <cell r="AO24">
            <v>16798.43043</v>
          </cell>
          <cell r="AP24">
            <v>17001.648219999999</v>
          </cell>
          <cell r="AQ24">
            <v>16889.665999999997</v>
          </cell>
        </row>
        <row r="25">
          <cell r="AN25">
            <v>4.5</v>
          </cell>
          <cell r="AO25">
            <v>4.28</v>
          </cell>
          <cell r="AP25">
            <v>4.43</v>
          </cell>
          <cell r="AQ25">
            <v>4.6500000000000004</v>
          </cell>
        </row>
        <row r="26">
          <cell r="AN26" t="str">
            <v xml:space="preserve"> </v>
          </cell>
        </row>
        <row r="27">
          <cell r="AN27">
            <v>15756.262464285714</v>
          </cell>
          <cell r="AO27">
            <v>15498.43043</v>
          </cell>
          <cell r="AP27">
            <v>15687.362505714285</v>
          </cell>
          <cell r="AQ27">
            <v>15575.380285714284</v>
          </cell>
        </row>
        <row r="28">
          <cell r="AN28">
            <v>4.5947382812664852</v>
          </cell>
          <cell r="AO28">
            <v>4.3658182731480295</v>
          </cell>
          <cell r="AP28">
            <v>4.528831273441515</v>
          </cell>
          <cell r="AQ28">
            <v>4.765695112221616</v>
          </cell>
        </row>
        <row r="29">
          <cell r="AN29" t="str">
            <v xml:space="preserve"> </v>
          </cell>
          <cell r="AO29">
            <v>0</v>
          </cell>
          <cell r="AP29">
            <v>0</v>
          </cell>
          <cell r="AQ29">
            <v>0</v>
          </cell>
        </row>
        <row r="30">
          <cell r="AN30">
            <v>1285.7142857142862</v>
          </cell>
          <cell r="AO30">
            <v>1300</v>
          </cell>
          <cell r="AP30">
            <v>1314.2857142857147</v>
          </cell>
          <cell r="AQ30">
            <v>1314.2857142857147</v>
          </cell>
        </row>
        <row r="31">
          <cell r="AN31">
            <v>3.31</v>
          </cell>
          <cell r="AO31">
            <v>3.26</v>
          </cell>
          <cell r="AP31">
            <v>3.26</v>
          </cell>
          <cell r="AQ31">
            <v>3.22</v>
          </cell>
        </row>
        <row r="32">
          <cell r="AN32" t="str">
            <v xml:space="preserve"> </v>
          </cell>
          <cell r="AO32" t="str">
            <v xml:space="preserve"> </v>
          </cell>
          <cell r="AP32" t="str">
            <v xml:space="preserve"> </v>
          </cell>
          <cell r="AQ32" t="str">
            <v xml:space="preserve"> </v>
          </cell>
        </row>
        <row r="33">
          <cell r="AN33">
            <v>22030.548580437848</v>
          </cell>
          <cell r="AO33">
            <v>21953.23985225238</v>
          </cell>
          <cell r="AP33">
            <v>21963.322879273073</v>
          </cell>
          <cell r="AQ33">
            <v>22086.023094799999</v>
          </cell>
        </row>
        <row r="34">
          <cell r="AN34" t="str">
            <v xml:space="preserve"> </v>
          </cell>
        </row>
        <row r="35">
          <cell r="AN35">
            <v>1194.4584400000001</v>
          </cell>
          <cell r="AO35">
            <v>1040.8166299999996</v>
          </cell>
          <cell r="AP35">
            <v>1377.3636999999999</v>
          </cell>
          <cell r="AQ35">
            <v>1476.7220000000007</v>
          </cell>
        </row>
        <row r="36">
          <cell r="AN36" t="str">
            <v xml:space="preserve"> </v>
          </cell>
          <cell r="AO36" t="str">
            <v xml:space="preserve"> </v>
          </cell>
          <cell r="AP36" t="str">
            <v xml:space="preserve"> </v>
          </cell>
          <cell r="AQ36" t="str">
            <v xml:space="preserve"> </v>
          </cell>
        </row>
        <row r="37">
          <cell r="AN37">
            <v>733.60829560000013</v>
          </cell>
          <cell r="AO37">
            <v>590.01298447999966</v>
          </cell>
          <cell r="AP37">
            <v>888.54669999999987</v>
          </cell>
          <cell r="AQ37">
            <v>1002.1330000000005</v>
          </cell>
        </row>
        <row r="38">
          <cell r="AN38" t="str">
            <v xml:space="preserve"> </v>
          </cell>
        </row>
        <row r="39">
          <cell r="AN39">
            <v>460.85014439999998</v>
          </cell>
          <cell r="AO39">
            <v>450.80364551999998</v>
          </cell>
          <cell r="AP39">
            <v>488.81700000000001</v>
          </cell>
          <cell r="AQ39">
            <v>474.589</v>
          </cell>
        </row>
        <row r="40">
          <cell r="AN40" t="str">
            <v xml:space="preserve"> </v>
          </cell>
        </row>
        <row r="41">
          <cell r="AN41">
            <v>0.32</v>
          </cell>
          <cell r="AO41">
            <v>0.4</v>
          </cell>
          <cell r="AP41">
            <v>0.37</v>
          </cell>
          <cell r="AQ41">
            <v>0.3</v>
          </cell>
        </row>
        <row r="42">
          <cell r="AN42">
            <v>0.22</v>
          </cell>
          <cell r="AO42">
            <v>0.23</v>
          </cell>
          <cell r="AP42">
            <v>0.22</v>
          </cell>
          <cell r="AQ42">
            <v>0.27</v>
          </cell>
        </row>
        <row r="43">
          <cell r="AN43">
            <v>0.54</v>
          </cell>
          <cell r="AO43">
            <v>0.54</v>
          </cell>
          <cell r="AP43">
            <v>0.53</v>
          </cell>
          <cell r="AQ43">
            <v>0.54</v>
          </cell>
        </row>
        <row r="44">
          <cell r="AN44" t="str">
            <v xml:space="preserve"> </v>
          </cell>
        </row>
        <row r="45">
          <cell r="AN45">
            <v>76647.440119999985</v>
          </cell>
          <cell r="AO45">
            <v>71847.596220000021</v>
          </cell>
          <cell r="AP45">
            <v>75333.229510000005</v>
          </cell>
          <cell r="AQ45">
            <v>78458.385789999986</v>
          </cell>
        </row>
        <row r="46">
          <cell r="AN46">
            <v>2782.46488</v>
          </cell>
          <cell r="AO46">
            <v>2737.4077399999996</v>
          </cell>
          <cell r="AP46">
            <v>5372.8278499999997</v>
          </cell>
          <cell r="AQ46">
            <v>2806.2533899999999</v>
          </cell>
        </row>
        <row r="47">
          <cell r="AN47">
            <v>79429.904999999984</v>
          </cell>
          <cell r="AO47">
            <v>74585.003960000016</v>
          </cell>
          <cell r="AP47">
            <v>80706.057359999992</v>
          </cell>
          <cell r="AQ47">
            <v>81264.639179999984</v>
          </cell>
        </row>
        <row r="48">
          <cell r="AN48" t="str">
            <v xml:space="preserve"> </v>
          </cell>
          <cell r="AO48" t="str">
            <v xml:space="preserve"> </v>
          </cell>
          <cell r="AP48" t="str">
            <v xml:space="preserve"> </v>
          </cell>
          <cell r="AQ48" t="str">
            <v xml:space="preserve"> </v>
          </cell>
        </row>
        <row r="49">
          <cell r="AN49">
            <v>5740.54349</v>
          </cell>
          <cell r="AO49">
            <v>7226.1479100000006</v>
          </cell>
          <cell r="AP49">
            <v>6814.2026800000003</v>
          </cell>
          <cell r="AQ49">
            <v>5453.3500599999998</v>
          </cell>
        </row>
        <row r="50">
          <cell r="AN50">
            <v>4001.5997400000001</v>
          </cell>
          <cell r="AO50">
            <v>4033.2981799999998</v>
          </cell>
          <cell r="AP50">
            <v>4149.4026599999997</v>
          </cell>
          <cell r="AQ50">
            <v>5009.23873</v>
          </cell>
        </row>
        <row r="51">
          <cell r="AN51">
            <v>344.51170999999999</v>
          </cell>
          <cell r="AO51">
            <v>130.19374999999999</v>
          </cell>
          <cell r="AP51">
            <v>199.97242999999997</v>
          </cell>
          <cell r="AQ51">
            <v>171.72274999999999</v>
          </cell>
        </row>
        <row r="52">
          <cell r="AN52">
            <v>4618.0871154000006</v>
          </cell>
          <cell r="AO52">
            <v>4370.8665528000001</v>
          </cell>
          <cell r="AP52">
            <v>4433.6891676000005</v>
          </cell>
          <cell r="AQ52">
            <v>5356.8911286000002</v>
          </cell>
        </row>
        <row r="53">
          <cell r="AN53">
            <v>10395.377909000001</v>
          </cell>
          <cell r="AO53">
            <v>10222.948761</v>
          </cell>
          <cell r="AP53">
            <v>10222.5456488</v>
          </cell>
          <cell r="AQ53">
            <v>10434.277524000001</v>
          </cell>
        </row>
        <row r="54">
          <cell r="AN54">
            <v>25100.119964400001</v>
          </cell>
          <cell r="AO54">
            <v>25983.455153800001</v>
          </cell>
          <cell r="AP54">
            <v>25819.812586399999</v>
          </cell>
          <cell r="AQ54">
            <v>26425.480192599996</v>
          </cell>
        </row>
        <row r="55">
          <cell r="AN55" t="str">
            <v xml:space="preserve"> </v>
          </cell>
          <cell r="AO55" t="str">
            <v xml:space="preserve"> </v>
          </cell>
          <cell r="AP55" t="str">
            <v xml:space="preserve"> </v>
          </cell>
          <cell r="AQ55" t="str">
            <v xml:space="preserve"> </v>
          </cell>
        </row>
        <row r="56">
          <cell r="AN56">
            <v>54329.785035599991</v>
          </cell>
          <cell r="AO56">
            <v>48601.548806200015</v>
          </cell>
          <cell r="AP56">
            <v>54886.244773600003</v>
          </cell>
          <cell r="AQ56">
            <v>54839.158987399976</v>
          </cell>
        </row>
        <row r="57">
          <cell r="AN57">
            <v>142.59912</v>
          </cell>
          <cell r="AO57">
            <v>137.11718000000002</v>
          </cell>
          <cell r="AP57">
            <v>184.82960999999997</v>
          </cell>
          <cell r="AQ57">
            <v>223.60968999999992</v>
          </cell>
        </row>
        <row r="58">
          <cell r="AN58">
            <v>0</v>
          </cell>
          <cell r="AO58">
            <v>576.29221999999936</v>
          </cell>
          <cell r="AP58">
            <v>53.077100000000094</v>
          </cell>
          <cell r="AQ58">
            <v>-53.077100000000002</v>
          </cell>
        </row>
        <row r="60">
          <cell r="AN60">
            <v>54472.384155599982</v>
          </cell>
          <cell r="AO60">
            <v>49314.958206200019</v>
          </cell>
          <cell r="AP60">
            <v>55124.151483599999</v>
          </cell>
          <cell r="AQ60">
            <v>55009.691577399979</v>
          </cell>
        </row>
        <row r="61">
          <cell r="AN61" t="str">
            <v xml:space="preserve"> </v>
          </cell>
          <cell r="AO61" t="str">
            <v xml:space="preserve"> </v>
          </cell>
          <cell r="AP61" t="str">
            <v xml:space="preserve"> </v>
          </cell>
          <cell r="AQ61" t="str">
            <v xml:space="preserve"> </v>
          </cell>
        </row>
        <row r="62">
          <cell r="AN62" t="str">
            <v xml:space="preserve"> </v>
          </cell>
          <cell r="AO62" t="str">
            <v xml:space="preserve"> </v>
          </cell>
          <cell r="AP62" t="str">
            <v xml:space="preserve"> </v>
          </cell>
          <cell r="AQ62" t="str">
            <v xml:space="preserve"> </v>
          </cell>
        </row>
        <row r="63">
          <cell r="AN63">
            <v>32567.7081</v>
          </cell>
          <cell r="AO63">
            <v>31305.476400000003</v>
          </cell>
          <cell r="AP63">
            <v>30736.912179999999</v>
          </cell>
          <cell r="AQ63">
            <v>32728.73818</v>
          </cell>
        </row>
        <row r="64">
          <cell r="AN64">
            <v>0.61</v>
          </cell>
          <cell r="AO64">
            <v>0.56999999999999995</v>
          </cell>
          <cell r="AP64">
            <v>0.57999999999999996</v>
          </cell>
          <cell r="AQ64">
            <v>0.56999999999999995</v>
          </cell>
        </row>
        <row r="65">
          <cell r="AN65">
            <v>0.2</v>
          </cell>
          <cell r="AO65">
            <v>0.25</v>
          </cell>
          <cell r="AP65">
            <v>0.26</v>
          </cell>
          <cell r="AQ65">
            <v>0.39</v>
          </cell>
        </row>
        <row r="66">
          <cell r="AN66">
            <v>0.1</v>
          </cell>
          <cell r="AO66">
            <v>0.1</v>
          </cell>
          <cell r="AP66">
            <v>0.11</v>
          </cell>
          <cell r="AQ66">
            <v>0.1</v>
          </cell>
        </row>
        <row r="67">
          <cell r="AN67" t="str">
            <v xml:space="preserve"> </v>
          </cell>
          <cell r="AO67" t="str">
            <v xml:space="preserve"> </v>
          </cell>
          <cell r="AP67" t="str">
            <v xml:space="preserve"> </v>
          </cell>
          <cell r="AQ67" t="str">
            <v xml:space="preserve"> </v>
          </cell>
        </row>
        <row r="68">
          <cell r="AN68">
            <v>19814.313460000001</v>
          </cell>
          <cell r="AO68">
            <v>17923.77936</v>
          </cell>
          <cell r="AP68">
            <v>17943.988430000001</v>
          </cell>
          <cell r="AQ68">
            <v>18760.27938</v>
          </cell>
        </row>
        <row r="69"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AN70">
            <v>19814.313460000001</v>
          </cell>
          <cell r="AO70">
            <v>17923.77936</v>
          </cell>
          <cell r="AP70">
            <v>17943.988430000001</v>
          </cell>
          <cell r="AQ70">
            <v>18760.27938</v>
          </cell>
        </row>
        <row r="71">
          <cell r="AN71" t="str">
            <v xml:space="preserve"> </v>
          </cell>
        </row>
        <row r="72">
          <cell r="AN72">
            <v>6587.0880899999993</v>
          </cell>
          <cell r="AO72">
            <v>7982.2978800000001</v>
          </cell>
          <cell r="AP72">
            <v>8026.1642800000009</v>
          </cell>
          <cell r="AQ72">
            <v>12898.840520000002</v>
          </cell>
        </row>
        <row r="73">
          <cell r="AN73">
            <v>2379.0145746000007</v>
          </cell>
          <cell r="AO73">
            <v>2251.6585272000002</v>
          </cell>
          <cell r="AP73">
            <v>2284.0216924000001</v>
          </cell>
          <cell r="AQ73">
            <v>2759.6105814000002</v>
          </cell>
        </row>
        <row r="74">
          <cell r="AN74">
            <v>3647.3778609999999</v>
          </cell>
          <cell r="AO74">
            <v>3565.9942690000003</v>
          </cell>
          <cell r="AP74">
            <v>3668.9372311999996</v>
          </cell>
          <cell r="AQ74">
            <v>3678.9949059999999</v>
          </cell>
        </row>
        <row r="75">
          <cell r="AN75">
            <v>12613.4805256</v>
          </cell>
          <cell r="AO75">
            <v>13799.9506762</v>
          </cell>
          <cell r="AP75">
            <v>13979.1232036</v>
          </cell>
          <cell r="AQ75">
            <v>19337.446007400002</v>
          </cell>
        </row>
        <row r="77">
          <cell r="AN77">
            <v>7200.8329344000012</v>
          </cell>
          <cell r="AO77">
            <v>4123.8286838000004</v>
          </cell>
          <cell r="AP77">
            <v>3964.8652264000002</v>
          </cell>
          <cell r="AQ77">
            <v>-577.16662740000265</v>
          </cell>
        </row>
        <row r="78">
          <cell r="AN78" t="str">
            <v xml:space="preserve"> </v>
          </cell>
          <cell r="AO78" t="str">
            <v xml:space="preserve"> </v>
          </cell>
          <cell r="AP78" t="str">
            <v xml:space="preserve"> </v>
          </cell>
          <cell r="AQ78" t="str">
            <v xml:space="preserve"> </v>
          </cell>
        </row>
        <row r="79">
          <cell r="AN79" t="str">
            <v xml:space="preserve"> </v>
          </cell>
        </row>
        <row r="80">
          <cell r="AN80">
            <v>79429.904999999984</v>
          </cell>
          <cell r="AO80">
            <v>74585.003960000016</v>
          </cell>
          <cell r="AP80">
            <v>80706.057359999992</v>
          </cell>
          <cell r="AQ80">
            <v>81264.639179999984</v>
          </cell>
        </row>
        <row r="81">
          <cell r="AN81">
            <v>19814.313460000001</v>
          </cell>
          <cell r="AO81">
            <v>17923.77936</v>
          </cell>
          <cell r="AP81">
            <v>17943.988430000001</v>
          </cell>
          <cell r="AQ81">
            <v>18760.27938</v>
          </cell>
        </row>
        <row r="82">
          <cell r="AN82">
            <v>99244.218459999989</v>
          </cell>
          <cell r="AO82">
            <v>92508.783320000017</v>
          </cell>
          <cell r="AP82">
            <v>98650.045790000004</v>
          </cell>
          <cell r="AQ82">
            <v>100024.91855999998</v>
          </cell>
        </row>
        <row r="83">
          <cell r="AN83" t="str">
            <v xml:space="preserve"> </v>
          </cell>
        </row>
        <row r="85">
          <cell r="AN85" t="str">
            <v xml:space="preserve"> </v>
          </cell>
          <cell r="AO85" t="str">
            <v xml:space="preserve"> </v>
          </cell>
          <cell r="AP85" t="str">
            <v xml:space="preserve"> </v>
          </cell>
          <cell r="AQ85" t="str">
            <v xml:space="preserve"> </v>
          </cell>
        </row>
        <row r="86">
          <cell r="AN86">
            <v>5740.54349</v>
          </cell>
          <cell r="AO86">
            <v>7226.1479100000006</v>
          </cell>
          <cell r="AP86">
            <v>6814.2026800000003</v>
          </cell>
          <cell r="AQ86">
            <v>5453.3500599999998</v>
          </cell>
        </row>
        <row r="87">
          <cell r="AN87">
            <v>4001.5997400000001</v>
          </cell>
          <cell r="AO87">
            <v>4033.2981799999998</v>
          </cell>
          <cell r="AP87">
            <v>4149.4026599999997</v>
          </cell>
          <cell r="AQ87">
            <v>5009.23873</v>
          </cell>
        </row>
        <row r="88">
          <cell r="AN88">
            <v>344.51170999999999</v>
          </cell>
          <cell r="AO88">
            <v>130.19374999999999</v>
          </cell>
          <cell r="AP88">
            <v>199.97242999999997</v>
          </cell>
          <cell r="AQ88">
            <v>171.72274999999999</v>
          </cell>
        </row>
        <row r="89">
          <cell r="AN89">
            <v>6587.0880899999993</v>
          </cell>
          <cell r="AO89">
            <v>7982.2978800000001</v>
          </cell>
          <cell r="AP89">
            <v>8026.1642800000009</v>
          </cell>
          <cell r="AQ89">
            <v>12898.840520000002</v>
          </cell>
        </row>
        <row r="90">
          <cell r="AN90">
            <v>6997.1016900000013</v>
          </cell>
          <cell r="AO90">
            <v>6622.5250800000003</v>
          </cell>
          <cell r="AP90">
            <v>6717.710860000001</v>
          </cell>
          <cell r="AQ90">
            <v>8116.5017100000005</v>
          </cell>
        </row>
        <row r="91">
          <cell r="AN91">
            <v>14042.755770000002</v>
          </cell>
          <cell r="AO91">
            <v>13788.943029999999</v>
          </cell>
          <cell r="AP91">
            <v>13891.48288</v>
          </cell>
          <cell r="AQ91">
            <v>14113.272430000001</v>
          </cell>
        </row>
        <row r="92">
          <cell r="AN92">
            <v>37713.600490000004</v>
          </cell>
          <cell r="AO92">
            <v>39783.405830000003</v>
          </cell>
          <cell r="AP92">
            <v>39798.935790000003</v>
          </cell>
          <cell r="AQ92">
            <v>45762.926200000002</v>
          </cell>
        </row>
        <row r="93">
          <cell r="AN93" t="str">
            <v xml:space="preserve"> </v>
          </cell>
        </row>
        <row r="94">
          <cell r="AN94">
            <v>142.59912</v>
          </cell>
          <cell r="AO94">
            <v>137.11718000000002</v>
          </cell>
          <cell r="AP94">
            <v>184.82960999999997</v>
          </cell>
          <cell r="AQ94">
            <v>223.60968999999992</v>
          </cell>
        </row>
        <row r="95">
          <cell r="AN95">
            <v>0</v>
          </cell>
          <cell r="AO95">
            <v>576.29221999999936</v>
          </cell>
          <cell r="AP95">
            <v>53.077100000000094</v>
          </cell>
          <cell r="AQ95">
            <v>-53.077100000000002</v>
          </cell>
        </row>
        <row r="96">
          <cell r="AN96" t="str">
            <v xml:space="preserve"> </v>
          </cell>
          <cell r="AO96" t="str">
            <v xml:space="preserve"> </v>
          </cell>
          <cell r="AP96" t="str">
            <v xml:space="preserve"> </v>
          </cell>
          <cell r="AQ96" t="str">
            <v xml:space="preserve"> </v>
          </cell>
        </row>
        <row r="97">
          <cell r="AN97">
            <v>61673.217089999991</v>
          </cell>
          <cell r="AO97">
            <v>53438.786890000018</v>
          </cell>
          <cell r="AP97">
            <v>59089.016709999996</v>
          </cell>
          <cell r="AQ97">
            <v>54432.524949999977</v>
          </cell>
        </row>
        <row r="98">
          <cell r="AN98" t="str">
            <v xml:space="preserve"> </v>
          </cell>
        </row>
        <row r="99">
          <cell r="AN99">
            <v>7935.4352099999996</v>
          </cell>
          <cell r="AO99">
            <v>7962.6896299999999</v>
          </cell>
          <cell r="AP99">
            <v>7690.4760500000002</v>
          </cell>
          <cell r="AQ99">
            <v>5649.2021700000014</v>
          </cell>
        </row>
        <row r="100">
          <cell r="AN100">
            <v>19355.402979999999</v>
          </cell>
          <cell r="AO100">
            <v>16383.17786</v>
          </cell>
          <cell r="AP100">
            <v>18510.468110000002</v>
          </cell>
          <cell r="AQ100">
            <v>17533.416820000009</v>
          </cell>
        </row>
        <row r="101">
          <cell r="AN101" t="str">
            <v xml:space="preserve"> </v>
          </cell>
          <cell r="AO101" t="str">
            <v xml:space="preserve"> </v>
          </cell>
          <cell r="AP101" t="str">
            <v xml:space="preserve"> </v>
          </cell>
          <cell r="AQ101" t="str">
            <v xml:space="preserve"> </v>
          </cell>
        </row>
        <row r="102">
          <cell r="AN102">
            <v>34382.378899999982</v>
          </cell>
          <cell r="AO102">
            <v>29092.919400000013</v>
          </cell>
          <cell r="AP102">
            <v>32888.072549999997</v>
          </cell>
          <cell r="AQ102">
            <v>31249.905959999967</v>
          </cell>
        </row>
        <row r="103">
          <cell r="AN103" t="str">
            <v xml:space="preserve"> </v>
          </cell>
          <cell r="AO103" t="str">
            <v xml:space="preserve"> </v>
          </cell>
          <cell r="AP103" t="str">
            <v xml:space="preserve"> </v>
          </cell>
          <cell r="AQ103" t="str">
            <v xml:space="preserve"> </v>
          </cell>
        </row>
        <row r="104">
          <cell r="AN104">
            <v>0.72</v>
          </cell>
          <cell r="AO104">
            <v>0.85000000000000009</v>
          </cell>
          <cell r="AP104">
            <v>0.83000000000000007</v>
          </cell>
          <cell r="AQ104">
            <v>0.92</v>
          </cell>
        </row>
        <row r="105">
          <cell r="AN105" t="str">
            <v xml:space="preserve"> </v>
          </cell>
        </row>
        <row r="106">
          <cell r="AN106" t="str">
            <v xml:space="preserve"> </v>
          </cell>
        </row>
        <row r="107">
          <cell r="AN107" t="str">
            <v xml:space="preserve"> </v>
          </cell>
        </row>
        <row r="108">
          <cell r="AN108">
            <v>9821.593280000001</v>
          </cell>
          <cell r="AO108">
            <v>9619.7454900000012</v>
          </cell>
          <cell r="AP108">
            <v>9797.3629700000001</v>
          </cell>
          <cell r="AQ108">
            <v>9861.7978800000001</v>
          </cell>
        </row>
        <row r="109">
          <cell r="AN109">
            <v>3351.7918399999999</v>
          </cell>
          <cell r="AO109">
            <v>3255.2531899999999</v>
          </cell>
          <cell r="AP109">
            <v>3449.9037299999995</v>
          </cell>
          <cell r="AQ109">
            <v>3384.08115</v>
          </cell>
        </row>
        <row r="110">
          <cell r="AN110">
            <v>869.37065000000098</v>
          </cell>
          <cell r="AO110">
            <v>913.94434999999953</v>
          </cell>
          <cell r="AP110">
            <v>644.21617999999967</v>
          </cell>
          <cell r="AQ110">
            <v>867.39340000000016</v>
          </cell>
        </row>
        <row r="111">
          <cell r="AN111">
            <v>14042.755770000002</v>
          </cell>
          <cell r="AO111">
            <v>13788.943029999999</v>
          </cell>
          <cell r="AP111">
            <v>13891.48288</v>
          </cell>
          <cell r="AQ111">
            <v>14113.272430000001</v>
          </cell>
        </row>
        <row r="112">
          <cell r="AN112" t="str">
            <v xml:space="preserve"> </v>
          </cell>
          <cell r="AO112" t="str">
            <v xml:space="preserve"> </v>
          </cell>
          <cell r="AP112" t="str">
            <v xml:space="preserve"> </v>
          </cell>
          <cell r="AQ112" t="str">
            <v xml:space="preserve"> </v>
          </cell>
        </row>
        <row r="113">
          <cell r="AN113">
            <v>4251.5378056642148</v>
          </cell>
          <cell r="AO113">
            <v>4241.2049485213593</v>
          </cell>
          <cell r="AP113">
            <v>4287.8115963073069</v>
          </cell>
          <cell r="AQ113">
            <v>4230.872091378501</v>
          </cell>
        </row>
        <row r="114">
          <cell r="AN114">
            <v>72395.902314335777</v>
          </cell>
          <cell r="AO114">
            <v>67663.330776407471</v>
          </cell>
          <cell r="AP114">
            <v>71045.417913692698</v>
          </cell>
          <cell r="AQ114">
            <v>74227.513698621478</v>
          </cell>
        </row>
        <row r="115">
          <cell r="AN115" t="str">
            <v xml:space="preserve"> </v>
          </cell>
          <cell r="AO115" t="str">
            <v xml:space="preserve"> </v>
          </cell>
          <cell r="AP115" t="str">
            <v xml:space="preserve"> </v>
          </cell>
          <cell r="AQ115" t="str">
            <v xml:space="preserve"> </v>
          </cell>
        </row>
        <row r="116">
          <cell r="AN116" t="str">
            <v xml:space="preserve"> </v>
          </cell>
        </row>
        <row r="117">
          <cell r="AN117">
            <v>17041.976750000002</v>
          </cell>
          <cell r="AO117">
            <v>16798.43043</v>
          </cell>
          <cell r="AP117">
            <v>17001.648219999999</v>
          </cell>
          <cell r="AQ117">
            <v>16889.665999999997</v>
          </cell>
        </row>
        <row r="118">
          <cell r="AN118">
            <v>15756.262464285714</v>
          </cell>
          <cell r="AO118">
            <v>15498.43043</v>
          </cell>
          <cell r="AP118">
            <v>15687.362505714285</v>
          </cell>
          <cell r="AQ118">
            <v>15575.380285714284</v>
          </cell>
        </row>
        <row r="119">
          <cell r="AN119">
            <v>18124.86219</v>
          </cell>
          <cell r="AO119">
            <v>17879.619059999997</v>
          </cell>
          <cell r="AP119">
            <v>18459.57892</v>
          </cell>
          <cell r="AQ119">
            <v>18296.093000000001</v>
          </cell>
        </row>
        <row r="120">
          <cell r="AN120" t="str">
            <v xml:space="preserve"> </v>
          </cell>
          <cell r="AO120" t="str">
            <v xml:space="preserve"> </v>
          </cell>
          <cell r="AP120" t="str">
            <v xml:space="preserve"> </v>
          </cell>
          <cell r="AQ120" t="str">
            <v xml:space="preserve"> </v>
          </cell>
        </row>
        <row r="121">
          <cell r="AN121">
            <v>111.57300000000001</v>
          </cell>
          <cell r="AO121">
            <v>-40.372</v>
          </cell>
          <cell r="AP121">
            <v>-80.566999999999993</v>
          </cell>
          <cell r="AQ121">
            <v>70.295000000000002</v>
          </cell>
        </row>
        <row r="122">
          <cell r="AN122">
            <v>17041.976750000002</v>
          </cell>
          <cell r="AO122">
            <v>16798.43043</v>
          </cell>
          <cell r="AP122">
            <v>17001.648219999999</v>
          </cell>
          <cell r="AQ122">
            <v>16889.665999999997</v>
          </cell>
        </row>
        <row r="123">
          <cell r="AN123" t="str">
            <v xml:space="preserve"> </v>
          </cell>
        </row>
        <row r="124">
          <cell r="AN124">
            <v>18124.86219</v>
          </cell>
          <cell r="AO124">
            <v>17879.619059999997</v>
          </cell>
          <cell r="AP124">
            <v>18459.57892</v>
          </cell>
          <cell r="AQ124">
            <v>18296.093000000001</v>
          </cell>
        </row>
        <row r="125">
          <cell r="AN125" t="str">
            <v xml:space="preserve"> </v>
          </cell>
        </row>
        <row r="126">
          <cell r="AN126">
            <v>2020.401830437848</v>
          </cell>
          <cell r="AO126">
            <v>2107.7167954203805</v>
          </cell>
          <cell r="AP126">
            <v>2035.3722557565734</v>
          </cell>
          <cell r="AQ126">
            <v>2009.5675500000002</v>
          </cell>
        </row>
        <row r="127">
          <cell r="AN127">
            <v>2968.17</v>
          </cell>
          <cell r="AO127">
            <v>3047.0926268320013</v>
          </cell>
          <cell r="AP127">
            <v>2926.3024035164972</v>
          </cell>
          <cell r="AQ127">
            <v>3186.7895447999999</v>
          </cell>
        </row>
        <row r="128">
          <cell r="AN128" t="str">
            <v xml:space="preserve"> </v>
          </cell>
        </row>
        <row r="129">
          <cell r="AN129">
            <v>18124.86219</v>
          </cell>
          <cell r="AO129">
            <v>17879.619059999997</v>
          </cell>
          <cell r="AP129">
            <v>18459.57892</v>
          </cell>
          <cell r="AQ129">
            <v>18296.093000000001</v>
          </cell>
        </row>
        <row r="130">
          <cell r="AN130">
            <v>17041.976750000002</v>
          </cell>
          <cell r="AO130">
            <v>16798.43043</v>
          </cell>
          <cell r="AP130">
            <v>17001.648219999999</v>
          </cell>
          <cell r="AQ130">
            <v>16889.665999999997</v>
          </cell>
        </row>
        <row r="132">
          <cell r="AN132">
            <v>1830.586</v>
          </cell>
          <cell r="AO132">
            <v>1779.769</v>
          </cell>
          <cell r="AP132">
            <v>1837.5450000000001</v>
          </cell>
          <cell r="AQ132">
            <v>1947.2629999999999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>
        <row r="18">
          <cell r="D18">
            <v>1</v>
          </cell>
          <cell r="E18" t="str">
            <v>Level Company</v>
          </cell>
        </row>
        <row r="19">
          <cell r="D19">
            <v>2</v>
          </cell>
        </row>
        <row r="20">
          <cell r="D20">
            <v>3</v>
          </cell>
        </row>
        <row r="21">
          <cell r="D21">
            <v>4</v>
          </cell>
        </row>
        <row r="22">
          <cell r="D22">
            <v>5</v>
          </cell>
        </row>
      </sheetData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leston"/>
    </sheetNames>
    <sheetDataSet>
      <sheetData sheetId="0" refreshError="1">
        <row r="1">
          <cell r="A1" t="str">
            <v>ESOG CHARLESTON</v>
          </cell>
          <cell r="N1" t="str">
            <v>ESOG CHARLESTON</v>
          </cell>
        </row>
        <row r="2">
          <cell r="A2" t="str">
            <v>STATOIL Flash Report  -   June 1997</v>
          </cell>
          <cell r="N2" t="str">
            <v>MONTHLY PRODUCTION ESTIMATE</v>
          </cell>
        </row>
        <row r="3">
          <cell r="N3" t="str">
            <v>DATA INPUT FORM</v>
          </cell>
        </row>
        <row r="6">
          <cell r="C6" t="str">
            <v>BTU</v>
          </cell>
          <cell r="D6" t="str">
            <v>GROSS SALES</v>
          </cell>
          <cell r="G6" t="str">
            <v>G &amp; C REVENUE</v>
          </cell>
          <cell r="I6" t="str">
            <v>WELLTENDING REVENUE</v>
          </cell>
        </row>
        <row r="7">
          <cell r="A7" t="str">
            <v>REVENUE</v>
          </cell>
          <cell r="C7" t="str">
            <v>CONV</v>
          </cell>
          <cell r="D7" t="str">
            <v>SALES M</v>
          </cell>
          <cell r="F7" t="str">
            <v>GROSS</v>
          </cell>
          <cell r="I7" t="str">
            <v>#</v>
          </cell>
          <cell r="J7" t="str">
            <v>AVERAGE</v>
          </cell>
          <cell r="L7" t="str">
            <v>LOE</v>
          </cell>
        </row>
        <row r="8">
          <cell r="B8" t="str">
            <v>PIPELINE</v>
          </cell>
          <cell r="C8" t="str">
            <v>FACTOR</v>
          </cell>
          <cell r="D8" t="str">
            <v>VOL (MCF)</v>
          </cell>
          <cell r="E8" t="str">
            <v>PRICE</v>
          </cell>
          <cell r="F8" t="str">
            <v>SALES</v>
          </cell>
          <cell r="G8" t="str">
            <v>RATE</v>
          </cell>
          <cell r="H8" t="str">
            <v>REVENUE</v>
          </cell>
          <cell r="I8" t="str">
            <v>WELLS</v>
          </cell>
          <cell r="J8" t="str">
            <v>RATE</v>
          </cell>
          <cell r="K8" t="str">
            <v>REVENUE</v>
          </cell>
          <cell r="L8" t="str">
            <v>RECOVERY</v>
          </cell>
          <cell r="N8" t="str">
            <v>DEPLETION RATE INFORMATION</v>
          </cell>
        </row>
        <row r="10">
          <cell r="A10" t="str">
            <v>TOTAL GAS</v>
          </cell>
          <cell r="B10" t="str">
            <v xml:space="preserve">CNG - New </v>
          </cell>
          <cell r="C10">
            <v>1.19</v>
          </cell>
          <cell r="D10">
            <v>39845.85</v>
          </cell>
          <cell r="E10">
            <v>2.4112962830508069</v>
          </cell>
          <cell r="F10">
            <v>96080.15</v>
          </cell>
          <cell r="G10" t="str">
            <v xml:space="preserve"> </v>
          </cell>
          <cell r="O10" t="str">
            <v>EXPLORATION RATE</v>
          </cell>
          <cell r="P10">
            <v>0.753</v>
          </cell>
          <cell r="Q10" t="str">
            <v>alv 1/7</v>
          </cell>
        </row>
        <row r="11">
          <cell r="B11" t="str">
            <v xml:space="preserve">CNG - Existing </v>
          </cell>
          <cell r="C11">
            <v>1.1299999999999999</v>
          </cell>
          <cell r="D11">
            <v>11240.150000000001</v>
          </cell>
          <cell r="E11">
            <v>2.4111644417556706</v>
          </cell>
          <cell r="F11">
            <v>27101.850000000006</v>
          </cell>
          <cell r="O11" t="str">
            <v>PRODUCTION RATE</v>
          </cell>
          <cell r="P11">
            <v>0.03</v>
          </cell>
          <cell r="Q11" t="str">
            <v>alv 1/7</v>
          </cell>
        </row>
        <row r="12">
          <cell r="B12" t="str">
            <v xml:space="preserve">TCO - New </v>
          </cell>
          <cell r="C12">
            <v>1.28</v>
          </cell>
          <cell r="D12">
            <v>16851</v>
          </cell>
          <cell r="E12">
            <v>2.559966767550887</v>
          </cell>
          <cell r="F12">
            <v>43138</v>
          </cell>
        </row>
        <row r="13">
          <cell r="B13" t="str">
            <v>TCO - Existing</v>
          </cell>
          <cell r="C13">
            <v>1.2589999999999999</v>
          </cell>
          <cell r="D13">
            <v>65176</v>
          </cell>
          <cell r="E13">
            <v>2.537329691911133</v>
          </cell>
          <cell r="F13">
            <v>165373</v>
          </cell>
        </row>
        <row r="14">
          <cell r="B14" t="str">
            <v>Cabot - Lincon L - new</v>
          </cell>
          <cell r="C14">
            <v>1.21</v>
          </cell>
          <cell r="D14">
            <v>48318</v>
          </cell>
          <cell r="E14">
            <v>2.008609627881949</v>
          </cell>
          <cell r="F14">
            <v>97052</v>
          </cell>
          <cell r="N14" t="str">
            <v>ESOG SUMMARY  ESTIMATED REPORT</v>
          </cell>
        </row>
        <row r="15">
          <cell r="B15" t="str">
            <v>New River - new</v>
          </cell>
          <cell r="C15">
            <v>1.0620000000000001</v>
          </cell>
          <cell r="D15">
            <v>6932</v>
          </cell>
          <cell r="E15">
            <v>2.2831794575879978</v>
          </cell>
          <cell r="F15">
            <v>15827</v>
          </cell>
          <cell r="P15" t="str">
            <v>Volumes (Mcf)</v>
          </cell>
          <cell r="Q15" t="str">
            <v>Dollars</v>
          </cell>
        </row>
        <row r="16">
          <cell r="B16" t="str">
            <v>External</v>
          </cell>
          <cell r="D16">
            <v>40313</v>
          </cell>
          <cell r="E16">
            <v>2.2685734130429389</v>
          </cell>
          <cell r="F16">
            <v>91453</v>
          </cell>
        </row>
        <row r="17">
          <cell r="B17" t="str">
            <v>Internal</v>
          </cell>
          <cell r="D17">
            <v>0</v>
          </cell>
          <cell r="E17">
            <v>0</v>
          </cell>
          <cell r="F17">
            <v>0</v>
          </cell>
          <cell r="N17" t="str">
            <v xml:space="preserve">CNG </v>
          </cell>
          <cell r="P17">
            <v>51086</v>
          </cell>
          <cell r="Q17">
            <v>123182</v>
          </cell>
          <cell r="R17">
            <v>2.4112672747915278</v>
          </cell>
          <cell r="S17" t="str">
            <v>MAL 05/07</v>
          </cell>
        </row>
        <row r="18">
          <cell r="B18" t="str">
            <v>TCO/CES /CNG- Gathering charge</v>
          </cell>
          <cell r="D18" t="str">
            <v xml:space="preserve"> </v>
          </cell>
          <cell r="F18">
            <v>-23900</v>
          </cell>
          <cell r="N18" t="str">
            <v xml:space="preserve">TCO </v>
          </cell>
          <cell r="P18">
            <v>82027</v>
          </cell>
          <cell r="Q18">
            <v>208511</v>
          </cell>
          <cell r="R18">
            <v>2.5419800797298451</v>
          </cell>
          <cell r="S18" t="str">
            <v>MAL 05/07</v>
          </cell>
        </row>
        <row r="19">
          <cell r="B19" t="str">
            <v xml:space="preserve"> </v>
          </cell>
          <cell r="D19" t="str">
            <v xml:space="preserve"> </v>
          </cell>
          <cell r="F19" t="str">
            <v xml:space="preserve"> </v>
          </cell>
          <cell r="S19" t="str">
            <v xml:space="preserve"> </v>
          </cell>
        </row>
        <row r="20">
          <cell r="A20" t="str">
            <v>Total Gas</v>
          </cell>
          <cell r="D20">
            <v>228676</v>
          </cell>
          <cell r="E20">
            <v>2.2395222935507006</v>
          </cell>
          <cell r="F20">
            <v>512125</v>
          </cell>
          <cell r="N20" t="str">
            <v>Collections - Alexandria</v>
          </cell>
          <cell r="P20">
            <v>228676</v>
          </cell>
          <cell r="Q20">
            <v>536025</v>
          </cell>
          <cell r="R20">
            <v>2.3440369780825274</v>
          </cell>
          <cell r="S20" t="str">
            <v>MAL 05/07</v>
          </cell>
        </row>
        <row r="21">
          <cell r="N21" t="str">
            <v>Collections - Charleston</v>
          </cell>
          <cell r="R21" t="str">
            <v xml:space="preserve"> </v>
          </cell>
          <cell r="S21" t="str">
            <v xml:space="preserve"> </v>
          </cell>
        </row>
        <row r="22">
          <cell r="A22" t="str">
            <v>LESS: THIRD PARTY</v>
          </cell>
          <cell r="D22">
            <v>-7100</v>
          </cell>
          <cell r="E22">
            <v>3.132676056338028</v>
          </cell>
          <cell r="F22">
            <v>-22242</v>
          </cell>
          <cell r="N22" t="str">
            <v>Total payments</v>
          </cell>
          <cell r="P22">
            <v>-7100</v>
          </cell>
          <cell r="Q22">
            <v>-46142</v>
          </cell>
          <cell r="R22">
            <v>6.4988732394366195</v>
          </cell>
          <cell r="S22" t="str">
            <v>MAL 05/07</v>
          </cell>
        </row>
        <row r="24">
          <cell r="D24" t="str">
            <v xml:space="preserve"> </v>
          </cell>
          <cell r="F24" t="str">
            <v xml:space="preserve"> </v>
          </cell>
          <cell r="N24" t="str">
            <v>Collections - External</v>
          </cell>
          <cell r="P24">
            <v>95563</v>
          </cell>
          <cell r="Q24">
            <v>204332</v>
          </cell>
          <cell r="R24">
            <v>2.1381915594947833</v>
          </cell>
        </row>
        <row r="25">
          <cell r="A25" t="str">
            <v>NET EQUITY GAS</v>
          </cell>
          <cell r="D25">
            <v>221576</v>
          </cell>
          <cell r="E25">
            <v>2.2109028053579811</v>
          </cell>
          <cell r="F25">
            <v>489883</v>
          </cell>
          <cell r="G25">
            <v>0.25</v>
          </cell>
          <cell r="H25">
            <v>55394</v>
          </cell>
          <cell r="I25">
            <v>460</v>
          </cell>
          <cell r="J25">
            <v>200</v>
          </cell>
          <cell r="K25">
            <v>92000</v>
          </cell>
          <cell r="N25" t="str">
            <v>Net Revenue volumes (Mcf)</v>
          </cell>
          <cell r="P25">
            <v>221576</v>
          </cell>
          <cell r="Q25">
            <v>489883</v>
          </cell>
          <cell r="R25">
            <v>2.2109028053579811</v>
          </cell>
        </row>
        <row r="26">
          <cell r="C26" t="str">
            <v xml:space="preserve"> </v>
          </cell>
          <cell r="S26" t="str">
            <v xml:space="preserve"> </v>
          </cell>
        </row>
        <row r="27">
          <cell r="N27" t="str">
            <v>ESOG SHARE</v>
          </cell>
          <cell r="P27" t="str">
            <v xml:space="preserve"> </v>
          </cell>
        </row>
        <row r="28">
          <cell r="N28" t="str">
            <v>(from prior month final data)</v>
          </cell>
        </row>
        <row r="29">
          <cell r="A29" t="str">
            <v>DISTRIBUTION</v>
          </cell>
          <cell r="C29" t="str">
            <v>RI/ORRI</v>
          </cell>
          <cell r="G29" t="str">
            <v>WI</v>
          </cell>
          <cell r="J29" t="str">
            <v>SUMMARY</v>
          </cell>
          <cell r="N29" t="str">
            <v>ESOG ORI</v>
          </cell>
          <cell r="P29">
            <v>0</v>
          </cell>
        </row>
        <row r="30">
          <cell r="B30" t="str">
            <v>ESOG</v>
          </cell>
          <cell r="D30" t="str">
            <v>NON-ESOG</v>
          </cell>
          <cell r="F30" t="str">
            <v>ESOG</v>
          </cell>
          <cell r="H30" t="str">
            <v>NON-ESOG</v>
          </cell>
          <cell r="J30" t="str">
            <v>ESOG Volumes:</v>
          </cell>
          <cell r="N30" t="str">
            <v>NON ESOG ORI - existing only</v>
          </cell>
          <cell r="P30">
            <v>0.08</v>
          </cell>
          <cell r="Q30" t="str">
            <v xml:space="preserve"> </v>
          </cell>
        </row>
        <row r="31">
          <cell r="B31" t="str">
            <v>@</v>
          </cell>
          <cell r="C31">
            <v>0</v>
          </cell>
          <cell r="D31" t="str">
            <v>@</v>
          </cell>
          <cell r="E31">
            <v>0.08</v>
          </cell>
          <cell r="F31" t="str">
            <v>Existing @</v>
          </cell>
          <cell r="G31">
            <v>0.92</v>
          </cell>
          <cell r="H31" t="str">
            <v>@</v>
          </cell>
          <cell r="I31">
            <v>0</v>
          </cell>
          <cell r="J31" t="str">
            <v xml:space="preserve">   ORI</v>
          </cell>
          <cell r="K31">
            <v>0</v>
          </cell>
          <cell r="N31" t="str">
            <v>NET LEASE- EXISTING</v>
          </cell>
          <cell r="P31">
            <v>0.92</v>
          </cell>
          <cell r="Q31" t="str">
            <v xml:space="preserve"> </v>
          </cell>
        </row>
        <row r="32">
          <cell r="F32" t="str">
            <v>New @</v>
          </cell>
          <cell r="G32">
            <v>0.9768</v>
          </cell>
          <cell r="N32" t="str">
            <v>ESOG WI</v>
          </cell>
          <cell r="P32">
            <v>1</v>
          </cell>
        </row>
        <row r="33">
          <cell r="B33" t="str">
            <v>VOLUMES</v>
          </cell>
          <cell r="C33" t="str">
            <v>$</v>
          </cell>
          <cell r="D33" t="str">
            <v>VOLUMES</v>
          </cell>
          <cell r="E33" t="str">
            <v>$</v>
          </cell>
          <cell r="F33" t="str">
            <v>VOLUMES</v>
          </cell>
          <cell r="G33" t="str">
            <v>$</v>
          </cell>
          <cell r="H33" t="str">
            <v>VOLUMES</v>
          </cell>
          <cell r="I33" t="str">
            <v>$</v>
          </cell>
          <cell r="J33" t="str">
            <v xml:space="preserve">   WI</v>
          </cell>
          <cell r="K33">
            <v>210208.50108000002</v>
          </cell>
          <cell r="L33">
            <v>210208.50108000002</v>
          </cell>
          <cell r="N33" t="str">
            <v>NON-ESOG WI</v>
          </cell>
          <cell r="P33">
            <v>0</v>
          </cell>
        </row>
        <row r="34">
          <cell r="A34" t="str">
            <v>Existing Volumes</v>
          </cell>
          <cell r="D34">
            <v>8770.3320000000003</v>
          </cell>
          <cell r="E34">
            <v>20934.867999999999</v>
          </cell>
          <cell r="F34">
            <v>100858.818</v>
          </cell>
          <cell r="G34">
            <v>240750.98199999999</v>
          </cell>
          <cell r="N34" t="str">
            <v>NET LEASE - NEW</v>
          </cell>
          <cell r="P34">
            <v>0.9768</v>
          </cell>
          <cell r="Q34" t="str">
            <v xml:space="preserve"> </v>
          </cell>
        </row>
        <row r="35">
          <cell r="A35" t="str">
            <v>New Volumes</v>
          </cell>
          <cell r="D35">
            <v>2597.1669200000001</v>
          </cell>
          <cell r="E35">
            <v>5848.6538799999998</v>
          </cell>
          <cell r="F35">
            <v>109349.68308</v>
          </cell>
          <cell r="G35">
            <v>222348.49612</v>
          </cell>
        </row>
        <row r="36">
          <cell r="A36" t="str">
            <v>GROSS VOLUMES</v>
          </cell>
          <cell r="B36">
            <v>0</v>
          </cell>
          <cell r="C36">
            <v>0</v>
          </cell>
          <cell r="D36">
            <v>11367.49892</v>
          </cell>
          <cell r="E36">
            <v>26783.52188</v>
          </cell>
          <cell r="F36">
            <v>210208.50108000002</v>
          </cell>
          <cell r="G36">
            <v>463099.47811999999</v>
          </cell>
          <cell r="H36">
            <v>0</v>
          </cell>
          <cell r="I36">
            <v>0</v>
          </cell>
          <cell r="N36" t="str">
            <v>NEW PRODUCITON</v>
          </cell>
        </row>
        <row r="37">
          <cell r="A37" t="str">
            <v>LESS:</v>
          </cell>
        </row>
        <row r="38">
          <cell r="A38" t="str">
            <v xml:space="preserve">     G &amp; C internal</v>
          </cell>
          <cell r="C38">
            <v>0</v>
          </cell>
          <cell r="E38">
            <v>0</v>
          </cell>
          <cell r="G38">
            <v>-55394</v>
          </cell>
          <cell r="I38">
            <v>0</v>
          </cell>
          <cell r="J38" t="str">
            <v>ESOG Gross Sales:</v>
          </cell>
        </row>
        <row r="39">
          <cell r="A39" t="str">
            <v xml:space="preserve">     WELLTENDING</v>
          </cell>
          <cell r="G39">
            <v>-92000</v>
          </cell>
          <cell r="I39">
            <v>0</v>
          </cell>
          <cell r="J39" t="str">
            <v xml:space="preserve">   ORI</v>
          </cell>
          <cell r="K39">
            <v>0</v>
          </cell>
        </row>
        <row r="40">
          <cell r="A40" t="str">
            <v xml:space="preserve">     SEVERANCE @ 4.5% of revenue</v>
          </cell>
          <cell r="G40">
            <v>-22044.735000000001</v>
          </cell>
          <cell r="I40">
            <v>0</v>
          </cell>
          <cell r="J40" t="str">
            <v xml:space="preserve">   WI</v>
          </cell>
          <cell r="K40">
            <v>463099.47811999999</v>
          </cell>
          <cell r="L40">
            <v>463099.47811999999</v>
          </cell>
          <cell r="S40" t="str">
            <v xml:space="preserve"> </v>
          </cell>
        </row>
        <row r="41">
          <cell r="A41" t="str">
            <v xml:space="preserve">     PROPERTY ($9300+.09 new volumes)</v>
          </cell>
          <cell r="G41">
            <v>-19141.471477200001</v>
          </cell>
          <cell r="I41">
            <v>0</v>
          </cell>
          <cell r="J41" t="str">
            <v>Investors Payable:</v>
          </cell>
        </row>
        <row r="42">
          <cell r="J42" t="str">
            <v xml:space="preserve">   ORI</v>
          </cell>
          <cell r="K42">
            <v>26783.52188</v>
          </cell>
        </row>
        <row r="43">
          <cell r="A43" t="str">
            <v>NET REVENUE</v>
          </cell>
          <cell r="B43">
            <v>0</v>
          </cell>
          <cell r="C43">
            <v>0</v>
          </cell>
          <cell r="D43">
            <v>11367.49892</v>
          </cell>
          <cell r="E43">
            <v>26783.52188</v>
          </cell>
          <cell r="F43">
            <v>210208.50108000002</v>
          </cell>
          <cell r="G43">
            <v>274519.27164280001</v>
          </cell>
          <cell r="I43">
            <v>0</v>
          </cell>
          <cell r="J43" t="str">
            <v xml:space="preserve">   WI</v>
          </cell>
          <cell r="K43">
            <v>0</v>
          </cell>
          <cell r="L43">
            <v>26783.52188</v>
          </cell>
        </row>
        <row r="45">
          <cell r="B45" t="str">
            <v>DEPLETION:</v>
          </cell>
          <cell r="F45" t="str">
            <v>ESOG SHRINK $ LOSS:</v>
          </cell>
          <cell r="H45" t="str">
            <v>n/a</v>
          </cell>
        </row>
        <row r="46">
          <cell r="B46" t="str">
            <v xml:space="preserve">   ESOG Volumes</v>
          </cell>
          <cell r="D46">
            <v>210208.50108000002</v>
          </cell>
        </row>
        <row r="47">
          <cell r="B47" t="str">
            <v xml:space="preserve">          Exploration Rate</v>
          </cell>
          <cell r="D47">
            <v>0.753</v>
          </cell>
          <cell r="E47">
            <v>158287.00131324001</v>
          </cell>
          <cell r="S47" t="str">
            <v xml:space="preserve"> </v>
          </cell>
        </row>
        <row r="48">
          <cell r="B48" t="str">
            <v xml:space="preserve">          Production Rate</v>
          </cell>
          <cell r="D48">
            <v>0.03</v>
          </cell>
          <cell r="E48">
            <v>6306.2550324000003</v>
          </cell>
          <cell r="S48" t="str">
            <v xml:space="preserve"> </v>
          </cell>
        </row>
        <row r="49">
          <cell r="B49" t="str">
            <v xml:space="preserve">               TOTAL</v>
          </cell>
          <cell r="E49">
            <v>164593.25634563999</v>
          </cell>
          <cell r="S49" t="str">
            <v xml:space="preserve"> </v>
          </cell>
        </row>
        <row r="50">
          <cell r="L50" t="str">
            <v xml:space="preserve"> </v>
          </cell>
          <cell r="S50" t="str">
            <v xml:space="preserve"> </v>
          </cell>
        </row>
        <row r="53">
          <cell r="A53" t="str">
            <v xml:space="preserve"> </v>
          </cell>
          <cell r="N53" t="str">
            <v>New Production:</v>
          </cell>
        </row>
        <row r="54">
          <cell r="A54" t="str">
            <v>Page 6 - b</v>
          </cell>
          <cell r="N54" t="str">
            <v xml:space="preserve">      CNG </v>
          </cell>
          <cell r="P54">
            <v>41943</v>
          </cell>
          <cell r="Q54">
            <v>101137</v>
          </cell>
          <cell r="R54">
            <v>2.4112962830508069</v>
          </cell>
          <cell r="S54" t="str">
            <v>MAL 05/07</v>
          </cell>
        </row>
        <row r="55">
          <cell r="N55" t="str">
            <v xml:space="preserve">      TCO </v>
          </cell>
          <cell r="P55">
            <v>16851</v>
          </cell>
          <cell r="Q55">
            <v>43138</v>
          </cell>
          <cell r="R55">
            <v>2.559966767550887</v>
          </cell>
          <cell r="S55" t="str">
            <v>MAL 05/07</v>
          </cell>
        </row>
        <row r="56">
          <cell r="N56" t="str">
            <v>External:</v>
          </cell>
        </row>
        <row r="57">
          <cell r="N57" t="str">
            <v xml:space="preserve">      Cabot - Lincolnland </v>
          </cell>
          <cell r="P57">
            <v>48318</v>
          </cell>
          <cell r="Q57">
            <v>97052</v>
          </cell>
          <cell r="R57">
            <v>2.008609627881949</v>
          </cell>
          <cell r="S57" t="str">
            <v>MAL 05/07</v>
          </cell>
        </row>
        <row r="58">
          <cell r="N58" t="str">
            <v xml:space="preserve">      WV Power - New River</v>
          </cell>
          <cell r="P58">
            <v>6932</v>
          </cell>
          <cell r="Q58">
            <v>15827</v>
          </cell>
          <cell r="R58">
            <v>2.2831794575879978</v>
          </cell>
          <cell r="S58" t="str">
            <v>MAL 05/07</v>
          </cell>
        </row>
        <row r="59">
          <cell r="N59" t="str">
            <v>Total External</v>
          </cell>
          <cell r="P59">
            <v>55250</v>
          </cell>
          <cell r="Q59">
            <v>112879</v>
          </cell>
          <cell r="R59">
            <v>2.0430588235294116</v>
          </cell>
        </row>
        <row r="60">
          <cell r="N60" t="str">
            <v>Total New Production</v>
          </cell>
          <cell r="P60">
            <v>114044</v>
          </cell>
          <cell r="Q60">
            <v>257154</v>
          </cell>
        </row>
        <row r="61">
          <cell r="N61" t="str">
            <v>Page 6 - b - 1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"/>
      <sheetName val="forecast% Adj Gross"/>
      <sheetName val="forecast % Net Sales"/>
      <sheetName val="Forecast2"/>
      <sheetName val="forecast% Adj Gross2"/>
      <sheetName val="forecast % Net Sales2"/>
      <sheetName val="download"/>
      <sheetName val="download2"/>
      <sheetName val="download3"/>
      <sheetName val="Compa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>
        <row r="8">
          <cell r="A8" t="str">
            <v>Adjusted Total Simmons Company</v>
          </cell>
        </row>
        <row r="9">
          <cell r="A9" t="str">
            <v>Total Plants</v>
          </cell>
        </row>
        <row r="10">
          <cell r="A10" t="str">
            <v>Eastern Division</v>
          </cell>
        </row>
        <row r="11">
          <cell r="A11" t="str">
            <v>Columbus</v>
          </cell>
        </row>
        <row r="12">
          <cell r="A12" t="str">
            <v>Piscataway</v>
          </cell>
        </row>
        <row r="13">
          <cell r="A13" t="str">
            <v>Atlanta</v>
          </cell>
        </row>
        <row r="14">
          <cell r="A14" t="str">
            <v>Jacksonville</v>
          </cell>
        </row>
        <row r="15">
          <cell r="A15" t="str">
            <v>Janesville</v>
          </cell>
        </row>
        <row r="16">
          <cell r="A16" t="str">
            <v>Springfield</v>
          </cell>
        </row>
        <row r="17">
          <cell r="A17" t="str">
            <v>Charlotte</v>
          </cell>
        </row>
        <row r="18">
          <cell r="A18" t="str">
            <v>Fredericksburg</v>
          </cell>
        </row>
        <row r="19">
          <cell r="A19" t="str">
            <v>Western Division</v>
          </cell>
        </row>
        <row r="20">
          <cell r="A20" t="str">
            <v>Kansas City</v>
          </cell>
        </row>
        <row r="21">
          <cell r="A21" t="str">
            <v>San Leandro</v>
          </cell>
        </row>
        <row r="22">
          <cell r="A22" t="str">
            <v>Los Angeles</v>
          </cell>
        </row>
        <row r="23">
          <cell r="A23" t="str">
            <v>Honolulu</v>
          </cell>
        </row>
        <row r="24">
          <cell r="A24" t="str">
            <v>Dallas</v>
          </cell>
        </row>
        <row r="25">
          <cell r="A25" t="str">
            <v>Denver</v>
          </cell>
        </row>
        <row r="26">
          <cell r="A26" t="str">
            <v>Seattle</v>
          </cell>
        </row>
        <row r="27">
          <cell r="A27" t="str">
            <v>Salt Lake City</v>
          </cell>
        </row>
        <row r="28">
          <cell r="A28" t="str">
            <v>Phoenix</v>
          </cell>
        </row>
        <row r="29">
          <cell r="A29" t="str">
            <v>Puerto Rico</v>
          </cell>
        </row>
        <row r="30">
          <cell r="A30" t="str">
            <v>Southwest Region</v>
          </cell>
        </row>
        <row r="31">
          <cell r="A31" t="str">
            <v>Southeast Region</v>
          </cell>
        </row>
        <row r="32">
          <cell r="A32" t="str">
            <v>South Central Region</v>
          </cell>
        </row>
        <row r="33">
          <cell r="A33" t="str">
            <v>Northwest Region</v>
          </cell>
        </row>
        <row r="34">
          <cell r="A34" t="str">
            <v>Northeast Region</v>
          </cell>
        </row>
        <row r="35">
          <cell r="A35" t="str">
            <v>North Central Region</v>
          </cell>
        </row>
        <row r="36">
          <cell r="A36" t="str">
            <v>Carribean Region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mployee Input"/>
      <sheetName val="HR Salary Info"/>
      <sheetName val="Op Inc"/>
      <sheetName val="4+8 Op Inc"/>
      <sheetName val="2+10 Op Inc"/>
      <sheetName val="2019 Budget"/>
      <sheetName val="Other Factor"/>
      <sheetName val="Shared_Services_by_Owner"/>
      <sheetName val="EPS"/>
      <sheetName val="2+10 topsides"/>
      <sheetName val="Bonus Weighting"/>
      <sheetName val="ST bonus Calc"/>
      <sheetName val="JM - Special"/>
      <sheetName val="LT bonus input"/>
      <sheetName val="LT bonus calc"/>
      <sheetName val="LT Shares Input"/>
      <sheetName val="Dept Lookup"/>
      <sheetName val="JE Output_rev"/>
      <sheetName val="JE_CYACCR EXECS"/>
      <sheetName val="Journal Entry Output"/>
      <sheetName val="LT Cash Balances"/>
      <sheetName val="Summary"/>
      <sheetName val="Steve T Summary"/>
      <sheetName val="Beth C Summary"/>
      <sheetName val="FL Summary"/>
      <sheetName val="Jim M Summary"/>
      <sheetName val="Mark E Summary"/>
      <sheetName val="SLT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A3" t="str">
            <v>Householder, Jeffry M.</v>
          </cell>
        </row>
        <row r="10">
          <cell r="Q10" t="str">
            <v>DE00</v>
          </cell>
          <cell r="R10" t="str">
            <v>MG110</v>
          </cell>
          <cell r="S10">
            <v>61</v>
          </cell>
          <cell r="T10">
            <v>0.61</v>
          </cell>
        </row>
        <row r="11">
          <cell r="Q11" t="str">
            <v>MD00</v>
          </cell>
          <cell r="R11" t="str">
            <v>MG110</v>
          </cell>
          <cell r="S11">
            <v>17</v>
          </cell>
          <cell r="T11">
            <v>0.17</v>
          </cell>
        </row>
        <row r="12">
          <cell r="Q12" t="str">
            <v>WC00</v>
          </cell>
          <cell r="R12" t="str">
            <v>MG110</v>
          </cell>
          <cell r="S12">
            <v>22</v>
          </cell>
          <cell r="T12">
            <v>0.22</v>
          </cell>
        </row>
        <row r="13">
          <cell r="Q13" t="str">
            <v>DE00</v>
          </cell>
          <cell r="R13" t="str">
            <v>MG128</v>
          </cell>
          <cell r="S13">
            <v>73</v>
          </cell>
          <cell r="T13">
            <v>0.73</v>
          </cell>
        </row>
        <row r="14">
          <cell r="Q14" t="str">
            <v>MD00</v>
          </cell>
          <cell r="R14" t="str">
            <v>MG128</v>
          </cell>
          <cell r="S14">
            <v>10</v>
          </cell>
          <cell r="T14">
            <v>0.1</v>
          </cell>
        </row>
        <row r="15">
          <cell r="Q15" t="str">
            <v>WC00</v>
          </cell>
          <cell r="R15" t="str">
            <v>MG128</v>
          </cell>
          <cell r="S15">
            <v>17</v>
          </cell>
          <cell r="T15">
            <v>0.17</v>
          </cell>
        </row>
      </sheetData>
      <sheetData sheetId="18" refreshError="1">
        <row r="87">
          <cell r="A87" t="str">
            <v>MG901</v>
          </cell>
          <cell r="B87" t="str">
            <v>Householder, Jeffry M.</v>
          </cell>
          <cell r="C87">
            <v>35877</v>
          </cell>
          <cell r="D87">
            <v>520</v>
          </cell>
          <cell r="E87">
            <v>1794</v>
          </cell>
          <cell r="F87">
            <v>0</v>
          </cell>
          <cell r="G87">
            <v>0</v>
          </cell>
          <cell r="H87">
            <v>0</v>
          </cell>
        </row>
        <row r="88">
          <cell r="A88" t="str">
            <v>MG903</v>
          </cell>
          <cell r="B88" t="str">
            <v>Cooper, Beth W.</v>
          </cell>
          <cell r="C88">
            <v>16909</v>
          </cell>
          <cell r="D88">
            <v>245</v>
          </cell>
          <cell r="E88">
            <v>1015</v>
          </cell>
          <cell r="F88">
            <v>0</v>
          </cell>
          <cell r="G88">
            <v>0</v>
          </cell>
          <cell r="H88">
            <v>0</v>
          </cell>
        </row>
        <row r="89">
          <cell r="A89" t="str">
            <v>MG906</v>
          </cell>
          <cell r="B89" t="str">
            <v>Moriarty, Jim</v>
          </cell>
          <cell r="C89">
            <v>17185</v>
          </cell>
          <cell r="D89">
            <v>249</v>
          </cell>
          <cell r="E89">
            <v>1031</v>
          </cell>
          <cell r="F89">
            <v>0</v>
          </cell>
          <cell r="G89">
            <v>0</v>
          </cell>
          <cell r="H89">
            <v>0</v>
          </cell>
        </row>
        <row r="90">
          <cell r="A90" t="str">
            <v>MG908</v>
          </cell>
          <cell r="B90" t="str">
            <v>Gadgil, Vik</v>
          </cell>
          <cell r="C90">
            <v>8260</v>
          </cell>
          <cell r="D90">
            <v>120</v>
          </cell>
          <cell r="E90">
            <v>496</v>
          </cell>
          <cell r="F90">
            <v>0</v>
          </cell>
          <cell r="G90">
            <v>0</v>
          </cell>
          <cell r="H90">
            <v>0</v>
          </cell>
        </row>
        <row r="91">
          <cell r="A91" t="str">
            <v>MG770</v>
          </cell>
          <cell r="B91" t="str">
            <v>Thompson, Stephen C.</v>
          </cell>
          <cell r="C91">
            <v>9375</v>
          </cell>
          <cell r="D91">
            <v>136</v>
          </cell>
          <cell r="E91">
            <v>563</v>
          </cell>
          <cell r="F91">
            <v>0</v>
          </cell>
          <cell r="G91">
            <v>0</v>
          </cell>
          <cell r="H91">
            <v>0</v>
          </cell>
        </row>
        <row r="92">
          <cell r="A92" t="str">
            <v>MG713</v>
          </cell>
          <cell r="B92" t="str">
            <v>Webber, Kevin J.</v>
          </cell>
          <cell r="C92">
            <v>8447</v>
          </cell>
          <cell r="D92">
            <v>122</v>
          </cell>
          <cell r="E92">
            <v>507</v>
          </cell>
          <cell r="F92">
            <v>13232</v>
          </cell>
          <cell r="G92">
            <v>192</v>
          </cell>
          <cell r="H92">
            <v>794</v>
          </cell>
        </row>
        <row r="93">
          <cell r="A93" t="str">
            <v>MG909</v>
          </cell>
          <cell r="B93" t="str">
            <v>Anatrella, Louis J.</v>
          </cell>
          <cell r="C93">
            <v>8725</v>
          </cell>
          <cell r="D93">
            <v>127</v>
          </cell>
          <cell r="E93">
            <v>524</v>
          </cell>
          <cell r="F93">
            <v>0</v>
          </cell>
          <cell r="G93">
            <v>0</v>
          </cell>
          <cell r="H93">
            <v>0</v>
          </cell>
        </row>
        <row r="95">
          <cell r="A95" t="str">
            <v>MG904</v>
          </cell>
          <cell r="B95" t="str">
            <v xml:space="preserve">Steinmetz, Joe </v>
          </cell>
          <cell r="C95">
            <v>4811</v>
          </cell>
          <cell r="D95">
            <v>70</v>
          </cell>
          <cell r="E95">
            <v>289</v>
          </cell>
          <cell r="F95">
            <v>18464</v>
          </cell>
          <cell r="G95">
            <v>268</v>
          </cell>
          <cell r="H95">
            <v>1108</v>
          </cell>
        </row>
        <row r="96">
          <cell r="A96" t="str">
            <v>TM900</v>
          </cell>
          <cell r="B96" t="str">
            <v>Mahn, Thomas E.</v>
          </cell>
          <cell r="C96">
            <v>3818</v>
          </cell>
          <cell r="D96">
            <v>55</v>
          </cell>
          <cell r="E96">
            <v>229</v>
          </cell>
          <cell r="F96">
            <v>16222</v>
          </cell>
          <cell r="G96">
            <v>235</v>
          </cell>
          <cell r="H96">
            <v>973</v>
          </cell>
        </row>
        <row r="97">
          <cell r="A97" t="str">
            <v>RA901</v>
          </cell>
          <cell r="B97" t="str">
            <v>Martin, Cheryl</v>
          </cell>
          <cell r="C97">
            <v>4818</v>
          </cell>
          <cell r="D97">
            <v>70</v>
          </cell>
          <cell r="E97">
            <v>289</v>
          </cell>
          <cell r="F97">
            <v>16852</v>
          </cell>
          <cell r="G97">
            <v>244</v>
          </cell>
          <cell r="H97">
            <v>1011</v>
          </cell>
        </row>
        <row r="98">
          <cell r="A98" t="str">
            <v>MG100</v>
          </cell>
          <cell r="B98" t="str">
            <v>Tietbohl, Jeffrey R.</v>
          </cell>
          <cell r="C98">
            <v>4529</v>
          </cell>
          <cell r="D98">
            <v>66</v>
          </cell>
          <cell r="E98">
            <v>272</v>
          </cell>
          <cell r="F98">
            <v>18315</v>
          </cell>
          <cell r="G98">
            <v>266</v>
          </cell>
          <cell r="H98">
            <v>1099</v>
          </cell>
        </row>
        <row r="99">
          <cell r="A99" t="str">
            <v>MG110</v>
          </cell>
          <cell r="B99" t="str">
            <v>Socarras, Aleida</v>
          </cell>
          <cell r="C99">
            <v>4352</v>
          </cell>
          <cell r="D99">
            <v>63</v>
          </cell>
          <cell r="E99">
            <v>261</v>
          </cell>
          <cell r="F99">
            <v>21293</v>
          </cell>
          <cell r="G99">
            <v>309</v>
          </cell>
          <cell r="H99">
            <v>1278</v>
          </cell>
        </row>
        <row r="100">
          <cell r="A100" t="str">
            <v>A1501</v>
          </cell>
          <cell r="B100" t="str">
            <v>Ward, Doug</v>
          </cell>
          <cell r="C100">
            <v>4353</v>
          </cell>
          <cell r="D100">
            <v>63</v>
          </cell>
          <cell r="E100">
            <v>0</v>
          </cell>
          <cell r="F100">
            <v>16843</v>
          </cell>
          <cell r="G100">
            <v>244</v>
          </cell>
          <cell r="H100">
            <v>0</v>
          </cell>
        </row>
        <row r="101">
          <cell r="A101" t="str">
            <v>MG910</v>
          </cell>
          <cell r="B101" t="str">
            <v>Eisenhower, Mark</v>
          </cell>
          <cell r="C101">
            <v>5408</v>
          </cell>
          <cell r="D101">
            <v>78</v>
          </cell>
          <cell r="E101">
            <v>324</v>
          </cell>
          <cell r="F101">
            <v>22119</v>
          </cell>
          <cell r="G101">
            <v>321</v>
          </cell>
          <cell r="H101">
            <v>1327</v>
          </cell>
        </row>
        <row r="102">
          <cell r="A102" t="str">
            <v>SP900</v>
          </cell>
          <cell r="B102" t="str">
            <v>Lewnard, John</v>
          </cell>
          <cell r="C102">
            <v>5640</v>
          </cell>
          <cell r="D102">
            <v>82</v>
          </cell>
          <cell r="E102">
            <v>338</v>
          </cell>
          <cell r="F102">
            <v>21898</v>
          </cell>
          <cell r="G102">
            <v>318</v>
          </cell>
          <cell r="H102">
            <v>1314</v>
          </cell>
        </row>
        <row r="103">
          <cell r="A103" t="str">
            <v>MG200</v>
          </cell>
          <cell r="B103" t="str">
            <v>Hesson, Andrew R.</v>
          </cell>
          <cell r="C103">
            <v>2730</v>
          </cell>
          <cell r="D103">
            <v>40</v>
          </cell>
          <cell r="E103">
            <v>164</v>
          </cell>
          <cell r="F103">
            <v>17267</v>
          </cell>
          <cell r="G103">
            <v>250</v>
          </cell>
          <cell r="H103">
            <v>1036</v>
          </cell>
        </row>
        <row r="104">
          <cell r="A104" t="str">
            <v>MG913</v>
          </cell>
          <cell r="B104" t="str">
            <v>Galtman, Michael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6">
          <cell r="A106" t="str">
            <v>GM410</v>
          </cell>
          <cell r="B106" t="str">
            <v>Kennedy, Barry</v>
          </cell>
          <cell r="C106">
            <v>2856</v>
          </cell>
          <cell r="D106">
            <v>41</v>
          </cell>
          <cell r="E106">
            <v>171</v>
          </cell>
          <cell r="F106">
            <v>12133</v>
          </cell>
          <cell r="G106">
            <v>176</v>
          </cell>
          <cell r="H106">
            <v>728</v>
          </cell>
        </row>
        <row r="107">
          <cell r="A107" t="str">
            <v>MG771</v>
          </cell>
          <cell r="B107" t="str">
            <v>Carter, Nicole</v>
          </cell>
          <cell r="C107">
            <v>1816</v>
          </cell>
          <cell r="D107">
            <v>26</v>
          </cell>
          <cell r="E107">
            <v>54</v>
          </cell>
          <cell r="F107">
            <v>13505</v>
          </cell>
          <cell r="G107">
            <v>196</v>
          </cell>
          <cell r="H107">
            <v>405</v>
          </cell>
        </row>
        <row r="108">
          <cell r="A108" t="str">
            <v>MG400</v>
          </cell>
          <cell r="B108" t="str">
            <v>Cassell, Michael</v>
          </cell>
          <cell r="C108">
            <v>3459</v>
          </cell>
          <cell r="D108">
            <v>50</v>
          </cell>
          <cell r="E108">
            <v>208</v>
          </cell>
          <cell r="F108">
            <v>10382</v>
          </cell>
          <cell r="G108">
            <v>151</v>
          </cell>
          <cell r="H108">
            <v>623</v>
          </cell>
        </row>
        <row r="109">
          <cell r="A109" t="str">
            <v>PS300</v>
          </cell>
          <cell r="B109" t="str">
            <v>Hancock, William D.</v>
          </cell>
          <cell r="C109">
            <v>6962</v>
          </cell>
          <cell r="D109">
            <v>100</v>
          </cell>
          <cell r="E109">
            <v>418</v>
          </cell>
          <cell r="F109">
            <v>22221</v>
          </cell>
          <cell r="G109">
            <v>322</v>
          </cell>
          <cell r="H109">
            <v>1334</v>
          </cell>
        </row>
        <row r="111">
          <cell r="A111" t="str">
            <v>MG128</v>
          </cell>
          <cell r="B111" t="str">
            <v>Breakie, Shane</v>
          </cell>
          <cell r="C111">
            <v>4659</v>
          </cell>
          <cell r="D111">
            <v>68</v>
          </cell>
          <cell r="E111">
            <v>280</v>
          </cell>
          <cell r="F111">
            <v>17184</v>
          </cell>
          <cell r="G111">
            <v>249</v>
          </cell>
          <cell r="H111">
            <v>1031</v>
          </cell>
        </row>
        <row r="112">
          <cell r="A112" t="str">
            <v>HR900</v>
          </cell>
          <cell r="B112" t="str">
            <v>Rudloff, Devon</v>
          </cell>
          <cell r="C112">
            <v>3051</v>
          </cell>
          <cell r="D112">
            <v>44</v>
          </cell>
          <cell r="E112">
            <v>92</v>
          </cell>
          <cell r="F112">
            <v>12964</v>
          </cell>
          <cell r="G112">
            <v>188</v>
          </cell>
          <cell r="H112">
            <v>389</v>
          </cell>
        </row>
        <row r="113">
          <cell r="A113" t="str">
            <v>GM440</v>
          </cell>
          <cell r="B113" t="str">
            <v>Shelley, Buddy</v>
          </cell>
          <cell r="C113">
            <v>5070</v>
          </cell>
          <cell r="D113">
            <v>74</v>
          </cell>
          <cell r="E113">
            <v>304</v>
          </cell>
          <cell r="F113">
            <v>11571</v>
          </cell>
          <cell r="G113">
            <v>168</v>
          </cell>
          <cell r="H113">
            <v>694</v>
          </cell>
        </row>
        <row r="114">
          <cell r="A114" t="str">
            <v>GV900</v>
          </cell>
          <cell r="B114" t="str">
            <v>Roberts, Stacie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22">
          <cell r="A122" t="str">
            <v>DE00</v>
          </cell>
          <cell r="B122" t="str">
            <v>Accr Mgr Cash Bonus-PY</v>
          </cell>
          <cell r="C122">
            <v>2654.72</v>
          </cell>
          <cell r="D122">
            <v>38.43</v>
          </cell>
          <cell r="E122">
            <v>159.21</v>
          </cell>
          <cell r="F122">
            <v>12988.73</v>
          </cell>
          <cell r="G122">
            <v>188.49</v>
          </cell>
          <cell r="H122">
            <v>779.57999999999993</v>
          </cell>
        </row>
        <row r="123">
          <cell r="A123" t="str">
            <v>MD00</v>
          </cell>
          <cell r="B123" t="str">
            <v>Accr Mgr Cash Bonus-PY</v>
          </cell>
          <cell r="C123">
            <v>739.84</v>
          </cell>
          <cell r="D123">
            <v>10.71</v>
          </cell>
          <cell r="E123">
            <v>44.370000000000005</v>
          </cell>
          <cell r="F123">
            <v>3619.8100000000004</v>
          </cell>
          <cell r="G123">
            <v>52.53</v>
          </cell>
          <cell r="H123">
            <v>217.26000000000002</v>
          </cell>
        </row>
        <row r="124">
          <cell r="A124" t="str">
            <v>WC00</v>
          </cell>
          <cell r="B124" t="str">
            <v>Accr Mgr Cash Bonus-PY</v>
          </cell>
          <cell r="C124">
            <v>957.44</v>
          </cell>
          <cell r="D124">
            <v>13.86</v>
          </cell>
          <cell r="E124">
            <v>57.42</v>
          </cell>
          <cell r="F124">
            <v>4684.46</v>
          </cell>
          <cell r="G124">
            <v>67.98</v>
          </cell>
          <cell r="H124">
            <v>281.16000000000003</v>
          </cell>
        </row>
        <row r="125">
          <cell r="A125" t="str">
            <v>DE00</v>
          </cell>
          <cell r="B125" t="str">
            <v>Accr Mgr Cash Bonus-PY</v>
          </cell>
          <cell r="C125">
            <v>3401.0699999999997</v>
          </cell>
          <cell r="D125">
            <v>49.64</v>
          </cell>
          <cell r="E125">
            <v>204.4</v>
          </cell>
          <cell r="F125">
            <v>12544.32</v>
          </cell>
          <cell r="G125">
            <v>181.76999999999998</v>
          </cell>
          <cell r="H125">
            <v>752.63</v>
          </cell>
        </row>
        <row r="126">
          <cell r="A126" t="str">
            <v>MD00</v>
          </cell>
          <cell r="B126" t="str">
            <v>Accr Mgr Cash Bonus-PY</v>
          </cell>
          <cell r="C126">
            <v>465.90000000000003</v>
          </cell>
          <cell r="D126">
            <v>6.8000000000000007</v>
          </cell>
          <cell r="E126">
            <v>28</v>
          </cell>
          <cell r="F126">
            <v>1718.4</v>
          </cell>
          <cell r="G126">
            <v>24.900000000000002</v>
          </cell>
          <cell r="H126">
            <v>103.10000000000001</v>
          </cell>
        </row>
        <row r="127">
          <cell r="A127" t="str">
            <v>WC00</v>
          </cell>
          <cell r="B127" t="str">
            <v>Accr Mgr Cash Bonus-PY</v>
          </cell>
          <cell r="C127">
            <v>792.03000000000009</v>
          </cell>
          <cell r="D127">
            <v>11.56</v>
          </cell>
          <cell r="E127">
            <v>47.6</v>
          </cell>
          <cell r="F127">
            <v>2921.28</v>
          </cell>
          <cell r="G127">
            <v>42.330000000000005</v>
          </cell>
          <cell r="H127">
            <v>175.27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&amp;Instruc"/>
      <sheetName val="Segment Page"/>
      <sheetName val="2008 Plan"/>
      <sheetName val="2008 Actuals"/>
      <sheetName val="2007Actual"/>
      <sheetName val="2008 Forecast"/>
      <sheetName val="MonthlyVolumes"/>
      <sheetName val="Price Volume Variance"/>
      <sheetName val="Quarter Price Volume Variance"/>
      <sheetName val="FCC NI Variance Analysis"/>
      <sheetName val="FCC Variance Analysis "/>
      <sheetName val="YTDIS"/>
      <sheetName val="Gath Breakout"/>
      <sheetName val="YTDISTable"/>
    </sheetNames>
    <sheetDataSet>
      <sheetData sheetId="0"/>
      <sheetData sheetId="1"/>
      <sheetData sheetId="2">
        <row r="9">
          <cell r="I9">
            <v>1</v>
          </cell>
        </row>
      </sheetData>
      <sheetData sheetId="3"/>
      <sheetData sheetId="4" refreshError="1">
        <row r="9">
          <cell r="H9">
            <v>1</v>
          </cell>
          <cell r="AJ9">
            <v>1</v>
          </cell>
          <cell r="AK9">
            <v>2</v>
          </cell>
          <cell r="AL9">
            <v>3</v>
          </cell>
          <cell r="AM9">
            <v>4</v>
          </cell>
        </row>
        <row r="10">
          <cell r="AJ10">
            <v>6.77</v>
          </cell>
          <cell r="AK10">
            <v>7.55</v>
          </cell>
          <cell r="AL10">
            <v>6.16</v>
          </cell>
          <cell r="AM10">
            <v>6.96</v>
          </cell>
        </row>
        <row r="11"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AJ12">
            <v>82.95</v>
          </cell>
          <cell r="AK12">
            <v>115.45</v>
          </cell>
          <cell r="AL12">
            <v>134.98999999999998</v>
          </cell>
          <cell r="AM12">
            <v>122.91000000000003</v>
          </cell>
        </row>
        <row r="13"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AJ14">
            <v>111</v>
          </cell>
          <cell r="AK14">
            <v>166</v>
          </cell>
          <cell r="AL14">
            <v>190</v>
          </cell>
          <cell r="AM14">
            <v>167</v>
          </cell>
        </row>
        <row r="15"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AJ16">
            <v>23155.297031309252</v>
          </cell>
          <cell r="AK16">
            <v>23886.181027475799</v>
          </cell>
          <cell r="AL16">
            <v>23510.144012859862</v>
          </cell>
          <cell r="AM16">
            <v>23804.763895955053</v>
          </cell>
        </row>
        <row r="17">
          <cell r="AJ17">
            <v>137325.94682184589</v>
          </cell>
          <cell r="AK17">
            <v>158148.48593909864</v>
          </cell>
          <cell r="AL17">
            <v>175011.69975078976</v>
          </cell>
          <cell r="AM17">
            <v>245160.3717489102</v>
          </cell>
        </row>
        <row r="18">
          <cell r="AJ18" t="str">
            <v xml:space="preserve"> </v>
          </cell>
          <cell r="AK18" t="str">
            <v xml:space="preserve"> </v>
          </cell>
          <cell r="AL18" t="str">
            <v xml:space="preserve"> </v>
          </cell>
          <cell r="AM18" t="str">
            <v xml:space="preserve"> </v>
          </cell>
        </row>
        <row r="19">
          <cell r="AJ19" t="str">
            <v xml:space="preserve"> </v>
          </cell>
          <cell r="AK19" t="str">
            <v xml:space="preserve"> </v>
          </cell>
          <cell r="AL19" t="str">
            <v xml:space="preserve"> </v>
          </cell>
          <cell r="AM19" t="str">
            <v xml:space="preserve"> </v>
          </cell>
        </row>
        <row r="20">
          <cell r="AJ20" t="str">
            <v xml:space="preserve"> </v>
          </cell>
        </row>
        <row r="21">
          <cell r="AJ21">
            <v>19338.47178</v>
          </cell>
          <cell r="AK21">
            <v>19402.79307</v>
          </cell>
          <cell r="AL21">
            <v>18951.27304</v>
          </cell>
          <cell r="AM21">
            <v>19386.90193</v>
          </cell>
        </row>
        <row r="22">
          <cell r="AJ22">
            <v>4.6900000000000004</v>
          </cell>
          <cell r="AK22">
            <v>5.07</v>
          </cell>
          <cell r="AL22">
            <v>4.78</v>
          </cell>
          <cell r="AM22">
            <v>5.36</v>
          </cell>
        </row>
        <row r="23">
          <cell r="AJ23" t="str">
            <v xml:space="preserve"> </v>
          </cell>
        </row>
        <row r="24">
          <cell r="AJ24">
            <v>19338.47178</v>
          </cell>
          <cell r="AK24">
            <v>19402.79307</v>
          </cell>
          <cell r="AL24">
            <v>18951.27304</v>
          </cell>
          <cell r="AM24">
            <v>19386.90193</v>
          </cell>
        </row>
        <row r="25">
          <cell r="AJ25">
            <v>4.6945431807021523</v>
          </cell>
          <cell r="AK25">
            <v>5.072573705492804</v>
          </cell>
          <cell r="AL25">
            <v>4.7799611882959825</v>
          </cell>
          <cell r="AM25">
            <v>5.3649560608263736</v>
          </cell>
        </row>
        <row r="26">
          <cell r="AJ26" t="str">
            <v xml:space="preserve"> </v>
          </cell>
          <cell r="AK26">
            <v>0</v>
          </cell>
          <cell r="AL26">
            <v>0</v>
          </cell>
          <cell r="AM26">
            <v>0</v>
          </cell>
        </row>
        <row r="27"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AJ28" t="e">
            <v>#DIV/0!</v>
          </cell>
          <cell r="AK28" t="e">
            <v>#DIV/0!</v>
          </cell>
          <cell r="AL28" t="e">
            <v>#DIV/0!</v>
          </cell>
          <cell r="AM28" t="e">
            <v>#DIV/0!</v>
          </cell>
        </row>
        <row r="29">
          <cell r="AJ29" t="str">
            <v xml:space="preserve"> </v>
          </cell>
          <cell r="AK29" t="str">
            <v xml:space="preserve"> </v>
          </cell>
          <cell r="AL29" t="str">
            <v xml:space="preserve"> </v>
          </cell>
          <cell r="AM29" t="str">
            <v xml:space="preserve"> </v>
          </cell>
        </row>
        <row r="30">
          <cell r="AJ30">
            <v>21881.52378</v>
          </cell>
          <cell r="AK30">
            <v>22058.79207</v>
          </cell>
          <cell r="AL30">
            <v>21618.841039999999</v>
          </cell>
          <cell r="AM30">
            <v>21954.09993</v>
          </cell>
        </row>
        <row r="31">
          <cell r="AJ31" t="str">
            <v xml:space="preserve"> </v>
          </cell>
        </row>
        <row r="32">
          <cell r="AJ32">
            <v>1077.0584599999991</v>
          </cell>
          <cell r="AK32">
            <v>1621.9339300000006</v>
          </cell>
          <cell r="AL32">
            <v>1684.9582100000009</v>
          </cell>
          <cell r="AM32">
            <v>1652.0823900000005</v>
          </cell>
        </row>
        <row r="33">
          <cell r="AJ33" t="str">
            <v xml:space="preserve"> </v>
          </cell>
          <cell r="AK33" t="str">
            <v xml:space="preserve"> </v>
          </cell>
          <cell r="AL33" t="str">
            <v xml:space="preserve"> </v>
          </cell>
          <cell r="AM33" t="str">
            <v xml:space="preserve"> </v>
          </cell>
        </row>
        <row r="34"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J35" t="str">
            <v xml:space="preserve"> </v>
          </cell>
        </row>
        <row r="36"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AJ37" t="str">
            <v xml:space="preserve"> </v>
          </cell>
        </row>
        <row r="38">
          <cell r="AJ38">
            <v>0.32</v>
          </cell>
          <cell r="AK38">
            <v>0.3</v>
          </cell>
          <cell r="AL38">
            <v>0.33</v>
          </cell>
          <cell r="AM38">
            <v>0.27</v>
          </cell>
        </row>
        <row r="39">
          <cell r="AJ39">
            <v>0.47</v>
          </cell>
          <cell r="AK39">
            <v>0.46</v>
          </cell>
          <cell r="AL39">
            <v>0.44</v>
          </cell>
          <cell r="AM39">
            <v>0.4</v>
          </cell>
        </row>
        <row r="40">
          <cell r="AJ40">
            <v>0.7</v>
          </cell>
          <cell r="AK40">
            <v>0.7</v>
          </cell>
          <cell r="AL40">
            <v>0.7</v>
          </cell>
          <cell r="AM40">
            <v>0.7</v>
          </cell>
        </row>
        <row r="41">
          <cell r="AJ41" t="str">
            <v xml:space="preserve"> </v>
          </cell>
        </row>
        <row r="42">
          <cell r="AJ42">
            <v>90785.290820000009</v>
          </cell>
          <cell r="AK42">
            <v>98422.097939999992</v>
          </cell>
          <cell r="AL42">
            <v>90586.349600000016</v>
          </cell>
          <cell r="AM42">
            <v>104009.87701000003</v>
          </cell>
        </row>
        <row r="43">
          <cell r="AJ43">
            <v>2501.8873400000002</v>
          </cell>
          <cell r="AK43">
            <v>2531.7712499999998</v>
          </cell>
          <cell r="AL43">
            <v>2841.5884900000001</v>
          </cell>
          <cell r="AM43">
            <v>2904.6284499999992</v>
          </cell>
        </row>
        <row r="44">
          <cell r="AJ44">
            <v>93287.17816000001</v>
          </cell>
          <cell r="AK44">
            <v>100953.86919</v>
          </cell>
          <cell r="AL44">
            <v>93427.938090000011</v>
          </cell>
          <cell r="AM44">
            <v>106914.50546000001</v>
          </cell>
        </row>
        <row r="45">
          <cell r="AJ45" t="str">
            <v xml:space="preserve"> </v>
          </cell>
          <cell r="AK45" t="str">
            <v xml:space="preserve"> </v>
          </cell>
          <cell r="AL45" t="str">
            <v xml:space="preserve"> </v>
          </cell>
          <cell r="AM45" t="str">
            <v xml:space="preserve"> </v>
          </cell>
        </row>
        <row r="46">
          <cell r="AJ46">
            <v>6532.9413100000002</v>
          </cell>
          <cell r="AK46">
            <v>6353.5411499999991</v>
          </cell>
          <cell r="AL46">
            <v>6787.1076000000103</v>
          </cell>
          <cell r="AM46">
            <v>5687.4493199999988</v>
          </cell>
        </row>
        <row r="47">
          <cell r="AJ47">
            <v>9696.4244799999997</v>
          </cell>
          <cell r="AK47">
            <v>9654.694660000001</v>
          </cell>
          <cell r="AL47">
            <v>9059.5176699999993</v>
          </cell>
          <cell r="AM47">
            <v>8501.7683600000018</v>
          </cell>
        </row>
        <row r="48">
          <cell r="AJ48">
            <v>282.48383000000001</v>
          </cell>
          <cell r="AK48">
            <v>117.37555</v>
          </cell>
          <cell r="AL48">
            <v>161.83036000000001</v>
          </cell>
          <cell r="AM48">
            <v>300.43847999999991</v>
          </cell>
        </row>
        <row r="49">
          <cell r="AJ49">
            <v>17536.563000000002</v>
          </cell>
          <cell r="AK49">
            <v>5884.3222000000005</v>
          </cell>
          <cell r="AL49">
            <v>6220.5777300000009</v>
          </cell>
          <cell r="AM49">
            <v>8305.0706299999983</v>
          </cell>
        </row>
        <row r="50">
          <cell r="AJ50">
            <v>15292.603139999999</v>
          </cell>
          <cell r="AK50">
            <v>15668.02195</v>
          </cell>
          <cell r="AL50">
            <v>15311.133110000002</v>
          </cell>
          <cell r="AM50">
            <v>15812.512059999999</v>
          </cell>
        </row>
        <row r="51">
          <cell r="AJ51">
            <v>49341.015759999995</v>
          </cell>
          <cell r="AK51">
            <v>37677.95551</v>
          </cell>
          <cell r="AL51">
            <v>37540.166470000011</v>
          </cell>
          <cell r="AM51">
            <v>38607.238850000002</v>
          </cell>
        </row>
        <row r="52">
          <cell r="AJ52" t="str">
            <v xml:space="preserve"> </v>
          </cell>
          <cell r="AK52" t="str">
            <v xml:space="preserve"> </v>
          </cell>
          <cell r="AL52" t="str">
            <v xml:space="preserve"> </v>
          </cell>
          <cell r="AM52" t="str">
            <v xml:space="preserve"> </v>
          </cell>
        </row>
        <row r="53">
          <cell r="AJ53">
            <v>43946.162400000008</v>
          </cell>
          <cell r="AK53">
            <v>63275.913679999998</v>
          </cell>
          <cell r="AL53">
            <v>55887.771620000014</v>
          </cell>
          <cell r="AM53">
            <v>68307.266610000021</v>
          </cell>
        </row>
        <row r="54">
          <cell r="AJ54">
            <v>72.545079999999999</v>
          </cell>
          <cell r="AK54">
            <v>65.485950000000003</v>
          </cell>
          <cell r="AL54">
            <v>89.950000000000102</v>
          </cell>
          <cell r="AM54">
            <v>73.384999999999991</v>
          </cell>
        </row>
        <row r="55">
          <cell r="AJ55">
            <v>0</v>
          </cell>
          <cell r="AK55">
            <v>0</v>
          </cell>
          <cell r="AL55">
            <v>0</v>
          </cell>
          <cell r="AM55">
            <v>0</v>
          </cell>
        </row>
        <row r="57">
          <cell r="AJ57">
            <v>44018.707480000012</v>
          </cell>
          <cell r="AK57">
            <v>186474.03684999997</v>
          </cell>
          <cell r="AL57">
            <v>55977.721620000011</v>
          </cell>
          <cell r="AM57">
            <v>74453.812740000023</v>
          </cell>
        </row>
        <row r="58">
          <cell r="AJ58" t="str">
            <v xml:space="preserve"> </v>
          </cell>
          <cell r="AK58" t="str">
            <v xml:space="preserve"> </v>
          </cell>
          <cell r="AL58" t="str">
            <v xml:space="preserve"> </v>
          </cell>
          <cell r="AM58" t="str">
            <v xml:space="preserve"> </v>
          </cell>
        </row>
        <row r="59">
          <cell r="AJ59" t="str">
            <v xml:space="preserve"> </v>
          </cell>
          <cell r="AK59" t="str">
            <v xml:space="preserve"> </v>
          </cell>
          <cell r="AL59" t="str">
            <v xml:space="preserve"> </v>
          </cell>
          <cell r="AM59" t="str">
            <v xml:space="preserve"> </v>
          </cell>
        </row>
        <row r="60">
          <cell r="AJ60">
            <v>29041.680359999998</v>
          </cell>
          <cell r="AK60">
            <v>24068.603030000002</v>
          </cell>
          <cell r="AL60">
            <v>20352.14604</v>
          </cell>
          <cell r="AM60">
            <v>20747.444</v>
          </cell>
        </row>
        <row r="61">
          <cell r="AJ61">
            <v>1.1000000000000001</v>
          </cell>
          <cell r="AK61">
            <v>1.1200000000000001</v>
          </cell>
          <cell r="AL61">
            <v>1.17</v>
          </cell>
          <cell r="AM61">
            <v>1.18</v>
          </cell>
        </row>
        <row r="62">
          <cell r="AJ62">
            <v>0.44</v>
          </cell>
          <cell r="AK62">
            <v>0.49</v>
          </cell>
          <cell r="AL62">
            <v>0.54</v>
          </cell>
          <cell r="AM62">
            <v>0.5</v>
          </cell>
        </row>
        <row r="63">
          <cell r="AJ63">
            <v>0.15</v>
          </cell>
          <cell r="AK63">
            <v>0.16</v>
          </cell>
          <cell r="AL63">
            <v>0.17</v>
          </cell>
          <cell r="AM63">
            <v>0.19</v>
          </cell>
        </row>
        <row r="64">
          <cell r="AJ64" t="str">
            <v xml:space="preserve"> </v>
          </cell>
          <cell r="AK64" t="str">
            <v xml:space="preserve"> </v>
          </cell>
          <cell r="AL64" t="str">
            <v xml:space="preserve"> </v>
          </cell>
          <cell r="AM64" t="str">
            <v xml:space="preserve"> </v>
          </cell>
        </row>
        <row r="65">
          <cell r="AJ65">
            <v>31969.866200000004</v>
          </cell>
          <cell r="AK65">
            <v>26930.123280000003</v>
          </cell>
          <cell r="AL65">
            <v>23726.2219</v>
          </cell>
          <cell r="AM65">
            <v>24465.614170000004</v>
          </cell>
        </row>
        <row r="66"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AJ67">
            <v>31969.866200000004</v>
          </cell>
          <cell r="AK67">
            <v>26930.123280000003</v>
          </cell>
          <cell r="AL67">
            <v>23726.2219</v>
          </cell>
          <cell r="AM67">
            <v>24465.614170000004</v>
          </cell>
        </row>
        <row r="68">
          <cell r="AJ68" t="str">
            <v xml:space="preserve"> </v>
          </cell>
        </row>
        <row r="69">
          <cell r="AJ69">
            <v>12823.84014</v>
          </cell>
          <cell r="AK69">
            <v>11797.63925</v>
          </cell>
          <cell r="AL69">
            <v>10890.18022</v>
          </cell>
          <cell r="AM69">
            <v>10332.59504</v>
          </cell>
        </row>
        <row r="70">
          <cell r="AJ70">
            <v>3528.4424900000004</v>
          </cell>
          <cell r="AK70">
            <v>2799.9410000000003</v>
          </cell>
          <cell r="AL70">
            <v>2486.3710000000001</v>
          </cell>
          <cell r="AM70">
            <v>2529.6089999999999</v>
          </cell>
        </row>
        <row r="71">
          <cell r="AJ71">
            <v>4704.4792500000003</v>
          </cell>
          <cell r="AK71">
            <v>4432.2469000000001</v>
          </cell>
          <cell r="AL71">
            <v>4069.0627100000002</v>
          </cell>
          <cell r="AM71">
            <v>4366.6833100000003</v>
          </cell>
        </row>
        <row r="72">
          <cell r="AJ72">
            <v>21056.761880000002</v>
          </cell>
          <cell r="AK72">
            <v>19029.827149999997</v>
          </cell>
          <cell r="AL72">
            <v>17445.61393</v>
          </cell>
          <cell r="AM72">
            <v>17228.887349999997</v>
          </cell>
        </row>
        <row r="74">
          <cell r="AJ74">
            <v>10913.104319999999</v>
          </cell>
          <cell r="AK74">
            <v>7900.2961300000034</v>
          </cell>
          <cell r="AL74">
            <v>6280.6079700000009</v>
          </cell>
          <cell r="AM74">
            <v>7236.7268200000053</v>
          </cell>
        </row>
        <row r="80">
          <cell r="AJ80" t="str">
            <v xml:space="preserve"> </v>
          </cell>
        </row>
        <row r="81">
          <cell r="AJ81">
            <v>93287.17816000001</v>
          </cell>
          <cell r="AK81">
            <v>100953.86919</v>
          </cell>
          <cell r="AL81">
            <v>93427.938090000011</v>
          </cell>
          <cell r="AM81">
            <v>106914.50546000001</v>
          </cell>
        </row>
        <row r="82">
          <cell r="AJ82">
            <v>31969.866200000004</v>
          </cell>
          <cell r="AK82">
            <v>26930.123280000003</v>
          </cell>
          <cell r="AL82">
            <v>23726.2219</v>
          </cell>
          <cell r="AM82">
            <v>24465.614170000004</v>
          </cell>
        </row>
        <row r="83">
          <cell r="AJ83">
            <v>125257.04436</v>
          </cell>
          <cell r="AK83">
            <v>127883.99247</v>
          </cell>
          <cell r="AL83">
            <v>117154.15999000003</v>
          </cell>
          <cell r="AM83">
            <v>131380.11963000003</v>
          </cell>
        </row>
        <row r="84">
          <cell r="AJ84" t="str">
            <v xml:space="preserve"> </v>
          </cell>
        </row>
        <row r="86">
          <cell r="AJ86" t="str">
            <v xml:space="preserve"> </v>
          </cell>
          <cell r="AK86" t="str">
            <v xml:space="preserve"> </v>
          </cell>
          <cell r="AL86" t="str">
            <v xml:space="preserve"> </v>
          </cell>
          <cell r="AM86" t="str">
            <v xml:space="preserve"> </v>
          </cell>
        </row>
        <row r="87">
          <cell r="AJ87">
            <v>6532.9413100000002</v>
          </cell>
          <cell r="AK87">
            <v>6353.5411499999991</v>
          </cell>
          <cell r="AL87">
            <v>6787.1076000000103</v>
          </cell>
          <cell r="AM87">
            <v>5687.4493199999988</v>
          </cell>
        </row>
        <row r="88">
          <cell r="AJ88">
            <v>9696.4244799999997</v>
          </cell>
          <cell r="AK88">
            <v>9654.694660000001</v>
          </cell>
          <cell r="AL88">
            <v>9059.5176699999993</v>
          </cell>
          <cell r="AM88">
            <v>8501.7683600000018</v>
          </cell>
        </row>
        <row r="89">
          <cell r="AJ89">
            <v>282.48383000000001</v>
          </cell>
          <cell r="AK89">
            <v>117.37555</v>
          </cell>
          <cell r="AL89">
            <v>161.83036000000001</v>
          </cell>
          <cell r="AM89">
            <v>300.43847999999991</v>
          </cell>
        </row>
        <row r="90">
          <cell r="AJ90">
            <v>12823.84014</v>
          </cell>
          <cell r="AK90">
            <v>11797.63925</v>
          </cell>
          <cell r="AL90">
            <v>10890.18022</v>
          </cell>
          <cell r="AM90">
            <v>10332.59504</v>
          </cell>
        </row>
        <row r="91">
          <cell r="AJ91">
            <v>21065.005490000003</v>
          </cell>
          <cell r="AK91">
            <v>8684.2632000000012</v>
          </cell>
          <cell r="AL91">
            <v>8706.9487300000001</v>
          </cell>
          <cell r="AM91">
            <v>10834.679629999999</v>
          </cell>
        </row>
        <row r="92">
          <cell r="AJ92">
            <v>19997.08239</v>
          </cell>
          <cell r="AK92">
            <v>20100.26885</v>
          </cell>
          <cell r="AL92">
            <v>19380.195820000001</v>
          </cell>
          <cell r="AM92">
            <v>20179.195370000001</v>
          </cell>
        </row>
        <row r="93">
          <cell r="AJ93">
            <v>70397.77764</v>
          </cell>
          <cell r="AK93">
            <v>56707.782659999997</v>
          </cell>
          <cell r="AL93">
            <v>54985.780400000018</v>
          </cell>
          <cell r="AM93">
            <v>55836.126199999999</v>
          </cell>
        </row>
        <row r="94">
          <cell r="AJ94" t="str">
            <v xml:space="preserve"> </v>
          </cell>
        </row>
        <row r="95">
          <cell r="AJ95">
            <v>72.545079999999999</v>
          </cell>
          <cell r="AK95">
            <v>633.28195000000005</v>
          </cell>
          <cell r="AL95">
            <v>1378.7660000000001</v>
          </cell>
          <cell r="AM95">
            <v>892.36900000000014</v>
          </cell>
        </row>
        <row r="96">
          <cell r="AJ96">
            <v>0</v>
          </cell>
          <cell r="AK96">
            <v>1980.914</v>
          </cell>
          <cell r="AL96">
            <v>1890.8380000000002</v>
          </cell>
          <cell r="AM96">
            <v>2595.5190000000002</v>
          </cell>
        </row>
        <row r="97">
          <cell r="AJ97" t="str">
            <v xml:space="preserve"> </v>
          </cell>
          <cell r="AK97" t="str">
            <v xml:space="preserve"> </v>
          </cell>
          <cell r="AL97" t="str">
            <v xml:space="preserve"> </v>
          </cell>
          <cell r="AM97" t="str">
            <v xml:space="preserve"> </v>
          </cell>
        </row>
        <row r="99">
          <cell r="AJ99">
            <v>54931.811800000003</v>
          </cell>
          <cell r="AK99">
            <v>73790.40575999998</v>
          </cell>
          <cell r="AL99">
            <v>65437.983590000003</v>
          </cell>
          <cell r="AM99">
            <v>79031.881430000023</v>
          </cell>
        </row>
        <row r="100">
          <cell r="AJ100" t="str">
            <v xml:space="preserve"> </v>
          </cell>
        </row>
        <row r="101">
          <cell r="AJ101">
            <v>13087.556339999999</v>
          </cell>
          <cell r="AK101">
            <v>15026.231439999996</v>
          </cell>
          <cell r="AL101">
            <v>13726.63804</v>
          </cell>
          <cell r="AM101">
            <v>12870.606600000001</v>
          </cell>
        </row>
        <row r="102">
          <cell r="AJ102">
            <v>15269.189989999999</v>
          </cell>
          <cell r="AK102">
            <v>66087.537240000005</v>
          </cell>
          <cell r="AL102">
            <v>15912.334899999991</v>
          </cell>
          <cell r="AM102">
            <v>27143.95506</v>
          </cell>
        </row>
        <row r="103">
          <cell r="AJ103" t="str">
            <v xml:space="preserve"> </v>
          </cell>
          <cell r="AK103" t="str">
            <v xml:space="preserve"> </v>
          </cell>
          <cell r="AL103" t="str">
            <v xml:space="preserve"> </v>
          </cell>
          <cell r="AM103" t="str">
            <v xml:space="preserve"> </v>
          </cell>
        </row>
        <row r="104">
          <cell r="AJ104">
            <v>26575.065470000005</v>
          </cell>
          <cell r="AK104">
            <v>-7323.3629200000141</v>
          </cell>
          <cell r="AL104">
            <v>35799.010650000018</v>
          </cell>
          <cell r="AM104">
            <v>39017.319770000016</v>
          </cell>
        </row>
        <row r="105">
          <cell r="AJ105" t="str">
            <v xml:space="preserve"> </v>
          </cell>
          <cell r="AK105" t="str">
            <v xml:space="preserve"> </v>
          </cell>
          <cell r="AL105" t="str">
            <v xml:space="preserve"> </v>
          </cell>
          <cell r="AM105" t="str">
            <v xml:space="preserve"> </v>
          </cell>
        </row>
        <row r="107">
          <cell r="AJ107" t="str">
            <v xml:space="preserve"> </v>
          </cell>
        </row>
        <row r="108">
          <cell r="AJ108" t="str">
            <v xml:space="preserve"> </v>
          </cell>
        </row>
        <row r="109">
          <cell r="AJ109" t="str">
            <v xml:space="preserve"> </v>
          </cell>
        </row>
        <row r="110">
          <cell r="AJ110">
            <v>14331.81495</v>
          </cell>
          <cell r="AK110">
            <v>14737.33483</v>
          </cell>
          <cell r="AL110">
            <v>14439.915860000001</v>
          </cell>
          <cell r="AM110">
            <v>14754.710649999995</v>
          </cell>
        </row>
        <row r="111">
          <cell r="AJ111">
            <v>4333.3692499999997</v>
          </cell>
          <cell r="AK111">
            <v>3893.4999199999997</v>
          </cell>
          <cell r="AL111">
            <v>3496.5882899999997</v>
          </cell>
          <cell r="AM111">
            <v>3969.6202400000002</v>
          </cell>
        </row>
        <row r="112">
          <cell r="AJ112">
            <v>1331.8981900000008</v>
          </cell>
          <cell r="AK112">
            <v>1469.4341000000031</v>
          </cell>
          <cell r="AL112">
            <v>1443.6916700000011</v>
          </cell>
          <cell r="AM112">
            <v>1657.7789700000048</v>
          </cell>
        </row>
        <row r="113">
          <cell r="AJ113">
            <v>19997.08239</v>
          </cell>
          <cell r="AK113">
            <v>20100.26885</v>
          </cell>
          <cell r="AL113">
            <v>19380.195820000001</v>
          </cell>
          <cell r="AM113">
            <v>20382.10986</v>
          </cell>
        </row>
        <row r="114">
          <cell r="AJ114" t="str">
            <v xml:space="preserve"> </v>
          </cell>
          <cell r="AK114" t="str">
            <v xml:space="preserve"> </v>
          </cell>
          <cell r="AL114" t="str">
            <v xml:space="preserve"> </v>
          </cell>
          <cell r="AM114" t="str">
            <v xml:space="preserve"> </v>
          </cell>
        </row>
        <row r="115">
          <cell r="AJ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AJ116">
            <v>90785.290820000009</v>
          </cell>
          <cell r="AK116">
            <v>98422.097939999992</v>
          </cell>
          <cell r="AL116">
            <v>90586.349600000016</v>
          </cell>
          <cell r="AM116">
            <v>104009.87701000003</v>
          </cell>
        </row>
        <row r="117">
          <cell r="AJ117" t="str">
            <v xml:space="preserve"> </v>
          </cell>
          <cell r="AK117" t="str">
            <v xml:space="preserve"> </v>
          </cell>
          <cell r="AL117" t="str">
            <v xml:space="preserve"> </v>
          </cell>
          <cell r="AM117" t="str">
            <v xml:space="preserve"> </v>
          </cell>
        </row>
        <row r="118">
          <cell r="AJ118" t="str">
            <v xml:space="preserve"> </v>
          </cell>
        </row>
        <row r="119">
          <cell r="AJ119">
            <v>19338.47178</v>
          </cell>
          <cell r="AK119">
            <v>19402.79307</v>
          </cell>
          <cell r="AL119">
            <v>18951.27304</v>
          </cell>
          <cell r="AM119">
            <v>19386.90193</v>
          </cell>
        </row>
        <row r="120">
          <cell r="AJ120">
            <v>19338.47178</v>
          </cell>
          <cell r="AK120">
            <v>19402.79307</v>
          </cell>
          <cell r="AL120">
            <v>18951.27304</v>
          </cell>
          <cell r="AM120">
            <v>19386.90193</v>
          </cell>
        </row>
        <row r="121">
          <cell r="AJ121">
            <v>20415.53024</v>
          </cell>
          <cell r="AK121">
            <v>21024.726999999999</v>
          </cell>
          <cell r="AL121">
            <v>20636.231250000001</v>
          </cell>
          <cell r="AM121">
            <v>21038.98432</v>
          </cell>
        </row>
        <row r="122">
          <cell r="AJ122" t="str">
            <v xml:space="preserve"> </v>
          </cell>
          <cell r="AK122" t="str">
            <v xml:space="preserve"> </v>
          </cell>
          <cell r="AL122" t="str">
            <v xml:space="preserve"> </v>
          </cell>
          <cell r="AM122" t="str">
            <v xml:space="preserve"> </v>
          </cell>
        </row>
        <row r="123">
          <cell r="AJ123">
            <v>0</v>
          </cell>
          <cell r="AK123">
            <v>0</v>
          </cell>
          <cell r="AL123">
            <v>0</v>
          </cell>
          <cell r="AM123">
            <v>0</v>
          </cell>
        </row>
        <row r="124">
          <cell r="AJ124">
            <v>19338.47178</v>
          </cell>
          <cell r="AK124">
            <v>19402.79307</v>
          </cell>
          <cell r="AL124">
            <v>18951.27304</v>
          </cell>
          <cell r="AM124">
            <v>19386.90193</v>
          </cell>
        </row>
        <row r="125">
          <cell r="AJ125" t="str">
            <v xml:space="preserve"> </v>
          </cell>
        </row>
        <row r="126">
          <cell r="AJ126">
            <v>20415.53024</v>
          </cell>
          <cell r="AK126">
            <v>21024.726999999999</v>
          </cell>
          <cell r="AL126">
            <v>20636.231250000001</v>
          </cell>
          <cell r="AM126">
            <v>21038.98432</v>
          </cell>
        </row>
        <row r="127">
          <cell r="AJ127" t="str">
            <v xml:space="preserve"> </v>
          </cell>
        </row>
        <row r="128">
          <cell r="AJ128">
            <v>0</v>
          </cell>
          <cell r="AK128">
            <v>0</v>
          </cell>
          <cell r="AL128">
            <v>0</v>
          </cell>
          <cell r="AM128">
            <v>0</v>
          </cell>
        </row>
        <row r="129">
          <cell r="AJ129">
            <v>2543.0519999999997</v>
          </cell>
          <cell r="AK129">
            <v>2655.9989999999998</v>
          </cell>
          <cell r="AL129">
            <v>2667.5680000000002</v>
          </cell>
          <cell r="AM129">
            <v>2567.1979999999999</v>
          </cell>
        </row>
        <row r="130">
          <cell r="AJ130" t="str">
            <v xml:space="preserve"> </v>
          </cell>
        </row>
        <row r="131">
          <cell r="AJ131">
            <v>20415.53024</v>
          </cell>
          <cell r="AK131">
            <v>21024.726999999999</v>
          </cell>
          <cell r="AL131">
            <v>20636.231250000001</v>
          </cell>
          <cell r="AM131">
            <v>21038.98432</v>
          </cell>
        </row>
        <row r="132">
          <cell r="AJ132">
            <v>21881.52378</v>
          </cell>
          <cell r="AK132">
            <v>22058.79207</v>
          </cell>
          <cell r="AL132">
            <v>21618.841039999999</v>
          </cell>
          <cell r="AM132">
            <v>21954.09993</v>
          </cell>
        </row>
        <row r="134">
          <cell r="AJ134">
            <v>9121.5781800000004</v>
          </cell>
          <cell r="AK134">
            <v>9276.1485200000006</v>
          </cell>
          <cell r="AL134">
            <v>9161.9507999999987</v>
          </cell>
          <cell r="AM134">
            <v>5324.8096600000026</v>
          </cell>
        </row>
      </sheetData>
      <sheetData sheetId="5"/>
      <sheetData sheetId="6">
        <row r="4">
          <cell r="F4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5">
          <cell r="C5">
            <v>1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</sheetData>
      <sheetData sheetId="6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>
        <row r="4">
          <cell r="A4" t="str">
            <v>OM Case</v>
          </cell>
        </row>
      </sheetData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FWD  (By BU)"/>
      <sheetName val="FARFWD  By BU type"/>
      <sheetName val="FARFWD  By account"/>
    </sheetNames>
    <sheetDataSet>
      <sheetData sheetId="0" refreshError="1"/>
      <sheetData sheetId="1" refreshError="1"/>
      <sheetData sheetId="2" refreshError="1">
        <row r="12">
          <cell r="A12" t="str">
            <v xml:space="preserve"> 150500 CIP-Gas Proc Plants                                 </v>
          </cell>
          <cell r="B12">
            <v>8537924.5099999998</v>
          </cell>
          <cell r="C12">
            <v>8537924.5099999998</v>
          </cell>
          <cell r="D12">
            <v>0</v>
          </cell>
          <cell r="E12" t="str">
            <v>AA</v>
          </cell>
          <cell r="F12">
            <v>150500</v>
          </cell>
        </row>
        <row r="13">
          <cell r="A13" t="str">
            <v xml:space="preserve"> 150600 CIP-NGV Fueling Stations                            </v>
          </cell>
          <cell r="B13">
            <v>174105.18</v>
          </cell>
          <cell r="C13">
            <v>174105.18</v>
          </cell>
          <cell r="D13">
            <v>0</v>
          </cell>
          <cell r="E13" t="str">
            <v>AA</v>
          </cell>
          <cell r="F13">
            <v>150600</v>
          </cell>
        </row>
        <row r="14">
          <cell r="A14" t="str">
            <v xml:space="preserve"> 150800 CIP-Gathering Systems                               </v>
          </cell>
          <cell r="B14">
            <v>22070965.890000001</v>
          </cell>
          <cell r="C14">
            <v>22070965.890000001</v>
          </cell>
          <cell r="D14">
            <v>0</v>
          </cell>
          <cell r="E14" t="str">
            <v>AA</v>
          </cell>
          <cell r="F14">
            <v>150800</v>
          </cell>
        </row>
        <row r="15">
          <cell r="A15" t="str">
            <v xml:space="preserve"> 151050 CIP-Secondary Recovery Sys                          </v>
          </cell>
          <cell r="B15">
            <v>36071.199999999997</v>
          </cell>
          <cell r="C15">
            <v>36071.199999999997</v>
          </cell>
          <cell r="D15">
            <v>0</v>
          </cell>
          <cell r="E15" t="str">
            <v>AA</v>
          </cell>
          <cell r="F15">
            <v>151050</v>
          </cell>
        </row>
        <row r="16">
          <cell r="A16" t="str">
            <v xml:space="preserve"> 151500 CIP-Field Equipment                                 </v>
          </cell>
          <cell r="B16">
            <v>573176.80000000005</v>
          </cell>
          <cell r="C16">
            <v>573176.80000000005</v>
          </cell>
          <cell r="D16">
            <v>0</v>
          </cell>
          <cell r="E16" t="str">
            <v>AA</v>
          </cell>
          <cell r="F16">
            <v>151500</v>
          </cell>
        </row>
        <row r="17">
          <cell r="A17" t="str">
            <v xml:space="preserve"> 151510 Gen CIP-Drilling Rigs                               </v>
          </cell>
          <cell r="B17">
            <v>660037.66</v>
          </cell>
          <cell r="C17">
            <v>660037.66</v>
          </cell>
          <cell r="D17">
            <v>0</v>
          </cell>
          <cell r="E17" t="str">
            <v>AA</v>
          </cell>
          <cell r="F17">
            <v>151510</v>
          </cell>
        </row>
        <row r="18">
          <cell r="A18" t="str">
            <v xml:space="preserve"> 151600 Gen CIP-Service Rigs                                </v>
          </cell>
          <cell r="B18">
            <v>55108.49</v>
          </cell>
          <cell r="C18">
            <v>55108.49</v>
          </cell>
          <cell r="D18">
            <v>0</v>
          </cell>
          <cell r="E18" t="str">
            <v>AA</v>
          </cell>
          <cell r="F18">
            <v>151600</v>
          </cell>
        </row>
        <row r="19">
          <cell r="A19" t="str">
            <v xml:space="preserve"> 151700 Gen CIP-Dozers                                      </v>
          </cell>
          <cell r="B19">
            <v>-56323</v>
          </cell>
          <cell r="C19">
            <v>-56323</v>
          </cell>
          <cell r="D19">
            <v>0</v>
          </cell>
          <cell r="E19" t="str">
            <v>AA</v>
          </cell>
          <cell r="F19">
            <v>151700</v>
          </cell>
        </row>
        <row r="20">
          <cell r="A20" t="str">
            <v xml:space="preserve"> 151800 Gen CIP-Trucks/Trailers                             </v>
          </cell>
          <cell r="B20">
            <v>174949.63</v>
          </cell>
          <cell r="C20">
            <v>174949.63</v>
          </cell>
          <cell r="D20">
            <v>0</v>
          </cell>
          <cell r="E20" t="str">
            <v>AA</v>
          </cell>
          <cell r="F20">
            <v>151800</v>
          </cell>
        </row>
        <row r="21">
          <cell r="A21" t="str">
            <v xml:space="preserve"> 151900 Gen CIP-Other Field Eqp                             </v>
          </cell>
          <cell r="B21">
            <v>32087.25</v>
          </cell>
          <cell r="C21">
            <v>32087.25</v>
          </cell>
          <cell r="D21">
            <v>0</v>
          </cell>
          <cell r="E21" t="str">
            <v>AA</v>
          </cell>
          <cell r="F21">
            <v>151900</v>
          </cell>
        </row>
        <row r="22">
          <cell r="A22" t="str">
            <v xml:space="preserve"> 152000 CIP-Land/Land Rights                                </v>
          </cell>
          <cell r="B22">
            <v>-27750.85</v>
          </cell>
          <cell r="C22">
            <v>-27750.85</v>
          </cell>
          <cell r="D22">
            <v>0</v>
          </cell>
          <cell r="E22" t="str">
            <v>AA</v>
          </cell>
          <cell r="F22">
            <v>152000</v>
          </cell>
        </row>
        <row r="23">
          <cell r="A23" t="str">
            <v xml:space="preserve"> 152100 Gen CIP-Land                                        </v>
          </cell>
          <cell r="B23">
            <v>322794.42</v>
          </cell>
          <cell r="C23">
            <v>281363.42</v>
          </cell>
          <cell r="D23">
            <v>41431</v>
          </cell>
          <cell r="E23" t="str">
            <v>AA</v>
          </cell>
          <cell r="F23">
            <v>152100</v>
          </cell>
        </row>
        <row r="24">
          <cell r="A24" t="str">
            <v xml:space="preserve"> 152500 CIP-Buildings                                       </v>
          </cell>
          <cell r="B24">
            <v>-852408.49</v>
          </cell>
          <cell r="C24">
            <v>-852408.49</v>
          </cell>
          <cell r="D24">
            <v>0</v>
          </cell>
          <cell r="E24" t="str">
            <v>AA</v>
          </cell>
          <cell r="F24">
            <v>152500</v>
          </cell>
        </row>
        <row r="25">
          <cell r="A25" t="str">
            <v xml:space="preserve"> 152510 Gen CIP-Buildings                                   </v>
          </cell>
          <cell r="B25">
            <v>458876.15</v>
          </cell>
          <cell r="C25">
            <v>1685175.89</v>
          </cell>
          <cell r="D25">
            <v>-1226299.74</v>
          </cell>
          <cell r="E25" t="str">
            <v>AA</v>
          </cell>
          <cell r="F25">
            <v>152510</v>
          </cell>
        </row>
        <row r="26">
          <cell r="A26" t="str">
            <v xml:space="preserve"> 153000 CIP-Leasehold Imprs                                 </v>
          </cell>
          <cell r="B26">
            <v>837169.44</v>
          </cell>
          <cell r="C26">
            <v>837169.44</v>
          </cell>
          <cell r="D26">
            <v>0</v>
          </cell>
          <cell r="E26" t="str">
            <v>AA</v>
          </cell>
          <cell r="F26">
            <v>153000</v>
          </cell>
        </row>
        <row r="27">
          <cell r="A27" t="str">
            <v xml:space="preserve"> 153010 Gen CIP-Leasehold Imprs                             </v>
          </cell>
          <cell r="B27">
            <v>250088.83</v>
          </cell>
          <cell r="C27">
            <v>45655.27</v>
          </cell>
          <cell r="D27">
            <v>204433.56</v>
          </cell>
          <cell r="E27" t="str">
            <v>AA</v>
          </cell>
          <cell r="F27">
            <v>153010</v>
          </cell>
        </row>
        <row r="28">
          <cell r="A28" t="str">
            <v xml:space="preserve"> 153130 Gen CIP-Computer Sftware                            </v>
          </cell>
          <cell r="B28">
            <v>562896.34</v>
          </cell>
          <cell r="C28">
            <v>581593.84</v>
          </cell>
          <cell r="D28">
            <v>-18697.5</v>
          </cell>
          <cell r="E28" t="str">
            <v>AA</v>
          </cell>
          <cell r="F28">
            <v>153130</v>
          </cell>
        </row>
        <row r="29">
          <cell r="A29" t="str">
            <v xml:space="preserve"> 153501 Gen CIP-Automobiles                                 </v>
          </cell>
          <cell r="B29">
            <v>211887.19</v>
          </cell>
          <cell r="C29">
            <v>211887.19</v>
          </cell>
          <cell r="D29">
            <v>0</v>
          </cell>
          <cell r="E29" t="str">
            <v>AA</v>
          </cell>
          <cell r="F29">
            <v>153501</v>
          </cell>
        </row>
        <row r="30">
          <cell r="A30" t="str">
            <v xml:space="preserve"> 153700 Gen CIP-Light Trucks                                </v>
          </cell>
          <cell r="B30">
            <v>2868358.01</v>
          </cell>
          <cell r="C30">
            <v>2868358.01</v>
          </cell>
          <cell r="D30">
            <v>0</v>
          </cell>
          <cell r="E30" t="str">
            <v>AA</v>
          </cell>
          <cell r="F30">
            <v>153700</v>
          </cell>
        </row>
        <row r="31">
          <cell r="A31" t="str">
            <v xml:space="preserve"> 153800 Gen CIP-Oth Lght Vehcls                             </v>
          </cell>
          <cell r="B31">
            <v>40052.18</v>
          </cell>
          <cell r="C31">
            <v>40052.18</v>
          </cell>
          <cell r="D31">
            <v>0</v>
          </cell>
          <cell r="E31" t="str">
            <v>AA</v>
          </cell>
          <cell r="F31">
            <v>153800</v>
          </cell>
        </row>
        <row r="32">
          <cell r="A32" t="str">
            <v xml:space="preserve"> 154000 CIP-Office Equipment                                </v>
          </cell>
          <cell r="B32">
            <v>273618.96999999997</v>
          </cell>
          <cell r="C32">
            <v>273618.96999999997</v>
          </cell>
          <cell r="D32">
            <v>0</v>
          </cell>
          <cell r="E32" t="str">
            <v>AA</v>
          </cell>
          <cell r="F32">
            <v>154000</v>
          </cell>
        </row>
        <row r="33">
          <cell r="A33" t="str">
            <v xml:space="preserve"> 154100 Gen CIP-Furn &amp; Fixtures                             </v>
          </cell>
          <cell r="B33">
            <v>777128.86</v>
          </cell>
          <cell r="C33">
            <v>777128.86</v>
          </cell>
          <cell r="D33">
            <v>0</v>
          </cell>
          <cell r="E33" t="str">
            <v>AA</v>
          </cell>
          <cell r="F33">
            <v>154100</v>
          </cell>
        </row>
        <row r="34">
          <cell r="A34" t="str">
            <v xml:space="preserve"> 154200 Gen CIP-Computer Hdwr                               </v>
          </cell>
          <cell r="B34">
            <v>1341005.08</v>
          </cell>
          <cell r="C34">
            <v>1341005.08</v>
          </cell>
          <cell r="D34">
            <v>0</v>
          </cell>
          <cell r="E34" t="str">
            <v>AA</v>
          </cell>
          <cell r="F34">
            <v>154200</v>
          </cell>
        </row>
        <row r="35">
          <cell r="A35" t="str">
            <v xml:space="preserve"> 154400 Gen CIP-Office Equipment                            </v>
          </cell>
          <cell r="B35">
            <v>1297.01</v>
          </cell>
          <cell r="C35">
            <v>1297.01</v>
          </cell>
          <cell r="D35">
            <v>0</v>
          </cell>
          <cell r="E35" t="str">
            <v>AA</v>
          </cell>
          <cell r="F35">
            <v>154400</v>
          </cell>
        </row>
        <row r="36">
          <cell r="A36" t="str">
            <v xml:space="preserve"> 154500 CIP-Communications Equip                            </v>
          </cell>
          <cell r="B36">
            <v>736588.12</v>
          </cell>
          <cell r="C36">
            <v>736588.12</v>
          </cell>
          <cell r="D36">
            <v>0</v>
          </cell>
          <cell r="E36" t="str">
            <v>AA</v>
          </cell>
          <cell r="F36">
            <v>154500</v>
          </cell>
        </row>
        <row r="37">
          <cell r="A37" t="str">
            <v xml:space="preserve"> 154800 Gen CIP-Scada/Telemtrg                              </v>
          </cell>
          <cell r="B37">
            <v>-263.77</v>
          </cell>
          <cell r="C37">
            <v>-263.77</v>
          </cell>
          <cell r="D37">
            <v>0</v>
          </cell>
          <cell r="E37" t="str">
            <v>AA</v>
          </cell>
          <cell r="F37">
            <v>154800</v>
          </cell>
        </row>
        <row r="38">
          <cell r="A38" t="str">
            <v xml:space="preserve"> 154850 Gen CIP-Misc Comm Eqp                               </v>
          </cell>
          <cell r="B38">
            <v>1042569.53</v>
          </cell>
          <cell r="C38">
            <v>535858.49</v>
          </cell>
          <cell r="D38">
            <v>506711.03999999998</v>
          </cell>
          <cell r="E38" t="str">
            <v>AA</v>
          </cell>
          <cell r="F38">
            <v>154850</v>
          </cell>
        </row>
        <row r="39">
          <cell r="A39" t="str">
            <v xml:space="preserve"> 155010 Gen CIP-Misc Equip.                                 </v>
          </cell>
          <cell r="B39">
            <v>128248.95</v>
          </cell>
          <cell r="C39">
            <v>208308.7</v>
          </cell>
          <cell r="D39">
            <v>-80059.75</v>
          </cell>
          <cell r="E39" t="str">
            <v>AA</v>
          </cell>
          <cell r="F39">
            <v>155010</v>
          </cell>
        </row>
        <row r="40">
          <cell r="A40" t="str">
            <v xml:space="preserve"> 155049 Gen CIP-Oth Clear-Production                        </v>
          </cell>
          <cell r="B40">
            <v>-6970285.7599999998</v>
          </cell>
          <cell r="C40">
            <v>-6970285.7599999998</v>
          </cell>
          <cell r="D40">
            <v>0</v>
          </cell>
          <cell r="E40" t="str">
            <v>AA</v>
          </cell>
          <cell r="F40">
            <v>155049</v>
          </cell>
        </row>
        <row r="41">
          <cell r="A41" t="str">
            <v xml:space="preserve"> 156040 PG-Rights-of-Ways                                   </v>
          </cell>
          <cell r="B41">
            <v>23955727.379999999</v>
          </cell>
          <cell r="C41">
            <v>11740201.310000001</v>
          </cell>
          <cell r="D41">
            <v>12215526.07</v>
          </cell>
          <cell r="E41" t="str">
            <v>AA</v>
          </cell>
          <cell r="F41">
            <v>156040</v>
          </cell>
        </row>
        <row r="42">
          <cell r="A42" t="str">
            <v xml:space="preserve"> 156070 PG-Field Comprssr St Str                            </v>
          </cell>
          <cell r="B42">
            <v>2978086.79</v>
          </cell>
          <cell r="C42">
            <v>6930552.9100000001</v>
          </cell>
          <cell r="D42">
            <v>-3952466.12</v>
          </cell>
          <cell r="E42" t="str">
            <v>AA</v>
          </cell>
          <cell r="F42">
            <v>156070</v>
          </cell>
        </row>
        <row r="43">
          <cell r="A43" t="str">
            <v xml:space="preserve"> 156080 PG-Field Meas/Reg St Str                            </v>
          </cell>
          <cell r="B43">
            <v>397349.27</v>
          </cell>
          <cell r="C43">
            <v>55443.94</v>
          </cell>
          <cell r="D43">
            <v>341905.33</v>
          </cell>
          <cell r="E43" t="str">
            <v>AA</v>
          </cell>
          <cell r="F43">
            <v>156080</v>
          </cell>
        </row>
        <row r="44">
          <cell r="A44" t="str">
            <v xml:space="preserve"> 156090 PG-Other Structures                                 </v>
          </cell>
          <cell r="B44">
            <v>411374.61</v>
          </cell>
          <cell r="C44">
            <v>831606.22</v>
          </cell>
          <cell r="D44">
            <v>-420231.61</v>
          </cell>
          <cell r="E44" t="str">
            <v>AA</v>
          </cell>
          <cell r="F44">
            <v>156090</v>
          </cell>
        </row>
        <row r="45">
          <cell r="A45" t="str">
            <v xml:space="preserve"> 156120 PG-Field Lines                                      </v>
          </cell>
          <cell r="B45">
            <v>158196269.69999999</v>
          </cell>
          <cell r="C45">
            <v>53617063.079999998</v>
          </cell>
          <cell r="D45">
            <v>104579206.62</v>
          </cell>
          <cell r="E45" t="str">
            <v>AA</v>
          </cell>
          <cell r="F45">
            <v>156120</v>
          </cell>
        </row>
        <row r="46">
          <cell r="A46" t="str">
            <v xml:space="preserve"> 156130 PG-Field Comprssr St Eq                             </v>
          </cell>
          <cell r="B46">
            <v>65451636.009999998</v>
          </cell>
          <cell r="C46">
            <v>21317552.43</v>
          </cell>
          <cell r="D46">
            <v>44134083.579999998</v>
          </cell>
          <cell r="E46" t="str">
            <v>AA</v>
          </cell>
          <cell r="F46">
            <v>156130</v>
          </cell>
        </row>
        <row r="47">
          <cell r="A47" t="str">
            <v xml:space="preserve"> 156140 PG-Field Meas/Reg St Eq                             </v>
          </cell>
          <cell r="B47">
            <v>4703662.2699999996</v>
          </cell>
          <cell r="C47">
            <v>2667095.23</v>
          </cell>
          <cell r="D47">
            <v>2036567.04</v>
          </cell>
          <cell r="E47" t="str">
            <v>AA</v>
          </cell>
          <cell r="F47">
            <v>156140</v>
          </cell>
        </row>
        <row r="48">
          <cell r="A48" t="str">
            <v xml:space="preserve"> 156160 PG-Purification Equip                               </v>
          </cell>
          <cell r="B48">
            <v>667329.49</v>
          </cell>
          <cell r="C48">
            <v>317531.94</v>
          </cell>
          <cell r="D48">
            <v>349797.55</v>
          </cell>
          <cell r="E48" t="str">
            <v>AA</v>
          </cell>
          <cell r="F48">
            <v>156160</v>
          </cell>
        </row>
        <row r="49">
          <cell r="A49" t="str">
            <v xml:space="preserve"> 156170 PG-Other Equipment                                  </v>
          </cell>
          <cell r="B49">
            <v>8935246.8100000005</v>
          </cell>
          <cell r="C49">
            <v>286824.84000000003</v>
          </cell>
          <cell r="D49">
            <v>8648421.9700000007</v>
          </cell>
          <cell r="E49" t="str">
            <v>AA</v>
          </cell>
          <cell r="F49">
            <v>156170</v>
          </cell>
        </row>
        <row r="50">
          <cell r="A50" t="str">
            <v xml:space="preserve"> 156350 PEP-Land                                            </v>
          </cell>
          <cell r="B50">
            <v>167.9</v>
          </cell>
          <cell r="C50">
            <v>2562.5</v>
          </cell>
          <cell r="D50">
            <v>-2394.6</v>
          </cell>
          <cell r="E50" t="str">
            <v>AA</v>
          </cell>
          <cell r="F50">
            <v>156350</v>
          </cell>
        </row>
        <row r="51">
          <cell r="A51" t="str">
            <v xml:space="preserve"> 156360 PEP-Structures &amp; Improvements                       </v>
          </cell>
          <cell r="B51">
            <v>254.2</v>
          </cell>
          <cell r="C51">
            <v>0</v>
          </cell>
          <cell r="D51">
            <v>254.2</v>
          </cell>
          <cell r="E51" t="str">
            <v>AA</v>
          </cell>
          <cell r="F51">
            <v>156360</v>
          </cell>
        </row>
        <row r="52">
          <cell r="A52" t="str">
            <v xml:space="preserve"> 156370 PEP-Extraction &amp; Refin'g Equip                      </v>
          </cell>
          <cell r="B52">
            <v>22946688.460000001</v>
          </cell>
          <cell r="C52">
            <v>2135279.14</v>
          </cell>
          <cell r="D52">
            <v>20811409.32</v>
          </cell>
          <cell r="E52" t="str">
            <v>AA</v>
          </cell>
          <cell r="F52">
            <v>156370</v>
          </cell>
        </row>
        <row r="53">
          <cell r="A53" t="str">
            <v xml:space="preserve"> 156380 PEP-Pipe Lines                                      </v>
          </cell>
          <cell r="B53">
            <v>-61882.97</v>
          </cell>
          <cell r="C53">
            <v>-355194.94</v>
          </cell>
          <cell r="D53">
            <v>293311.96999999997</v>
          </cell>
          <cell r="E53" t="str">
            <v>AA</v>
          </cell>
          <cell r="F53">
            <v>156380</v>
          </cell>
        </row>
        <row r="54">
          <cell r="A54" t="str">
            <v xml:space="preserve"> 156390 PEP-Product Storage Equipment                       </v>
          </cell>
          <cell r="B54">
            <v>0</v>
          </cell>
          <cell r="C54">
            <v>100</v>
          </cell>
          <cell r="D54">
            <v>-100</v>
          </cell>
          <cell r="E54" t="str">
            <v>AA</v>
          </cell>
          <cell r="F54">
            <v>156390</v>
          </cell>
        </row>
        <row r="55">
          <cell r="A55" t="str">
            <v xml:space="preserve"> 156400 PEP-Compressor Equipment                            </v>
          </cell>
          <cell r="B55">
            <v>2264.9299999999998</v>
          </cell>
          <cell r="C55">
            <v>166.61</v>
          </cell>
          <cell r="D55">
            <v>2098.3200000000002</v>
          </cell>
          <cell r="E55" t="str">
            <v>AA</v>
          </cell>
          <cell r="F55">
            <v>156400</v>
          </cell>
        </row>
        <row r="56">
          <cell r="A56" t="str">
            <v xml:space="preserve"> 156410 PEP-Gas Measuring &amp; Regulating                      </v>
          </cell>
          <cell r="B56">
            <v>98103.3</v>
          </cell>
          <cell r="C56">
            <v>157237.57999999999</v>
          </cell>
          <cell r="D56">
            <v>-59134.28</v>
          </cell>
          <cell r="E56" t="str">
            <v>AA</v>
          </cell>
          <cell r="F56">
            <v>156410</v>
          </cell>
        </row>
        <row r="57">
          <cell r="A57" t="str">
            <v xml:space="preserve"> 156420 PEP-Other Equipment                                 </v>
          </cell>
          <cell r="B57">
            <v>10097.58</v>
          </cell>
          <cell r="C57">
            <v>2703.13</v>
          </cell>
          <cell r="D57">
            <v>7394.45</v>
          </cell>
          <cell r="E57" t="str">
            <v>AA</v>
          </cell>
          <cell r="F57">
            <v>156420</v>
          </cell>
        </row>
        <row r="58">
          <cell r="A58" t="str">
            <v xml:space="preserve"> 157040 TP-Str &amp; Impr-M/R Sta                               </v>
          </cell>
          <cell r="B58">
            <v>4129.3500000000004</v>
          </cell>
          <cell r="C58">
            <v>4129.3500000000004</v>
          </cell>
          <cell r="D58">
            <v>0</v>
          </cell>
          <cell r="E58" t="str">
            <v>AA</v>
          </cell>
          <cell r="F58">
            <v>157040</v>
          </cell>
        </row>
        <row r="59">
          <cell r="A59" t="str">
            <v xml:space="preserve"> 157060 TP-Mains                                            </v>
          </cell>
          <cell r="B59">
            <v>25640.080000000002</v>
          </cell>
          <cell r="C59">
            <v>25640.080000000002</v>
          </cell>
          <cell r="D59">
            <v>0</v>
          </cell>
          <cell r="E59" t="str">
            <v>AA</v>
          </cell>
          <cell r="F59">
            <v>157060</v>
          </cell>
        </row>
        <row r="60">
          <cell r="A60" t="str">
            <v xml:space="preserve"> 157080 TP-Mes/Reg Station Equip                            </v>
          </cell>
          <cell r="B60">
            <v>-4790.22</v>
          </cell>
          <cell r="C60">
            <v>-4790.22</v>
          </cell>
          <cell r="D60">
            <v>0</v>
          </cell>
          <cell r="E60" t="str">
            <v>AA</v>
          </cell>
          <cell r="F60">
            <v>157080</v>
          </cell>
        </row>
        <row r="61">
          <cell r="A61" t="str">
            <v xml:space="preserve"> 158610 Indirect Chgs to Constr                             </v>
          </cell>
          <cell r="B61">
            <v>29390.94</v>
          </cell>
          <cell r="C61">
            <v>29390.94</v>
          </cell>
          <cell r="D61">
            <v>0</v>
          </cell>
          <cell r="E61" t="str">
            <v>AA</v>
          </cell>
          <cell r="F61">
            <v>158610</v>
          </cell>
        </row>
        <row r="62">
          <cell r="A62" t="str">
            <v xml:space="preserve"> 160600 NGV Fueling Stations                                </v>
          </cell>
          <cell r="B62">
            <v>174105.18</v>
          </cell>
          <cell r="C62">
            <v>174105.18</v>
          </cell>
          <cell r="D62">
            <v>0</v>
          </cell>
          <cell r="E62" t="str">
            <v>AA</v>
          </cell>
          <cell r="F62">
            <v>160600</v>
          </cell>
        </row>
        <row r="63">
          <cell r="A63" t="str">
            <v xml:space="preserve"> 160800 Gathering Systems                                   </v>
          </cell>
          <cell r="B63">
            <v>0</v>
          </cell>
          <cell r="C63">
            <v>8149.41</v>
          </cell>
          <cell r="D63">
            <v>-8149.41</v>
          </cell>
          <cell r="E63" t="str">
            <v>AA</v>
          </cell>
          <cell r="F63">
            <v>160800</v>
          </cell>
        </row>
        <row r="64">
          <cell r="A64" t="str">
            <v xml:space="preserve"> 161510 Field-Drilling Rigs                                 </v>
          </cell>
          <cell r="B64">
            <v>-143580</v>
          </cell>
          <cell r="C64">
            <v>-143580</v>
          </cell>
          <cell r="D64">
            <v>0</v>
          </cell>
          <cell r="E64" t="str">
            <v>AA</v>
          </cell>
          <cell r="F64">
            <v>161510</v>
          </cell>
        </row>
        <row r="65">
          <cell r="A65" t="str">
            <v xml:space="preserve"> 161800 Field-Trucks/Trailers                               </v>
          </cell>
          <cell r="B65">
            <v>5430.58</v>
          </cell>
          <cell r="C65">
            <v>5430.58</v>
          </cell>
          <cell r="D65">
            <v>0</v>
          </cell>
          <cell r="E65" t="str">
            <v>AA</v>
          </cell>
          <cell r="F65">
            <v>161800</v>
          </cell>
        </row>
        <row r="66">
          <cell r="A66" t="str">
            <v xml:space="preserve"> 161900 Field-Oth Equip                                     </v>
          </cell>
          <cell r="B66">
            <v>1986408.89</v>
          </cell>
          <cell r="C66">
            <v>1027004.92</v>
          </cell>
          <cell r="D66">
            <v>959403.97</v>
          </cell>
          <cell r="E66" t="str">
            <v>AA</v>
          </cell>
          <cell r="F66">
            <v>161900</v>
          </cell>
        </row>
        <row r="67">
          <cell r="A67" t="str">
            <v xml:space="preserve"> 162000 Land/Land Rights                                    </v>
          </cell>
          <cell r="B67">
            <v>27039.97</v>
          </cell>
          <cell r="C67">
            <v>27039.97</v>
          </cell>
          <cell r="D67">
            <v>0</v>
          </cell>
          <cell r="E67" t="str">
            <v>AA</v>
          </cell>
          <cell r="F67">
            <v>162000</v>
          </cell>
        </row>
        <row r="68">
          <cell r="A68" t="str">
            <v xml:space="preserve"> 162100 Land                                                </v>
          </cell>
          <cell r="B68">
            <v>205449.9</v>
          </cell>
          <cell r="C68">
            <v>205449.9</v>
          </cell>
          <cell r="D68">
            <v>0</v>
          </cell>
          <cell r="E68" t="str">
            <v>AA</v>
          </cell>
          <cell r="F68">
            <v>162100</v>
          </cell>
        </row>
        <row r="69">
          <cell r="A69" t="str">
            <v xml:space="preserve"> 162200 Land Rights                                         </v>
          </cell>
          <cell r="B69">
            <v>1185.19</v>
          </cell>
          <cell r="C69">
            <v>1185.19</v>
          </cell>
          <cell r="D69">
            <v>0</v>
          </cell>
          <cell r="E69" t="str">
            <v>AA</v>
          </cell>
          <cell r="F69">
            <v>162200</v>
          </cell>
        </row>
        <row r="70">
          <cell r="A70" t="str">
            <v xml:space="preserve"> 162500 Buildings                                           </v>
          </cell>
          <cell r="B70">
            <v>0.04</v>
          </cell>
          <cell r="C70">
            <v>0.04</v>
          </cell>
          <cell r="D70">
            <v>0</v>
          </cell>
          <cell r="E70" t="str">
            <v>AA</v>
          </cell>
          <cell r="F70">
            <v>162500</v>
          </cell>
        </row>
        <row r="71">
          <cell r="A71" t="str">
            <v xml:space="preserve"> 162505 Buildings                                           </v>
          </cell>
          <cell r="B71">
            <v>2799464.84</v>
          </cell>
          <cell r="C71">
            <v>1218090.19</v>
          </cell>
          <cell r="D71">
            <v>1581374.65</v>
          </cell>
          <cell r="E71" t="str">
            <v>AA</v>
          </cell>
          <cell r="F71">
            <v>162505</v>
          </cell>
        </row>
        <row r="72">
          <cell r="A72" t="str">
            <v xml:space="preserve"> 162510 Bldg-Beg Balance                                    </v>
          </cell>
          <cell r="B72">
            <v>2257781.14</v>
          </cell>
          <cell r="C72">
            <v>2257781.14</v>
          </cell>
          <cell r="D72">
            <v>0</v>
          </cell>
          <cell r="E72" t="str">
            <v>AA</v>
          </cell>
          <cell r="F72">
            <v>162510</v>
          </cell>
        </row>
        <row r="73">
          <cell r="A73" t="str">
            <v xml:space="preserve"> 163005 Leasehold Improvements                              </v>
          </cell>
          <cell r="B73">
            <v>1092683.1200000001</v>
          </cell>
          <cell r="C73">
            <v>1092683.1200000001</v>
          </cell>
          <cell r="D73">
            <v>0</v>
          </cell>
          <cell r="E73" t="str">
            <v>AA</v>
          </cell>
          <cell r="F73">
            <v>163005</v>
          </cell>
        </row>
        <row r="74">
          <cell r="A74" t="str">
            <v xml:space="preserve"> 163010 LhImp-Beg Balance                                   </v>
          </cell>
          <cell r="B74">
            <v>825302.07</v>
          </cell>
          <cell r="C74">
            <v>825302.07</v>
          </cell>
          <cell r="D74">
            <v>0</v>
          </cell>
          <cell r="E74" t="str">
            <v>AA</v>
          </cell>
          <cell r="F74">
            <v>163010</v>
          </cell>
        </row>
        <row r="75">
          <cell r="A75" t="str">
            <v xml:space="preserve"> 163020 LhImp-Additions                                     </v>
          </cell>
          <cell r="B75">
            <v>28912.3</v>
          </cell>
          <cell r="C75">
            <v>28912.3</v>
          </cell>
          <cell r="D75">
            <v>0</v>
          </cell>
          <cell r="E75" t="str">
            <v>AA</v>
          </cell>
          <cell r="F75">
            <v>163020</v>
          </cell>
        </row>
        <row r="76">
          <cell r="A76" t="str">
            <v xml:space="preserve"> 163110 Organization Costs                                  </v>
          </cell>
          <cell r="B76">
            <v>15309.72</v>
          </cell>
          <cell r="C76">
            <v>15309.72</v>
          </cell>
          <cell r="D76">
            <v>0</v>
          </cell>
          <cell r="E76" t="str">
            <v>AA</v>
          </cell>
          <cell r="F76">
            <v>163110</v>
          </cell>
        </row>
        <row r="77">
          <cell r="A77" t="str">
            <v xml:space="preserve"> 163130 Misc Intang Prop-Sftwr                              </v>
          </cell>
          <cell r="B77">
            <v>219631.82</v>
          </cell>
          <cell r="C77">
            <v>219631.82</v>
          </cell>
          <cell r="D77">
            <v>0</v>
          </cell>
          <cell r="E77" t="str">
            <v>AA</v>
          </cell>
          <cell r="F77">
            <v>163130</v>
          </cell>
        </row>
        <row r="78">
          <cell r="A78" t="str">
            <v xml:space="preserve"> 163520 Auto-Additions                                      </v>
          </cell>
          <cell r="B78">
            <v>183995.71</v>
          </cell>
          <cell r="C78">
            <v>183995.71</v>
          </cell>
          <cell r="D78">
            <v>0</v>
          </cell>
          <cell r="E78" t="str">
            <v>AA</v>
          </cell>
          <cell r="F78">
            <v>163520</v>
          </cell>
        </row>
        <row r="79">
          <cell r="A79" t="str">
            <v xml:space="preserve"> 163700 Light Trucks                                        </v>
          </cell>
          <cell r="B79">
            <v>7042853.3700000001</v>
          </cell>
          <cell r="C79">
            <v>4662639.92</v>
          </cell>
          <cell r="D79">
            <v>2380213.4500000002</v>
          </cell>
          <cell r="E79" t="str">
            <v>AA</v>
          </cell>
          <cell r="F79">
            <v>163700</v>
          </cell>
        </row>
        <row r="80">
          <cell r="A80" t="str">
            <v xml:space="preserve"> 163750 Vehicles-Capital Leases                             </v>
          </cell>
          <cell r="B80">
            <v>6325881.04</v>
          </cell>
          <cell r="C80">
            <v>6925600.1799999997</v>
          </cell>
          <cell r="D80">
            <v>-599719.14</v>
          </cell>
          <cell r="E80" t="str">
            <v>AA</v>
          </cell>
          <cell r="F80">
            <v>163750</v>
          </cell>
        </row>
        <row r="81">
          <cell r="A81" t="str">
            <v xml:space="preserve"> 163800 Other Light Vehicles                                </v>
          </cell>
          <cell r="B81">
            <v>-43053.72</v>
          </cell>
          <cell r="C81">
            <v>-43053.72</v>
          </cell>
          <cell r="D81">
            <v>0</v>
          </cell>
          <cell r="E81" t="str">
            <v>AA</v>
          </cell>
          <cell r="F81">
            <v>163800</v>
          </cell>
        </row>
        <row r="82">
          <cell r="A82" t="str">
            <v xml:space="preserve"> 163900 Transp Eq-Exclud Trailers                           </v>
          </cell>
          <cell r="B82">
            <v>5739319.4199999999</v>
          </cell>
          <cell r="C82">
            <v>4995531.2699999996</v>
          </cell>
          <cell r="D82">
            <v>743788.15</v>
          </cell>
          <cell r="E82" t="str">
            <v>AA</v>
          </cell>
          <cell r="F82">
            <v>163900</v>
          </cell>
        </row>
        <row r="83">
          <cell r="A83" t="str">
            <v xml:space="preserve"> 164100 Furniture &amp; Fixtures                                </v>
          </cell>
          <cell r="B83">
            <v>1928375.42</v>
          </cell>
          <cell r="C83">
            <v>1928375.42</v>
          </cell>
          <cell r="D83">
            <v>0</v>
          </cell>
          <cell r="E83" t="str">
            <v>AA</v>
          </cell>
          <cell r="F83">
            <v>164100</v>
          </cell>
        </row>
        <row r="84">
          <cell r="A84" t="str">
            <v xml:space="preserve"> 164120 F&amp;F-Additions                                       </v>
          </cell>
          <cell r="B84">
            <v>129170.31</v>
          </cell>
          <cell r="C84">
            <v>160548.31</v>
          </cell>
          <cell r="D84">
            <v>-31378</v>
          </cell>
          <cell r="E84" t="str">
            <v>AA</v>
          </cell>
          <cell r="F84">
            <v>164120</v>
          </cell>
        </row>
        <row r="85">
          <cell r="A85" t="str">
            <v xml:space="preserve"> 164200 Computer Hardware Equip                             </v>
          </cell>
          <cell r="B85">
            <v>1858553.22</v>
          </cell>
          <cell r="C85">
            <v>1858553.22</v>
          </cell>
          <cell r="D85">
            <v>0</v>
          </cell>
          <cell r="E85" t="str">
            <v>AA</v>
          </cell>
          <cell r="F85">
            <v>164200</v>
          </cell>
        </row>
        <row r="86">
          <cell r="A86" t="str">
            <v xml:space="preserve"> 164220 CmpHdw-Additions                                    </v>
          </cell>
          <cell r="B86">
            <v>3397524.36</v>
          </cell>
          <cell r="C86">
            <v>2402109.54</v>
          </cell>
          <cell r="D86">
            <v>995414.82</v>
          </cell>
          <cell r="E86" t="str">
            <v>AA</v>
          </cell>
          <cell r="F86">
            <v>164220</v>
          </cell>
        </row>
        <row r="87">
          <cell r="A87" t="str">
            <v xml:space="preserve"> 164300 Computer Software                                   </v>
          </cell>
          <cell r="B87">
            <v>777937.9</v>
          </cell>
          <cell r="C87">
            <v>777937.9</v>
          </cell>
          <cell r="D87">
            <v>0</v>
          </cell>
          <cell r="E87" t="str">
            <v>AA</v>
          </cell>
          <cell r="F87">
            <v>164300</v>
          </cell>
        </row>
        <row r="88">
          <cell r="A88" t="str">
            <v xml:space="preserve"> 164310 CmpSftw-Beg Balance                                 </v>
          </cell>
          <cell r="B88">
            <v>3991.48</v>
          </cell>
          <cell r="C88">
            <v>3991.48</v>
          </cell>
          <cell r="D88">
            <v>0</v>
          </cell>
          <cell r="E88" t="str">
            <v>AA</v>
          </cell>
          <cell r="F88">
            <v>164310</v>
          </cell>
        </row>
        <row r="89">
          <cell r="A89" t="str">
            <v xml:space="preserve"> 164320 CmpSftw-Additions                                   </v>
          </cell>
          <cell r="B89">
            <v>4447463.3099999996</v>
          </cell>
          <cell r="C89">
            <v>4201639.82</v>
          </cell>
          <cell r="D89">
            <v>245823.49</v>
          </cell>
          <cell r="E89" t="str">
            <v>AA</v>
          </cell>
          <cell r="F89">
            <v>164320</v>
          </cell>
        </row>
        <row r="90">
          <cell r="A90" t="str">
            <v xml:space="preserve"> 164400 General Office Equipment                            </v>
          </cell>
          <cell r="B90">
            <v>1930015.86</v>
          </cell>
          <cell r="C90">
            <v>1930015.86</v>
          </cell>
          <cell r="D90">
            <v>0</v>
          </cell>
          <cell r="E90" t="str">
            <v>AA</v>
          </cell>
          <cell r="F90">
            <v>164400</v>
          </cell>
        </row>
        <row r="91">
          <cell r="A91" t="str">
            <v xml:space="preserve"> 164420 GnOfcEq-Additions                                   </v>
          </cell>
          <cell r="B91">
            <v>20994.04</v>
          </cell>
          <cell r="C91">
            <v>8172.19</v>
          </cell>
          <cell r="D91">
            <v>12821.85</v>
          </cell>
          <cell r="E91" t="str">
            <v>AA</v>
          </cell>
          <cell r="F91">
            <v>164420</v>
          </cell>
        </row>
        <row r="92">
          <cell r="A92" t="str">
            <v xml:space="preserve"> 164520 GnCmEq-Additions                                    </v>
          </cell>
          <cell r="B92">
            <v>99805.8</v>
          </cell>
          <cell r="C92">
            <v>99805.8</v>
          </cell>
          <cell r="D92">
            <v>0</v>
          </cell>
          <cell r="E92" t="str">
            <v>AA</v>
          </cell>
          <cell r="F92">
            <v>164520</v>
          </cell>
        </row>
        <row r="93">
          <cell r="A93" t="str">
            <v xml:space="preserve"> 164600 Comm Equip-Telephone                                </v>
          </cell>
          <cell r="B93">
            <v>227724.11</v>
          </cell>
          <cell r="C93">
            <v>227724.11</v>
          </cell>
          <cell r="D93">
            <v>0</v>
          </cell>
          <cell r="E93" t="str">
            <v>AA</v>
          </cell>
          <cell r="F93">
            <v>164600</v>
          </cell>
        </row>
        <row r="94">
          <cell r="A94" t="str">
            <v xml:space="preserve"> 164650 Comm Equip-Radio                                    </v>
          </cell>
          <cell r="B94">
            <v>571320.07999999996</v>
          </cell>
          <cell r="C94">
            <v>571320.07999999996</v>
          </cell>
          <cell r="D94">
            <v>0</v>
          </cell>
          <cell r="E94" t="str">
            <v>AA</v>
          </cell>
          <cell r="F94">
            <v>164650</v>
          </cell>
        </row>
        <row r="95">
          <cell r="A95" t="str">
            <v xml:space="preserve"> 164700 Comm Equip-Microwave/Tower                          </v>
          </cell>
          <cell r="B95">
            <v>713489.49</v>
          </cell>
          <cell r="C95">
            <v>713489.49</v>
          </cell>
          <cell r="D95">
            <v>0</v>
          </cell>
          <cell r="E95" t="str">
            <v>AA</v>
          </cell>
          <cell r="F95">
            <v>164700</v>
          </cell>
        </row>
        <row r="96">
          <cell r="A96" t="str">
            <v xml:space="preserve"> 164750 Comm Equip-Hardware-Data                            </v>
          </cell>
          <cell r="B96">
            <v>98344.61</v>
          </cell>
          <cell r="C96">
            <v>98344.61</v>
          </cell>
          <cell r="D96">
            <v>0</v>
          </cell>
          <cell r="E96" t="str">
            <v>AA</v>
          </cell>
          <cell r="F96">
            <v>164750</v>
          </cell>
        </row>
        <row r="97">
          <cell r="A97" t="str">
            <v xml:space="preserve"> 164800 Comm Equip-Scada/Telemeter                          </v>
          </cell>
          <cell r="B97">
            <v>957280.48</v>
          </cell>
          <cell r="C97">
            <v>957280.48</v>
          </cell>
          <cell r="D97">
            <v>0</v>
          </cell>
          <cell r="E97" t="str">
            <v>AA</v>
          </cell>
          <cell r="F97">
            <v>164800</v>
          </cell>
        </row>
        <row r="98">
          <cell r="A98" t="str">
            <v xml:space="preserve"> 164850 Comm Equip-Misc Comm Equip                          </v>
          </cell>
          <cell r="B98">
            <v>1686556.35</v>
          </cell>
          <cell r="C98">
            <v>1671809.42</v>
          </cell>
          <cell r="D98">
            <v>14746.93</v>
          </cell>
          <cell r="E98" t="str">
            <v>AA</v>
          </cell>
          <cell r="F98">
            <v>164850</v>
          </cell>
        </row>
        <row r="99">
          <cell r="A99" t="str">
            <v xml:space="preserve"> 165020 MscTls-Additions                                    </v>
          </cell>
          <cell r="B99">
            <v>1296984.48</v>
          </cell>
          <cell r="C99">
            <v>960981.26</v>
          </cell>
          <cell r="D99">
            <v>336003.22</v>
          </cell>
          <cell r="E99" t="str">
            <v>AA</v>
          </cell>
          <cell r="F99">
            <v>165020</v>
          </cell>
        </row>
        <row r="100">
          <cell r="A100" t="str">
            <v xml:space="preserve"> 165100 Stores Equipment                                    </v>
          </cell>
          <cell r="B100">
            <v>228946.75</v>
          </cell>
          <cell r="C100">
            <v>228946.75</v>
          </cell>
          <cell r="D100">
            <v>0</v>
          </cell>
          <cell r="E100" t="str">
            <v>AA</v>
          </cell>
          <cell r="F100">
            <v>165100</v>
          </cell>
        </row>
        <row r="101">
          <cell r="A101" t="str">
            <v xml:space="preserve"> 165200 Tool/Shop/Garage Equip                              </v>
          </cell>
          <cell r="B101">
            <v>1440502.34</v>
          </cell>
          <cell r="C101">
            <v>1440087.15</v>
          </cell>
          <cell r="D101">
            <v>415.19</v>
          </cell>
          <cell r="E101" t="str">
            <v>AA</v>
          </cell>
          <cell r="F101">
            <v>165200</v>
          </cell>
        </row>
        <row r="102">
          <cell r="A102" t="str">
            <v xml:space="preserve"> 165300 Laboratory Equipment                                </v>
          </cell>
          <cell r="B102">
            <v>13059.81</v>
          </cell>
          <cell r="C102">
            <v>13059.81</v>
          </cell>
          <cell r="D102">
            <v>0</v>
          </cell>
          <cell r="E102" t="str">
            <v>AA</v>
          </cell>
          <cell r="F102">
            <v>165300</v>
          </cell>
        </row>
        <row r="103">
          <cell r="A103" t="str">
            <v xml:space="preserve"> 165400 Power Operated Equipment                            </v>
          </cell>
          <cell r="B103">
            <v>594210.61</v>
          </cell>
          <cell r="C103">
            <v>880574.48</v>
          </cell>
          <cell r="D103">
            <v>-286363.87</v>
          </cell>
          <cell r="E103" t="str">
            <v>AA</v>
          </cell>
          <cell r="F103">
            <v>165400</v>
          </cell>
        </row>
        <row r="104">
          <cell r="A104" t="str">
            <v xml:space="preserve"> 165450 Misc Equipment                                      </v>
          </cell>
          <cell r="B104">
            <v>1676177.3</v>
          </cell>
          <cell r="C104">
            <v>1928765.71</v>
          </cell>
          <cell r="D104">
            <v>-252588.41</v>
          </cell>
          <cell r="E104" t="str">
            <v>AA</v>
          </cell>
          <cell r="F104">
            <v>165450</v>
          </cell>
        </row>
        <row r="105">
          <cell r="A105" t="str">
            <v xml:space="preserve"> 166010 PG-Producing Lands                                  </v>
          </cell>
          <cell r="B105">
            <v>16482</v>
          </cell>
          <cell r="C105">
            <v>16482</v>
          </cell>
          <cell r="D105">
            <v>0</v>
          </cell>
          <cell r="E105" t="str">
            <v>AA</v>
          </cell>
          <cell r="F105">
            <v>166010</v>
          </cell>
        </row>
        <row r="106">
          <cell r="A106" t="str">
            <v xml:space="preserve"> 166040 PG-Rights of Way                                    </v>
          </cell>
          <cell r="B106">
            <v>2158838.44</v>
          </cell>
          <cell r="C106">
            <v>1150636.6100000001</v>
          </cell>
          <cell r="D106">
            <v>1008201.83</v>
          </cell>
          <cell r="E106" t="str">
            <v>AA</v>
          </cell>
          <cell r="F106">
            <v>166040</v>
          </cell>
        </row>
        <row r="107">
          <cell r="A107" t="str">
            <v xml:space="preserve"> 166050 PG-Oth Land &amp; Land Rghts-La                         </v>
          </cell>
          <cell r="B107">
            <v>4381.3</v>
          </cell>
          <cell r="C107">
            <v>4381.3</v>
          </cell>
          <cell r="D107">
            <v>0</v>
          </cell>
          <cell r="E107" t="str">
            <v>AA</v>
          </cell>
          <cell r="F107">
            <v>166050</v>
          </cell>
        </row>
        <row r="108">
          <cell r="A108" t="str">
            <v xml:space="preserve"> 166055 PG-Oth Lnd &amp; Lnd Rghts-LR                           </v>
          </cell>
          <cell r="B108">
            <v>32487.4</v>
          </cell>
          <cell r="C108">
            <v>32487.4</v>
          </cell>
          <cell r="D108">
            <v>0</v>
          </cell>
          <cell r="E108" t="str">
            <v>AA</v>
          </cell>
          <cell r="F108">
            <v>166055</v>
          </cell>
        </row>
        <row r="109">
          <cell r="A109" t="str">
            <v xml:space="preserve"> 166070 PG-Field Compressor Sta Str                         </v>
          </cell>
          <cell r="B109">
            <v>2016741.6</v>
          </cell>
          <cell r="C109">
            <v>1237636.94</v>
          </cell>
          <cell r="D109">
            <v>779104.66</v>
          </cell>
          <cell r="E109" t="str">
            <v>AA</v>
          </cell>
          <cell r="F109">
            <v>166070</v>
          </cell>
        </row>
        <row r="110">
          <cell r="A110" t="str">
            <v xml:space="preserve"> 166080 PG-Field Meas/Reg Sta Struc                         </v>
          </cell>
          <cell r="B110">
            <v>559332.97</v>
          </cell>
          <cell r="C110">
            <v>551228.72</v>
          </cell>
          <cell r="D110">
            <v>8104.25</v>
          </cell>
          <cell r="E110" t="str">
            <v>AA</v>
          </cell>
          <cell r="F110">
            <v>166080</v>
          </cell>
        </row>
        <row r="111">
          <cell r="A111" t="str">
            <v xml:space="preserve"> 166090 PG-Other Structures                                 </v>
          </cell>
          <cell r="B111">
            <v>1907202.96</v>
          </cell>
          <cell r="C111">
            <v>4264484.09</v>
          </cell>
          <cell r="D111">
            <v>-2357281.13</v>
          </cell>
          <cell r="E111" t="str">
            <v>AA</v>
          </cell>
          <cell r="F111">
            <v>166090</v>
          </cell>
        </row>
        <row r="112">
          <cell r="A112" t="str">
            <v xml:space="preserve"> 166120 PG-Field Lines                                      </v>
          </cell>
          <cell r="B112">
            <v>235994362.34</v>
          </cell>
          <cell r="C112">
            <v>250073757.41999999</v>
          </cell>
          <cell r="D112">
            <v>-14079395.08</v>
          </cell>
          <cell r="E112" t="str">
            <v>AA</v>
          </cell>
          <cell r="F112">
            <v>166120</v>
          </cell>
        </row>
        <row r="113">
          <cell r="A113" t="str">
            <v xml:space="preserve"> 166130 PG-Field Compressor Sta Eq                          </v>
          </cell>
          <cell r="B113">
            <v>67930597.689999998</v>
          </cell>
          <cell r="C113">
            <v>103404418.81999999</v>
          </cell>
          <cell r="D113">
            <v>-35473821.130000003</v>
          </cell>
          <cell r="E113" t="str">
            <v>AA</v>
          </cell>
          <cell r="F113">
            <v>166130</v>
          </cell>
        </row>
        <row r="114">
          <cell r="A114" t="str">
            <v xml:space="preserve"> 166140 PG-Fld Meas &amp; Reg Sta Eq                            </v>
          </cell>
          <cell r="B114">
            <v>8485758.5700000003</v>
          </cell>
          <cell r="C114">
            <v>7926611.5800000001</v>
          </cell>
          <cell r="D114">
            <v>559146.99</v>
          </cell>
          <cell r="E114" t="str">
            <v>AA</v>
          </cell>
          <cell r="F114">
            <v>166140</v>
          </cell>
        </row>
        <row r="115">
          <cell r="A115" t="str">
            <v xml:space="preserve"> 166150 PG-Drilling &amp; Cleaning Eq                           </v>
          </cell>
          <cell r="B115">
            <v>244265.60000000001</v>
          </cell>
          <cell r="C115">
            <v>244265.60000000001</v>
          </cell>
          <cell r="D115">
            <v>0</v>
          </cell>
          <cell r="E115" t="str">
            <v>AA</v>
          </cell>
          <cell r="F115">
            <v>166150</v>
          </cell>
        </row>
        <row r="116">
          <cell r="A116" t="str">
            <v xml:space="preserve"> 166160 PG-Purification Equipment                           </v>
          </cell>
          <cell r="B116">
            <v>1025384.62</v>
          </cell>
          <cell r="C116">
            <v>1114295.46</v>
          </cell>
          <cell r="D116">
            <v>-88910.84</v>
          </cell>
          <cell r="E116" t="str">
            <v>AA</v>
          </cell>
          <cell r="F116">
            <v>166160</v>
          </cell>
        </row>
        <row r="117">
          <cell r="A117" t="str">
            <v xml:space="preserve"> 166170 PG-Other Equipment                                  </v>
          </cell>
          <cell r="B117">
            <v>5520975.3899999997</v>
          </cell>
          <cell r="C117">
            <v>5805159.6100000003</v>
          </cell>
          <cell r="D117">
            <v>-284184.21999999997</v>
          </cell>
          <cell r="E117" t="str">
            <v>AA</v>
          </cell>
          <cell r="F117">
            <v>166170</v>
          </cell>
        </row>
        <row r="118">
          <cell r="A118" t="str">
            <v xml:space="preserve"> 166350 PEP-Land                                            </v>
          </cell>
          <cell r="B118">
            <v>2562.5</v>
          </cell>
          <cell r="C118">
            <v>0</v>
          </cell>
          <cell r="D118">
            <v>2562.5</v>
          </cell>
          <cell r="E118" t="str">
            <v>AA</v>
          </cell>
          <cell r="F118">
            <v>166350</v>
          </cell>
        </row>
        <row r="119">
          <cell r="A119" t="str">
            <v xml:space="preserve"> 166360 PEP-Structures &amp; Improvements                       </v>
          </cell>
          <cell r="B119">
            <v>50000</v>
          </cell>
          <cell r="C119">
            <v>87707.78</v>
          </cell>
          <cell r="D119">
            <v>-37707.78</v>
          </cell>
          <cell r="E119" t="str">
            <v>AA</v>
          </cell>
          <cell r="F119">
            <v>166360</v>
          </cell>
        </row>
        <row r="120">
          <cell r="A120" t="str">
            <v xml:space="preserve"> 166370 PEP-Extraction &amp; Refin'g Equip                      </v>
          </cell>
          <cell r="B120">
            <v>5591192.9900000002</v>
          </cell>
          <cell r="C120">
            <v>5591192.9900000002</v>
          </cell>
          <cell r="D120">
            <v>0</v>
          </cell>
          <cell r="E120" t="str">
            <v>AA</v>
          </cell>
          <cell r="F120">
            <v>166370</v>
          </cell>
        </row>
        <row r="121">
          <cell r="A121" t="str">
            <v xml:space="preserve"> 166380 PEP-Pipe Lines                                      </v>
          </cell>
          <cell r="B121">
            <v>3165988.89</v>
          </cell>
          <cell r="C121">
            <v>3159386.89</v>
          </cell>
          <cell r="D121">
            <v>6602</v>
          </cell>
          <cell r="E121" t="str">
            <v>AA</v>
          </cell>
          <cell r="F121">
            <v>166380</v>
          </cell>
        </row>
        <row r="122">
          <cell r="A122" t="str">
            <v xml:space="preserve"> 166390 PEP-Product Storage Equip                           </v>
          </cell>
          <cell r="B122">
            <v>1127132.6599999999</v>
          </cell>
          <cell r="C122">
            <v>1127032.6599999999</v>
          </cell>
          <cell r="D122">
            <v>100</v>
          </cell>
          <cell r="E122" t="str">
            <v>AA</v>
          </cell>
          <cell r="F122">
            <v>166390</v>
          </cell>
        </row>
        <row r="123">
          <cell r="A123" t="str">
            <v xml:space="preserve"> 166400 PEP-Compressor Equipment                            </v>
          </cell>
          <cell r="B123">
            <v>13376899.619999999</v>
          </cell>
          <cell r="C123">
            <v>13377843.82</v>
          </cell>
          <cell r="D123">
            <v>-944.2</v>
          </cell>
          <cell r="E123" t="str">
            <v>AA</v>
          </cell>
          <cell r="F123">
            <v>166400</v>
          </cell>
        </row>
        <row r="124">
          <cell r="A124" t="str">
            <v xml:space="preserve"> 166410 PEP-Gas Measure &amp; Regulating                        </v>
          </cell>
          <cell r="B124">
            <v>79279.839999999997</v>
          </cell>
          <cell r="C124">
            <v>1128.8499999999999</v>
          </cell>
          <cell r="D124">
            <v>78150.990000000005</v>
          </cell>
          <cell r="E124" t="str">
            <v>AA</v>
          </cell>
          <cell r="F124">
            <v>166410</v>
          </cell>
        </row>
        <row r="125">
          <cell r="A125" t="str">
            <v xml:space="preserve"> 166420 PEP-Other Equipment 101                             </v>
          </cell>
          <cell r="B125">
            <v>12075.93</v>
          </cell>
          <cell r="C125">
            <v>14719.38</v>
          </cell>
          <cell r="D125">
            <v>-2643.45</v>
          </cell>
          <cell r="E125" t="str">
            <v>AA</v>
          </cell>
          <cell r="F125">
            <v>166420</v>
          </cell>
        </row>
        <row r="126">
          <cell r="A126" t="str">
            <v xml:space="preserve"> 167010 TP-L/LR-Land                                        </v>
          </cell>
          <cell r="B126">
            <v>37798.74</v>
          </cell>
          <cell r="C126">
            <v>37798.74</v>
          </cell>
          <cell r="D126">
            <v>0</v>
          </cell>
          <cell r="E126" t="str">
            <v>AA</v>
          </cell>
          <cell r="F126">
            <v>167010</v>
          </cell>
        </row>
        <row r="127">
          <cell r="A127" t="str">
            <v xml:space="preserve"> 167020 TP-Rights of Way                                    </v>
          </cell>
          <cell r="B127">
            <v>81528.479999999996</v>
          </cell>
          <cell r="C127">
            <v>81528.479999999996</v>
          </cell>
          <cell r="D127">
            <v>0</v>
          </cell>
          <cell r="E127" t="str">
            <v>AA</v>
          </cell>
          <cell r="F127">
            <v>167020</v>
          </cell>
        </row>
        <row r="128">
          <cell r="A128" t="str">
            <v xml:space="preserve"> 167030 TP-Str/Impr-Cmpressr                                </v>
          </cell>
          <cell r="B128">
            <v>1466889.97</v>
          </cell>
          <cell r="C128">
            <v>1466889.97</v>
          </cell>
          <cell r="D128">
            <v>0</v>
          </cell>
          <cell r="E128" t="str">
            <v>AA</v>
          </cell>
          <cell r="F128">
            <v>167030</v>
          </cell>
        </row>
        <row r="129">
          <cell r="A129" t="str">
            <v xml:space="preserve"> 167040 TP-St/Impr-Ms/Reg St                                </v>
          </cell>
          <cell r="B129">
            <v>17232.52</v>
          </cell>
          <cell r="C129">
            <v>17232.52</v>
          </cell>
          <cell r="D129">
            <v>0</v>
          </cell>
          <cell r="E129" t="str">
            <v>AA</v>
          </cell>
          <cell r="F129">
            <v>167040</v>
          </cell>
        </row>
        <row r="130">
          <cell r="A130" t="str">
            <v xml:space="preserve"> 167060 TP-Mains                                            </v>
          </cell>
          <cell r="B130">
            <v>21505857.559999999</v>
          </cell>
          <cell r="C130">
            <v>22627937.109999999</v>
          </cell>
          <cell r="D130">
            <v>-1122079.55</v>
          </cell>
          <cell r="E130" t="str">
            <v>AA</v>
          </cell>
          <cell r="F130">
            <v>167060</v>
          </cell>
        </row>
        <row r="131">
          <cell r="A131" t="str">
            <v xml:space="preserve"> 167070 TP-Cmprssr Sta Equip                                </v>
          </cell>
          <cell r="B131">
            <v>21184359.210000001</v>
          </cell>
          <cell r="C131">
            <v>21184359.210000001</v>
          </cell>
          <cell r="D131">
            <v>0</v>
          </cell>
          <cell r="E131" t="str">
            <v>AA</v>
          </cell>
          <cell r="F131">
            <v>167070</v>
          </cell>
        </row>
        <row r="132">
          <cell r="A132" t="str">
            <v xml:space="preserve"> 167080 TP-Meas &amp; Rg St Equi                                </v>
          </cell>
          <cell r="B132">
            <v>609965.68000000005</v>
          </cell>
          <cell r="C132">
            <v>581648.93000000005</v>
          </cell>
          <cell r="D132">
            <v>28316.75</v>
          </cell>
          <cell r="E132" t="str">
            <v>AA</v>
          </cell>
          <cell r="F132">
            <v>167080</v>
          </cell>
        </row>
        <row r="133">
          <cell r="A133" t="str">
            <v xml:space="preserve"> 180003 O&amp;G Prp-CIP-Leasehold Costs                         </v>
          </cell>
          <cell r="B133">
            <v>3594928.3</v>
          </cell>
          <cell r="C133">
            <v>3594928.3</v>
          </cell>
          <cell r="D133">
            <v>0</v>
          </cell>
          <cell r="E133" t="str">
            <v>AA</v>
          </cell>
          <cell r="F133">
            <v>180003</v>
          </cell>
        </row>
        <row r="134">
          <cell r="A134" t="str">
            <v xml:space="preserve"> 180004 O&amp;G Prp-CIP-Leases                                  </v>
          </cell>
          <cell r="B134">
            <v>-1300</v>
          </cell>
          <cell r="C134">
            <v>-1300</v>
          </cell>
          <cell r="D134">
            <v>0</v>
          </cell>
          <cell r="E134" t="str">
            <v>AA</v>
          </cell>
          <cell r="F134">
            <v>180004</v>
          </cell>
        </row>
        <row r="135">
          <cell r="A135" t="str">
            <v xml:space="preserve"> 180005 O&amp;G Prp-CIP-Leases-Prvd Dev                         </v>
          </cell>
          <cell r="B135">
            <v>49904556.270000003</v>
          </cell>
          <cell r="C135">
            <v>49904556.270000003</v>
          </cell>
          <cell r="D135">
            <v>0</v>
          </cell>
          <cell r="E135" t="str">
            <v>AA</v>
          </cell>
          <cell r="F135">
            <v>180005</v>
          </cell>
        </row>
        <row r="136">
          <cell r="A136" t="str">
            <v xml:space="preserve"> 180006 O&amp;G Prp-CIP-Leases-Prvd Undev                       </v>
          </cell>
          <cell r="B136">
            <v>24442023.73</v>
          </cell>
          <cell r="C136">
            <v>24442023.73</v>
          </cell>
          <cell r="D136">
            <v>0</v>
          </cell>
          <cell r="E136" t="str">
            <v>AA</v>
          </cell>
          <cell r="F136">
            <v>180006</v>
          </cell>
        </row>
        <row r="137">
          <cell r="A137" t="str">
            <v xml:space="preserve"> 180007 O&amp;G Prp-CIP-Leases-Unevaluated                      </v>
          </cell>
          <cell r="B137">
            <v>-8865</v>
          </cell>
          <cell r="C137">
            <v>-8865</v>
          </cell>
          <cell r="D137">
            <v>0</v>
          </cell>
          <cell r="E137" t="str">
            <v>AA</v>
          </cell>
          <cell r="F137">
            <v>180007</v>
          </cell>
        </row>
        <row r="138">
          <cell r="A138" t="str">
            <v xml:space="preserve"> 180009 O&amp;G-CIP-Leases-Costs Clearing                       </v>
          </cell>
          <cell r="B138">
            <v>-1780.99</v>
          </cell>
          <cell r="C138">
            <v>-1780.99</v>
          </cell>
          <cell r="D138">
            <v>0</v>
          </cell>
          <cell r="E138" t="str">
            <v>AA</v>
          </cell>
          <cell r="F138">
            <v>180009</v>
          </cell>
        </row>
        <row r="139">
          <cell r="A139" t="str">
            <v xml:space="preserve"> 180010 O&amp;G Prp-CIP-IDC Drilling Costs                      </v>
          </cell>
          <cell r="B139">
            <v>19652849.800000001</v>
          </cell>
          <cell r="C139">
            <v>19652849.800000001</v>
          </cell>
          <cell r="D139">
            <v>0</v>
          </cell>
          <cell r="E139" t="str">
            <v>AA</v>
          </cell>
          <cell r="F139">
            <v>180010</v>
          </cell>
        </row>
        <row r="140">
          <cell r="A140" t="str">
            <v xml:space="preserve"> 180011 Turnkey Contractor Pricing                          </v>
          </cell>
          <cell r="B140">
            <v>3442574.28</v>
          </cell>
          <cell r="C140">
            <v>3352574.28</v>
          </cell>
          <cell r="D140">
            <v>90000</v>
          </cell>
          <cell r="E140" t="str">
            <v>AA</v>
          </cell>
          <cell r="F140">
            <v>180011</v>
          </cell>
        </row>
        <row r="141">
          <cell r="A141" t="str">
            <v xml:space="preserve"> 180013 Footage                                             </v>
          </cell>
          <cell r="B141">
            <v>224011133.28</v>
          </cell>
          <cell r="C141">
            <v>188220011.27000001</v>
          </cell>
          <cell r="D141">
            <v>35791122.009999998</v>
          </cell>
          <cell r="E141" t="str">
            <v>AA</v>
          </cell>
          <cell r="F141">
            <v>180013</v>
          </cell>
        </row>
        <row r="142">
          <cell r="A142" t="str">
            <v xml:space="preserve"> 180015 Daywork                                             </v>
          </cell>
          <cell r="B142">
            <v>29205124.620000001</v>
          </cell>
          <cell r="C142">
            <v>17118925.420000002</v>
          </cell>
          <cell r="D142">
            <v>12086199.199999999</v>
          </cell>
          <cell r="E142" t="str">
            <v>AA</v>
          </cell>
          <cell r="F142">
            <v>180015</v>
          </cell>
        </row>
        <row r="143">
          <cell r="A143" t="str">
            <v xml:space="preserve"> 180020 Assignments                                         </v>
          </cell>
          <cell r="B143">
            <v>3102530.22</v>
          </cell>
          <cell r="C143">
            <v>3102530.22</v>
          </cell>
          <cell r="D143">
            <v>0</v>
          </cell>
          <cell r="E143" t="str">
            <v>AA</v>
          </cell>
          <cell r="F143">
            <v>180020</v>
          </cell>
        </row>
        <row r="144">
          <cell r="A144" t="str">
            <v xml:space="preserve"> 180030 Contractor Setup                                    </v>
          </cell>
          <cell r="B144">
            <v>9947046.1199999992</v>
          </cell>
          <cell r="C144">
            <v>5614855.9299999997</v>
          </cell>
          <cell r="D144">
            <v>4332190.1900000004</v>
          </cell>
          <cell r="E144" t="str">
            <v>AA</v>
          </cell>
          <cell r="F144">
            <v>180030</v>
          </cell>
        </row>
        <row r="145">
          <cell r="A145" t="str">
            <v xml:space="preserve"> 180049 Legal, Title, Abstracts, Pre-D                      </v>
          </cell>
          <cell r="B145">
            <v>-82574064.689999998</v>
          </cell>
          <cell r="C145">
            <v>-83695872.659999996</v>
          </cell>
          <cell r="D145">
            <v>1121807.97</v>
          </cell>
          <cell r="E145" t="str">
            <v>AA</v>
          </cell>
          <cell r="F145">
            <v>180049</v>
          </cell>
        </row>
        <row r="146">
          <cell r="A146" t="str">
            <v xml:space="preserve"> 180050 Abstracts                                           </v>
          </cell>
          <cell r="B146">
            <v>255097.21</v>
          </cell>
          <cell r="C146">
            <v>255097.21</v>
          </cell>
          <cell r="D146">
            <v>0</v>
          </cell>
          <cell r="E146" t="str">
            <v>AA</v>
          </cell>
          <cell r="F146">
            <v>180050</v>
          </cell>
        </row>
        <row r="147">
          <cell r="A147" t="str">
            <v xml:space="preserve"> 180051 Curative and Title                                  </v>
          </cell>
          <cell r="B147">
            <v>4682730.41</v>
          </cell>
          <cell r="C147">
            <v>4682730.41</v>
          </cell>
          <cell r="D147">
            <v>0</v>
          </cell>
          <cell r="E147" t="str">
            <v>AA</v>
          </cell>
          <cell r="F147">
            <v>180051</v>
          </cell>
        </row>
        <row r="148">
          <cell r="A148" t="str">
            <v xml:space="preserve"> 180052 Pre-Drilling Litigation                             </v>
          </cell>
          <cell r="B148">
            <v>565939.17000000004</v>
          </cell>
          <cell r="C148">
            <v>565939.17000000004</v>
          </cell>
          <cell r="D148">
            <v>0</v>
          </cell>
          <cell r="E148" t="str">
            <v>AA</v>
          </cell>
          <cell r="F148">
            <v>180052</v>
          </cell>
        </row>
        <row r="149">
          <cell r="A149" t="str">
            <v xml:space="preserve"> 180061 GPS/Surv/Well Plat/Permit/Bond                      </v>
          </cell>
          <cell r="B149">
            <v>14756529.039999999</v>
          </cell>
          <cell r="C149">
            <v>10291044.67</v>
          </cell>
          <cell r="D149">
            <v>4465484.37</v>
          </cell>
          <cell r="E149" t="str">
            <v>AA</v>
          </cell>
          <cell r="F149">
            <v>180061</v>
          </cell>
        </row>
        <row r="150">
          <cell r="A150" t="str">
            <v xml:space="preserve"> 180062 Survey Location and Plat                            </v>
          </cell>
          <cell r="B150">
            <v>10217992.18</v>
          </cell>
          <cell r="C150">
            <v>10217992.18</v>
          </cell>
          <cell r="D150">
            <v>0</v>
          </cell>
          <cell r="E150" t="str">
            <v>AA</v>
          </cell>
          <cell r="F150">
            <v>180062</v>
          </cell>
        </row>
        <row r="151">
          <cell r="A151" t="str">
            <v xml:space="preserve"> 180075 Directional Serv/Tools/Surveys                      </v>
          </cell>
          <cell r="B151">
            <v>8784049.3499999996</v>
          </cell>
          <cell r="C151">
            <v>1521809.66</v>
          </cell>
          <cell r="D151">
            <v>7262239.6900000004</v>
          </cell>
          <cell r="E151" t="str">
            <v>AA</v>
          </cell>
          <cell r="F151">
            <v>180075</v>
          </cell>
        </row>
        <row r="152">
          <cell r="A152" t="str">
            <v xml:space="preserve"> 180080 Permits and Bonds                                   </v>
          </cell>
          <cell r="B152">
            <v>944742.42</v>
          </cell>
          <cell r="C152">
            <v>944742.42</v>
          </cell>
          <cell r="D152">
            <v>0</v>
          </cell>
          <cell r="E152" t="str">
            <v>AA</v>
          </cell>
          <cell r="F152">
            <v>180080</v>
          </cell>
        </row>
        <row r="153">
          <cell r="A153" t="str">
            <v xml:space="preserve"> 180081 Right-of-Way - Roads                                </v>
          </cell>
          <cell r="B153">
            <v>284453.12</v>
          </cell>
          <cell r="C153">
            <v>284453.12</v>
          </cell>
          <cell r="D153">
            <v>0</v>
          </cell>
          <cell r="E153" t="str">
            <v>AA</v>
          </cell>
          <cell r="F153">
            <v>180081</v>
          </cell>
        </row>
        <row r="154">
          <cell r="A154" t="str">
            <v xml:space="preserve"> 180092 Loc Prep/Tree Cutting/ Foreste                      </v>
          </cell>
          <cell r="B154">
            <v>1643312.2</v>
          </cell>
          <cell r="C154">
            <v>1643312.2</v>
          </cell>
          <cell r="D154">
            <v>0</v>
          </cell>
          <cell r="E154" t="str">
            <v>AA</v>
          </cell>
          <cell r="F154">
            <v>180092</v>
          </cell>
        </row>
        <row r="155">
          <cell r="A155" t="str">
            <v xml:space="preserve"> 180093 Location Pit Liners                                 </v>
          </cell>
          <cell r="B155">
            <v>5364320.88</v>
          </cell>
          <cell r="C155">
            <v>3791785.55</v>
          </cell>
          <cell r="D155">
            <v>1572535.33</v>
          </cell>
          <cell r="E155" t="str">
            <v>AA</v>
          </cell>
          <cell r="F155">
            <v>180093</v>
          </cell>
        </row>
        <row r="156">
          <cell r="A156" t="str">
            <v xml:space="preserve"> 180094 Loc Const/Dozer Work/Exc/Blast                      </v>
          </cell>
          <cell r="B156">
            <v>57647869.700000003</v>
          </cell>
          <cell r="C156">
            <v>45273210.210000001</v>
          </cell>
          <cell r="D156">
            <v>12374659.49</v>
          </cell>
          <cell r="E156" t="str">
            <v>AA</v>
          </cell>
          <cell r="F156">
            <v>180094</v>
          </cell>
        </row>
        <row r="157">
          <cell r="A157" t="str">
            <v xml:space="preserve"> 180096 Rocking/Culverts&amp;Stone/Loc Con                      </v>
          </cell>
          <cell r="B157">
            <v>14834976.4</v>
          </cell>
          <cell r="C157">
            <v>11055992.92</v>
          </cell>
          <cell r="D157">
            <v>3778983.48</v>
          </cell>
          <cell r="E157" t="str">
            <v>AA</v>
          </cell>
          <cell r="F157">
            <v>180096</v>
          </cell>
        </row>
        <row r="158">
          <cell r="A158" t="str">
            <v xml:space="preserve"> 180097 Access Roads                                        </v>
          </cell>
          <cell r="B158">
            <v>25423154.16</v>
          </cell>
          <cell r="C158">
            <v>25423154.16</v>
          </cell>
          <cell r="D158">
            <v>0</v>
          </cell>
          <cell r="E158" t="str">
            <v>AA</v>
          </cell>
          <cell r="F158">
            <v>180097</v>
          </cell>
        </row>
        <row r="159">
          <cell r="A159" t="str">
            <v xml:space="preserve"> 180098 Location                                            </v>
          </cell>
          <cell r="B159">
            <v>178012.79</v>
          </cell>
          <cell r="C159">
            <v>178012.79</v>
          </cell>
          <cell r="D159">
            <v>0</v>
          </cell>
          <cell r="E159" t="str">
            <v>AA</v>
          </cell>
          <cell r="F159">
            <v>180098</v>
          </cell>
        </row>
        <row r="160">
          <cell r="A160" t="str">
            <v xml:space="preserve"> 180099 Location Fees                                       </v>
          </cell>
          <cell r="B160">
            <v>45009.88</v>
          </cell>
          <cell r="C160">
            <v>45009.88</v>
          </cell>
          <cell r="D160">
            <v>0</v>
          </cell>
          <cell r="E160" t="str">
            <v>AA</v>
          </cell>
          <cell r="F160">
            <v>180099</v>
          </cell>
        </row>
        <row r="161">
          <cell r="A161" t="str">
            <v xml:space="preserve"> 180111 Pit Treatment/Restoration/Gate                      </v>
          </cell>
          <cell r="B161">
            <v>33321106.18</v>
          </cell>
          <cell r="C161">
            <v>25738905.41</v>
          </cell>
          <cell r="D161">
            <v>7582200.7699999996</v>
          </cell>
          <cell r="E161" t="str">
            <v>AA</v>
          </cell>
          <cell r="F161">
            <v>180111</v>
          </cell>
        </row>
        <row r="162">
          <cell r="A162" t="str">
            <v xml:space="preserve"> 180130 Drilling Mud &amp; Chemicals                            </v>
          </cell>
          <cell r="B162">
            <v>1060874.8600000001</v>
          </cell>
          <cell r="C162">
            <v>822656.69</v>
          </cell>
          <cell r="D162">
            <v>238218.17</v>
          </cell>
          <cell r="E162" t="str">
            <v>AA</v>
          </cell>
          <cell r="F162">
            <v>180130</v>
          </cell>
        </row>
        <row r="163">
          <cell r="A163" t="str">
            <v xml:space="preserve"> 180135 Fuel and Power                                      </v>
          </cell>
          <cell r="B163">
            <v>35539.480000000003</v>
          </cell>
          <cell r="C163">
            <v>35539.480000000003</v>
          </cell>
          <cell r="D163">
            <v>0</v>
          </cell>
          <cell r="E163" t="str">
            <v>AA</v>
          </cell>
          <cell r="F163">
            <v>180135</v>
          </cell>
        </row>
        <row r="164">
          <cell r="A164" t="str">
            <v xml:space="preserve"> 180136 Communications                                      </v>
          </cell>
          <cell r="B164">
            <v>720.8</v>
          </cell>
          <cell r="C164">
            <v>720.8</v>
          </cell>
          <cell r="D164">
            <v>0</v>
          </cell>
          <cell r="E164" t="str">
            <v>AA</v>
          </cell>
          <cell r="F164">
            <v>180136</v>
          </cell>
        </row>
        <row r="165">
          <cell r="A165" t="str">
            <v xml:space="preserve"> 180141 Bit/Reamer/Stabilizer/Hammer                        </v>
          </cell>
          <cell r="B165">
            <v>3065264.89</v>
          </cell>
          <cell r="C165">
            <v>1224296.02</v>
          </cell>
          <cell r="D165">
            <v>1840968.87</v>
          </cell>
          <cell r="E165" t="str">
            <v>AA</v>
          </cell>
          <cell r="F165">
            <v>180141</v>
          </cell>
        </row>
        <row r="166">
          <cell r="A166" t="str">
            <v xml:space="preserve"> 180142 Bits                                                </v>
          </cell>
          <cell r="B166">
            <v>858390.37</v>
          </cell>
          <cell r="C166">
            <v>858390.37</v>
          </cell>
          <cell r="D166">
            <v>0</v>
          </cell>
          <cell r="E166" t="str">
            <v>AA</v>
          </cell>
          <cell r="F166">
            <v>180142</v>
          </cell>
        </row>
        <row r="167">
          <cell r="A167" t="str">
            <v xml:space="preserve"> 180143 Reamers and Stabilizers                             </v>
          </cell>
          <cell r="B167">
            <v>86413.06</v>
          </cell>
          <cell r="C167">
            <v>86413.06</v>
          </cell>
          <cell r="D167">
            <v>0</v>
          </cell>
          <cell r="E167" t="str">
            <v>AA</v>
          </cell>
          <cell r="F167">
            <v>180143</v>
          </cell>
        </row>
        <row r="168">
          <cell r="A168" t="str">
            <v xml:space="preserve"> 180144 Drilling Hammer                                     </v>
          </cell>
          <cell r="B168">
            <v>12680.73</v>
          </cell>
          <cell r="C168">
            <v>12680.73</v>
          </cell>
          <cell r="D168">
            <v>0</v>
          </cell>
          <cell r="E168" t="str">
            <v>AA</v>
          </cell>
          <cell r="F168">
            <v>180144</v>
          </cell>
        </row>
        <row r="169">
          <cell r="A169" t="str">
            <v xml:space="preserve"> 180170 Drilling Water                                      </v>
          </cell>
          <cell r="B169">
            <v>3347097.76</v>
          </cell>
          <cell r="C169">
            <v>2969478.56</v>
          </cell>
          <cell r="D169">
            <v>377619.20000000001</v>
          </cell>
          <cell r="E169" t="str">
            <v>AA</v>
          </cell>
          <cell r="F169">
            <v>180170</v>
          </cell>
        </row>
        <row r="170">
          <cell r="A170" t="str">
            <v xml:space="preserve"> 180175 Coring                                              </v>
          </cell>
          <cell r="B170">
            <v>335230.98</v>
          </cell>
          <cell r="C170">
            <v>335230.98</v>
          </cell>
          <cell r="D170">
            <v>0</v>
          </cell>
          <cell r="E170" t="str">
            <v>AA</v>
          </cell>
          <cell r="F170">
            <v>180175</v>
          </cell>
        </row>
        <row r="171">
          <cell r="A171" t="str">
            <v xml:space="preserve"> 180176 Core Analysis                                       </v>
          </cell>
          <cell r="B171">
            <v>777440.98</v>
          </cell>
          <cell r="C171">
            <v>627440.98</v>
          </cell>
          <cell r="D171">
            <v>150000</v>
          </cell>
          <cell r="E171" t="str">
            <v>AA</v>
          </cell>
          <cell r="F171">
            <v>180176</v>
          </cell>
        </row>
        <row r="172">
          <cell r="A172" t="str">
            <v xml:space="preserve"> 180177 Drill Stem Test                                     </v>
          </cell>
          <cell r="B172">
            <v>38710.660000000003</v>
          </cell>
          <cell r="C172">
            <v>38710.660000000003</v>
          </cell>
          <cell r="D172">
            <v>0</v>
          </cell>
          <cell r="E172" t="str">
            <v>AA</v>
          </cell>
          <cell r="F172">
            <v>180177</v>
          </cell>
        </row>
        <row r="173">
          <cell r="A173" t="str">
            <v xml:space="preserve"> 180180 Drlg Open Hole Logging                              </v>
          </cell>
          <cell r="B173">
            <v>21374576.84</v>
          </cell>
          <cell r="C173">
            <v>18542423.780000001</v>
          </cell>
          <cell r="D173">
            <v>2832153.06</v>
          </cell>
          <cell r="E173" t="str">
            <v>AA</v>
          </cell>
          <cell r="F173">
            <v>180180</v>
          </cell>
        </row>
        <row r="174">
          <cell r="A174" t="str">
            <v xml:space="preserve"> 180201 Spec Log/Science/Mud Log/Core                       </v>
          </cell>
          <cell r="B174">
            <v>1707091</v>
          </cell>
          <cell r="C174">
            <v>433322.51</v>
          </cell>
          <cell r="D174">
            <v>1273768.49</v>
          </cell>
          <cell r="E174" t="str">
            <v>AA</v>
          </cell>
          <cell r="F174">
            <v>180201</v>
          </cell>
        </row>
        <row r="175">
          <cell r="A175" t="str">
            <v xml:space="preserve"> 180222 Well Test/DST&amp;Production Test                       </v>
          </cell>
          <cell r="B175">
            <v>842324.08</v>
          </cell>
          <cell r="C175">
            <v>193427.41</v>
          </cell>
          <cell r="D175">
            <v>648896.67000000004</v>
          </cell>
          <cell r="E175" t="str">
            <v>AA</v>
          </cell>
          <cell r="F175">
            <v>180222</v>
          </cell>
        </row>
        <row r="176">
          <cell r="A176" t="str">
            <v xml:space="preserve"> 180229 Cementing-Conductor/Coal Strin                      </v>
          </cell>
          <cell r="B176">
            <v>198629.87</v>
          </cell>
          <cell r="C176">
            <v>172741.1</v>
          </cell>
          <cell r="D176">
            <v>25888.77</v>
          </cell>
          <cell r="E176" t="str">
            <v>AA</v>
          </cell>
          <cell r="F176">
            <v>180229</v>
          </cell>
        </row>
        <row r="177">
          <cell r="A177" t="str">
            <v xml:space="preserve"> 180230 Cementing-Surface Casing                            </v>
          </cell>
          <cell r="B177">
            <v>4235684.5199999996</v>
          </cell>
          <cell r="C177">
            <v>4235684.5199999996</v>
          </cell>
          <cell r="D177">
            <v>0</v>
          </cell>
          <cell r="E177" t="str">
            <v>AA</v>
          </cell>
          <cell r="F177">
            <v>180230</v>
          </cell>
        </row>
        <row r="178">
          <cell r="A178" t="str">
            <v xml:space="preserve"> 180231 Cem-Surf Casing Incl Float Equ                      </v>
          </cell>
          <cell r="B178">
            <v>16358353.779999999</v>
          </cell>
          <cell r="C178">
            <v>12824259.91</v>
          </cell>
          <cell r="D178">
            <v>3534093.87</v>
          </cell>
          <cell r="E178" t="str">
            <v>AA</v>
          </cell>
          <cell r="F178">
            <v>180231</v>
          </cell>
        </row>
        <row r="179">
          <cell r="A179" t="str">
            <v xml:space="preserve"> 180240 Cementing-Intermediate Casing                       </v>
          </cell>
          <cell r="B179">
            <v>3492864.67</v>
          </cell>
          <cell r="C179">
            <v>3492864.67</v>
          </cell>
          <cell r="D179">
            <v>0</v>
          </cell>
          <cell r="E179" t="str">
            <v>AA</v>
          </cell>
          <cell r="F179">
            <v>180240</v>
          </cell>
        </row>
        <row r="180">
          <cell r="A180" t="str">
            <v xml:space="preserve"> 180241 Cement-Inter Casing Incl Float                      </v>
          </cell>
          <cell r="B180">
            <v>14268651.640000001</v>
          </cell>
          <cell r="C180">
            <v>11686992.109999999</v>
          </cell>
          <cell r="D180">
            <v>2581659.5299999998</v>
          </cell>
          <cell r="E180" t="str">
            <v>AA</v>
          </cell>
          <cell r="F180">
            <v>180241</v>
          </cell>
        </row>
        <row r="181">
          <cell r="A181" t="str">
            <v xml:space="preserve"> 180244 Cementing-Miscellaneous                             </v>
          </cell>
          <cell r="B181">
            <v>441116.3</v>
          </cell>
          <cell r="C181">
            <v>441116.3</v>
          </cell>
          <cell r="D181">
            <v>0</v>
          </cell>
          <cell r="E181" t="str">
            <v>AA</v>
          </cell>
          <cell r="F181">
            <v>180244</v>
          </cell>
        </row>
        <row r="182">
          <cell r="A182" t="str">
            <v xml:space="preserve"> 180251 Well Killing/Misc Pumping/Cem                       </v>
          </cell>
          <cell r="B182">
            <v>1321416.02</v>
          </cell>
          <cell r="C182">
            <v>884618.75</v>
          </cell>
          <cell r="D182">
            <v>436797.27</v>
          </cell>
          <cell r="E182" t="str">
            <v>AA</v>
          </cell>
          <cell r="F182">
            <v>180251</v>
          </cell>
        </row>
        <row r="183">
          <cell r="A183" t="str">
            <v xml:space="preserve"> 180255 Floats, Baffles, Centralizers                       </v>
          </cell>
          <cell r="B183">
            <v>774456.23</v>
          </cell>
          <cell r="C183">
            <v>774456.23</v>
          </cell>
          <cell r="D183">
            <v>0</v>
          </cell>
          <cell r="E183" t="str">
            <v>AA</v>
          </cell>
          <cell r="F183">
            <v>180255</v>
          </cell>
        </row>
        <row r="184">
          <cell r="A184" t="str">
            <v xml:space="preserve"> 180261 Power Tongs for Casing/Tubing                       </v>
          </cell>
          <cell r="B184">
            <v>239658.16</v>
          </cell>
          <cell r="C184">
            <v>239658.16</v>
          </cell>
          <cell r="D184">
            <v>0</v>
          </cell>
          <cell r="E184" t="str">
            <v>AA</v>
          </cell>
          <cell r="F184">
            <v>180261</v>
          </cell>
        </row>
        <row r="185">
          <cell r="A185" t="str">
            <v xml:space="preserve"> 180280 Equipment Rental                                    </v>
          </cell>
          <cell r="B185">
            <v>467395.72</v>
          </cell>
          <cell r="C185">
            <v>467395.72</v>
          </cell>
          <cell r="D185">
            <v>0</v>
          </cell>
          <cell r="E185" t="str">
            <v>AA</v>
          </cell>
          <cell r="F185">
            <v>180280</v>
          </cell>
        </row>
        <row r="186">
          <cell r="A186" t="str">
            <v xml:space="preserve"> 180281 Special Drlg Tools/Rental/Tong                      </v>
          </cell>
          <cell r="B186">
            <v>4612053.2</v>
          </cell>
          <cell r="C186">
            <v>3111158.03</v>
          </cell>
          <cell r="D186">
            <v>1500895.17</v>
          </cell>
          <cell r="E186" t="str">
            <v>AA</v>
          </cell>
          <cell r="F186">
            <v>180281</v>
          </cell>
        </row>
        <row r="187">
          <cell r="A187" t="str">
            <v xml:space="preserve"> 180299 Transp/Trucking/Casings &amp; Mat                       </v>
          </cell>
          <cell r="B187">
            <v>2377286.2599999998</v>
          </cell>
          <cell r="C187">
            <v>1752600.71</v>
          </cell>
          <cell r="D187">
            <v>624685.55000000005</v>
          </cell>
          <cell r="E187" t="str">
            <v>AA</v>
          </cell>
          <cell r="F187">
            <v>180299</v>
          </cell>
        </row>
        <row r="188">
          <cell r="A188" t="str">
            <v xml:space="preserve"> 180300 Transportation                                      </v>
          </cell>
          <cell r="B188">
            <v>2834368.12</v>
          </cell>
          <cell r="C188">
            <v>2834368.12</v>
          </cell>
          <cell r="D188">
            <v>0</v>
          </cell>
          <cell r="E188" t="str">
            <v>AA</v>
          </cell>
          <cell r="F188">
            <v>180300</v>
          </cell>
        </row>
        <row r="189">
          <cell r="A189" t="str">
            <v xml:space="preserve"> 180301 Trans/Trucking Costs (Drlg)                         </v>
          </cell>
          <cell r="B189">
            <v>322591.37</v>
          </cell>
          <cell r="C189">
            <v>322591.37</v>
          </cell>
          <cell r="D189">
            <v>0</v>
          </cell>
          <cell r="E189" t="str">
            <v>AA</v>
          </cell>
          <cell r="F189">
            <v>180301</v>
          </cell>
        </row>
        <row r="190">
          <cell r="A190" t="str">
            <v xml:space="preserve"> 180310 Drlg Fishing Expenses                               </v>
          </cell>
          <cell r="B190">
            <v>1663339.89</v>
          </cell>
          <cell r="C190">
            <v>1021515.32</v>
          </cell>
          <cell r="D190">
            <v>641824.56999999995</v>
          </cell>
          <cell r="E190" t="str">
            <v>AA</v>
          </cell>
          <cell r="F190">
            <v>180310</v>
          </cell>
        </row>
        <row r="191">
          <cell r="A191" t="str">
            <v xml:space="preserve"> 180332 Sidetracking                                        </v>
          </cell>
          <cell r="B191">
            <v>180537.65</v>
          </cell>
          <cell r="C191">
            <v>180537.65</v>
          </cell>
          <cell r="D191">
            <v>0</v>
          </cell>
          <cell r="E191" t="str">
            <v>AA</v>
          </cell>
          <cell r="F191">
            <v>180332</v>
          </cell>
        </row>
        <row r="192">
          <cell r="A192" t="str">
            <v xml:space="preserve"> 180333 P&amp;A Costs/Rig Time/Misc Costs                       </v>
          </cell>
          <cell r="B192">
            <v>6233192.46</v>
          </cell>
          <cell r="C192">
            <v>5251295.95</v>
          </cell>
          <cell r="D192">
            <v>981896.51</v>
          </cell>
          <cell r="E192" t="str">
            <v>AA</v>
          </cell>
          <cell r="F192">
            <v>180333</v>
          </cell>
        </row>
        <row r="193">
          <cell r="A193" t="str">
            <v xml:space="preserve"> 180341 Surface Damage/Loc &amp; Pipeline                       </v>
          </cell>
          <cell r="B193">
            <v>19003614.41</v>
          </cell>
          <cell r="C193">
            <v>16337830.560000001</v>
          </cell>
          <cell r="D193">
            <v>2665783.85</v>
          </cell>
          <cell r="E193" t="str">
            <v>AA</v>
          </cell>
          <cell r="F193">
            <v>180341</v>
          </cell>
        </row>
        <row r="194">
          <cell r="A194" t="str">
            <v xml:space="preserve"> 180699 Geology Supervision, Etc.                           </v>
          </cell>
          <cell r="B194">
            <v>185143.51</v>
          </cell>
          <cell r="C194">
            <v>185143.51</v>
          </cell>
          <cell r="D194">
            <v>0</v>
          </cell>
          <cell r="E194" t="str">
            <v>AA</v>
          </cell>
          <cell r="F194">
            <v>180699</v>
          </cell>
        </row>
        <row r="195">
          <cell r="A195" t="str">
            <v xml:space="preserve"> 180720 Operator Overhead                                   </v>
          </cell>
          <cell r="B195">
            <v>3048886.38</v>
          </cell>
          <cell r="C195">
            <v>2242675.56</v>
          </cell>
          <cell r="D195">
            <v>806210.82</v>
          </cell>
          <cell r="E195" t="str">
            <v>AA</v>
          </cell>
          <cell r="F195">
            <v>180720</v>
          </cell>
        </row>
        <row r="196">
          <cell r="A196" t="str">
            <v xml:space="preserve"> 180725 Contract Labor                                      </v>
          </cell>
          <cell r="B196">
            <v>3230525.15</v>
          </cell>
          <cell r="C196">
            <v>3231183.44</v>
          </cell>
          <cell r="D196">
            <v>-658.29</v>
          </cell>
          <cell r="E196" t="str">
            <v>AA</v>
          </cell>
          <cell r="F196">
            <v>180725</v>
          </cell>
        </row>
        <row r="197">
          <cell r="A197" t="str">
            <v xml:space="preserve"> 180731 Consulting Serv Rig Supervisio                      </v>
          </cell>
          <cell r="B197">
            <v>3248097.67</v>
          </cell>
          <cell r="C197">
            <v>2495142.89</v>
          </cell>
          <cell r="D197">
            <v>752954.78</v>
          </cell>
          <cell r="E197" t="str">
            <v>AA</v>
          </cell>
          <cell r="F197">
            <v>180731</v>
          </cell>
        </row>
        <row r="198">
          <cell r="A198" t="str">
            <v xml:space="preserve"> 180733 Land Contractor Costs                               </v>
          </cell>
          <cell r="B198">
            <v>29754118</v>
          </cell>
          <cell r="C198">
            <v>23981131.640000001</v>
          </cell>
          <cell r="D198">
            <v>5772986.3600000003</v>
          </cell>
          <cell r="E198" t="str">
            <v>AA</v>
          </cell>
          <cell r="F198">
            <v>180733</v>
          </cell>
        </row>
        <row r="199">
          <cell r="A199" t="str">
            <v xml:space="preserve"> 180735 Well Control Insurance                              </v>
          </cell>
          <cell r="B199">
            <v>223097.21</v>
          </cell>
          <cell r="C199">
            <v>223097.21</v>
          </cell>
          <cell r="D199">
            <v>0</v>
          </cell>
          <cell r="E199" t="str">
            <v>AA</v>
          </cell>
          <cell r="F199">
            <v>180735</v>
          </cell>
        </row>
        <row r="200">
          <cell r="A200" t="str">
            <v xml:space="preserve"> 180751 Contingency, Other, Misc Drlg                       </v>
          </cell>
          <cell r="B200">
            <v>52268602.25</v>
          </cell>
          <cell r="C200">
            <v>53011560.509999998</v>
          </cell>
          <cell r="D200">
            <v>-742958.26</v>
          </cell>
          <cell r="E200" t="str">
            <v>AA</v>
          </cell>
          <cell r="F200">
            <v>180751</v>
          </cell>
        </row>
        <row r="201">
          <cell r="A201" t="str">
            <v xml:space="preserve"> 180999 Costs Clearing Account                              </v>
          </cell>
          <cell r="B201">
            <v>-578491626.21000004</v>
          </cell>
          <cell r="C201">
            <v>-460964387.56</v>
          </cell>
          <cell r="D201">
            <v>-117527238.65000001</v>
          </cell>
          <cell r="E201" t="str">
            <v>AA</v>
          </cell>
          <cell r="F201">
            <v>180999</v>
          </cell>
        </row>
        <row r="202">
          <cell r="A202" t="str">
            <v xml:space="preserve"> 181001 CC Per Diem Expenses                                </v>
          </cell>
          <cell r="B202">
            <v>68849.17</v>
          </cell>
          <cell r="C202">
            <v>68849.17</v>
          </cell>
          <cell r="D202">
            <v>0</v>
          </cell>
          <cell r="E202" t="str">
            <v>AA</v>
          </cell>
          <cell r="F202">
            <v>181001</v>
          </cell>
        </row>
        <row r="203">
          <cell r="A203" t="str">
            <v xml:space="preserve"> 181011 CC Daywork Comp Operations                          </v>
          </cell>
          <cell r="B203">
            <v>1408235.85</v>
          </cell>
          <cell r="C203">
            <v>1377690.99</v>
          </cell>
          <cell r="D203">
            <v>30544.86</v>
          </cell>
          <cell r="E203" t="str">
            <v>AA</v>
          </cell>
          <cell r="F203">
            <v>181011</v>
          </cell>
        </row>
        <row r="204">
          <cell r="A204" t="str">
            <v xml:space="preserve"> 181021 Serv Rig/Coiled Tub/Assoc Cost                      </v>
          </cell>
          <cell r="B204">
            <v>28937108.239999998</v>
          </cell>
          <cell r="C204">
            <v>22037650.359999999</v>
          </cell>
          <cell r="D204">
            <v>6899457.8799999999</v>
          </cell>
          <cell r="E204" t="str">
            <v>AA</v>
          </cell>
          <cell r="F204">
            <v>181021</v>
          </cell>
        </row>
        <row r="205">
          <cell r="A205" t="str">
            <v xml:space="preserve"> 181022 Service Rig and Per Diem Chgs                       </v>
          </cell>
          <cell r="B205">
            <v>12423429.07</v>
          </cell>
          <cell r="C205">
            <v>12423429.07</v>
          </cell>
          <cell r="D205">
            <v>0</v>
          </cell>
          <cell r="E205" t="str">
            <v>AA</v>
          </cell>
          <cell r="F205">
            <v>181022</v>
          </cell>
        </row>
        <row r="206">
          <cell r="A206" t="str">
            <v xml:space="preserve"> 181023 Access Road                                         </v>
          </cell>
          <cell r="B206">
            <v>1038235.64</v>
          </cell>
          <cell r="C206">
            <v>1038235.64</v>
          </cell>
          <cell r="D206">
            <v>0</v>
          </cell>
          <cell r="E206" t="str">
            <v>AA</v>
          </cell>
          <cell r="F206">
            <v>181023</v>
          </cell>
        </row>
        <row r="207">
          <cell r="A207" t="str">
            <v xml:space="preserve"> 181024 Location                                            </v>
          </cell>
          <cell r="B207">
            <v>49623.77</v>
          </cell>
          <cell r="C207">
            <v>49623.77</v>
          </cell>
          <cell r="D207">
            <v>0</v>
          </cell>
          <cell r="E207" t="str">
            <v>AA</v>
          </cell>
          <cell r="F207">
            <v>181024</v>
          </cell>
        </row>
        <row r="208">
          <cell r="A208" t="str">
            <v xml:space="preserve"> 181030 Fuel and Power                                      </v>
          </cell>
          <cell r="B208">
            <v>206568.55</v>
          </cell>
          <cell r="C208">
            <v>206568.55</v>
          </cell>
          <cell r="D208">
            <v>0</v>
          </cell>
          <cell r="E208" t="str">
            <v>AA</v>
          </cell>
          <cell r="F208">
            <v>181030</v>
          </cell>
        </row>
        <row r="209">
          <cell r="A209" t="str">
            <v xml:space="preserve"> 181036 Drilling Mud and Chemicals                          </v>
          </cell>
          <cell r="B209">
            <v>112212.86</v>
          </cell>
          <cell r="C209">
            <v>112212.86</v>
          </cell>
          <cell r="D209">
            <v>0</v>
          </cell>
          <cell r="E209" t="str">
            <v>AA</v>
          </cell>
          <cell r="F209">
            <v>181036</v>
          </cell>
        </row>
        <row r="210">
          <cell r="A210" t="str">
            <v xml:space="preserve"> 181037 Bits                                                </v>
          </cell>
          <cell r="B210">
            <v>65011.05</v>
          </cell>
          <cell r="C210">
            <v>65011.05</v>
          </cell>
          <cell r="D210">
            <v>0</v>
          </cell>
          <cell r="E210" t="str">
            <v>AA</v>
          </cell>
          <cell r="F210">
            <v>181037</v>
          </cell>
        </row>
        <row r="211">
          <cell r="A211" t="str">
            <v xml:space="preserve"> 181040 Floats, Baffles,Centralizers                        </v>
          </cell>
          <cell r="B211">
            <v>724222.44</v>
          </cell>
          <cell r="C211">
            <v>724222.44</v>
          </cell>
          <cell r="D211">
            <v>0</v>
          </cell>
          <cell r="E211" t="str">
            <v>AA</v>
          </cell>
          <cell r="F211">
            <v>181040</v>
          </cell>
        </row>
        <row r="212">
          <cell r="A212" t="str">
            <v xml:space="preserve"> 181041 Cased Hole Logging                                  </v>
          </cell>
          <cell r="B212">
            <v>1722506.19</v>
          </cell>
          <cell r="C212">
            <v>1722506.19</v>
          </cell>
          <cell r="D212">
            <v>0</v>
          </cell>
          <cell r="E212" t="str">
            <v>AA</v>
          </cell>
          <cell r="F212">
            <v>181041</v>
          </cell>
        </row>
        <row r="213">
          <cell r="A213" t="str">
            <v xml:space="preserve"> 181042 Perforating, Cased Hole Logs                        </v>
          </cell>
          <cell r="B213">
            <v>835569.66</v>
          </cell>
          <cell r="C213">
            <v>835569.66</v>
          </cell>
          <cell r="D213">
            <v>0</v>
          </cell>
          <cell r="E213" t="str">
            <v>AA</v>
          </cell>
          <cell r="F213">
            <v>181042</v>
          </cell>
        </row>
        <row r="214">
          <cell r="A214" t="str">
            <v xml:space="preserve"> 181043 Perforation                                         </v>
          </cell>
          <cell r="B214">
            <v>2983860.19</v>
          </cell>
          <cell r="C214">
            <v>2983860.19</v>
          </cell>
          <cell r="D214">
            <v>0</v>
          </cell>
          <cell r="E214" t="str">
            <v>AA</v>
          </cell>
          <cell r="F214">
            <v>181043</v>
          </cell>
        </row>
        <row r="215">
          <cell r="A215" t="str">
            <v xml:space="preserve"> 181044 Open Flow Test                                      </v>
          </cell>
          <cell r="B215">
            <v>246907.64</v>
          </cell>
          <cell r="C215">
            <v>246907.64</v>
          </cell>
          <cell r="D215">
            <v>0</v>
          </cell>
          <cell r="E215" t="str">
            <v>AA</v>
          </cell>
          <cell r="F215">
            <v>181044</v>
          </cell>
        </row>
        <row r="216">
          <cell r="A216" t="str">
            <v xml:space="preserve"> 181045 Logging                                             </v>
          </cell>
          <cell r="B216">
            <v>489169.97</v>
          </cell>
          <cell r="C216">
            <v>489169.97</v>
          </cell>
          <cell r="D216">
            <v>0</v>
          </cell>
          <cell r="E216" t="str">
            <v>AA</v>
          </cell>
          <cell r="F216">
            <v>181045</v>
          </cell>
        </row>
        <row r="217">
          <cell r="A217" t="str">
            <v xml:space="preserve"> 181046 Mud Logging                                         </v>
          </cell>
          <cell r="B217">
            <v>594</v>
          </cell>
          <cell r="C217">
            <v>594</v>
          </cell>
          <cell r="D217">
            <v>0</v>
          </cell>
          <cell r="E217" t="str">
            <v>AA</v>
          </cell>
          <cell r="F217">
            <v>181046</v>
          </cell>
        </row>
        <row r="218">
          <cell r="A218" t="str">
            <v xml:space="preserve"> 181047 Coring                                              </v>
          </cell>
          <cell r="B218">
            <v>18847.14</v>
          </cell>
          <cell r="C218">
            <v>18847.14</v>
          </cell>
          <cell r="D218">
            <v>0</v>
          </cell>
          <cell r="E218" t="str">
            <v>AA</v>
          </cell>
          <cell r="F218">
            <v>181047</v>
          </cell>
        </row>
        <row r="219">
          <cell r="A219" t="str">
            <v xml:space="preserve"> 181048 Core Analysis                                       </v>
          </cell>
          <cell r="B219">
            <v>16203.11</v>
          </cell>
          <cell r="C219">
            <v>16203.11</v>
          </cell>
          <cell r="D219">
            <v>0</v>
          </cell>
          <cell r="E219" t="str">
            <v>AA</v>
          </cell>
          <cell r="F219">
            <v>181048</v>
          </cell>
        </row>
        <row r="220">
          <cell r="A220" t="str">
            <v xml:space="preserve"> 181071 Perforating, Cased Hole Logs                        </v>
          </cell>
          <cell r="B220">
            <v>20728118.989999998</v>
          </cell>
          <cell r="C220">
            <v>15582590.57</v>
          </cell>
          <cell r="D220">
            <v>5145528.42</v>
          </cell>
          <cell r="E220" t="str">
            <v>AA</v>
          </cell>
          <cell r="F220">
            <v>181071</v>
          </cell>
        </row>
        <row r="221">
          <cell r="A221" t="str">
            <v xml:space="preserve"> 181101 Cem-Prod Casing Float Equip                         </v>
          </cell>
          <cell r="B221">
            <v>23040752.920000002</v>
          </cell>
          <cell r="C221">
            <v>18206635.390000001</v>
          </cell>
          <cell r="D221">
            <v>4834117.53</v>
          </cell>
          <cell r="E221" t="str">
            <v>AA</v>
          </cell>
          <cell r="F221">
            <v>181101</v>
          </cell>
        </row>
        <row r="222">
          <cell r="A222" t="str">
            <v xml:space="preserve"> 181102 Production Casing Cementing                         </v>
          </cell>
          <cell r="B222">
            <v>8579330.9100000001</v>
          </cell>
          <cell r="C222">
            <v>8579330.9100000001</v>
          </cell>
          <cell r="D222">
            <v>0</v>
          </cell>
          <cell r="E222" t="str">
            <v>AA</v>
          </cell>
          <cell r="F222">
            <v>181102</v>
          </cell>
        </row>
        <row r="223">
          <cell r="A223" t="str">
            <v xml:space="preserve"> 181104 Miscellaneous Cementing                             </v>
          </cell>
          <cell r="B223">
            <v>443147.37</v>
          </cell>
          <cell r="C223">
            <v>443147.37</v>
          </cell>
          <cell r="D223">
            <v>0</v>
          </cell>
          <cell r="E223" t="str">
            <v>AA</v>
          </cell>
          <cell r="F223">
            <v>181104</v>
          </cell>
        </row>
        <row r="224">
          <cell r="A224" t="str">
            <v xml:space="preserve"> 181122 Serv Co/Nitrogen/Acid/FRAC Ser                      </v>
          </cell>
          <cell r="B224">
            <v>148847231.41999999</v>
          </cell>
          <cell r="C224">
            <v>108325173.69</v>
          </cell>
          <cell r="D224">
            <v>40522057.729999997</v>
          </cell>
          <cell r="E224" t="str">
            <v>AA</v>
          </cell>
          <cell r="F224">
            <v>181122</v>
          </cell>
        </row>
        <row r="225">
          <cell r="A225" t="str">
            <v xml:space="preserve"> 181123 Acidize - Frac                                      </v>
          </cell>
          <cell r="B225">
            <v>19960689.98</v>
          </cell>
          <cell r="C225">
            <v>19960689.98</v>
          </cell>
          <cell r="D225">
            <v>0</v>
          </cell>
          <cell r="E225" t="str">
            <v>AA</v>
          </cell>
          <cell r="F225">
            <v>181123</v>
          </cell>
        </row>
        <row r="226">
          <cell r="A226" t="str">
            <v xml:space="preserve"> 181124 Acidize                                             </v>
          </cell>
          <cell r="B226">
            <v>335604.33</v>
          </cell>
          <cell r="C226">
            <v>335604.33</v>
          </cell>
          <cell r="D226">
            <v>0</v>
          </cell>
          <cell r="E226" t="str">
            <v>AA</v>
          </cell>
          <cell r="F226">
            <v>181124</v>
          </cell>
        </row>
        <row r="227">
          <cell r="A227" t="str">
            <v xml:space="preserve"> 181125 Frac                                                </v>
          </cell>
          <cell r="B227">
            <v>1660344.46</v>
          </cell>
          <cell r="C227">
            <v>1660344.46</v>
          </cell>
          <cell r="D227">
            <v>0</v>
          </cell>
          <cell r="E227" t="str">
            <v>AA</v>
          </cell>
          <cell r="F227">
            <v>181125</v>
          </cell>
        </row>
        <row r="228">
          <cell r="A228" t="str">
            <v xml:space="preserve"> 181131 Squeeze/Misc Cem/Pump/CompOp                        </v>
          </cell>
          <cell r="B228">
            <v>2564907.9900000002</v>
          </cell>
          <cell r="C228">
            <v>2125794.8199999998</v>
          </cell>
          <cell r="D228">
            <v>439113.17</v>
          </cell>
          <cell r="E228" t="str">
            <v>AA</v>
          </cell>
          <cell r="F228">
            <v>181131</v>
          </cell>
        </row>
        <row r="229">
          <cell r="A229" t="str">
            <v xml:space="preserve"> 181132 Squeeze                                             </v>
          </cell>
          <cell r="B229">
            <v>429627.42</v>
          </cell>
          <cell r="C229">
            <v>429627.42</v>
          </cell>
          <cell r="D229">
            <v>0</v>
          </cell>
          <cell r="E229" t="str">
            <v>AA</v>
          </cell>
          <cell r="F229">
            <v>181132</v>
          </cell>
        </row>
        <row r="230">
          <cell r="A230" t="str">
            <v xml:space="preserve"> 181141 Tanks/Pit/Doz/Pack/DownholeEqp                      </v>
          </cell>
          <cell r="B230">
            <v>16333196.779999999</v>
          </cell>
          <cell r="C230">
            <v>11938469.210000001</v>
          </cell>
          <cell r="D230">
            <v>4394727.57</v>
          </cell>
          <cell r="E230" t="str">
            <v>AA</v>
          </cell>
          <cell r="F230">
            <v>181141</v>
          </cell>
        </row>
        <row r="231">
          <cell r="A231" t="str">
            <v xml:space="preserve"> 181142 Tank Rental                                         </v>
          </cell>
          <cell r="B231">
            <v>911100.55</v>
          </cell>
          <cell r="C231">
            <v>911100.55</v>
          </cell>
          <cell r="D231">
            <v>0</v>
          </cell>
          <cell r="E231" t="str">
            <v>AA</v>
          </cell>
          <cell r="F231">
            <v>181142</v>
          </cell>
        </row>
        <row r="232">
          <cell r="A232" t="str">
            <v xml:space="preserve"> 181143 Completion Fluid (Water)                            </v>
          </cell>
          <cell r="B232">
            <v>897808.56</v>
          </cell>
          <cell r="C232">
            <v>897808.56</v>
          </cell>
          <cell r="D232">
            <v>0</v>
          </cell>
          <cell r="E232" t="str">
            <v>AA</v>
          </cell>
          <cell r="F232">
            <v>181143</v>
          </cell>
        </row>
        <row r="233">
          <cell r="A233" t="str">
            <v xml:space="preserve"> 181151 Pipeline Construction/Reclamat                      </v>
          </cell>
          <cell r="B233">
            <v>25565753.98</v>
          </cell>
          <cell r="C233">
            <v>19998776.18</v>
          </cell>
          <cell r="D233">
            <v>5566977.7999999998</v>
          </cell>
          <cell r="E233" t="str">
            <v>AA</v>
          </cell>
          <cell r="F233">
            <v>181151</v>
          </cell>
        </row>
        <row r="234">
          <cell r="A234" t="str">
            <v xml:space="preserve"> 181152 Frac Valves and Lines                               </v>
          </cell>
          <cell r="B234">
            <v>15892.37</v>
          </cell>
          <cell r="C234">
            <v>15892.37</v>
          </cell>
          <cell r="D234">
            <v>0</v>
          </cell>
          <cell r="E234" t="str">
            <v>AA</v>
          </cell>
          <cell r="F234">
            <v>181152</v>
          </cell>
        </row>
        <row r="235">
          <cell r="A235" t="str">
            <v xml:space="preserve"> 181161 Water Hauling -Comp Operations                      </v>
          </cell>
          <cell r="B235">
            <v>3860186.29</v>
          </cell>
          <cell r="C235">
            <v>2718194.15</v>
          </cell>
          <cell r="D235">
            <v>1141992.1399999999</v>
          </cell>
          <cell r="E235" t="str">
            <v>AA</v>
          </cell>
          <cell r="F235">
            <v>181161</v>
          </cell>
        </row>
        <row r="236">
          <cell r="A236" t="str">
            <v xml:space="preserve"> 181162 Power Tongs for Casing/Tubing                       </v>
          </cell>
          <cell r="B236">
            <v>815046.52</v>
          </cell>
          <cell r="C236">
            <v>815046.52</v>
          </cell>
          <cell r="D236">
            <v>0</v>
          </cell>
          <cell r="E236" t="str">
            <v>AA</v>
          </cell>
          <cell r="F236">
            <v>181162</v>
          </cell>
        </row>
        <row r="237">
          <cell r="A237" t="str">
            <v xml:space="preserve"> 181163 Carbon Dioxide/Nitrogen                             </v>
          </cell>
          <cell r="B237">
            <v>19966059.109999999</v>
          </cell>
          <cell r="C237">
            <v>19966059.109999999</v>
          </cell>
          <cell r="D237">
            <v>0</v>
          </cell>
          <cell r="E237" t="str">
            <v>AA</v>
          </cell>
          <cell r="F237">
            <v>181163</v>
          </cell>
        </row>
        <row r="238">
          <cell r="A238" t="str">
            <v xml:space="preserve"> 181164 Completion Service                                  </v>
          </cell>
          <cell r="B238">
            <v>1626429.4</v>
          </cell>
          <cell r="C238">
            <v>1626429.4</v>
          </cell>
          <cell r="D238">
            <v>0</v>
          </cell>
          <cell r="E238" t="str">
            <v>AA</v>
          </cell>
          <cell r="F238">
            <v>181164</v>
          </cell>
        </row>
        <row r="239">
          <cell r="A239" t="str">
            <v xml:space="preserve"> 181165 Contract Labor                                      </v>
          </cell>
          <cell r="B239">
            <v>14354484.050000001</v>
          </cell>
          <cell r="C239">
            <v>14354484.050000001</v>
          </cell>
          <cell r="D239">
            <v>0</v>
          </cell>
          <cell r="E239" t="str">
            <v>AA</v>
          </cell>
          <cell r="F239">
            <v>181165</v>
          </cell>
        </row>
        <row r="240">
          <cell r="A240" t="str">
            <v xml:space="preserve"> 181202 Wellhead Tie in Labor, Etc.                         </v>
          </cell>
          <cell r="B240">
            <v>5601459.6900000004</v>
          </cell>
          <cell r="C240">
            <v>3622728.85</v>
          </cell>
          <cell r="D240">
            <v>1978730.84</v>
          </cell>
          <cell r="E240" t="str">
            <v>AA</v>
          </cell>
          <cell r="F240">
            <v>181202</v>
          </cell>
        </row>
        <row r="241">
          <cell r="A241" t="str">
            <v xml:space="preserve"> 181203 Location Restoration                                </v>
          </cell>
          <cell r="B241">
            <v>13203941.699999999</v>
          </cell>
          <cell r="C241">
            <v>13203941.699999999</v>
          </cell>
          <cell r="D241">
            <v>0</v>
          </cell>
          <cell r="E241" t="str">
            <v>AA</v>
          </cell>
          <cell r="F241">
            <v>181203</v>
          </cell>
        </row>
        <row r="242">
          <cell r="A242" t="str">
            <v xml:space="preserve"> 181215 Drilling/FRAC Fluid Disposal                        </v>
          </cell>
          <cell r="B242">
            <v>3368403.66</v>
          </cell>
          <cell r="C242">
            <v>2557395.34</v>
          </cell>
          <cell r="D242">
            <v>811008.32</v>
          </cell>
          <cell r="E242" t="str">
            <v>AA</v>
          </cell>
          <cell r="F242">
            <v>181215</v>
          </cell>
        </row>
        <row r="243">
          <cell r="A243" t="str">
            <v xml:space="preserve"> 181220 CC Right Of Way Pipeline                            </v>
          </cell>
          <cell r="B243">
            <v>99784.79</v>
          </cell>
          <cell r="C243">
            <v>99784.79</v>
          </cell>
          <cell r="D243">
            <v>0</v>
          </cell>
          <cell r="E243" t="str">
            <v>AA</v>
          </cell>
          <cell r="F243">
            <v>181220</v>
          </cell>
        </row>
        <row r="244">
          <cell r="A244" t="str">
            <v xml:space="preserve"> 181221 Equipment Rental                                    </v>
          </cell>
          <cell r="B244">
            <v>1115946.42</v>
          </cell>
          <cell r="C244">
            <v>1115946.42</v>
          </cell>
          <cell r="D244">
            <v>0</v>
          </cell>
          <cell r="E244" t="str">
            <v>AA</v>
          </cell>
          <cell r="F244">
            <v>181221</v>
          </cell>
        </row>
        <row r="245">
          <cell r="A245" t="str">
            <v xml:space="preserve"> 181222 Dozer                                               </v>
          </cell>
          <cell r="B245">
            <v>4079290.88</v>
          </cell>
          <cell r="C245">
            <v>4079290.88</v>
          </cell>
          <cell r="D245">
            <v>0</v>
          </cell>
          <cell r="E245" t="str">
            <v>AA</v>
          </cell>
          <cell r="F245">
            <v>181222</v>
          </cell>
        </row>
        <row r="246">
          <cell r="A246" t="str">
            <v xml:space="preserve"> 181251 Transp/Truck(Casings&amp; Material                      </v>
          </cell>
          <cell r="B246">
            <v>3519953.34</v>
          </cell>
          <cell r="C246">
            <v>2939392.9</v>
          </cell>
          <cell r="D246">
            <v>580560.43999999994</v>
          </cell>
          <cell r="E246" t="str">
            <v>AA</v>
          </cell>
          <cell r="F246">
            <v>181251</v>
          </cell>
        </row>
        <row r="247">
          <cell r="A247" t="str">
            <v xml:space="preserve"> 181252 Transp/Trucking Completion                          </v>
          </cell>
          <cell r="B247">
            <v>278901.76000000001</v>
          </cell>
          <cell r="C247">
            <v>278901.76000000001</v>
          </cell>
          <cell r="D247">
            <v>0</v>
          </cell>
          <cell r="E247" t="str">
            <v>AA</v>
          </cell>
          <cell r="F247">
            <v>181252</v>
          </cell>
        </row>
        <row r="248">
          <cell r="A248" t="str">
            <v xml:space="preserve"> 181253 Transportation                                      </v>
          </cell>
          <cell r="B248">
            <v>4616054.5999999996</v>
          </cell>
          <cell r="C248">
            <v>4616054.5999999996</v>
          </cell>
          <cell r="D248">
            <v>0</v>
          </cell>
          <cell r="E248" t="str">
            <v>AA</v>
          </cell>
          <cell r="F248">
            <v>181253</v>
          </cell>
        </row>
        <row r="249">
          <cell r="A249" t="str">
            <v xml:space="preserve"> 181254 Plugging Expenses                                   </v>
          </cell>
          <cell r="B249">
            <v>1923366.09</v>
          </cell>
          <cell r="C249">
            <v>1923366.09</v>
          </cell>
          <cell r="D249">
            <v>0</v>
          </cell>
          <cell r="E249" t="str">
            <v>AA</v>
          </cell>
          <cell r="F249">
            <v>181254</v>
          </cell>
        </row>
        <row r="250">
          <cell r="A250" t="str">
            <v xml:space="preserve"> 181270 IDC CC Environmental Costs                          </v>
          </cell>
          <cell r="B250">
            <v>1666637.16</v>
          </cell>
          <cell r="C250">
            <v>1348208.19</v>
          </cell>
          <cell r="D250">
            <v>318428.96999999997</v>
          </cell>
          <cell r="E250" t="str">
            <v>AA</v>
          </cell>
          <cell r="F250">
            <v>181270</v>
          </cell>
        </row>
        <row r="251">
          <cell r="A251" t="str">
            <v xml:space="preserve"> 181300 Supervision                                         </v>
          </cell>
          <cell r="B251">
            <v>169608.82</v>
          </cell>
          <cell r="C251">
            <v>169608.82</v>
          </cell>
          <cell r="D251">
            <v>0</v>
          </cell>
          <cell r="E251" t="str">
            <v>AA</v>
          </cell>
          <cell r="F251">
            <v>181300</v>
          </cell>
        </row>
        <row r="252">
          <cell r="A252" t="str">
            <v xml:space="preserve"> 181701 Consulting Serv FRAC Supervisi                      </v>
          </cell>
          <cell r="B252">
            <v>2290641.8199999998</v>
          </cell>
          <cell r="C252">
            <v>1322742.04</v>
          </cell>
          <cell r="D252">
            <v>967899.78</v>
          </cell>
          <cell r="E252" t="str">
            <v>AA</v>
          </cell>
          <cell r="F252">
            <v>181701</v>
          </cell>
        </row>
        <row r="253">
          <cell r="A253" t="str">
            <v xml:space="preserve"> 181702 Consulting Serv Pipeline Super                      </v>
          </cell>
          <cell r="B253">
            <v>108296.64</v>
          </cell>
          <cell r="C253">
            <v>108296.64</v>
          </cell>
          <cell r="D253">
            <v>0</v>
          </cell>
          <cell r="E253" t="str">
            <v>AA</v>
          </cell>
          <cell r="F253">
            <v>181702</v>
          </cell>
        </row>
        <row r="254">
          <cell r="A254" t="str">
            <v xml:space="preserve"> 181703 Well Control Insurance                              </v>
          </cell>
          <cell r="B254">
            <v>153071.1</v>
          </cell>
          <cell r="C254">
            <v>153071.1</v>
          </cell>
          <cell r="D254">
            <v>0</v>
          </cell>
          <cell r="E254" t="str">
            <v>AA</v>
          </cell>
          <cell r="F254">
            <v>181703</v>
          </cell>
        </row>
        <row r="255">
          <cell r="A255" t="str">
            <v xml:space="preserve"> 181704 Operator Overhead                                   </v>
          </cell>
          <cell r="B255">
            <v>13044551.449999999</v>
          </cell>
          <cell r="C255">
            <v>13044551.449999999</v>
          </cell>
          <cell r="D255">
            <v>0</v>
          </cell>
          <cell r="E255" t="str">
            <v>AA</v>
          </cell>
          <cell r="F255">
            <v>181704</v>
          </cell>
        </row>
        <row r="256">
          <cell r="A256" t="str">
            <v xml:space="preserve"> 181705 Other                                               </v>
          </cell>
          <cell r="B256">
            <v>-24979621.440000001</v>
          </cell>
          <cell r="C256">
            <v>-25014538.120000001</v>
          </cell>
          <cell r="D256">
            <v>34916.68</v>
          </cell>
          <cell r="E256" t="str">
            <v>AA</v>
          </cell>
          <cell r="F256">
            <v>181705</v>
          </cell>
        </row>
        <row r="257">
          <cell r="A257" t="str">
            <v xml:space="preserve"> 181751 Contingency Other, Misc Comp O                      </v>
          </cell>
          <cell r="B257">
            <v>-85635598.269999996</v>
          </cell>
          <cell r="C257">
            <v>-66978893.200000003</v>
          </cell>
          <cell r="D257">
            <v>-18656705.07</v>
          </cell>
          <cell r="E257" t="str">
            <v>AA</v>
          </cell>
          <cell r="F257">
            <v>181751</v>
          </cell>
        </row>
        <row r="258">
          <cell r="A258" t="str">
            <v xml:space="preserve"> 181950 Miscellaneous Supplies                              </v>
          </cell>
          <cell r="B258">
            <v>44898.879999999997</v>
          </cell>
          <cell r="C258">
            <v>44898.879999999997</v>
          </cell>
          <cell r="D258">
            <v>0</v>
          </cell>
          <cell r="E258" t="str">
            <v>AA</v>
          </cell>
          <cell r="F258">
            <v>181950</v>
          </cell>
        </row>
        <row r="259">
          <cell r="A259" t="str">
            <v xml:space="preserve"> 181959 IDC Completion Costs-Clearing                       </v>
          </cell>
          <cell r="B259">
            <v>-391064698.06999999</v>
          </cell>
          <cell r="C259">
            <v>-315166766.02999997</v>
          </cell>
          <cell r="D259">
            <v>-75897932.040000007</v>
          </cell>
          <cell r="E259" t="str">
            <v>AA</v>
          </cell>
          <cell r="F259">
            <v>181959</v>
          </cell>
        </row>
        <row r="260">
          <cell r="A260" t="str">
            <v xml:space="preserve"> 181960 Surface Damages                                     </v>
          </cell>
          <cell r="B260">
            <v>110070.02</v>
          </cell>
          <cell r="C260">
            <v>110070.02</v>
          </cell>
          <cell r="D260">
            <v>0</v>
          </cell>
          <cell r="E260" t="str">
            <v>AA</v>
          </cell>
          <cell r="F260">
            <v>181960</v>
          </cell>
        </row>
        <row r="261">
          <cell r="A261" t="str">
            <v xml:space="preserve"> 181963 Per Diem Expenses                                   </v>
          </cell>
          <cell r="B261">
            <v>59550.58</v>
          </cell>
          <cell r="C261">
            <v>59550.58</v>
          </cell>
          <cell r="D261">
            <v>0</v>
          </cell>
          <cell r="E261" t="str">
            <v>AA</v>
          </cell>
          <cell r="F261">
            <v>181963</v>
          </cell>
        </row>
        <row r="262">
          <cell r="A262" t="str">
            <v xml:space="preserve"> 181964 Travel Expenses                                     </v>
          </cell>
          <cell r="B262">
            <v>71518.55</v>
          </cell>
          <cell r="C262">
            <v>71518.55</v>
          </cell>
          <cell r="D262">
            <v>0</v>
          </cell>
          <cell r="E262" t="str">
            <v>AA</v>
          </cell>
          <cell r="F262">
            <v>181964</v>
          </cell>
        </row>
        <row r="263">
          <cell r="A263" t="str">
            <v xml:space="preserve"> 181965 Meals and Entertainment                             </v>
          </cell>
          <cell r="B263">
            <v>130590.49</v>
          </cell>
          <cell r="C263">
            <v>130590.49</v>
          </cell>
          <cell r="D263">
            <v>0</v>
          </cell>
          <cell r="E263" t="str">
            <v>AA</v>
          </cell>
          <cell r="F263">
            <v>181965</v>
          </cell>
        </row>
        <row r="264">
          <cell r="A264" t="str">
            <v xml:space="preserve"> 181967 Other                                               </v>
          </cell>
          <cell r="B264">
            <v>12121.55</v>
          </cell>
          <cell r="C264">
            <v>12121.55</v>
          </cell>
          <cell r="D264">
            <v>0</v>
          </cell>
          <cell r="E264" t="str">
            <v>AA</v>
          </cell>
          <cell r="F264">
            <v>181967</v>
          </cell>
        </row>
        <row r="265">
          <cell r="A265" t="str">
            <v xml:space="preserve"> 181968 Allocated                                           </v>
          </cell>
          <cell r="B265">
            <v>468.97</v>
          </cell>
          <cell r="C265">
            <v>468.97</v>
          </cell>
          <cell r="D265">
            <v>0</v>
          </cell>
          <cell r="E265" t="str">
            <v>AA</v>
          </cell>
          <cell r="F265">
            <v>181968</v>
          </cell>
        </row>
        <row r="266">
          <cell r="A266" t="str">
            <v xml:space="preserve"> 181970 Salaries and Wages                                  </v>
          </cell>
          <cell r="B266">
            <v>5119.6400000000003</v>
          </cell>
          <cell r="C266">
            <v>5119.6400000000003</v>
          </cell>
          <cell r="D266">
            <v>0</v>
          </cell>
          <cell r="E266" t="str">
            <v>AA</v>
          </cell>
          <cell r="F266">
            <v>181970</v>
          </cell>
        </row>
        <row r="267">
          <cell r="A267" t="str">
            <v xml:space="preserve"> 181971 Regular Wages                                       </v>
          </cell>
          <cell r="B267">
            <v>1326237.53</v>
          </cell>
          <cell r="C267">
            <v>1016126.2</v>
          </cell>
          <cell r="D267">
            <v>310111.33</v>
          </cell>
          <cell r="E267" t="str">
            <v>AA</v>
          </cell>
          <cell r="F267">
            <v>181971</v>
          </cell>
        </row>
        <row r="268">
          <cell r="A268" t="str">
            <v xml:space="preserve"> 181976 Other Employee Compensation                         </v>
          </cell>
          <cell r="B268">
            <v>87332402.579999998</v>
          </cell>
          <cell r="C268">
            <v>74390109.650000006</v>
          </cell>
          <cell r="D268">
            <v>12942292.93</v>
          </cell>
          <cell r="E268" t="str">
            <v>AA</v>
          </cell>
          <cell r="F268">
            <v>181976</v>
          </cell>
        </row>
        <row r="269">
          <cell r="A269" t="str">
            <v xml:space="preserve"> 181987 Employee Benefits                                   </v>
          </cell>
          <cell r="B269">
            <v>118009.89</v>
          </cell>
          <cell r="C269">
            <v>118009.89</v>
          </cell>
          <cell r="D269">
            <v>0</v>
          </cell>
          <cell r="E269" t="str">
            <v>AA</v>
          </cell>
          <cell r="F269">
            <v>181987</v>
          </cell>
        </row>
        <row r="270">
          <cell r="A270" t="str">
            <v xml:space="preserve"> 181991 Workmen's Compensation                              </v>
          </cell>
          <cell r="B270">
            <v>3810.92</v>
          </cell>
          <cell r="C270">
            <v>3810.92</v>
          </cell>
          <cell r="D270">
            <v>0</v>
          </cell>
          <cell r="E270" t="str">
            <v>AA</v>
          </cell>
          <cell r="F270">
            <v>181991</v>
          </cell>
        </row>
        <row r="271">
          <cell r="A271" t="str">
            <v xml:space="preserve"> 181992 Other Benefits                                      </v>
          </cell>
          <cell r="B271">
            <v>293109.40000000002</v>
          </cell>
          <cell r="C271">
            <v>202953.24</v>
          </cell>
          <cell r="D271">
            <v>90156.160000000003</v>
          </cell>
          <cell r="E271" t="str">
            <v>AA</v>
          </cell>
          <cell r="F271">
            <v>181992</v>
          </cell>
        </row>
        <row r="272">
          <cell r="A272" t="str">
            <v xml:space="preserve"> 181993 Allocated                                           </v>
          </cell>
          <cell r="B272">
            <v>240286.14</v>
          </cell>
          <cell r="C272">
            <v>240286.14</v>
          </cell>
          <cell r="D272">
            <v>0</v>
          </cell>
          <cell r="E272" t="str">
            <v>AA</v>
          </cell>
          <cell r="F272">
            <v>181993</v>
          </cell>
        </row>
        <row r="273">
          <cell r="A273" t="str">
            <v xml:space="preserve"> 181998 Advances to Operator                                </v>
          </cell>
          <cell r="B273">
            <v>2388280.88</v>
          </cell>
          <cell r="C273">
            <v>4905250.83</v>
          </cell>
          <cell r="D273">
            <v>-2516969.9500000002</v>
          </cell>
          <cell r="E273" t="str">
            <v>AA</v>
          </cell>
          <cell r="F273">
            <v>181998</v>
          </cell>
        </row>
        <row r="274">
          <cell r="A274" t="str">
            <v xml:space="preserve"> 181999 O&amp;G Prp-CIP-IDC Advances                            </v>
          </cell>
          <cell r="B274">
            <v>2562.5</v>
          </cell>
          <cell r="C274">
            <v>2562.5</v>
          </cell>
          <cell r="D274">
            <v>0</v>
          </cell>
          <cell r="E274" t="str">
            <v>AA</v>
          </cell>
          <cell r="F274">
            <v>181999</v>
          </cell>
        </row>
        <row r="275">
          <cell r="A275" t="str">
            <v xml:space="preserve"> 182000 O&amp;G Prp-CIP-Tangible Drlg Cost                      </v>
          </cell>
          <cell r="B275">
            <v>28806.36</v>
          </cell>
          <cell r="C275">
            <v>28806.36</v>
          </cell>
          <cell r="D275">
            <v>0</v>
          </cell>
          <cell r="E275" t="str">
            <v>AA</v>
          </cell>
          <cell r="F275">
            <v>182000</v>
          </cell>
        </row>
        <row r="276">
          <cell r="A276" t="str">
            <v xml:space="preserve"> 182015 Production Casing                                   </v>
          </cell>
          <cell r="B276">
            <v>15266724.59</v>
          </cell>
          <cell r="C276">
            <v>15266724.59</v>
          </cell>
          <cell r="D276">
            <v>0</v>
          </cell>
          <cell r="E276" t="str">
            <v>AA</v>
          </cell>
          <cell r="F276">
            <v>182015</v>
          </cell>
        </row>
        <row r="277">
          <cell r="A277" t="str">
            <v xml:space="preserve"> 182016 TDC Production Casing-Used                          </v>
          </cell>
          <cell r="B277">
            <v>462416.63</v>
          </cell>
          <cell r="C277">
            <v>462416.63</v>
          </cell>
          <cell r="D277">
            <v>0</v>
          </cell>
          <cell r="E277" t="str">
            <v>AA</v>
          </cell>
          <cell r="F277">
            <v>182016</v>
          </cell>
        </row>
        <row r="278">
          <cell r="A278" t="str">
            <v xml:space="preserve"> 182019 TDC Production Casing-New                           </v>
          </cell>
          <cell r="B278">
            <v>46606235.159999996</v>
          </cell>
          <cell r="C278">
            <v>35533931.859999999</v>
          </cell>
          <cell r="D278">
            <v>11072303.300000001</v>
          </cell>
          <cell r="E278" t="str">
            <v>AA</v>
          </cell>
          <cell r="F278">
            <v>182019</v>
          </cell>
        </row>
        <row r="279">
          <cell r="A279" t="str">
            <v xml:space="preserve"> 182020 Drive Pipe                                          </v>
          </cell>
          <cell r="B279">
            <v>19058.71</v>
          </cell>
          <cell r="C279">
            <v>19058.71</v>
          </cell>
          <cell r="D279">
            <v>0</v>
          </cell>
          <cell r="E279" t="str">
            <v>AA</v>
          </cell>
          <cell r="F279">
            <v>182020</v>
          </cell>
        </row>
        <row r="280">
          <cell r="A280" t="str">
            <v xml:space="preserve"> 182021 Conductor Pipe                                      </v>
          </cell>
          <cell r="B280">
            <v>816363.4</v>
          </cell>
          <cell r="C280">
            <v>816363.4</v>
          </cell>
          <cell r="D280">
            <v>0</v>
          </cell>
          <cell r="E280" t="str">
            <v>AA</v>
          </cell>
          <cell r="F280">
            <v>182021</v>
          </cell>
        </row>
        <row r="281">
          <cell r="A281" t="str">
            <v xml:space="preserve"> 182022 Casing/Conductor/Drive Pipe                         </v>
          </cell>
          <cell r="B281">
            <v>2763719.33</v>
          </cell>
          <cell r="C281">
            <v>2158347.89</v>
          </cell>
          <cell r="D281">
            <v>605371.43999999994</v>
          </cell>
          <cell r="E281" t="str">
            <v>AA</v>
          </cell>
          <cell r="F281">
            <v>182022</v>
          </cell>
        </row>
        <row r="282">
          <cell r="A282" t="str">
            <v xml:space="preserve"> 182025 Liner                                               </v>
          </cell>
          <cell r="B282">
            <v>22818.12</v>
          </cell>
          <cell r="C282">
            <v>22818.12</v>
          </cell>
          <cell r="D282">
            <v>0</v>
          </cell>
          <cell r="E282" t="str">
            <v>AA</v>
          </cell>
          <cell r="F282">
            <v>182025</v>
          </cell>
        </row>
        <row r="283">
          <cell r="A283" t="str">
            <v xml:space="preserve"> 182030 TDC Surface Casing                                  </v>
          </cell>
          <cell r="B283">
            <v>21838458.329999998</v>
          </cell>
          <cell r="C283">
            <v>18692124.210000001</v>
          </cell>
          <cell r="D283">
            <v>3146334.12</v>
          </cell>
          <cell r="E283" t="str">
            <v>AA</v>
          </cell>
          <cell r="F283">
            <v>182030</v>
          </cell>
        </row>
        <row r="284">
          <cell r="A284" t="str">
            <v xml:space="preserve"> 182035 Tubing                                              </v>
          </cell>
          <cell r="B284">
            <v>5776664.0800000001</v>
          </cell>
          <cell r="C284">
            <v>5776664.0800000001</v>
          </cell>
          <cell r="D284">
            <v>0</v>
          </cell>
          <cell r="E284" t="str">
            <v>AA</v>
          </cell>
          <cell r="F284">
            <v>182035</v>
          </cell>
        </row>
        <row r="285">
          <cell r="A285" t="str">
            <v xml:space="preserve"> 182036 TDC New Tubing                                      </v>
          </cell>
          <cell r="B285">
            <v>17285136.949999999</v>
          </cell>
          <cell r="C285">
            <v>14249414.07</v>
          </cell>
          <cell r="D285">
            <v>3035722.88</v>
          </cell>
          <cell r="E285" t="str">
            <v>AA</v>
          </cell>
          <cell r="F285">
            <v>182036</v>
          </cell>
        </row>
        <row r="286">
          <cell r="A286" t="str">
            <v xml:space="preserve"> 182039 TDC Used Tubing                                     </v>
          </cell>
          <cell r="B286">
            <v>397192.94</v>
          </cell>
          <cell r="C286">
            <v>397192.94</v>
          </cell>
          <cell r="D286">
            <v>0</v>
          </cell>
          <cell r="E286" t="str">
            <v>AA</v>
          </cell>
          <cell r="F286">
            <v>182039</v>
          </cell>
        </row>
        <row r="287">
          <cell r="A287" t="str">
            <v xml:space="preserve"> 182040 TDC Intermediate Casing                             </v>
          </cell>
          <cell r="B287">
            <v>36176968.609999999</v>
          </cell>
          <cell r="C287">
            <v>29986526.27</v>
          </cell>
          <cell r="D287">
            <v>6190442.3399999999</v>
          </cell>
          <cell r="E287" t="str">
            <v>AA</v>
          </cell>
          <cell r="F287">
            <v>182040</v>
          </cell>
        </row>
        <row r="288">
          <cell r="A288" t="str">
            <v xml:space="preserve"> 182045 Packers and Retainers                               </v>
          </cell>
          <cell r="B288">
            <v>223493.42</v>
          </cell>
          <cell r="C288">
            <v>223493.42</v>
          </cell>
          <cell r="D288">
            <v>0</v>
          </cell>
          <cell r="E288" t="str">
            <v>AA</v>
          </cell>
          <cell r="F288">
            <v>182045</v>
          </cell>
        </row>
        <row r="289">
          <cell r="A289" t="str">
            <v xml:space="preserve"> 182050 Wellhead Equipment                                  </v>
          </cell>
          <cell r="B289">
            <v>1798942.63</v>
          </cell>
          <cell r="C289">
            <v>1798942.63</v>
          </cell>
          <cell r="D289">
            <v>0</v>
          </cell>
          <cell r="E289" t="str">
            <v>AA</v>
          </cell>
          <cell r="F289">
            <v>182050</v>
          </cell>
        </row>
        <row r="290">
          <cell r="A290" t="str">
            <v xml:space="preserve"> 182051 Cas-Tubing Head/Wellhead Equip                      </v>
          </cell>
          <cell r="B290">
            <v>5320067.8499999996</v>
          </cell>
          <cell r="C290">
            <v>3643642.96</v>
          </cell>
          <cell r="D290">
            <v>1676424.89</v>
          </cell>
          <cell r="E290" t="str">
            <v>AA</v>
          </cell>
          <cell r="F290">
            <v>182051</v>
          </cell>
        </row>
        <row r="291">
          <cell r="A291" t="str">
            <v xml:space="preserve"> 182055 TDC Valves &amp; Fittings                               </v>
          </cell>
          <cell r="B291">
            <v>8912214.0700000003</v>
          </cell>
          <cell r="C291">
            <v>7803379.54</v>
          </cell>
          <cell r="D291">
            <v>1108834.53</v>
          </cell>
          <cell r="E291" t="str">
            <v>AA</v>
          </cell>
          <cell r="F291">
            <v>182055</v>
          </cell>
        </row>
        <row r="292">
          <cell r="A292" t="str">
            <v xml:space="preserve"> 182060 TDC Gathering Lines                                 </v>
          </cell>
          <cell r="B292">
            <v>19184455.539999999</v>
          </cell>
          <cell r="C292">
            <v>15363067.24</v>
          </cell>
          <cell r="D292">
            <v>3821388.3</v>
          </cell>
          <cell r="E292" t="str">
            <v>AA</v>
          </cell>
          <cell r="F292">
            <v>182060</v>
          </cell>
        </row>
        <row r="293">
          <cell r="A293" t="str">
            <v xml:space="preserve"> 182061 PL Fitt/Tie in Fitt/C P Equip/                      </v>
          </cell>
          <cell r="B293">
            <v>3096781.69</v>
          </cell>
          <cell r="C293">
            <v>2287591.79</v>
          </cell>
          <cell r="D293">
            <v>809189.9</v>
          </cell>
          <cell r="E293" t="str">
            <v>AA</v>
          </cell>
          <cell r="F293">
            <v>182061</v>
          </cell>
        </row>
        <row r="294">
          <cell r="A294" t="str">
            <v xml:space="preserve"> 182070 Royalty Meters                                      </v>
          </cell>
          <cell r="B294">
            <v>3958001.46</v>
          </cell>
          <cell r="C294">
            <v>3928716.82</v>
          </cell>
          <cell r="D294">
            <v>29284.639999999999</v>
          </cell>
          <cell r="E294" t="str">
            <v>AA</v>
          </cell>
          <cell r="F294">
            <v>182070</v>
          </cell>
        </row>
        <row r="295">
          <cell r="A295" t="str">
            <v xml:space="preserve"> 182071 Master Meters                                       </v>
          </cell>
          <cell r="B295">
            <v>43655.25</v>
          </cell>
          <cell r="C295">
            <v>43655.25</v>
          </cell>
          <cell r="D295">
            <v>0</v>
          </cell>
          <cell r="E295" t="str">
            <v>AA</v>
          </cell>
          <cell r="F295">
            <v>182071</v>
          </cell>
        </row>
        <row r="296">
          <cell r="A296" t="str">
            <v xml:space="preserve"> 182072 Consumer Meters                                     </v>
          </cell>
          <cell r="B296">
            <v>8146.28</v>
          </cell>
          <cell r="C296">
            <v>8146.28</v>
          </cell>
          <cell r="D296">
            <v>0</v>
          </cell>
          <cell r="E296" t="str">
            <v>AA</v>
          </cell>
          <cell r="F296">
            <v>182072</v>
          </cell>
        </row>
        <row r="297">
          <cell r="A297" t="str">
            <v xml:space="preserve"> 182078 Used Measurement Valves/Fittin                      </v>
          </cell>
          <cell r="B297">
            <v>27989.79</v>
          </cell>
          <cell r="C297">
            <v>27989.79</v>
          </cell>
          <cell r="D297">
            <v>0</v>
          </cell>
          <cell r="E297" t="str">
            <v>AA</v>
          </cell>
          <cell r="F297">
            <v>182078</v>
          </cell>
        </row>
        <row r="298">
          <cell r="A298" t="str">
            <v xml:space="preserve"> 182079 Measurement Valves &amp; Fittings                       </v>
          </cell>
          <cell r="B298">
            <v>22084506.41</v>
          </cell>
          <cell r="C298">
            <v>18666201.899999999</v>
          </cell>
          <cell r="D298">
            <v>3418304.51</v>
          </cell>
          <cell r="E298" t="str">
            <v>AA</v>
          </cell>
          <cell r="F298">
            <v>182079</v>
          </cell>
        </row>
        <row r="299">
          <cell r="A299" t="str">
            <v xml:space="preserve"> 182090 Separators                                          </v>
          </cell>
          <cell r="B299">
            <v>1141846.73</v>
          </cell>
          <cell r="C299">
            <v>1141846.73</v>
          </cell>
          <cell r="D299">
            <v>0</v>
          </cell>
          <cell r="E299" t="str">
            <v>AA</v>
          </cell>
          <cell r="F299">
            <v>182090</v>
          </cell>
        </row>
        <row r="300">
          <cell r="A300" t="str">
            <v xml:space="preserve"> 182096 Used Separator/Pad/Hook-up Fit                      </v>
          </cell>
          <cell r="B300">
            <v>16112.97</v>
          </cell>
          <cell r="C300">
            <v>16112.97</v>
          </cell>
          <cell r="D300">
            <v>0</v>
          </cell>
          <cell r="E300" t="str">
            <v>AA</v>
          </cell>
          <cell r="F300">
            <v>182096</v>
          </cell>
        </row>
        <row r="301">
          <cell r="A301" t="str">
            <v xml:space="preserve"> 182099 New Separator/Pad/Hook-up Fitt                      </v>
          </cell>
          <cell r="B301">
            <v>3033718.74</v>
          </cell>
          <cell r="C301">
            <v>2215798.36</v>
          </cell>
          <cell r="D301">
            <v>817920.38</v>
          </cell>
          <cell r="E301" t="str">
            <v>AA</v>
          </cell>
          <cell r="F301">
            <v>182099</v>
          </cell>
        </row>
        <row r="302">
          <cell r="A302" t="str">
            <v xml:space="preserve"> 182110 TDC Drips                                           </v>
          </cell>
          <cell r="B302">
            <v>2172895.0699999998</v>
          </cell>
          <cell r="C302">
            <v>1686202.25</v>
          </cell>
          <cell r="D302">
            <v>486692.82</v>
          </cell>
          <cell r="E302" t="str">
            <v>AA</v>
          </cell>
          <cell r="F302">
            <v>182110</v>
          </cell>
        </row>
        <row r="303">
          <cell r="A303" t="str">
            <v xml:space="preserve"> 182120 TDC Heater Treaters                                 </v>
          </cell>
          <cell r="B303">
            <v>29222.67</v>
          </cell>
          <cell r="C303">
            <v>29222.67</v>
          </cell>
          <cell r="D303">
            <v>0</v>
          </cell>
          <cell r="E303" t="str">
            <v>AA</v>
          </cell>
          <cell r="F303">
            <v>182120</v>
          </cell>
        </row>
        <row r="304">
          <cell r="A304" t="str">
            <v xml:space="preserve"> 182130 Tank Battery                                        </v>
          </cell>
          <cell r="B304">
            <v>4825362.5999999996</v>
          </cell>
          <cell r="C304">
            <v>4825362.5999999996</v>
          </cell>
          <cell r="D304">
            <v>0</v>
          </cell>
          <cell r="E304" t="str">
            <v>AA</v>
          </cell>
          <cell r="F304">
            <v>182130</v>
          </cell>
        </row>
        <row r="305">
          <cell r="A305" t="str">
            <v xml:space="preserve"> 182131 Tank &amp; HCP Fittings, Tank Batt                      </v>
          </cell>
          <cell r="B305">
            <v>7421904.7999999998</v>
          </cell>
          <cell r="C305">
            <v>5644937.4000000004</v>
          </cell>
          <cell r="D305">
            <v>1776967.4</v>
          </cell>
          <cell r="E305" t="str">
            <v>AA</v>
          </cell>
          <cell r="F305">
            <v>182131</v>
          </cell>
        </row>
        <row r="306">
          <cell r="A306" t="str">
            <v xml:space="preserve"> 182150 Well Testing Facilities                             </v>
          </cell>
          <cell r="B306">
            <v>5078.53</v>
          </cell>
          <cell r="C306">
            <v>5078.53</v>
          </cell>
          <cell r="D306">
            <v>0</v>
          </cell>
          <cell r="E306" t="str">
            <v>AA</v>
          </cell>
          <cell r="F306">
            <v>182150</v>
          </cell>
        </row>
        <row r="307">
          <cell r="A307" t="str">
            <v xml:space="preserve"> 182151 Artificial Lift/Surf Valv/PmpU                      </v>
          </cell>
          <cell r="B307">
            <v>24228230.440000001</v>
          </cell>
          <cell r="C307">
            <v>18341705.050000001</v>
          </cell>
          <cell r="D307">
            <v>5886525.3899999997</v>
          </cell>
          <cell r="E307" t="str">
            <v>AA</v>
          </cell>
          <cell r="F307">
            <v>182151</v>
          </cell>
        </row>
        <row r="308">
          <cell r="A308" t="str">
            <v xml:space="preserve"> 182155 Pumping Unit                                        </v>
          </cell>
          <cell r="B308">
            <v>7085133.7800000003</v>
          </cell>
          <cell r="C308">
            <v>7085133.7800000003</v>
          </cell>
          <cell r="D308">
            <v>0</v>
          </cell>
          <cell r="E308" t="str">
            <v>AA</v>
          </cell>
          <cell r="F308">
            <v>182155</v>
          </cell>
        </row>
        <row r="309">
          <cell r="A309" t="str">
            <v xml:space="preserve"> 182159 Sucker Rods                                         </v>
          </cell>
          <cell r="B309">
            <v>1418858.8</v>
          </cell>
          <cell r="C309">
            <v>1418858.8</v>
          </cell>
          <cell r="D309">
            <v>0</v>
          </cell>
          <cell r="E309" t="str">
            <v>AA</v>
          </cell>
          <cell r="F309">
            <v>182159</v>
          </cell>
        </row>
        <row r="310">
          <cell r="A310" t="str">
            <v xml:space="preserve"> 182160 Downhole Pump                                       </v>
          </cell>
          <cell r="B310">
            <v>784873.31</v>
          </cell>
          <cell r="C310">
            <v>784873.31</v>
          </cell>
          <cell r="D310">
            <v>0</v>
          </cell>
          <cell r="E310" t="str">
            <v>AA</v>
          </cell>
          <cell r="F310">
            <v>182160</v>
          </cell>
        </row>
        <row r="311">
          <cell r="A311" t="str">
            <v xml:space="preserve"> 182161 Sucker Rods &amp; Downhole Pump                         </v>
          </cell>
          <cell r="B311">
            <v>3002234.48</v>
          </cell>
          <cell r="C311">
            <v>2128840.46</v>
          </cell>
          <cell r="D311">
            <v>873394.02</v>
          </cell>
          <cell r="E311" t="str">
            <v>AA</v>
          </cell>
          <cell r="F311">
            <v>182161</v>
          </cell>
        </row>
        <row r="312">
          <cell r="A312" t="str">
            <v xml:space="preserve"> 182181 TDC Contingencies, Other                            </v>
          </cell>
          <cell r="B312">
            <v>5514621.5199999996</v>
          </cell>
          <cell r="C312">
            <v>11986865.220000001</v>
          </cell>
          <cell r="D312">
            <v>-6472243.7000000002</v>
          </cell>
          <cell r="E312" t="str">
            <v>AA</v>
          </cell>
          <cell r="F312">
            <v>182181</v>
          </cell>
        </row>
        <row r="313">
          <cell r="A313" t="str">
            <v xml:space="preserve"> 182199 TDC-Clearing Account                                </v>
          </cell>
          <cell r="B313">
            <v>-268876128.51999998</v>
          </cell>
          <cell r="C313">
            <v>-226887507.56999999</v>
          </cell>
          <cell r="D313">
            <v>-41988620.950000003</v>
          </cell>
          <cell r="E313" t="str">
            <v>AA</v>
          </cell>
          <cell r="F313">
            <v>182199</v>
          </cell>
        </row>
        <row r="314">
          <cell r="A314" t="str">
            <v xml:space="preserve"> 182500 O&amp;G Prp-CIP-Tgble-Gthg System                       </v>
          </cell>
          <cell r="B314">
            <v>-7903393.1200000001</v>
          </cell>
          <cell r="C314">
            <v>-7793279.6299999999</v>
          </cell>
          <cell r="D314">
            <v>-110113.49</v>
          </cell>
          <cell r="E314" t="str">
            <v>AA</v>
          </cell>
          <cell r="F314">
            <v>182500</v>
          </cell>
        </row>
        <row r="315">
          <cell r="A315" t="str">
            <v xml:space="preserve"> 182501 GS Tubulars                                         </v>
          </cell>
          <cell r="B315">
            <v>9074190.3000000007</v>
          </cell>
          <cell r="C315">
            <v>9074190.3000000007</v>
          </cell>
          <cell r="D315">
            <v>0</v>
          </cell>
          <cell r="E315" t="str">
            <v>AA</v>
          </cell>
          <cell r="F315">
            <v>182501</v>
          </cell>
        </row>
        <row r="316">
          <cell r="A316" t="str">
            <v xml:space="preserve"> 182502 GS Valves, Drips, Fittings                          </v>
          </cell>
          <cell r="B316">
            <v>5121356.58</v>
          </cell>
          <cell r="C316">
            <v>5121356.58</v>
          </cell>
          <cell r="D316">
            <v>0</v>
          </cell>
          <cell r="E316" t="str">
            <v>AA</v>
          </cell>
          <cell r="F316">
            <v>182502</v>
          </cell>
        </row>
        <row r="317">
          <cell r="A317" t="str">
            <v xml:space="preserve"> 182504 GS Miscellaneous Materials                          </v>
          </cell>
          <cell r="B317">
            <v>3445480.76</v>
          </cell>
          <cell r="C317">
            <v>3445480.76</v>
          </cell>
          <cell r="D317">
            <v>0</v>
          </cell>
          <cell r="E317" t="str">
            <v>AA</v>
          </cell>
          <cell r="F317">
            <v>182504</v>
          </cell>
        </row>
        <row r="318">
          <cell r="A318" t="str">
            <v xml:space="preserve"> 182505 GS Survey, Mapping, Permits                         </v>
          </cell>
          <cell r="B318">
            <v>2490977.09</v>
          </cell>
          <cell r="C318">
            <v>2490977.09</v>
          </cell>
          <cell r="D318">
            <v>0</v>
          </cell>
          <cell r="E318" t="str">
            <v>AA</v>
          </cell>
          <cell r="F318">
            <v>182505</v>
          </cell>
        </row>
        <row r="319">
          <cell r="A319" t="str">
            <v xml:space="preserve"> 182508 GS Supervison                                       </v>
          </cell>
          <cell r="B319">
            <v>186815.5</v>
          </cell>
          <cell r="C319">
            <v>186815.5</v>
          </cell>
          <cell r="D319">
            <v>0</v>
          </cell>
          <cell r="E319" t="str">
            <v>AA</v>
          </cell>
          <cell r="F319">
            <v>182508</v>
          </cell>
        </row>
        <row r="320">
          <cell r="A320" t="str">
            <v xml:space="preserve"> 182509 GS Locations                                        </v>
          </cell>
          <cell r="B320">
            <v>603115.19999999995</v>
          </cell>
          <cell r="C320">
            <v>603115.19999999995</v>
          </cell>
          <cell r="D320">
            <v>0</v>
          </cell>
          <cell r="E320" t="str">
            <v>AA</v>
          </cell>
          <cell r="F320">
            <v>182509</v>
          </cell>
        </row>
        <row r="321">
          <cell r="A321" t="str">
            <v xml:space="preserve"> 182511 GS Off Lease PL ROW Meter/Comp                      </v>
          </cell>
          <cell r="B321">
            <v>2120739.37</v>
          </cell>
          <cell r="C321">
            <v>2120739.37</v>
          </cell>
          <cell r="D321">
            <v>0</v>
          </cell>
          <cell r="E321" t="str">
            <v>AA</v>
          </cell>
          <cell r="F321">
            <v>182511</v>
          </cell>
        </row>
        <row r="322">
          <cell r="A322" t="str">
            <v xml:space="preserve"> 182512 TDC GS On Lease Damage Costs                        </v>
          </cell>
          <cell r="B322">
            <v>1738593.44</v>
          </cell>
          <cell r="C322">
            <v>1738593.44</v>
          </cell>
          <cell r="D322">
            <v>0</v>
          </cell>
          <cell r="E322" t="str">
            <v>AA</v>
          </cell>
          <cell r="F322">
            <v>182512</v>
          </cell>
        </row>
        <row r="323">
          <cell r="A323" t="str">
            <v xml:space="preserve"> 182513 GS Land Brokers-Consulting Fee                      </v>
          </cell>
          <cell r="B323">
            <v>4210312.03</v>
          </cell>
          <cell r="C323">
            <v>4183190.72</v>
          </cell>
          <cell r="D323">
            <v>27121.31</v>
          </cell>
          <cell r="E323" t="str">
            <v>AA</v>
          </cell>
          <cell r="F323">
            <v>182513</v>
          </cell>
        </row>
        <row r="324">
          <cell r="A324" t="str">
            <v xml:space="preserve"> 182514 GS Land Brokers-Consulting Exp                      </v>
          </cell>
          <cell r="B324">
            <v>658236.52</v>
          </cell>
          <cell r="C324">
            <v>658236.52</v>
          </cell>
          <cell r="D324">
            <v>0</v>
          </cell>
          <cell r="E324" t="str">
            <v>AA</v>
          </cell>
          <cell r="F324">
            <v>182514</v>
          </cell>
        </row>
        <row r="325">
          <cell r="A325" t="str">
            <v xml:space="preserve"> 182520 GS Permits/(Rd. RR, Stream, Ri                      </v>
          </cell>
          <cell r="B325">
            <v>176540.09</v>
          </cell>
          <cell r="C325">
            <v>176540.09</v>
          </cell>
          <cell r="D325">
            <v>0</v>
          </cell>
          <cell r="E325" t="str">
            <v>AA</v>
          </cell>
          <cell r="F325">
            <v>182520</v>
          </cell>
        </row>
        <row r="326">
          <cell r="A326" t="str">
            <v xml:space="preserve"> 182521 GS Surveyor-Survey Right Of Wa                      </v>
          </cell>
          <cell r="B326">
            <v>920442.52</v>
          </cell>
          <cell r="C326">
            <v>920442.52</v>
          </cell>
          <cell r="D326">
            <v>0</v>
          </cell>
          <cell r="E326" t="str">
            <v>AA</v>
          </cell>
          <cell r="F326">
            <v>182521</v>
          </cell>
        </row>
        <row r="327">
          <cell r="A327" t="str">
            <v xml:space="preserve"> 182522 GS Consulting Engineering Cost                      </v>
          </cell>
          <cell r="B327">
            <v>3060390.13</v>
          </cell>
          <cell r="C327">
            <v>3060390.13</v>
          </cell>
          <cell r="D327">
            <v>0</v>
          </cell>
          <cell r="E327" t="str">
            <v>AA</v>
          </cell>
          <cell r="F327">
            <v>182522</v>
          </cell>
        </row>
        <row r="328">
          <cell r="A328" t="str">
            <v xml:space="preserve"> 182530 GS Rock Excavation Costs                            </v>
          </cell>
          <cell r="B328">
            <v>881613.85</v>
          </cell>
          <cell r="C328">
            <v>881613.85</v>
          </cell>
          <cell r="D328">
            <v>0</v>
          </cell>
          <cell r="E328" t="str">
            <v>AA</v>
          </cell>
          <cell r="F328">
            <v>182530</v>
          </cell>
        </row>
        <row r="329">
          <cell r="A329" t="str">
            <v xml:space="preserve"> 182531 GS Consultant (ie: PL Const Su                      </v>
          </cell>
          <cell r="B329">
            <v>4385959.83</v>
          </cell>
          <cell r="C329">
            <v>4385959.83</v>
          </cell>
          <cell r="D329">
            <v>0</v>
          </cell>
          <cell r="E329" t="str">
            <v>AA</v>
          </cell>
          <cell r="F329">
            <v>182531</v>
          </cell>
        </row>
        <row r="330">
          <cell r="A330" t="str">
            <v xml:space="preserve"> 182532 GS PL Instal Costs/Footage/X-r                      </v>
          </cell>
          <cell r="B330">
            <v>50659589.710000001</v>
          </cell>
          <cell r="C330">
            <v>50586218.689999998</v>
          </cell>
          <cell r="D330">
            <v>73371.02</v>
          </cell>
          <cell r="E330" t="str">
            <v>AA</v>
          </cell>
          <cell r="F330">
            <v>182532</v>
          </cell>
        </row>
        <row r="331">
          <cell r="A331" t="str">
            <v xml:space="preserve"> 182533 GS Crossing Install Costs ie.,                      </v>
          </cell>
          <cell r="B331">
            <v>520389.78</v>
          </cell>
          <cell r="C331">
            <v>520389.78</v>
          </cell>
          <cell r="D331">
            <v>0</v>
          </cell>
          <cell r="E331" t="str">
            <v>AA</v>
          </cell>
          <cell r="F331">
            <v>182533</v>
          </cell>
        </row>
        <row r="332">
          <cell r="A332" t="str">
            <v xml:space="preserve"> 182534 GS Reclamation Mat/Fence/Stone                      </v>
          </cell>
          <cell r="B332">
            <v>1246056.54</v>
          </cell>
          <cell r="C332">
            <v>1303817.1499999999</v>
          </cell>
          <cell r="D332">
            <v>-57760.61</v>
          </cell>
          <cell r="E332" t="str">
            <v>AA</v>
          </cell>
          <cell r="F332">
            <v>182534</v>
          </cell>
        </row>
        <row r="333">
          <cell r="A333" t="str">
            <v xml:space="preserve"> 182535 GS In House Labor                                   </v>
          </cell>
          <cell r="B333">
            <v>-17174.66</v>
          </cell>
          <cell r="C333">
            <v>-17174.66</v>
          </cell>
          <cell r="D333">
            <v>0</v>
          </cell>
          <cell r="E333" t="str">
            <v>AA</v>
          </cell>
          <cell r="F333">
            <v>182535</v>
          </cell>
        </row>
        <row r="334">
          <cell r="A334" t="str">
            <v xml:space="preserve"> 182540 GS TruckTransp of Comp/Dehy/Pi                      </v>
          </cell>
          <cell r="B334">
            <v>1528453.13</v>
          </cell>
          <cell r="C334">
            <v>1528453.13</v>
          </cell>
          <cell r="D334">
            <v>0</v>
          </cell>
          <cell r="E334" t="str">
            <v>AA</v>
          </cell>
          <cell r="F334">
            <v>182540</v>
          </cell>
        </row>
        <row r="335">
          <cell r="A335" t="str">
            <v xml:space="preserve"> 182541 GS Labor &amp; Equip Costs                              </v>
          </cell>
          <cell r="B335">
            <v>38989026.090000004</v>
          </cell>
          <cell r="C335">
            <v>38989026.090000004</v>
          </cell>
          <cell r="D335">
            <v>0</v>
          </cell>
          <cell r="E335" t="str">
            <v>AA</v>
          </cell>
          <cell r="F335">
            <v>182541</v>
          </cell>
        </row>
        <row r="336">
          <cell r="A336" t="str">
            <v xml:space="preserve"> 182542 GS Comp/Dehy/Processing Equip,                      </v>
          </cell>
          <cell r="B336">
            <v>1748808.61</v>
          </cell>
          <cell r="C336">
            <v>1748808.61</v>
          </cell>
          <cell r="D336">
            <v>0</v>
          </cell>
          <cell r="E336" t="str">
            <v>AA</v>
          </cell>
          <cell r="F336">
            <v>182542</v>
          </cell>
        </row>
        <row r="337">
          <cell r="A337" t="str">
            <v xml:space="preserve"> 182543 GS Contingency                                      </v>
          </cell>
          <cell r="B337">
            <v>24244.38</v>
          </cell>
          <cell r="C337">
            <v>24244.38</v>
          </cell>
          <cell r="D337">
            <v>0</v>
          </cell>
          <cell r="E337" t="str">
            <v>AA</v>
          </cell>
          <cell r="F337">
            <v>182543</v>
          </cell>
        </row>
        <row r="338">
          <cell r="A338" t="str">
            <v xml:space="preserve"> 182550 GS Line Pipe Including Casings                      </v>
          </cell>
          <cell r="B338">
            <v>25985536.030000001</v>
          </cell>
          <cell r="C338">
            <v>26032898.219999999</v>
          </cell>
          <cell r="D338">
            <v>-47362.19</v>
          </cell>
          <cell r="E338" t="str">
            <v>AA</v>
          </cell>
          <cell r="F338">
            <v>182550</v>
          </cell>
        </row>
        <row r="339">
          <cell r="A339" t="str">
            <v xml:space="preserve"> 182551 GS Cathodic Protection System                       </v>
          </cell>
          <cell r="B339">
            <v>1679726.72</v>
          </cell>
          <cell r="C339">
            <v>1679726.72</v>
          </cell>
          <cell r="D339">
            <v>0</v>
          </cell>
          <cell r="E339" t="str">
            <v>AA</v>
          </cell>
          <cell r="F339">
            <v>182551</v>
          </cell>
        </row>
        <row r="340">
          <cell r="A340" t="str">
            <v xml:space="preserve"> 182552 GS Misc PL Valve &amp; Fitting Dri                      </v>
          </cell>
          <cell r="B340">
            <v>6755896.5599999996</v>
          </cell>
          <cell r="C340">
            <v>6745466.5</v>
          </cell>
          <cell r="D340">
            <v>10430.06</v>
          </cell>
          <cell r="E340" t="str">
            <v>AA</v>
          </cell>
          <cell r="F340">
            <v>182552</v>
          </cell>
        </row>
        <row r="341">
          <cell r="A341" t="str">
            <v xml:space="preserve"> 182553 GS Third Party PL Taps,M&amp;R Equ                      </v>
          </cell>
          <cell r="B341">
            <v>610069.69999999995</v>
          </cell>
          <cell r="C341">
            <v>610069.69999999995</v>
          </cell>
          <cell r="D341">
            <v>0</v>
          </cell>
          <cell r="E341" t="str">
            <v>AA</v>
          </cell>
          <cell r="F341">
            <v>182553</v>
          </cell>
        </row>
        <row r="342">
          <cell r="A342" t="str">
            <v xml:space="preserve"> 182554 GS EQTP-M&amp;R Equip/Telemeter                         </v>
          </cell>
          <cell r="B342">
            <v>5799141.5499999998</v>
          </cell>
          <cell r="C342">
            <v>5794754.5499999998</v>
          </cell>
          <cell r="D342">
            <v>4387</v>
          </cell>
          <cell r="E342" t="str">
            <v>AA</v>
          </cell>
          <cell r="F342">
            <v>182554</v>
          </cell>
        </row>
        <row r="343">
          <cell r="A343" t="str">
            <v xml:space="preserve"> 182555 GS Utilities Install                                </v>
          </cell>
          <cell r="B343">
            <v>1465064.7</v>
          </cell>
          <cell r="C343">
            <v>1465064.7</v>
          </cell>
          <cell r="D343">
            <v>0</v>
          </cell>
          <cell r="E343" t="str">
            <v>AA</v>
          </cell>
          <cell r="F343">
            <v>182555</v>
          </cell>
        </row>
        <row r="344">
          <cell r="A344" t="str">
            <v xml:space="preserve"> 182556 GS Odorization and Pigging Equ                      </v>
          </cell>
          <cell r="B344">
            <v>68398.320000000007</v>
          </cell>
          <cell r="C344">
            <v>68398.320000000007</v>
          </cell>
          <cell r="D344">
            <v>0</v>
          </cell>
          <cell r="E344" t="str">
            <v>AA</v>
          </cell>
          <cell r="F344">
            <v>182556</v>
          </cell>
        </row>
        <row r="345">
          <cell r="A345" t="str">
            <v xml:space="preserve"> 182560 GS Comp, Dehy, Proc &amp; Facility                      </v>
          </cell>
          <cell r="B345">
            <v>32618395.120000001</v>
          </cell>
          <cell r="C345">
            <v>32616719.5</v>
          </cell>
          <cell r="D345">
            <v>1675.62</v>
          </cell>
          <cell r="E345" t="str">
            <v>AA</v>
          </cell>
          <cell r="F345">
            <v>182560</v>
          </cell>
        </row>
        <row r="346">
          <cell r="A346" t="str">
            <v xml:space="preserve"> 182561 GS Cp/Dehy/Proc Equip/Regulato                      </v>
          </cell>
          <cell r="B346">
            <v>5299981.55</v>
          </cell>
          <cell r="C346">
            <v>5299981.55</v>
          </cell>
          <cell r="D346">
            <v>0</v>
          </cell>
          <cell r="E346" t="str">
            <v>AA</v>
          </cell>
          <cell r="F346">
            <v>182561</v>
          </cell>
        </row>
        <row r="347">
          <cell r="A347" t="str">
            <v xml:space="preserve"> 182562 GS Tanks &amp; Tank Containment Sy                      </v>
          </cell>
          <cell r="B347">
            <v>1268005.6299999999</v>
          </cell>
          <cell r="C347">
            <v>1268005.6299999999</v>
          </cell>
          <cell r="D347">
            <v>0</v>
          </cell>
          <cell r="E347" t="str">
            <v>AA</v>
          </cell>
          <cell r="F347">
            <v>182562</v>
          </cell>
        </row>
        <row r="348">
          <cell r="A348" t="str">
            <v xml:space="preserve"> 182563 GS Buildings, Fencing, Etc.                         </v>
          </cell>
          <cell r="B348">
            <v>2813476.88</v>
          </cell>
          <cell r="C348">
            <v>2813476.88</v>
          </cell>
          <cell r="D348">
            <v>0</v>
          </cell>
          <cell r="E348" t="str">
            <v>AA</v>
          </cell>
          <cell r="F348">
            <v>182563</v>
          </cell>
        </row>
        <row r="349">
          <cell r="A349" t="str">
            <v xml:space="preserve"> 182565 GS Contingency                                      </v>
          </cell>
          <cell r="B349">
            <v>860668.43</v>
          </cell>
          <cell r="C349">
            <v>860000.15</v>
          </cell>
          <cell r="D349">
            <v>668.28</v>
          </cell>
          <cell r="E349" t="str">
            <v>AA</v>
          </cell>
          <cell r="F349">
            <v>182565</v>
          </cell>
        </row>
        <row r="350">
          <cell r="A350" t="str">
            <v xml:space="preserve"> 182569 Gath Sys-Clearing Account                           </v>
          </cell>
          <cell r="B350">
            <v>-237649895.47999999</v>
          </cell>
          <cell r="C350">
            <v>-237356817.47</v>
          </cell>
          <cell r="D350">
            <v>-293078.01</v>
          </cell>
          <cell r="E350" t="str">
            <v>AA</v>
          </cell>
          <cell r="F350">
            <v>182569</v>
          </cell>
        </row>
        <row r="351">
          <cell r="A351" t="str">
            <v xml:space="preserve"> 183900 CC Other Allocated                                  </v>
          </cell>
          <cell r="B351">
            <v>127.14</v>
          </cell>
          <cell r="C351">
            <v>127.14</v>
          </cell>
          <cell r="D351">
            <v>0</v>
          </cell>
          <cell r="E351" t="str">
            <v>AA</v>
          </cell>
          <cell r="F351">
            <v>183900</v>
          </cell>
        </row>
        <row r="352">
          <cell r="A352" t="str">
            <v xml:space="preserve"> 183910 CC Salaries &amp; Wages-Allocated                       </v>
          </cell>
          <cell r="B352">
            <v>4485432.1100000003</v>
          </cell>
          <cell r="C352">
            <v>3293639.27</v>
          </cell>
          <cell r="D352">
            <v>1191792.8400000001</v>
          </cell>
          <cell r="E352" t="str">
            <v>AA</v>
          </cell>
          <cell r="F352">
            <v>183910</v>
          </cell>
        </row>
        <row r="353">
          <cell r="A353" t="str">
            <v xml:space="preserve"> 183920 CC Other Employee Comp-Allocat                      </v>
          </cell>
          <cell r="B353">
            <v>22866778.77</v>
          </cell>
          <cell r="C353">
            <v>15029444.83</v>
          </cell>
          <cell r="D353">
            <v>7837333.9400000004</v>
          </cell>
          <cell r="E353" t="str">
            <v>AA</v>
          </cell>
          <cell r="F353">
            <v>183920</v>
          </cell>
        </row>
        <row r="354">
          <cell r="A354" t="str">
            <v xml:space="preserve"> 183930 CC Payroll Taxes-Allocated                          </v>
          </cell>
          <cell r="B354">
            <v>12786.92</v>
          </cell>
          <cell r="C354">
            <v>12786.92</v>
          </cell>
          <cell r="D354">
            <v>0</v>
          </cell>
          <cell r="E354" t="str">
            <v>AA</v>
          </cell>
          <cell r="F354">
            <v>183930</v>
          </cell>
        </row>
        <row r="355">
          <cell r="A355" t="str">
            <v xml:space="preserve"> 183940 CC Workmens Comp - Allocated                        </v>
          </cell>
          <cell r="B355">
            <v>148.26</v>
          </cell>
          <cell r="C355">
            <v>148.26</v>
          </cell>
          <cell r="D355">
            <v>0</v>
          </cell>
          <cell r="E355" t="str">
            <v>AA</v>
          </cell>
          <cell r="F355">
            <v>183940</v>
          </cell>
        </row>
        <row r="356">
          <cell r="A356" t="str">
            <v xml:space="preserve"> 183950 CC Employee Benefits-Allocated                      </v>
          </cell>
          <cell r="B356">
            <v>1226421.76</v>
          </cell>
          <cell r="C356">
            <v>868887.17</v>
          </cell>
          <cell r="D356">
            <v>357534.59</v>
          </cell>
          <cell r="E356" t="str">
            <v>AA</v>
          </cell>
          <cell r="F356">
            <v>183950</v>
          </cell>
        </row>
        <row r="357">
          <cell r="A357" t="str">
            <v xml:space="preserve"> 183960 CC Employee Travel                                  </v>
          </cell>
          <cell r="B357">
            <v>483248.96</v>
          </cell>
          <cell r="C357">
            <v>373581.35</v>
          </cell>
          <cell r="D357">
            <v>109667.61</v>
          </cell>
          <cell r="E357" t="str">
            <v>AA</v>
          </cell>
          <cell r="F357">
            <v>183960</v>
          </cell>
        </row>
        <row r="358">
          <cell r="A358" t="str">
            <v xml:space="preserve"> 183970 CC Overhead Allocated In                            </v>
          </cell>
          <cell r="B358">
            <v>1893.93</v>
          </cell>
          <cell r="C358">
            <v>1893.93</v>
          </cell>
          <cell r="D358">
            <v>0</v>
          </cell>
          <cell r="E358" t="str">
            <v>AA</v>
          </cell>
          <cell r="F358">
            <v>183970</v>
          </cell>
        </row>
        <row r="359">
          <cell r="A359" t="str">
            <v xml:space="preserve"> 183980 CC Interest Expense                                 </v>
          </cell>
          <cell r="B359">
            <v>10896842</v>
          </cell>
          <cell r="C359">
            <v>1138037</v>
          </cell>
          <cell r="D359">
            <v>9758805</v>
          </cell>
          <cell r="E359" t="str">
            <v>AA</v>
          </cell>
          <cell r="F359">
            <v>183980</v>
          </cell>
        </row>
        <row r="360">
          <cell r="A360" t="str">
            <v xml:space="preserve"> 183989 CC PP&amp;E Clearing                                    </v>
          </cell>
          <cell r="B360">
            <v>-23350311.93</v>
          </cell>
          <cell r="C360">
            <v>-19377717.43</v>
          </cell>
          <cell r="D360">
            <v>-3972594.5</v>
          </cell>
          <cell r="E360" t="str">
            <v>AA</v>
          </cell>
          <cell r="F360">
            <v>183989</v>
          </cell>
        </row>
        <row r="361">
          <cell r="A361" t="str">
            <v xml:space="preserve"> 186010 O&amp;G Prp in Svc-Leases                               </v>
          </cell>
          <cell r="B361">
            <v>88195.9</v>
          </cell>
          <cell r="C361">
            <v>88195.9</v>
          </cell>
          <cell r="D361">
            <v>0</v>
          </cell>
          <cell r="E361" t="str">
            <v>AA</v>
          </cell>
          <cell r="F361">
            <v>186010</v>
          </cell>
        </row>
        <row r="362">
          <cell r="A362" t="str">
            <v xml:space="preserve"> 186020 In Svc-Leases-Proved/Developed                      </v>
          </cell>
          <cell r="B362">
            <v>141320678.69999999</v>
          </cell>
          <cell r="C362">
            <v>135451961.18000001</v>
          </cell>
          <cell r="D362">
            <v>5868717.5199999996</v>
          </cell>
          <cell r="E362" t="str">
            <v>AA</v>
          </cell>
          <cell r="F362">
            <v>186020</v>
          </cell>
        </row>
        <row r="363">
          <cell r="A363" t="str">
            <v xml:space="preserve"> 186021 Lease Bonus Payments                                </v>
          </cell>
          <cell r="B363">
            <v>28.75</v>
          </cell>
          <cell r="C363">
            <v>28.75</v>
          </cell>
          <cell r="D363">
            <v>0</v>
          </cell>
          <cell r="E363" t="str">
            <v>AA</v>
          </cell>
          <cell r="F363">
            <v>186021</v>
          </cell>
        </row>
        <row r="364">
          <cell r="A364" t="str">
            <v xml:space="preserve"> 186023 Recording Fees                                      </v>
          </cell>
          <cell r="B364">
            <v>1900.61</v>
          </cell>
          <cell r="C364">
            <v>1881.61</v>
          </cell>
          <cell r="D364">
            <v>19</v>
          </cell>
          <cell r="E364" t="str">
            <v>AA</v>
          </cell>
          <cell r="F364">
            <v>186023</v>
          </cell>
        </row>
        <row r="365">
          <cell r="A365" t="str">
            <v xml:space="preserve"> 186024 Legal                                               </v>
          </cell>
          <cell r="B365">
            <v>927</v>
          </cell>
          <cell r="C365">
            <v>927</v>
          </cell>
          <cell r="D365">
            <v>0</v>
          </cell>
          <cell r="E365" t="str">
            <v>AA</v>
          </cell>
          <cell r="F365">
            <v>186024</v>
          </cell>
        </row>
        <row r="366">
          <cell r="A366" t="str">
            <v xml:space="preserve"> 186025 Other                                               </v>
          </cell>
          <cell r="B366">
            <v>1690.09</v>
          </cell>
          <cell r="C366">
            <v>1690.09</v>
          </cell>
          <cell r="D366">
            <v>0</v>
          </cell>
          <cell r="E366" t="str">
            <v>AA</v>
          </cell>
          <cell r="F366">
            <v>186025</v>
          </cell>
        </row>
        <row r="367">
          <cell r="A367" t="str">
            <v xml:space="preserve"> 186030 In Svc-Leases-Proved/Undevelop                      </v>
          </cell>
          <cell r="B367">
            <v>10596482.66</v>
          </cell>
          <cell r="C367">
            <v>10539546.970000001</v>
          </cell>
          <cell r="D367">
            <v>56935.69</v>
          </cell>
          <cell r="E367" t="str">
            <v>AA</v>
          </cell>
          <cell r="F367">
            <v>186030</v>
          </cell>
        </row>
        <row r="368">
          <cell r="A368" t="str">
            <v xml:space="preserve"> 186031 Lease Bonus Payments                                </v>
          </cell>
          <cell r="B368">
            <v>317970.37</v>
          </cell>
          <cell r="C368">
            <v>280269.62</v>
          </cell>
          <cell r="D368">
            <v>37700.75</v>
          </cell>
          <cell r="E368" t="str">
            <v>AA</v>
          </cell>
          <cell r="F368">
            <v>186031</v>
          </cell>
        </row>
        <row r="369">
          <cell r="A369" t="str">
            <v xml:space="preserve"> 186032 Per Diem &amp; Expenses                                 </v>
          </cell>
          <cell r="B369">
            <v>284610.83</v>
          </cell>
          <cell r="C369">
            <v>10663.51</v>
          </cell>
          <cell r="D369">
            <v>273947.32</v>
          </cell>
          <cell r="E369" t="str">
            <v>AA</v>
          </cell>
          <cell r="F369">
            <v>186032</v>
          </cell>
        </row>
        <row r="370">
          <cell r="A370" t="str">
            <v xml:space="preserve"> 186033 Recording Fees                                      </v>
          </cell>
          <cell r="B370">
            <v>67184.990000000005</v>
          </cell>
          <cell r="C370">
            <v>52815.53</v>
          </cell>
          <cell r="D370">
            <v>14369.46</v>
          </cell>
          <cell r="E370" t="str">
            <v>AA</v>
          </cell>
          <cell r="F370">
            <v>186033</v>
          </cell>
        </row>
        <row r="371">
          <cell r="A371" t="str">
            <v xml:space="preserve"> 186034 Legal                                               </v>
          </cell>
          <cell r="B371">
            <v>27.2</v>
          </cell>
          <cell r="C371">
            <v>19.2</v>
          </cell>
          <cell r="D371">
            <v>8</v>
          </cell>
          <cell r="E371" t="str">
            <v>AA</v>
          </cell>
          <cell r="F371">
            <v>186034</v>
          </cell>
        </row>
        <row r="372">
          <cell r="A372" t="str">
            <v xml:space="preserve"> 186035 Other                                               </v>
          </cell>
          <cell r="B372">
            <v>702.25</v>
          </cell>
          <cell r="C372">
            <v>702.25</v>
          </cell>
          <cell r="D372">
            <v>0</v>
          </cell>
          <cell r="E372" t="str">
            <v>AA</v>
          </cell>
          <cell r="F372">
            <v>186035</v>
          </cell>
        </row>
        <row r="373">
          <cell r="A373" t="str">
            <v xml:space="preserve"> 186040 In Svc-Leases-Unevaluated                           </v>
          </cell>
          <cell r="B373">
            <v>151024.92000000001</v>
          </cell>
          <cell r="C373">
            <v>151024.92000000001</v>
          </cell>
          <cell r="D373">
            <v>0</v>
          </cell>
          <cell r="E373" t="str">
            <v>AA</v>
          </cell>
          <cell r="F373">
            <v>186040</v>
          </cell>
        </row>
        <row r="374">
          <cell r="A374" t="str">
            <v xml:space="preserve"> 186045 Other                                               </v>
          </cell>
          <cell r="B374">
            <v>1291.56</v>
          </cell>
          <cell r="C374">
            <v>1291.56</v>
          </cell>
          <cell r="D374">
            <v>0</v>
          </cell>
          <cell r="E374" t="str">
            <v>AA</v>
          </cell>
          <cell r="F374">
            <v>186045</v>
          </cell>
        </row>
        <row r="375">
          <cell r="A375" t="str">
            <v xml:space="preserve"> 186510 In Svc-IDC Producing Propertie                      </v>
          </cell>
          <cell r="B375">
            <v>424200664.39999998</v>
          </cell>
          <cell r="C375">
            <v>424200664.39999998</v>
          </cell>
          <cell r="D375">
            <v>0</v>
          </cell>
          <cell r="E375" t="str">
            <v>AA</v>
          </cell>
          <cell r="F375">
            <v>186510</v>
          </cell>
        </row>
        <row r="376">
          <cell r="A376" t="str">
            <v xml:space="preserve"> 186520 O&amp;G Prp in Svc-IDC-Producing                        </v>
          </cell>
          <cell r="B376">
            <v>997385862.57000005</v>
          </cell>
          <cell r="C376">
            <v>798249080.69000006</v>
          </cell>
          <cell r="D376">
            <v>199136781.88</v>
          </cell>
          <cell r="E376" t="str">
            <v>AA</v>
          </cell>
          <cell r="F376">
            <v>186520</v>
          </cell>
        </row>
        <row r="377">
          <cell r="A377" t="str">
            <v xml:space="preserve"> 186530 In Svc-IDC-Developmental Dry H                      </v>
          </cell>
          <cell r="B377">
            <v>240198.39</v>
          </cell>
          <cell r="C377">
            <v>240198.39</v>
          </cell>
          <cell r="D377">
            <v>0</v>
          </cell>
          <cell r="E377" t="str">
            <v>AA</v>
          </cell>
          <cell r="F377">
            <v>186530</v>
          </cell>
        </row>
        <row r="378">
          <cell r="A378" t="str">
            <v xml:space="preserve"> 187010 In Svc-TDC-Lease/Well/Gatherin                      </v>
          </cell>
          <cell r="B378">
            <v>-6117188.4900000002</v>
          </cell>
          <cell r="C378">
            <v>-6117188.4900000002</v>
          </cell>
          <cell r="D378">
            <v>0</v>
          </cell>
          <cell r="E378" t="str">
            <v>AA</v>
          </cell>
          <cell r="F378">
            <v>187010</v>
          </cell>
        </row>
        <row r="379">
          <cell r="A379" t="str">
            <v xml:space="preserve"> 187020 In Svc-TDC-Lease &amp; Well Equip                       </v>
          </cell>
          <cell r="B379">
            <v>320402674.01999998</v>
          </cell>
          <cell r="C379">
            <v>276178199.69999999</v>
          </cell>
          <cell r="D379">
            <v>44224474.32</v>
          </cell>
          <cell r="E379" t="str">
            <v>AA</v>
          </cell>
          <cell r="F379">
            <v>187020</v>
          </cell>
        </row>
        <row r="380">
          <cell r="A380" t="str">
            <v xml:space="preserve"> 187030 In Svc-Lease &amp; Well Equip-Prod                      </v>
          </cell>
          <cell r="B380">
            <v>1495.92</v>
          </cell>
          <cell r="C380">
            <v>1495.92</v>
          </cell>
          <cell r="D380">
            <v>0</v>
          </cell>
          <cell r="E380" t="str">
            <v>AA</v>
          </cell>
          <cell r="F380">
            <v>187030</v>
          </cell>
        </row>
        <row r="381">
          <cell r="A381" t="str">
            <v xml:space="preserve">                              </v>
          </cell>
          <cell r="B381" t="str">
            <v>------------------</v>
          </cell>
          <cell r="C381" t="str">
            <v>------------------</v>
          </cell>
          <cell r="D381" t="str">
            <v>------------------</v>
          </cell>
        </row>
        <row r="382">
          <cell r="A382" t="str">
            <v>Gross Plant</v>
          </cell>
          <cell r="B382">
            <v>2750675007.6700015</v>
          </cell>
          <cell r="C382">
            <v>2356536756.8500004</v>
          </cell>
          <cell r="D382">
            <v>394138250.81999999</v>
          </cell>
        </row>
        <row r="384">
          <cell r="A384" t="str">
            <v>Accumulated DD&amp;A</v>
          </cell>
        </row>
        <row r="385">
          <cell r="A385" t="str">
            <v xml:space="preserve"> 170600 A/D-NGV Fueling Stations                            </v>
          </cell>
          <cell r="B385">
            <v>-174105.17</v>
          </cell>
          <cell r="C385">
            <v>-174105.17</v>
          </cell>
          <cell r="D385">
            <v>0</v>
          </cell>
          <cell r="E385" t="str">
            <v>AA</v>
          </cell>
          <cell r="F385">
            <v>170600</v>
          </cell>
        </row>
        <row r="386">
          <cell r="A386" t="str">
            <v xml:space="preserve"> 170800 A/D-Gathering Systems                               </v>
          </cell>
          <cell r="B386">
            <v>0</v>
          </cell>
          <cell r="C386">
            <v>-19457.400000000001</v>
          </cell>
          <cell r="D386">
            <v>19457.400000000001</v>
          </cell>
          <cell r="E386" t="str">
            <v>AA</v>
          </cell>
          <cell r="F386">
            <v>170800</v>
          </cell>
        </row>
        <row r="387">
          <cell r="A387" t="str">
            <v xml:space="preserve"> 171500 A/D-Field Equipment                                 </v>
          </cell>
          <cell r="B387">
            <v>-369584.88</v>
          </cell>
          <cell r="C387">
            <v>-165827.64000000001</v>
          </cell>
          <cell r="D387">
            <v>-203757.24</v>
          </cell>
          <cell r="E387" t="str">
            <v>AA</v>
          </cell>
          <cell r="F387">
            <v>171500</v>
          </cell>
        </row>
        <row r="388">
          <cell r="A388" t="str">
            <v xml:space="preserve"> 172200 A/A-Land/Land Rights                                </v>
          </cell>
          <cell r="B388">
            <v>-1185.19</v>
          </cell>
          <cell r="C388">
            <v>-1185.19</v>
          </cell>
          <cell r="D388">
            <v>0</v>
          </cell>
          <cell r="E388" t="str">
            <v>AA</v>
          </cell>
          <cell r="F388">
            <v>172200</v>
          </cell>
        </row>
        <row r="389">
          <cell r="A389" t="str">
            <v xml:space="preserve"> 172510 A/D-Bldg-Beg Balance                                </v>
          </cell>
          <cell r="B389">
            <v>-1100321.74</v>
          </cell>
          <cell r="C389">
            <v>-899937.24</v>
          </cell>
          <cell r="D389">
            <v>-200384.5</v>
          </cell>
          <cell r="E389" t="str">
            <v>AA</v>
          </cell>
          <cell r="F389">
            <v>172510</v>
          </cell>
        </row>
        <row r="390">
          <cell r="A390" t="str">
            <v xml:space="preserve"> 173010 A/D-LhImp-Beg Balance                               </v>
          </cell>
          <cell r="B390">
            <v>-1405829.97</v>
          </cell>
          <cell r="C390">
            <v>-1355926.09</v>
          </cell>
          <cell r="D390">
            <v>-49903.88</v>
          </cell>
          <cell r="E390" t="str">
            <v>AA</v>
          </cell>
          <cell r="F390">
            <v>173010</v>
          </cell>
        </row>
        <row r="391">
          <cell r="A391" t="str">
            <v xml:space="preserve"> 173130 A/A-Int Pl-Reg-Misc-Sftw                            </v>
          </cell>
          <cell r="B391">
            <v>-146237.94</v>
          </cell>
          <cell r="C391">
            <v>-105972.11</v>
          </cell>
          <cell r="D391">
            <v>-40265.83</v>
          </cell>
          <cell r="E391" t="str">
            <v>AA</v>
          </cell>
          <cell r="F391">
            <v>173130</v>
          </cell>
        </row>
        <row r="392">
          <cell r="A392" t="str">
            <v xml:space="preserve"> 173501 A/D-Automobiles                                     </v>
          </cell>
          <cell r="B392">
            <v>-39783.760000000002</v>
          </cell>
          <cell r="C392">
            <v>-27403.34</v>
          </cell>
          <cell r="D392">
            <v>-12380.42</v>
          </cell>
          <cell r="E392" t="str">
            <v>AA</v>
          </cell>
          <cell r="F392">
            <v>173501</v>
          </cell>
        </row>
        <row r="393">
          <cell r="A393" t="str">
            <v xml:space="preserve"> 173700 A/D-Light Trucks                                    </v>
          </cell>
          <cell r="B393">
            <v>-2706797.5</v>
          </cell>
          <cell r="C393">
            <v>-1909608.79</v>
          </cell>
          <cell r="D393">
            <v>-797188.71</v>
          </cell>
          <cell r="E393" t="str">
            <v>AA</v>
          </cell>
          <cell r="F393">
            <v>173700</v>
          </cell>
        </row>
        <row r="394">
          <cell r="A394" t="str">
            <v xml:space="preserve"> 173750 A/D-Vehicles-Capital Leases                         </v>
          </cell>
          <cell r="B394">
            <v>-4893367.1100000003</v>
          </cell>
          <cell r="C394">
            <v>-4099615.48</v>
          </cell>
          <cell r="D394">
            <v>-793751.63</v>
          </cell>
          <cell r="E394" t="str">
            <v>AA</v>
          </cell>
          <cell r="F394">
            <v>173750</v>
          </cell>
        </row>
        <row r="395">
          <cell r="A395" t="str">
            <v xml:space="preserve"> 173800 A/D-Oth Light Vehicles                              </v>
          </cell>
          <cell r="B395">
            <v>-24197.82</v>
          </cell>
          <cell r="C395">
            <v>-20773.919999999998</v>
          </cell>
          <cell r="D395">
            <v>-3423.9</v>
          </cell>
          <cell r="E395" t="str">
            <v>AA</v>
          </cell>
          <cell r="F395">
            <v>173800</v>
          </cell>
        </row>
        <row r="396">
          <cell r="A396" t="str">
            <v xml:space="preserve"> 173900 A/D-Gen Trans-Exc Trail                             </v>
          </cell>
          <cell r="B396">
            <v>-2660674.84</v>
          </cell>
          <cell r="C396">
            <v>-3151991.96</v>
          </cell>
          <cell r="D396">
            <v>491317.12</v>
          </cell>
          <cell r="E396" t="str">
            <v>AA</v>
          </cell>
          <cell r="F396">
            <v>173900</v>
          </cell>
        </row>
        <row r="397">
          <cell r="A397" t="str">
            <v xml:space="preserve"> 174100 A/D-Furn &amp; Fixtures                                 </v>
          </cell>
          <cell r="B397">
            <v>-1449721.62</v>
          </cell>
          <cell r="C397">
            <v>-1384368.91</v>
          </cell>
          <cell r="D397">
            <v>-65352.71</v>
          </cell>
          <cell r="E397" t="str">
            <v>AA</v>
          </cell>
          <cell r="F397">
            <v>174100</v>
          </cell>
        </row>
        <row r="398">
          <cell r="A398" t="str">
            <v xml:space="preserve"> 174200 A/D-Computer Hardware                               </v>
          </cell>
          <cell r="B398">
            <v>-1131254.96</v>
          </cell>
          <cell r="C398">
            <v>-754072.91</v>
          </cell>
          <cell r="D398">
            <v>-377182.05</v>
          </cell>
          <cell r="E398" t="str">
            <v>AA</v>
          </cell>
          <cell r="F398">
            <v>174200</v>
          </cell>
        </row>
        <row r="399">
          <cell r="A399" t="str">
            <v xml:space="preserve"> 174210 A/D-CmpHdw-Beg Balance                              </v>
          </cell>
          <cell r="B399">
            <v>-2932009.58</v>
          </cell>
          <cell r="C399">
            <v>-2928547.96</v>
          </cell>
          <cell r="D399">
            <v>-3461.62</v>
          </cell>
          <cell r="E399" t="str">
            <v>AA</v>
          </cell>
          <cell r="F399">
            <v>174210</v>
          </cell>
        </row>
        <row r="400">
          <cell r="A400" t="str">
            <v xml:space="preserve"> 174310 A/D-CmpSftw-Beg Balance                             </v>
          </cell>
          <cell r="B400">
            <v>-4696741.7</v>
          </cell>
          <cell r="C400">
            <v>-4149618.56</v>
          </cell>
          <cell r="D400">
            <v>-547123.14</v>
          </cell>
          <cell r="E400" t="str">
            <v>AA</v>
          </cell>
          <cell r="F400">
            <v>174310</v>
          </cell>
        </row>
        <row r="401">
          <cell r="A401" t="str">
            <v xml:space="preserve"> 174400 A/D-General Office Equip                            </v>
          </cell>
          <cell r="B401">
            <v>-1715577.24</v>
          </cell>
          <cell r="C401">
            <v>-1606583.08</v>
          </cell>
          <cell r="D401">
            <v>-108994.16</v>
          </cell>
          <cell r="E401" t="str">
            <v>AA</v>
          </cell>
          <cell r="F401">
            <v>174400</v>
          </cell>
        </row>
        <row r="402">
          <cell r="A402" t="str">
            <v xml:space="preserve"> 174600 A/D-Comm Equip-Telephone                            </v>
          </cell>
          <cell r="B402">
            <v>-223721.78</v>
          </cell>
          <cell r="C402">
            <v>-223588.46</v>
          </cell>
          <cell r="D402">
            <v>-133.32</v>
          </cell>
          <cell r="E402" t="str">
            <v>AA</v>
          </cell>
          <cell r="F402">
            <v>174600</v>
          </cell>
        </row>
        <row r="403">
          <cell r="A403" t="str">
            <v xml:space="preserve"> 174650 A/D-Comm Equip-Radio                                </v>
          </cell>
          <cell r="B403">
            <v>-539795.36</v>
          </cell>
          <cell r="C403">
            <v>-533738.21</v>
          </cell>
          <cell r="D403">
            <v>-6057.15</v>
          </cell>
          <cell r="E403" t="str">
            <v>AA</v>
          </cell>
          <cell r="F403">
            <v>174650</v>
          </cell>
        </row>
        <row r="404">
          <cell r="A404" t="str">
            <v xml:space="preserve"> 174700 A/D-Comm Eq-Micrwv/Tower                            </v>
          </cell>
          <cell r="B404">
            <v>-713489.49</v>
          </cell>
          <cell r="C404">
            <v>-713489.49</v>
          </cell>
          <cell r="D404">
            <v>0</v>
          </cell>
          <cell r="E404" t="str">
            <v>AA</v>
          </cell>
          <cell r="F404">
            <v>174700</v>
          </cell>
        </row>
        <row r="405">
          <cell r="A405" t="str">
            <v xml:space="preserve"> 174750 A/D-Comm Eq-Hrdwr-Data                              </v>
          </cell>
          <cell r="B405">
            <v>-75572.12</v>
          </cell>
          <cell r="C405">
            <v>-50176.79</v>
          </cell>
          <cell r="D405">
            <v>-25395.33</v>
          </cell>
          <cell r="E405" t="str">
            <v>AA</v>
          </cell>
          <cell r="F405">
            <v>174750</v>
          </cell>
        </row>
        <row r="406">
          <cell r="A406" t="str">
            <v xml:space="preserve"> 174800 A/D-Comm Eq-Scada/Telemeter                         </v>
          </cell>
          <cell r="B406">
            <v>-917619.75</v>
          </cell>
          <cell r="C406">
            <v>-877484.83</v>
          </cell>
          <cell r="D406">
            <v>-40134.92</v>
          </cell>
          <cell r="E406" t="str">
            <v>AA</v>
          </cell>
          <cell r="F406">
            <v>174800</v>
          </cell>
        </row>
        <row r="407">
          <cell r="A407" t="str">
            <v xml:space="preserve"> 174850 A/D-Comm Equip-Misc Eq                              </v>
          </cell>
          <cell r="B407">
            <v>-1125411.8500000001</v>
          </cell>
          <cell r="C407">
            <v>-772240.87</v>
          </cell>
          <cell r="D407">
            <v>-353170.98</v>
          </cell>
          <cell r="E407" t="str">
            <v>AA</v>
          </cell>
          <cell r="F407">
            <v>174850</v>
          </cell>
        </row>
        <row r="408">
          <cell r="A408" t="str">
            <v xml:space="preserve"> 175020 A/D-MscTls-Additions                                </v>
          </cell>
          <cell r="B408">
            <v>-793.29</v>
          </cell>
          <cell r="C408">
            <v>0</v>
          </cell>
          <cell r="D408">
            <v>-793.29</v>
          </cell>
          <cell r="E408" t="str">
            <v>AA</v>
          </cell>
          <cell r="F408">
            <v>175020</v>
          </cell>
        </row>
        <row r="409">
          <cell r="A409" t="str">
            <v xml:space="preserve"> 175100 A/D-Stores Equipment                                </v>
          </cell>
          <cell r="B409">
            <v>-228946.75</v>
          </cell>
          <cell r="C409">
            <v>-228946.75</v>
          </cell>
          <cell r="D409">
            <v>0</v>
          </cell>
          <cell r="E409" t="str">
            <v>AA</v>
          </cell>
          <cell r="F409">
            <v>175100</v>
          </cell>
        </row>
        <row r="410">
          <cell r="A410" t="str">
            <v xml:space="preserve"> 175200 A/D-Tool/Shop/Garage Eq                             </v>
          </cell>
          <cell r="B410">
            <v>-1415459.86</v>
          </cell>
          <cell r="C410">
            <v>-1305915.25</v>
          </cell>
          <cell r="D410">
            <v>-109544.61</v>
          </cell>
          <cell r="E410" t="str">
            <v>AA</v>
          </cell>
          <cell r="F410">
            <v>175200</v>
          </cell>
        </row>
        <row r="411">
          <cell r="A411" t="str">
            <v xml:space="preserve"> 175300 A/D-Laboratory Equipment                            </v>
          </cell>
          <cell r="B411">
            <v>-13059.81</v>
          </cell>
          <cell r="C411">
            <v>-13059.81</v>
          </cell>
          <cell r="D411">
            <v>0</v>
          </cell>
          <cell r="E411" t="str">
            <v>AA</v>
          </cell>
          <cell r="F411">
            <v>175300</v>
          </cell>
        </row>
        <row r="412">
          <cell r="A412" t="str">
            <v xml:space="preserve"> 175400 A/D-Power Operated Equip                            </v>
          </cell>
          <cell r="B412">
            <v>-899876.02</v>
          </cell>
          <cell r="C412">
            <v>-834946.49</v>
          </cell>
          <cell r="D412">
            <v>-64929.53</v>
          </cell>
          <cell r="E412" t="str">
            <v>AA</v>
          </cell>
          <cell r="F412">
            <v>175400</v>
          </cell>
        </row>
        <row r="413">
          <cell r="A413" t="str">
            <v xml:space="preserve"> 175450 A/D-Misc Equipment                                  </v>
          </cell>
          <cell r="B413">
            <v>-2572411.2200000002</v>
          </cell>
          <cell r="C413">
            <v>-2510907.11</v>
          </cell>
          <cell r="D413">
            <v>-61504.11</v>
          </cell>
          <cell r="E413" t="str">
            <v>AA</v>
          </cell>
          <cell r="F413">
            <v>175450</v>
          </cell>
        </row>
        <row r="414">
          <cell r="A414" t="str">
            <v xml:space="preserve"> 176040 A/A-PG-Rights of Way                                </v>
          </cell>
          <cell r="B414">
            <v>-464670.47</v>
          </cell>
          <cell r="C414">
            <v>-420527.52</v>
          </cell>
          <cell r="D414">
            <v>-44142.95</v>
          </cell>
          <cell r="E414" t="str">
            <v>AA</v>
          </cell>
          <cell r="F414">
            <v>176040</v>
          </cell>
        </row>
        <row r="415">
          <cell r="A415" t="str">
            <v xml:space="preserve"> 176055 A/A-PG-Oth L/LR-Land Rgh                            </v>
          </cell>
          <cell r="B415">
            <v>-4381.3</v>
          </cell>
          <cell r="C415">
            <v>-4381.3</v>
          </cell>
          <cell r="D415">
            <v>0</v>
          </cell>
          <cell r="E415" t="str">
            <v>AA</v>
          </cell>
          <cell r="F415">
            <v>176055</v>
          </cell>
        </row>
        <row r="416">
          <cell r="A416" t="str">
            <v xml:space="preserve"> 176070 A/D-PG-Field Cmprs Sta Str                          </v>
          </cell>
          <cell r="B416">
            <v>-266979.45</v>
          </cell>
          <cell r="C416">
            <v>-497602.26</v>
          </cell>
          <cell r="D416">
            <v>230622.81</v>
          </cell>
          <cell r="E416" t="str">
            <v>AA</v>
          </cell>
          <cell r="F416">
            <v>176070</v>
          </cell>
        </row>
        <row r="417">
          <cell r="A417" t="str">
            <v xml:space="preserve"> 176080 A/D-PG-Fld Meas/Reg Sta Str                         </v>
          </cell>
          <cell r="B417">
            <v>-330143.42</v>
          </cell>
          <cell r="C417">
            <v>-310526.96000000002</v>
          </cell>
          <cell r="D417">
            <v>-19616.46</v>
          </cell>
          <cell r="E417" t="str">
            <v>AA</v>
          </cell>
          <cell r="F417">
            <v>176080</v>
          </cell>
        </row>
        <row r="418">
          <cell r="A418" t="str">
            <v xml:space="preserve"> 176090 A/D-PG-Other Structures                             </v>
          </cell>
          <cell r="B418">
            <v>-835161.84</v>
          </cell>
          <cell r="C418">
            <v>-2175188.09</v>
          </cell>
          <cell r="D418">
            <v>1340026.25</v>
          </cell>
          <cell r="E418" t="str">
            <v>AA</v>
          </cell>
          <cell r="F418">
            <v>176090</v>
          </cell>
        </row>
        <row r="419">
          <cell r="A419" t="str">
            <v xml:space="preserve"> 176120 A/D-PG-Field Lines                                  </v>
          </cell>
          <cell r="B419">
            <v>-98645481.569999993</v>
          </cell>
          <cell r="C419">
            <v>-115228258.28</v>
          </cell>
          <cell r="D419">
            <v>16582776.710000001</v>
          </cell>
          <cell r="E419" t="str">
            <v>AA</v>
          </cell>
          <cell r="F419">
            <v>176120</v>
          </cell>
        </row>
        <row r="420">
          <cell r="A420" t="str">
            <v xml:space="preserve"> 176130 A/D-PG-Fld Compr Sta Eq                             </v>
          </cell>
          <cell r="B420">
            <v>-10207828.949999999</v>
          </cell>
          <cell r="C420">
            <v>-16180782.76</v>
          </cell>
          <cell r="D420">
            <v>5972953.8099999996</v>
          </cell>
          <cell r="E420" t="str">
            <v>AA</v>
          </cell>
          <cell r="F420">
            <v>176130</v>
          </cell>
        </row>
        <row r="421">
          <cell r="A421" t="str">
            <v xml:space="preserve"> 176140 A/D-PG-Fld Meas/Reg Sta Eq                          </v>
          </cell>
          <cell r="B421">
            <v>-3777807.81</v>
          </cell>
          <cell r="C421">
            <v>-3674392.79</v>
          </cell>
          <cell r="D421">
            <v>-103415.02</v>
          </cell>
          <cell r="E421" t="str">
            <v>AA</v>
          </cell>
          <cell r="F421">
            <v>176140</v>
          </cell>
        </row>
        <row r="422">
          <cell r="A422" t="str">
            <v xml:space="preserve"> 176150 A/D-PG-Drilling/Cleaning                            </v>
          </cell>
          <cell r="B422">
            <v>-196257.35</v>
          </cell>
          <cell r="C422">
            <v>-194601.85</v>
          </cell>
          <cell r="D422">
            <v>-1655.5</v>
          </cell>
          <cell r="E422" t="str">
            <v>AA</v>
          </cell>
          <cell r="F422">
            <v>176150</v>
          </cell>
        </row>
        <row r="423">
          <cell r="A423" t="str">
            <v xml:space="preserve"> 176160 A/D-PG-Purification Equip                           </v>
          </cell>
          <cell r="B423">
            <v>-220367.87</v>
          </cell>
          <cell r="C423">
            <v>-202896.31</v>
          </cell>
          <cell r="D423">
            <v>-17471.560000000001</v>
          </cell>
          <cell r="E423" t="str">
            <v>AA</v>
          </cell>
          <cell r="F423">
            <v>176160</v>
          </cell>
        </row>
        <row r="424">
          <cell r="A424" t="str">
            <v xml:space="preserve"> 176170 A/D-PG-Other Equipment                              </v>
          </cell>
          <cell r="B424">
            <v>-808291.33</v>
          </cell>
          <cell r="C424">
            <v>-848112.47</v>
          </cell>
          <cell r="D424">
            <v>39821.14</v>
          </cell>
          <cell r="E424" t="str">
            <v>AA</v>
          </cell>
          <cell r="F424">
            <v>176170</v>
          </cell>
        </row>
        <row r="425">
          <cell r="A425" t="str">
            <v xml:space="preserve"> 176350 A/A-PEP-Land                                        </v>
          </cell>
          <cell r="B425">
            <v>-34.159999999999997</v>
          </cell>
          <cell r="C425">
            <v>0</v>
          </cell>
          <cell r="D425">
            <v>-34.159999999999997</v>
          </cell>
          <cell r="E425" t="str">
            <v>AA</v>
          </cell>
          <cell r="F425">
            <v>176350</v>
          </cell>
        </row>
        <row r="426">
          <cell r="A426" t="str">
            <v xml:space="preserve"> 176360 A/D-PEP-Structures &amp; Improve                        </v>
          </cell>
          <cell r="B426">
            <v>-25792</v>
          </cell>
          <cell r="C426">
            <v>-24938.69</v>
          </cell>
          <cell r="D426">
            <v>-853.31</v>
          </cell>
          <cell r="E426" t="str">
            <v>AA</v>
          </cell>
          <cell r="F426">
            <v>176360</v>
          </cell>
        </row>
        <row r="427">
          <cell r="A427" t="str">
            <v xml:space="preserve"> 176370 A/D-PEP-Extraction&amp; Refin'g Eq                      </v>
          </cell>
          <cell r="B427">
            <v>-5532849.2400000002</v>
          </cell>
          <cell r="C427">
            <v>-5436828.9500000002</v>
          </cell>
          <cell r="D427">
            <v>-96020.29</v>
          </cell>
          <cell r="E427" t="str">
            <v>AA</v>
          </cell>
          <cell r="F427">
            <v>176370</v>
          </cell>
        </row>
        <row r="428">
          <cell r="A428" t="str">
            <v xml:space="preserve"> 176380 A/D-PEP-Pipe Lines                                  </v>
          </cell>
          <cell r="B428">
            <v>-2818797.09</v>
          </cell>
          <cell r="C428">
            <v>-2785558.17</v>
          </cell>
          <cell r="D428">
            <v>-33238.92</v>
          </cell>
          <cell r="E428" t="str">
            <v>AA</v>
          </cell>
          <cell r="F428">
            <v>176380</v>
          </cell>
        </row>
        <row r="429">
          <cell r="A429" t="str">
            <v xml:space="preserve"> 176390 A/D-PEP-Product Storage Equip                       </v>
          </cell>
          <cell r="B429">
            <v>-93198.45</v>
          </cell>
          <cell r="C429">
            <v>-51872.56</v>
          </cell>
          <cell r="D429">
            <v>-41325.89</v>
          </cell>
          <cell r="E429" t="str">
            <v>AA</v>
          </cell>
          <cell r="F429">
            <v>176390</v>
          </cell>
        </row>
        <row r="430">
          <cell r="A430" t="str">
            <v xml:space="preserve"> 176400 A/D-PEP-Compressor Equipment                        </v>
          </cell>
          <cell r="B430">
            <v>-12869718.1</v>
          </cell>
          <cell r="C430">
            <v>-12719881.550000001</v>
          </cell>
          <cell r="D430">
            <v>-149836.54999999999</v>
          </cell>
          <cell r="E430" t="str">
            <v>AA</v>
          </cell>
          <cell r="F430">
            <v>176400</v>
          </cell>
        </row>
        <row r="431">
          <cell r="A431" t="str">
            <v xml:space="preserve"> 176410 A/D-PEP-Gas Measure&amp;Regulating                      </v>
          </cell>
          <cell r="B431">
            <v>-520.9</v>
          </cell>
          <cell r="C431">
            <v>-3.76</v>
          </cell>
          <cell r="D431">
            <v>-517.14</v>
          </cell>
          <cell r="E431" t="str">
            <v>AA</v>
          </cell>
          <cell r="F431">
            <v>176410</v>
          </cell>
        </row>
        <row r="432">
          <cell r="A432" t="str">
            <v xml:space="preserve"> 176420 A/D-PEP-Other Equipment                             </v>
          </cell>
          <cell r="B432">
            <v>-745</v>
          </cell>
          <cell r="C432">
            <v>-316.74</v>
          </cell>
          <cell r="D432">
            <v>-428.26</v>
          </cell>
          <cell r="E432" t="str">
            <v>AA</v>
          </cell>
          <cell r="F432">
            <v>176420</v>
          </cell>
        </row>
        <row r="433">
          <cell r="A433" t="str">
            <v xml:space="preserve"> 177020 A/A-TP-Rights of Way                                </v>
          </cell>
          <cell r="B433">
            <v>-81528.479999999996</v>
          </cell>
          <cell r="C433">
            <v>-79370.19</v>
          </cell>
          <cell r="D433">
            <v>-2158.29</v>
          </cell>
          <cell r="E433" t="str">
            <v>AA</v>
          </cell>
          <cell r="F433">
            <v>177020</v>
          </cell>
        </row>
        <row r="434">
          <cell r="A434" t="str">
            <v xml:space="preserve"> 177030 A/D-TP-Str/Impr-Compress                            </v>
          </cell>
          <cell r="B434">
            <v>-1260978.2</v>
          </cell>
          <cell r="C434">
            <v>-1207192.27</v>
          </cell>
          <cell r="D434">
            <v>-53785.93</v>
          </cell>
          <cell r="E434" t="str">
            <v>AA</v>
          </cell>
          <cell r="F434">
            <v>177030</v>
          </cell>
        </row>
        <row r="435">
          <cell r="A435" t="str">
            <v xml:space="preserve"> 177040 A/D-TP-Str/Impr-Meas/Reg Sta                        </v>
          </cell>
          <cell r="B435">
            <v>-10711.43</v>
          </cell>
          <cell r="C435">
            <v>-10079.59</v>
          </cell>
          <cell r="D435">
            <v>-631.84</v>
          </cell>
          <cell r="E435" t="str">
            <v>AA</v>
          </cell>
          <cell r="F435">
            <v>177040</v>
          </cell>
        </row>
        <row r="436">
          <cell r="A436" t="str">
            <v xml:space="preserve"> 177060 A/D-TP-Mains                                        </v>
          </cell>
          <cell r="B436">
            <v>-9625958.75</v>
          </cell>
          <cell r="C436">
            <v>-9741689.5</v>
          </cell>
          <cell r="D436">
            <v>115730.75</v>
          </cell>
          <cell r="E436" t="str">
            <v>AA</v>
          </cell>
          <cell r="F436">
            <v>177060</v>
          </cell>
        </row>
        <row r="437">
          <cell r="A437" t="str">
            <v xml:space="preserve"> 177070 A/D-TP-Compressr Sta Eq                             </v>
          </cell>
          <cell r="B437">
            <v>-14490763.51</v>
          </cell>
          <cell r="C437">
            <v>-13714003.68</v>
          </cell>
          <cell r="D437">
            <v>-776759.83</v>
          </cell>
          <cell r="E437" t="str">
            <v>AA</v>
          </cell>
          <cell r="F437">
            <v>177070</v>
          </cell>
        </row>
        <row r="438">
          <cell r="A438" t="str">
            <v xml:space="preserve"> 177080 A/D-TP-Meas/Regul Equip                             </v>
          </cell>
          <cell r="B438">
            <v>-273003.96000000002</v>
          </cell>
          <cell r="C438">
            <v>-294189.93</v>
          </cell>
          <cell r="D438">
            <v>21185.97</v>
          </cell>
          <cell r="E438" t="str">
            <v>AA</v>
          </cell>
          <cell r="F438">
            <v>177080</v>
          </cell>
        </row>
        <row r="439">
          <cell r="A439" t="str">
            <v xml:space="preserve"> 178500 A/D-RWIP                                            </v>
          </cell>
          <cell r="B439">
            <v>15420</v>
          </cell>
          <cell r="C439">
            <v>15420</v>
          </cell>
          <cell r="D439">
            <v>0</v>
          </cell>
          <cell r="E439" t="str">
            <v>AA</v>
          </cell>
          <cell r="F439">
            <v>178500</v>
          </cell>
        </row>
        <row r="440">
          <cell r="A440" t="str">
            <v xml:space="preserve"> 178505 A/D-RWIP Salv-Retire                                </v>
          </cell>
          <cell r="B440">
            <v>-17424.3</v>
          </cell>
          <cell r="C440">
            <v>-15420</v>
          </cell>
          <cell r="D440">
            <v>-2004.3</v>
          </cell>
          <cell r="E440" t="str">
            <v>AA</v>
          </cell>
          <cell r="F440">
            <v>178505</v>
          </cell>
        </row>
        <row r="441">
          <cell r="A441" t="str">
            <v xml:space="preserve"> 178550 A/D-RWIP-NU-Retire                                  </v>
          </cell>
          <cell r="B441">
            <v>-30150</v>
          </cell>
          <cell r="C441">
            <v>-30150</v>
          </cell>
          <cell r="D441">
            <v>0</v>
          </cell>
          <cell r="E441" t="str">
            <v>AA</v>
          </cell>
          <cell r="F441">
            <v>178550</v>
          </cell>
        </row>
        <row r="442">
          <cell r="A442" t="str">
            <v xml:space="preserve"> 179999 A/D Res-PG-Lines                                    </v>
          </cell>
          <cell r="B442">
            <v>576892.15</v>
          </cell>
          <cell r="C442">
            <v>0</v>
          </cell>
          <cell r="D442">
            <v>576892.15</v>
          </cell>
          <cell r="E442" t="str">
            <v>AA</v>
          </cell>
          <cell r="F442">
            <v>179999</v>
          </cell>
        </row>
        <row r="443">
          <cell r="A443" t="str">
            <v xml:space="preserve"> 189010 O&amp;G Prp-Accum Depletion                             </v>
          </cell>
          <cell r="B443">
            <v>-631195096.03999996</v>
          </cell>
          <cell r="C443">
            <v>-580995949.16999996</v>
          </cell>
          <cell r="D443">
            <v>-50199146.869999997</v>
          </cell>
          <cell r="E443" t="str">
            <v>AA</v>
          </cell>
          <cell r="F443">
            <v>189010</v>
          </cell>
        </row>
        <row r="444">
          <cell r="A444" t="str">
            <v xml:space="preserve"> 189110 O&amp;G Prp-Res143/Well Abandon                         </v>
          </cell>
          <cell r="B444">
            <v>14372851.25</v>
          </cell>
          <cell r="C444">
            <v>14877819.390000001</v>
          </cell>
          <cell r="D444">
            <v>-504968.14</v>
          </cell>
          <cell r="E444" t="str">
            <v>AA</v>
          </cell>
          <cell r="F444">
            <v>189110</v>
          </cell>
        </row>
        <row r="445">
          <cell r="A445" t="str">
            <v xml:space="preserve">                                                            </v>
          </cell>
          <cell r="B445" t="str">
            <v>------------------</v>
          </cell>
          <cell r="C445" t="str">
            <v>------------------</v>
          </cell>
          <cell r="D445" t="str">
            <v>------------------</v>
          </cell>
        </row>
        <row r="446">
          <cell r="A446" t="str">
            <v>Accumulated DD&amp;A</v>
          </cell>
          <cell r="B446">
            <v>-813293025.88999999</v>
          </cell>
          <cell r="C446">
            <v>-782770965.75999999</v>
          </cell>
          <cell r="D446">
            <v>-30522060.129999999</v>
          </cell>
        </row>
        <row r="447">
          <cell r="A447" t="str">
            <v xml:space="preserve">                                                            </v>
          </cell>
          <cell r="B447" t="str">
            <v>------------------</v>
          </cell>
          <cell r="C447" t="str">
            <v>------------------</v>
          </cell>
          <cell r="D447" t="str">
            <v>------------------</v>
          </cell>
        </row>
        <row r="448">
          <cell r="A448" t="str">
            <v xml:space="preserve">AA General Ledger                                           </v>
          </cell>
          <cell r="B448">
            <v>1937381981.78</v>
          </cell>
          <cell r="C448">
            <v>1573765791.0899999</v>
          </cell>
          <cell r="D448">
            <v>363616190.69</v>
          </cell>
          <cell r="E448" t="str">
            <v>AA</v>
          </cell>
          <cell r="F448">
            <v>189110</v>
          </cell>
        </row>
        <row r="451">
          <cell r="B451" t="str">
            <v xml:space="preserve">Co 217 Lease - </v>
          </cell>
          <cell r="C451" t="str">
            <v>Total Leases</v>
          </cell>
          <cell r="D451">
            <v>382961.22000000003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 Month"/>
      <sheetName val="Flash Month2"/>
      <sheetName val="mth3"/>
      <sheetName val="Flash Ytd "/>
      <sheetName val="Flash Ytd  (2)"/>
      <sheetName val="Foreca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2">
          <cell r="P32">
            <v>226588.34122000006</v>
          </cell>
        </row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"/>
      <sheetName val="EQT PROD"/>
      <sheetName val="Contract Capacity"/>
      <sheetName val="Daily Position"/>
      <sheetName val="USS noms"/>
      <sheetName val="EQT Market"/>
      <sheetName val="Storage"/>
      <sheetName val="Capacity- Contract 359 "/>
      <sheetName val="Park &amp; Loan"/>
      <sheetName val="Patriot"/>
      <sheetName val="Measurement"/>
      <sheetName val="Sheet1"/>
    </sheetNames>
    <sheetDataSet>
      <sheetData sheetId="0"/>
      <sheetData sheetId="1"/>
      <sheetData sheetId="2"/>
      <sheetData sheetId="3"/>
      <sheetData sheetId="4"/>
      <sheetData sheetId="5">
        <row r="19">
          <cell r="BE19">
            <v>0</v>
          </cell>
        </row>
      </sheetData>
      <sheetData sheetId="6">
        <row r="46">
          <cell r="F46">
            <v>1342743.4675892002</v>
          </cell>
        </row>
      </sheetData>
      <sheetData sheetId="7"/>
      <sheetData sheetId="8"/>
      <sheetData sheetId="9">
        <row r="12">
          <cell r="A12" t="e">
            <v>#REF!</v>
          </cell>
        </row>
        <row r="13">
          <cell r="A13" t="e">
            <v>#REF!</v>
          </cell>
        </row>
        <row r="14">
          <cell r="A14" t="e">
            <v>#REF!</v>
          </cell>
        </row>
        <row r="15">
          <cell r="A15" t="e">
            <v>#REF!</v>
          </cell>
        </row>
        <row r="16">
          <cell r="A16" t="e">
            <v>#REF!</v>
          </cell>
        </row>
        <row r="17">
          <cell r="A17" t="e">
            <v>#REF!</v>
          </cell>
        </row>
        <row r="18">
          <cell r="A18" t="e">
            <v>#REF!</v>
          </cell>
        </row>
        <row r="19">
          <cell r="A19" t="e">
            <v>#REF!</v>
          </cell>
        </row>
        <row r="20">
          <cell r="A20" t="e">
            <v>#REF!</v>
          </cell>
        </row>
        <row r="21">
          <cell r="A21" t="e">
            <v>#REF!</v>
          </cell>
        </row>
        <row r="22">
          <cell r="A22" t="e">
            <v>#REF!</v>
          </cell>
        </row>
        <row r="23">
          <cell r="A23" t="e">
            <v>#REF!</v>
          </cell>
        </row>
        <row r="24">
          <cell r="A24" t="e">
            <v>#REF!</v>
          </cell>
        </row>
        <row r="25">
          <cell r="A25" t="e">
            <v>#REF!</v>
          </cell>
        </row>
        <row r="26">
          <cell r="A26" t="e">
            <v>#REF!</v>
          </cell>
        </row>
        <row r="27">
          <cell r="A27" t="e">
            <v>#REF!</v>
          </cell>
        </row>
        <row r="28">
          <cell r="A28" t="e">
            <v>#REF!</v>
          </cell>
        </row>
        <row r="29">
          <cell r="A29" t="e">
            <v>#REF!</v>
          </cell>
        </row>
        <row r="30">
          <cell r="A30" t="e">
            <v>#REF!</v>
          </cell>
        </row>
        <row r="31">
          <cell r="A31" t="e">
            <v>#REF!</v>
          </cell>
        </row>
        <row r="32">
          <cell r="A32" t="e">
            <v>#REF!</v>
          </cell>
        </row>
        <row r="33">
          <cell r="A33" t="e">
            <v>#REF!</v>
          </cell>
        </row>
        <row r="34">
          <cell r="A34" t="e">
            <v>#REF!</v>
          </cell>
        </row>
        <row r="35">
          <cell r="A35" t="e">
            <v>#REF!</v>
          </cell>
        </row>
        <row r="36">
          <cell r="A36" t="e">
            <v>#REF!</v>
          </cell>
        </row>
        <row r="37">
          <cell r="A37" t="e">
            <v>#REF!</v>
          </cell>
        </row>
        <row r="38">
          <cell r="A38" t="e">
            <v>#REF!</v>
          </cell>
        </row>
        <row r="39">
          <cell r="A39" t="e">
            <v>#REF!</v>
          </cell>
        </row>
        <row r="40">
          <cell r="A40" t="e">
            <v>#REF!</v>
          </cell>
        </row>
        <row r="41">
          <cell r="A41" t="e">
            <v>#REF!</v>
          </cell>
        </row>
      </sheetData>
      <sheetData sheetId="10">
        <row r="37">
          <cell r="G37">
            <v>-22683.334809886343</v>
          </cell>
        </row>
      </sheetData>
      <sheetData sheetId="1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ily Position"/>
      <sheetName val="Monthly Position"/>
      <sheetName val="Deals"/>
    </sheetNames>
    <sheetDataSet>
      <sheetData sheetId="0" refreshError="1"/>
      <sheetData sheetId="1">
        <row r="6">
          <cell r="B6">
            <v>39753</v>
          </cell>
        </row>
        <row r="7">
          <cell r="B7">
            <v>39754</v>
          </cell>
        </row>
        <row r="8">
          <cell r="B8">
            <v>39755</v>
          </cell>
        </row>
        <row r="9">
          <cell r="B9">
            <v>39756</v>
          </cell>
        </row>
        <row r="10">
          <cell r="B10">
            <v>39757</v>
          </cell>
        </row>
        <row r="11">
          <cell r="B11">
            <v>39758</v>
          </cell>
        </row>
        <row r="12">
          <cell r="B12">
            <v>39759</v>
          </cell>
        </row>
        <row r="13">
          <cell r="B13">
            <v>39760</v>
          </cell>
        </row>
        <row r="14">
          <cell r="B14">
            <v>39761</v>
          </cell>
        </row>
        <row r="15">
          <cell r="B15">
            <v>39762</v>
          </cell>
        </row>
        <row r="16">
          <cell r="B16">
            <v>39763</v>
          </cell>
        </row>
        <row r="17">
          <cell r="B17">
            <v>39764</v>
          </cell>
        </row>
        <row r="18">
          <cell r="B18">
            <v>39765</v>
          </cell>
        </row>
        <row r="19">
          <cell r="B19">
            <v>39766</v>
          </cell>
        </row>
        <row r="20">
          <cell r="B20">
            <v>39767</v>
          </cell>
        </row>
        <row r="21">
          <cell r="B21">
            <v>39768</v>
          </cell>
        </row>
        <row r="22">
          <cell r="B22">
            <v>39769</v>
          </cell>
        </row>
        <row r="23">
          <cell r="B23">
            <v>39770</v>
          </cell>
        </row>
        <row r="24">
          <cell r="B24">
            <v>39771</v>
          </cell>
        </row>
        <row r="25">
          <cell r="B25">
            <v>39772</v>
          </cell>
        </row>
        <row r="26">
          <cell r="B26">
            <v>39773</v>
          </cell>
        </row>
        <row r="27">
          <cell r="B27">
            <v>39774</v>
          </cell>
        </row>
        <row r="28">
          <cell r="B28">
            <v>39775</v>
          </cell>
        </row>
        <row r="29">
          <cell r="B29">
            <v>39776</v>
          </cell>
        </row>
        <row r="30">
          <cell r="B30">
            <v>39777</v>
          </cell>
        </row>
        <row r="31">
          <cell r="B31">
            <v>39778</v>
          </cell>
        </row>
        <row r="32">
          <cell r="B32">
            <v>39779</v>
          </cell>
        </row>
        <row r="33">
          <cell r="B33">
            <v>39780</v>
          </cell>
        </row>
        <row r="34">
          <cell r="B34">
            <v>39781</v>
          </cell>
        </row>
        <row r="35">
          <cell r="B35">
            <v>39782</v>
          </cell>
        </row>
      </sheetData>
      <sheetData sheetId="2">
        <row r="3">
          <cell r="A3">
            <v>39753</v>
          </cell>
        </row>
        <row r="4">
          <cell r="A4">
            <v>39783</v>
          </cell>
        </row>
        <row r="5">
          <cell r="A5">
            <v>39814</v>
          </cell>
        </row>
        <row r="6">
          <cell r="A6">
            <v>39845</v>
          </cell>
        </row>
        <row r="7">
          <cell r="A7">
            <v>39873</v>
          </cell>
        </row>
        <row r="8">
          <cell r="A8">
            <v>39904</v>
          </cell>
        </row>
        <row r="9">
          <cell r="A9">
            <v>39934</v>
          </cell>
        </row>
        <row r="10">
          <cell r="A10">
            <v>39965</v>
          </cell>
        </row>
        <row r="11">
          <cell r="A11">
            <v>39995</v>
          </cell>
        </row>
        <row r="12">
          <cell r="A12">
            <v>40026</v>
          </cell>
        </row>
        <row r="13">
          <cell r="A13">
            <v>40057</v>
          </cell>
        </row>
        <row r="14">
          <cell r="A14">
            <v>40087</v>
          </cell>
        </row>
        <row r="15">
          <cell r="A15">
            <v>40118</v>
          </cell>
        </row>
        <row r="16">
          <cell r="A16">
            <v>40148</v>
          </cell>
        </row>
        <row r="17">
          <cell r="A17">
            <v>40179</v>
          </cell>
        </row>
        <row r="18">
          <cell r="A18">
            <v>40210</v>
          </cell>
        </row>
        <row r="19">
          <cell r="A19">
            <v>40238</v>
          </cell>
        </row>
        <row r="20">
          <cell r="A20">
            <v>40269</v>
          </cell>
        </row>
        <row r="21">
          <cell r="A21">
            <v>40299</v>
          </cell>
        </row>
        <row r="22">
          <cell r="A22">
            <v>40330</v>
          </cell>
        </row>
        <row r="23">
          <cell r="A23">
            <v>40360</v>
          </cell>
        </row>
        <row r="24">
          <cell r="A24">
            <v>40391</v>
          </cell>
        </row>
        <row r="25">
          <cell r="A25">
            <v>40422</v>
          </cell>
        </row>
        <row r="26">
          <cell r="A26">
            <v>40452</v>
          </cell>
        </row>
        <row r="27">
          <cell r="A27">
            <v>40483</v>
          </cell>
        </row>
        <row r="28">
          <cell r="A28">
            <v>40513</v>
          </cell>
        </row>
      </sheetData>
      <sheetData sheetId="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"/>
      <sheetName val="J(EQT)"/>
      <sheetName val="J(CIPCO)"/>
      <sheetName val="J-1(EQT)"/>
      <sheetName val="J-1Nar(EQT)"/>
      <sheetName val="J-1(CIPCO)"/>
      <sheetName val="J-1Nar(CIPCO)"/>
      <sheetName val="J-2(EQT)"/>
      <sheetName val="J-2(CIPCO)"/>
      <sheetName val="New Rev Summary"/>
      <sheetName val="Current Rev Summary(EQT)"/>
      <sheetName val="Current Rev Summary(CIPCO)"/>
      <sheetName val="New Rev Summary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y"/>
      <sheetName val="MasterV"/>
      <sheetName val="CF - Vehicle Rec"/>
      <sheetName val="FC-Vehicles"/>
      <sheetName val="FE 45-Vehicle Rec"/>
      <sheetName val="FE44-Vehicle Rec"/>
      <sheetName val="41-Vehicle Rec"/>
      <sheetName val="FN43-Veh Rec"/>
      <sheetName val="FF41"/>
      <sheetName val="FF43"/>
      <sheetName val="FF45"/>
      <sheetName val="Access"/>
      <sheetName val="cross reference"/>
      <sheetName val="Roll Forwards"/>
      <sheetName val="Leslie-electric"/>
      <sheetName val="combined-Stephen"/>
      <sheetName val="Wendy"/>
      <sheetName val="Sheet1"/>
    </sheetNames>
    <sheetDataSet>
      <sheetData sheetId="0" refreshError="1"/>
      <sheetData sheetId="1" refreshError="1">
        <row r="1">
          <cell r="A1" t="str">
            <v>Unit #</v>
          </cell>
          <cell r="B1" t="str">
            <v>VIN</v>
          </cell>
          <cell r="C1" t="str">
            <v>Tag / Mo.</v>
          </cell>
          <cell r="D1" t="str">
            <v>Year</v>
          </cell>
          <cell r="E1" t="str">
            <v>Make</v>
          </cell>
          <cell r="F1" t="str">
            <v>Model</v>
          </cell>
          <cell r="G1" t="str">
            <v>GVWR</v>
          </cell>
          <cell r="H1" t="str">
            <v>Cross-Reference(on Donny sheet)</v>
          </cell>
          <cell r="I1" t="str">
            <v>Acq Date</v>
          </cell>
          <cell r="J1" t="str">
            <v>Acq Cost</v>
          </cell>
          <cell r="K1" t="str">
            <v>Body Type</v>
          </cell>
          <cell r="L1" t="str">
            <v xml:space="preserve">Body Model / Spec / Capacity / S/N / Crane / Liftgate / AFV </v>
          </cell>
          <cell r="M1" t="str">
            <v>Driver / Dept.</v>
          </cell>
          <cell r="N1" t="str">
            <v>Dept. Code</v>
          </cell>
          <cell r="O1" t="str">
            <v>Employee</v>
          </cell>
          <cell r="P1" t="str">
            <v>Take Home</v>
          </cell>
        </row>
        <row r="2">
          <cell r="A2">
            <v>149</v>
          </cell>
          <cell r="B2">
            <v>22576</v>
          </cell>
          <cell r="C2" t="str">
            <v>GBP653</v>
          </cell>
          <cell r="D2">
            <v>2003</v>
          </cell>
          <cell r="E2" t="str">
            <v>Sullivan</v>
          </cell>
          <cell r="F2" t="str">
            <v>D210Q</v>
          </cell>
          <cell r="H2" t="str">
            <v>IM430</v>
          </cell>
          <cell r="K2" t="str">
            <v>Trailer</v>
          </cell>
          <cell r="L2" t="str">
            <v>Air Compressor</v>
          </cell>
          <cell r="M2" t="str">
            <v>Air Compressor</v>
          </cell>
          <cell r="N2" t="str">
            <v>IM430</v>
          </cell>
          <cell r="O2" t="str">
            <v>Air Compressor</v>
          </cell>
          <cell r="P2" t="str">
            <v>n/a</v>
          </cell>
        </row>
        <row r="3">
          <cell r="A3">
            <v>786</v>
          </cell>
          <cell r="B3" t="str">
            <v>27505010090021847</v>
          </cell>
          <cell r="C3" t="str">
            <v>GBC996</v>
          </cell>
          <cell r="D3">
            <v>2002</v>
          </cell>
          <cell r="E3" t="str">
            <v>All Pro</v>
          </cell>
          <cell r="G3" t="str">
            <v>n/a</v>
          </cell>
          <cell r="H3" t="str">
            <v>EL451</v>
          </cell>
          <cell r="K3" t="str">
            <v>Trailer</v>
          </cell>
          <cell r="L3" t="str">
            <v>Utility</v>
          </cell>
          <cell r="M3" t="str">
            <v>Lawm Maint Trailer</v>
          </cell>
          <cell r="N3" t="str">
            <v> EL451</v>
          </cell>
          <cell r="O3" t="str">
            <v>Lawm Maint Trailer</v>
          </cell>
          <cell r="P3" t="str">
            <v>No</v>
          </cell>
        </row>
        <row r="4">
          <cell r="A4">
            <v>195</v>
          </cell>
          <cell r="B4" t="str">
            <v>1GBJ6C1E65F533767</v>
          </cell>
          <cell r="C4" t="str">
            <v>GBG250</v>
          </cell>
          <cell r="D4">
            <v>2005</v>
          </cell>
          <cell r="E4" t="str">
            <v>Chevrolet</v>
          </cell>
          <cell r="F4">
            <v>5500</v>
          </cell>
          <cell r="G4">
            <v>25950</v>
          </cell>
          <cell r="H4" t="str">
            <v>PR460</v>
          </cell>
          <cell r="K4" t="str">
            <v>Dump Trk</v>
          </cell>
          <cell r="L4" t="str">
            <v>8.1L V8-G, Std. Cab</v>
          </cell>
          <cell r="N4" t="str">
            <v>OP460</v>
          </cell>
          <cell r="O4" t="str">
            <v>Not Assigned</v>
          </cell>
          <cell r="P4" t="str">
            <v>No</v>
          </cell>
        </row>
        <row r="5">
          <cell r="A5">
            <v>194</v>
          </cell>
          <cell r="B5" t="str">
            <v>1GCDT196268296915</v>
          </cell>
          <cell r="C5" t="str">
            <v>GBG252</v>
          </cell>
          <cell r="D5">
            <v>2006</v>
          </cell>
          <cell r="E5" t="str">
            <v>Chevrolet</v>
          </cell>
          <cell r="F5" t="str">
            <v>Colorado</v>
          </cell>
          <cell r="G5">
            <v>5300</v>
          </cell>
          <cell r="H5" t="str">
            <v>PR460</v>
          </cell>
          <cell r="K5" t="str">
            <v>Comp. P/U</v>
          </cell>
          <cell r="L5" t="str">
            <v>3.5L I5-G, Ext. Cab</v>
          </cell>
          <cell r="N5" t="str">
            <v>OP460</v>
          </cell>
          <cell r="P5" t="str">
            <v>No</v>
          </cell>
        </row>
        <row r="6">
          <cell r="A6">
            <v>192</v>
          </cell>
          <cell r="B6" t="str">
            <v>1GCEC19X05Z148249</v>
          </cell>
          <cell r="C6" t="str">
            <v>GBG248</v>
          </cell>
          <cell r="D6">
            <v>2005</v>
          </cell>
          <cell r="E6" t="str">
            <v>Chevrolet</v>
          </cell>
          <cell r="F6" t="str">
            <v>Silverado</v>
          </cell>
          <cell r="G6">
            <v>6200</v>
          </cell>
          <cell r="H6" t="str">
            <v>PR460</v>
          </cell>
          <cell r="K6" t="str">
            <v>Pickup</v>
          </cell>
          <cell r="L6" t="str">
            <v>V8-G, Ext. Cab</v>
          </cell>
          <cell r="N6" t="str">
            <v>OP460</v>
          </cell>
          <cell r="O6" t="str">
            <v>Jeff Pretty</v>
          </cell>
          <cell r="P6" t="str">
            <v>YES</v>
          </cell>
        </row>
        <row r="7">
          <cell r="A7">
            <v>204</v>
          </cell>
          <cell r="B7" t="str">
            <v>1GCGG25V341154972</v>
          </cell>
          <cell r="C7" t="str">
            <v>GBG254</v>
          </cell>
          <cell r="D7">
            <v>2004</v>
          </cell>
          <cell r="E7" t="str">
            <v>Chevrolet</v>
          </cell>
          <cell r="F7" t="str">
            <v>Express 2500</v>
          </cell>
          <cell r="G7">
            <v>8600</v>
          </cell>
          <cell r="H7" t="str">
            <v>SV430</v>
          </cell>
          <cell r="K7" t="str">
            <v>Van</v>
          </cell>
          <cell r="L7" t="str">
            <v>6.0L V8-G, old CFG OT-0481</v>
          </cell>
          <cell r="M7" t="str">
            <v>Service</v>
          </cell>
          <cell r="N7" t="str">
            <v>SV430</v>
          </cell>
          <cell r="O7" t="str">
            <v>Service</v>
          </cell>
          <cell r="P7" t="str">
            <v>No</v>
          </cell>
        </row>
        <row r="8">
          <cell r="A8">
            <v>615</v>
          </cell>
          <cell r="B8" t="str">
            <v>1GCHK24U42E238297</v>
          </cell>
          <cell r="C8" t="str">
            <v>GBG255</v>
          </cell>
          <cell r="D8">
            <v>2002</v>
          </cell>
          <cell r="E8" t="str">
            <v>Chevrolet</v>
          </cell>
          <cell r="F8">
            <v>2500</v>
          </cell>
          <cell r="G8">
            <v>9200</v>
          </cell>
          <cell r="H8" t="str">
            <v>SV411</v>
          </cell>
          <cell r="K8" t="str">
            <v>Pickup</v>
          </cell>
          <cell r="L8" t="str">
            <v>6.0L V8-G, Std. Cab, 4WD, old CFG CT-0286</v>
          </cell>
          <cell r="M8" t="str">
            <v>Service</v>
          </cell>
          <cell r="N8" t="str">
            <v>SV411</v>
          </cell>
          <cell r="O8" t="str">
            <v>Jose Figueroa</v>
          </cell>
          <cell r="P8" t="str">
            <v>No</v>
          </cell>
        </row>
        <row r="9">
          <cell r="A9">
            <v>805</v>
          </cell>
          <cell r="B9" t="str">
            <v>C200D13C3007052</v>
          </cell>
          <cell r="C9" t="str">
            <v>GBC966</v>
          </cell>
          <cell r="D9">
            <v>1982</v>
          </cell>
          <cell r="E9" t="str">
            <v>Wells</v>
          </cell>
          <cell r="H9" t="str">
            <v>PR431</v>
          </cell>
          <cell r="I9">
            <v>29952</v>
          </cell>
          <cell r="J9">
            <v>2797.63</v>
          </cell>
          <cell r="K9" t="str">
            <v>Trailer</v>
          </cell>
          <cell r="L9" t="str">
            <v>10' Enclosed - Small Trencher, Old SF 0</v>
          </cell>
          <cell r="M9" t="str">
            <v>Equipment Trailer</v>
          </cell>
          <cell r="N9" t="str">
            <v>PR431</v>
          </cell>
          <cell r="O9" t="str">
            <v>Equipment Trailer</v>
          </cell>
          <cell r="P9" t="str">
            <v>n/a</v>
          </cell>
        </row>
        <row r="10">
          <cell r="A10">
            <v>100</v>
          </cell>
          <cell r="B10" t="str">
            <v>NOVIN000081901562</v>
          </cell>
          <cell r="C10" t="str">
            <v>GBC919</v>
          </cell>
          <cell r="D10">
            <v>1990</v>
          </cell>
          <cell r="E10" t="str">
            <v>Custom Made</v>
          </cell>
          <cell r="H10" t="str">
            <v>NO</v>
          </cell>
          <cell r="I10">
            <v>33055</v>
          </cell>
          <cell r="J10">
            <v>1575</v>
          </cell>
          <cell r="K10" t="str">
            <v>Tank Trailer</v>
          </cell>
          <cell r="M10" t="str">
            <v>Tank Haul Trailer</v>
          </cell>
          <cell r="N10" t="str">
            <v>OP460</v>
          </cell>
          <cell r="O10" t="str">
            <v>n/a</v>
          </cell>
          <cell r="P10" t="str">
            <v>n/a</v>
          </cell>
        </row>
        <row r="11">
          <cell r="A11">
            <v>860</v>
          </cell>
          <cell r="B11" t="str">
            <v>1A9AB2002MB006021</v>
          </cell>
          <cell r="C11" t="str">
            <v>GBC878</v>
          </cell>
          <cell r="D11">
            <v>1991</v>
          </cell>
          <cell r="E11" t="str">
            <v>Altec</v>
          </cell>
          <cell r="H11" t="str">
            <v>EL442</v>
          </cell>
          <cell r="I11">
            <v>33239</v>
          </cell>
          <cell r="J11">
            <v>5774</v>
          </cell>
          <cell r="K11" t="str">
            <v>Pole Trailer</v>
          </cell>
          <cell r="M11" t="str">
            <v>Pole Trailer</v>
          </cell>
          <cell r="N11" t="str">
            <v>EL442</v>
          </cell>
          <cell r="O11" t="str">
            <v>Pole Trailer</v>
          </cell>
          <cell r="P11" t="str">
            <v>n/a</v>
          </cell>
        </row>
        <row r="12">
          <cell r="A12" t="str">
            <v>705A</v>
          </cell>
          <cell r="B12" t="str">
            <v>4CZTB3021N122G248</v>
          </cell>
          <cell r="C12" t="str">
            <v>GBP174</v>
          </cell>
          <cell r="D12">
            <v>1992</v>
          </cell>
          <cell r="E12" t="str">
            <v>CZ</v>
          </cell>
          <cell r="G12" t="str">
            <v>n/a</v>
          </cell>
          <cell r="H12" t="str">
            <v>EL452</v>
          </cell>
          <cell r="I12">
            <v>33786</v>
          </cell>
          <cell r="J12">
            <v>6105.11</v>
          </cell>
          <cell r="K12" t="str">
            <v>Trailer</v>
          </cell>
          <cell r="M12" t="str">
            <v>Equipment Trailer</v>
          </cell>
          <cell r="N12" t="str">
            <v> EL452</v>
          </cell>
          <cell r="O12" t="str">
            <v>Equipment Trailer</v>
          </cell>
          <cell r="P12" t="str">
            <v>n/a</v>
          </cell>
        </row>
        <row r="13">
          <cell r="A13">
            <v>859</v>
          </cell>
          <cell r="B13" t="str">
            <v>1BUP20106E1002126</v>
          </cell>
          <cell r="C13" t="str">
            <v>GBC867</v>
          </cell>
          <cell r="D13">
            <v>1984</v>
          </cell>
          <cell r="H13" t="str">
            <v>EL442</v>
          </cell>
          <cell r="I13">
            <v>33970</v>
          </cell>
          <cell r="J13">
            <v>744.11</v>
          </cell>
          <cell r="K13" t="str">
            <v>Pole Trailer</v>
          </cell>
          <cell r="M13" t="str">
            <v>Pole Trailer</v>
          </cell>
          <cell r="N13" t="str">
            <v>EL442</v>
          </cell>
          <cell r="O13" t="str">
            <v>Pole Trailer</v>
          </cell>
          <cell r="P13" t="str">
            <v>n/a</v>
          </cell>
        </row>
        <row r="14">
          <cell r="A14">
            <v>92</v>
          </cell>
          <cell r="B14" t="str">
            <v>4FPFB1016PG002804</v>
          </cell>
          <cell r="C14" t="str">
            <v>GBC965</v>
          </cell>
          <cell r="D14">
            <v>1993</v>
          </cell>
          <cell r="H14" t="str">
            <v>IM430</v>
          </cell>
          <cell r="I14">
            <v>34090</v>
          </cell>
          <cell r="J14">
            <v>2837.89</v>
          </cell>
          <cell r="K14" t="str">
            <v>Trailer</v>
          </cell>
          <cell r="L14" t="str">
            <v>Emergency Trailer - Enclosed</v>
          </cell>
          <cell r="M14" t="str">
            <v>Equipment Trailer</v>
          </cell>
          <cell r="N14" t="str">
            <v>IM430</v>
          </cell>
          <cell r="O14" t="str">
            <v>Emergency Trailer</v>
          </cell>
          <cell r="P14" t="str">
            <v>n/a</v>
          </cell>
        </row>
        <row r="15">
          <cell r="A15">
            <v>861</v>
          </cell>
          <cell r="B15" t="str">
            <v>1BUC20209R1003360</v>
          </cell>
          <cell r="C15" t="str">
            <v>GBZ950</v>
          </cell>
          <cell r="D15">
            <v>1994</v>
          </cell>
          <cell r="E15" t="str">
            <v>Butler</v>
          </cell>
          <cell r="H15" t="str">
            <v>EL442</v>
          </cell>
          <cell r="I15">
            <v>34335</v>
          </cell>
          <cell r="J15">
            <v>9315.2800000000007</v>
          </cell>
          <cell r="K15" t="str">
            <v>Pole Trailer</v>
          </cell>
          <cell r="L15" t="str">
            <v>Combination</v>
          </cell>
          <cell r="M15" t="str">
            <v>Pole Trailer</v>
          </cell>
          <cell r="N15" t="str">
            <v>EL442</v>
          </cell>
          <cell r="O15" t="str">
            <v>Pole Trailer</v>
          </cell>
          <cell r="P15" t="str">
            <v>n/a</v>
          </cell>
        </row>
        <row r="16">
          <cell r="A16">
            <v>134</v>
          </cell>
          <cell r="B16" t="str">
            <v>1YB321536R1B1T467</v>
          </cell>
          <cell r="C16" t="str">
            <v>GBC984</v>
          </cell>
          <cell r="D16">
            <v>1994</v>
          </cell>
          <cell r="E16" t="str">
            <v>Custom</v>
          </cell>
          <cell r="G16">
            <v>12375</v>
          </cell>
          <cell r="H16" t="str">
            <v>PR460</v>
          </cell>
          <cell r="I16">
            <v>34335</v>
          </cell>
          <cell r="J16">
            <v>10384.24</v>
          </cell>
          <cell r="K16" t="str">
            <v>Trailer</v>
          </cell>
          <cell r="L16" t="str">
            <v>Case Trencher</v>
          </cell>
          <cell r="M16" t="str">
            <v>Equipment Trailer</v>
          </cell>
          <cell r="N16" t="str">
            <v>OP460</v>
          </cell>
          <cell r="O16" t="str">
            <v>Equipment Trailer</v>
          </cell>
          <cell r="P16" t="str">
            <v>n/a</v>
          </cell>
        </row>
        <row r="17">
          <cell r="A17">
            <v>740</v>
          </cell>
          <cell r="B17" t="str">
            <v>1HTSCAAN2SH204127</v>
          </cell>
          <cell r="C17" t="str">
            <v>GBP672</v>
          </cell>
          <cell r="D17">
            <v>1995</v>
          </cell>
          <cell r="E17" t="str">
            <v>International</v>
          </cell>
          <cell r="F17">
            <v>4700</v>
          </cell>
          <cell r="G17">
            <v>31000</v>
          </cell>
          <cell r="H17" t="str">
            <v>EL452</v>
          </cell>
          <cell r="I17">
            <v>34881</v>
          </cell>
          <cell r="J17">
            <v>119480.02</v>
          </cell>
          <cell r="K17" t="str">
            <v>Bucket</v>
          </cell>
          <cell r="L17" t="str">
            <v>Altec AM550</v>
          </cell>
          <cell r="M17" t="str">
            <v>Bucket Truck</v>
          </cell>
          <cell r="N17" t="str">
            <v> EL452</v>
          </cell>
          <cell r="O17" t="str">
            <v>Parrish Kildow</v>
          </cell>
          <cell r="P17" t="str">
            <v>No</v>
          </cell>
        </row>
        <row r="18">
          <cell r="A18">
            <v>946</v>
          </cell>
          <cell r="B18" t="str">
            <v>1FTDF17W5VND12731</v>
          </cell>
          <cell r="C18" t="str">
            <v>GBC937</v>
          </cell>
          <cell r="D18">
            <v>1997</v>
          </cell>
          <cell r="E18" t="str">
            <v>Ford</v>
          </cell>
          <cell r="F18" t="str">
            <v>F150</v>
          </cell>
          <cell r="G18">
            <v>5550</v>
          </cell>
          <cell r="H18" t="str">
            <v>EN440</v>
          </cell>
          <cell r="I18">
            <v>35431</v>
          </cell>
          <cell r="J18">
            <v>17487.439999999999</v>
          </cell>
          <cell r="K18" t="str">
            <v>Pickup</v>
          </cell>
          <cell r="L18" t="str">
            <v>V8-G, Std. Cab</v>
          </cell>
          <cell r="M18" t="str">
            <v>Transformer Shop</v>
          </cell>
          <cell r="N18" t="str">
            <v>EN440</v>
          </cell>
          <cell r="O18" t="str">
            <v>John Griffin</v>
          </cell>
          <cell r="P18" t="str">
            <v>No</v>
          </cell>
        </row>
        <row r="19">
          <cell r="A19">
            <v>520</v>
          </cell>
          <cell r="B19" t="str">
            <v>4TANL42N1WZ142936</v>
          </cell>
          <cell r="C19" t="str">
            <v>GBC948</v>
          </cell>
          <cell r="D19">
            <v>1998</v>
          </cell>
          <cell r="E19" t="str">
            <v>Toyota</v>
          </cell>
          <cell r="F19" t="str">
            <v>Tacoma</v>
          </cell>
          <cell r="H19" t="str">
            <v>IM410</v>
          </cell>
          <cell r="I19">
            <v>35796</v>
          </cell>
          <cell r="J19">
            <v>14057.6</v>
          </cell>
          <cell r="K19" t="str">
            <v>Comp. P/U</v>
          </cell>
          <cell r="L19" t="str">
            <v>I4-G, Std. Cab</v>
          </cell>
          <cell r="M19" t="str">
            <v>Parts Dept</v>
          </cell>
          <cell r="N19" t="str">
            <v>IM410</v>
          </cell>
          <cell r="O19" t="str">
            <v>I&amp;M</v>
          </cell>
          <cell r="P19" t="str">
            <v>No</v>
          </cell>
        </row>
        <row r="20">
          <cell r="A20">
            <v>465</v>
          </cell>
          <cell r="B20" t="str">
            <v>1FTYR14U7WPB02956</v>
          </cell>
          <cell r="C20" t="str">
            <v>GBC947</v>
          </cell>
          <cell r="D20">
            <v>1998</v>
          </cell>
          <cell r="E20" t="str">
            <v>Ford</v>
          </cell>
          <cell r="F20" t="str">
            <v>Ranger</v>
          </cell>
          <cell r="H20" t="str">
            <v>SY410</v>
          </cell>
          <cell r="I20">
            <v>35908</v>
          </cell>
          <cell r="J20">
            <v>16266.88</v>
          </cell>
          <cell r="K20" t="str">
            <v>Comp. P/U</v>
          </cell>
          <cell r="L20" t="str">
            <v>Ext. Cab</v>
          </cell>
          <cell r="M20" t="str">
            <v>Sys Ops</v>
          </cell>
          <cell r="N20" t="str">
            <v>SY410</v>
          </cell>
          <cell r="O20" t="str">
            <v>Spare</v>
          </cell>
          <cell r="P20" t="str">
            <v>No</v>
          </cell>
        </row>
        <row r="21">
          <cell r="A21">
            <v>747</v>
          </cell>
          <cell r="B21" t="str">
            <v>1HTSEAAR4WH557861</v>
          </cell>
          <cell r="C21" t="str">
            <v>GBP673</v>
          </cell>
          <cell r="D21">
            <v>1998</v>
          </cell>
          <cell r="E21" t="str">
            <v>International</v>
          </cell>
          <cell r="F21">
            <v>4800</v>
          </cell>
          <cell r="G21">
            <v>36220</v>
          </cell>
          <cell r="H21" t="str">
            <v>EL451</v>
          </cell>
          <cell r="I21">
            <v>36039</v>
          </cell>
          <cell r="J21">
            <v>159643.38</v>
          </cell>
          <cell r="K21" t="str">
            <v>Bucket</v>
          </cell>
          <cell r="L21" t="str">
            <v>Altec AM550</v>
          </cell>
          <cell r="M21" t="str">
            <v>Bucket Truck</v>
          </cell>
          <cell r="N21" t="str">
            <v> EL451</v>
          </cell>
          <cell r="O21" t="str">
            <v>Donnie Maxwell</v>
          </cell>
          <cell r="P21" t="str">
            <v>No</v>
          </cell>
        </row>
        <row r="22">
          <cell r="A22">
            <v>749</v>
          </cell>
          <cell r="B22" t="str">
            <v>1HTSDAAROXH575987</v>
          </cell>
          <cell r="C22" t="str">
            <v>GBP674</v>
          </cell>
          <cell r="D22">
            <v>1999</v>
          </cell>
          <cell r="E22" t="str">
            <v>International</v>
          </cell>
          <cell r="F22">
            <v>4900</v>
          </cell>
          <cell r="G22">
            <v>36220</v>
          </cell>
          <cell r="H22" t="str">
            <v>EL451</v>
          </cell>
          <cell r="I22">
            <v>36161</v>
          </cell>
          <cell r="J22">
            <v>132508.92000000001</v>
          </cell>
          <cell r="K22" t="str">
            <v>Digger Derrick</v>
          </cell>
          <cell r="M22" t="str">
            <v>Digger Derrick</v>
          </cell>
          <cell r="N22" t="str">
            <v> EL451</v>
          </cell>
          <cell r="O22" t="str">
            <v>Poles and transformers</v>
          </cell>
          <cell r="P22" t="str">
            <v>No</v>
          </cell>
        </row>
        <row r="23">
          <cell r="A23">
            <v>473</v>
          </cell>
          <cell r="B23" t="str">
            <v>1FTZF1722XNB99391</v>
          </cell>
          <cell r="C23" t="str">
            <v>GBC969</v>
          </cell>
          <cell r="D23">
            <v>1999</v>
          </cell>
          <cell r="E23" t="str">
            <v>Ford</v>
          </cell>
          <cell r="F23" t="str">
            <v>F150</v>
          </cell>
          <cell r="G23">
            <v>6000</v>
          </cell>
          <cell r="H23" t="str">
            <v>PR410</v>
          </cell>
          <cell r="I23">
            <v>36334</v>
          </cell>
          <cell r="J23">
            <v>16283.19</v>
          </cell>
          <cell r="K23" t="str">
            <v>Pickup</v>
          </cell>
          <cell r="L23" t="str">
            <v>4.2L V6-G, Std. Cab</v>
          </cell>
          <cell r="M23" t="str">
            <v>Propane</v>
          </cell>
          <cell r="N23" t="str">
            <v>PR410</v>
          </cell>
          <cell r="O23" t="str">
            <v>Henry Mitchell</v>
          </cell>
          <cell r="P23" t="str">
            <v>No</v>
          </cell>
        </row>
        <row r="24">
          <cell r="A24">
            <v>748</v>
          </cell>
          <cell r="B24" t="str">
            <v>1FDWF36L4XEC39975</v>
          </cell>
          <cell r="C24" t="str">
            <v>GBF936</v>
          </cell>
          <cell r="D24">
            <v>1999</v>
          </cell>
          <cell r="E24" t="str">
            <v>Ford</v>
          </cell>
          <cell r="F24" t="str">
            <v>F-350</v>
          </cell>
          <cell r="G24">
            <v>11200</v>
          </cell>
          <cell r="H24" t="str">
            <v>NO</v>
          </cell>
          <cell r="I24">
            <v>36342</v>
          </cell>
          <cell r="J24">
            <v>39592.959999999999</v>
          </cell>
          <cell r="K24" t="str">
            <v>Utility</v>
          </cell>
          <cell r="L24" t="str">
            <v>5.4L V8-G, Crane</v>
          </cell>
          <cell r="M24" t="str">
            <v>I&amp;M</v>
          </cell>
          <cell r="N24" t="str">
            <v> EL452</v>
          </cell>
          <cell r="O24" t="str">
            <v>Spare</v>
          </cell>
          <cell r="P24" t="str">
            <v>No</v>
          </cell>
        </row>
        <row r="25">
          <cell r="A25">
            <v>112</v>
          </cell>
          <cell r="B25" t="str">
            <v>1BUD1420XX1009695</v>
          </cell>
          <cell r="C25" t="str">
            <v>GBC961</v>
          </cell>
          <cell r="D25">
            <v>1999</v>
          </cell>
          <cell r="E25" t="str">
            <v>Butler</v>
          </cell>
          <cell r="H25" t="str">
            <v>IM430</v>
          </cell>
          <cell r="I25">
            <v>36495</v>
          </cell>
          <cell r="J25">
            <v>3949.85</v>
          </cell>
          <cell r="K25" t="str">
            <v>Trailer</v>
          </cell>
          <cell r="L25" t="str">
            <v>Vermeer Ditch Witch</v>
          </cell>
          <cell r="M25" t="str">
            <v>Equipment Trailer</v>
          </cell>
          <cell r="N25" t="str">
            <v>IM430</v>
          </cell>
          <cell r="O25" t="str">
            <v>Vermeer Trailer</v>
          </cell>
          <cell r="P25" t="str">
            <v>n/a</v>
          </cell>
        </row>
        <row r="26">
          <cell r="A26">
            <v>954</v>
          </cell>
          <cell r="B26" t="str">
            <v>1FV6HJBB1XHF40404</v>
          </cell>
          <cell r="C26" t="str">
            <v>GBQ210</v>
          </cell>
          <cell r="D26">
            <v>1999</v>
          </cell>
          <cell r="E26" t="str">
            <v>Freightliner</v>
          </cell>
          <cell r="F26" t="str">
            <v>FL70</v>
          </cell>
          <cell r="G26">
            <v>35000</v>
          </cell>
          <cell r="H26" t="str">
            <v>EL441</v>
          </cell>
          <cell r="I26">
            <v>36495</v>
          </cell>
          <cell r="J26">
            <v>125012.24</v>
          </cell>
          <cell r="K26" t="str">
            <v>Altec</v>
          </cell>
          <cell r="L26" t="str">
            <v>AA755 Bucket</v>
          </cell>
          <cell r="M26" t="str">
            <v>Bucket Truck</v>
          </cell>
          <cell r="N26" t="str">
            <v>EL441</v>
          </cell>
          <cell r="O26" t="str">
            <v>Danny Mathis</v>
          </cell>
          <cell r="P26" t="str">
            <v>No</v>
          </cell>
        </row>
        <row r="27">
          <cell r="A27">
            <v>114</v>
          </cell>
          <cell r="B27" t="str">
            <v>1HTSCAAN9YH694123</v>
          </cell>
          <cell r="C27" t="str">
            <v>N4521Q</v>
          </cell>
          <cell r="D27">
            <v>2000</v>
          </cell>
          <cell r="E27" t="str">
            <v>International</v>
          </cell>
          <cell r="F27">
            <v>4300</v>
          </cell>
          <cell r="G27">
            <v>33000</v>
          </cell>
          <cell r="H27" t="str">
            <v>PR431</v>
          </cell>
          <cell r="I27">
            <v>36526</v>
          </cell>
          <cell r="J27">
            <v>77196.56</v>
          </cell>
          <cell r="K27" t="str">
            <v>Bobtail</v>
          </cell>
          <cell r="L27" t="str">
            <v>Trinity (1983) 3000 s/n 115050</v>
          </cell>
          <cell r="M27" t="str">
            <v>Bobtail</v>
          </cell>
          <cell r="N27" t="str">
            <v>PR431</v>
          </cell>
          <cell r="O27" t="str">
            <v>Spare - used during winters as third truck</v>
          </cell>
          <cell r="P27" t="str">
            <v>No</v>
          </cell>
        </row>
        <row r="28">
          <cell r="A28">
            <v>754</v>
          </cell>
          <cell r="B28" t="str">
            <v>123WM1217X1T24076</v>
          </cell>
          <cell r="C28" t="str">
            <v>GBP383</v>
          </cell>
          <cell r="D28">
            <v>1999</v>
          </cell>
          <cell r="E28" t="str">
            <v>Sherman</v>
          </cell>
          <cell r="G28" t="str">
            <v>n/a</v>
          </cell>
          <cell r="H28" t="str">
            <v>EL451</v>
          </cell>
          <cell r="I28">
            <v>36708</v>
          </cell>
          <cell r="J28">
            <v>8384.9</v>
          </cell>
          <cell r="K28" t="str">
            <v>Trailer</v>
          </cell>
          <cell r="L28" t="str">
            <v>Reel</v>
          </cell>
          <cell r="M28" t="str">
            <v>Reel Trailer</v>
          </cell>
          <cell r="N28" t="str">
            <v> EL451</v>
          </cell>
          <cell r="O28" t="str">
            <v>Reel Trailer</v>
          </cell>
          <cell r="P28" t="str">
            <v>n/a</v>
          </cell>
        </row>
        <row r="29">
          <cell r="A29">
            <v>755</v>
          </cell>
          <cell r="B29" t="str">
            <v>123WM1219X1T24077</v>
          </cell>
          <cell r="C29" t="str">
            <v>GBP444</v>
          </cell>
          <cell r="D29">
            <v>1999</v>
          </cell>
          <cell r="E29" t="str">
            <v>Sherman</v>
          </cell>
          <cell r="G29" t="str">
            <v>n/a</v>
          </cell>
          <cell r="H29" t="str">
            <v>EL451</v>
          </cell>
          <cell r="I29">
            <v>36708</v>
          </cell>
          <cell r="J29">
            <v>8384.9</v>
          </cell>
          <cell r="K29" t="str">
            <v>Trailer</v>
          </cell>
          <cell r="L29" t="str">
            <v>Reel</v>
          </cell>
          <cell r="M29" t="str">
            <v>Reel Trailer</v>
          </cell>
          <cell r="N29" t="str">
            <v> EL451</v>
          </cell>
          <cell r="O29" t="str">
            <v>Reel Trailer</v>
          </cell>
          <cell r="P29" t="str">
            <v>n/a</v>
          </cell>
        </row>
        <row r="30">
          <cell r="A30">
            <v>757</v>
          </cell>
          <cell r="B30" t="str">
            <v>1FDWF37L6YED05846</v>
          </cell>
          <cell r="C30" t="str">
            <v>GBF912</v>
          </cell>
          <cell r="D30">
            <v>2000</v>
          </cell>
          <cell r="E30" t="str">
            <v>Ford</v>
          </cell>
          <cell r="F30" t="str">
            <v>F-350</v>
          </cell>
          <cell r="G30">
            <v>11200</v>
          </cell>
          <cell r="H30" t="str">
            <v>NO</v>
          </cell>
          <cell r="I30">
            <v>36708</v>
          </cell>
          <cell r="J30">
            <v>37256.589999999997</v>
          </cell>
          <cell r="K30" t="str">
            <v>Utility</v>
          </cell>
          <cell r="L30" t="str">
            <v>V8-G</v>
          </cell>
          <cell r="M30" t="str">
            <v>I&amp;M</v>
          </cell>
          <cell r="N30" t="str">
            <v> EL451</v>
          </cell>
          <cell r="O30" t="str">
            <v>Spare</v>
          </cell>
          <cell r="P30" t="str">
            <v>No</v>
          </cell>
        </row>
        <row r="31">
          <cell r="A31">
            <v>762</v>
          </cell>
          <cell r="B31" t="str">
            <v>1GBGC34R2YR210966</v>
          </cell>
          <cell r="C31" t="str">
            <v>GBF919</v>
          </cell>
          <cell r="D31">
            <v>2000</v>
          </cell>
          <cell r="E31" t="str">
            <v>Chevrolet</v>
          </cell>
          <cell r="F31">
            <v>3500</v>
          </cell>
          <cell r="G31">
            <v>9000</v>
          </cell>
          <cell r="H31" t="str">
            <v>EL452</v>
          </cell>
          <cell r="I31">
            <v>36708</v>
          </cell>
          <cell r="J31">
            <v>28341.01</v>
          </cell>
          <cell r="K31" t="str">
            <v>Utility</v>
          </cell>
          <cell r="L31" t="str">
            <v>V8-G</v>
          </cell>
          <cell r="M31" t="str">
            <v>Meter Shop</v>
          </cell>
          <cell r="N31" t="str">
            <v> EL452</v>
          </cell>
          <cell r="O31" t="str">
            <v>Don Scandaliato</v>
          </cell>
          <cell r="P31" t="str">
            <v>No</v>
          </cell>
        </row>
        <row r="32">
          <cell r="A32">
            <v>32</v>
          </cell>
          <cell r="B32" t="str">
            <v>1HTSCAAN41H366937</v>
          </cell>
          <cell r="C32" t="str">
            <v>N4529H</v>
          </cell>
          <cell r="D32">
            <v>2001</v>
          </cell>
          <cell r="E32" t="str">
            <v>International</v>
          </cell>
          <cell r="F32">
            <v>4700</v>
          </cell>
          <cell r="G32">
            <v>33000</v>
          </cell>
          <cell r="H32" t="str">
            <v>PR410</v>
          </cell>
          <cell r="I32">
            <v>36784</v>
          </cell>
          <cell r="J32">
            <v>88064.91</v>
          </cell>
          <cell r="K32" t="str">
            <v>Bobtail</v>
          </cell>
          <cell r="L32" t="str">
            <v>BT&amp;T 3499 s/n 639</v>
          </cell>
          <cell r="M32" t="str">
            <v>Bobtail</v>
          </cell>
          <cell r="N32" t="str">
            <v>PR410</v>
          </cell>
          <cell r="O32" t="str">
            <v>Jeff Fleischman</v>
          </cell>
          <cell r="P32" t="str">
            <v>No</v>
          </cell>
        </row>
        <row r="33">
          <cell r="A33">
            <v>481</v>
          </cell>
          <cell r="B33" t="str">
            <v>112AAH2061L055858</v>
          </cell>
          <cell r="C33" t="str">
            <v>GBC975</v>
          </cell>
          <cell r="D33">
            <v>2000</v>
          </cell>
          <cell r="E33" t="str">
            <v>EAGB</v>
          </cell>
          <cell r="F33" t="str">
            <v>AP10</v>
          </cell>
          <cell r="H33" t="str">
            <v>IM410</v>
          </cell>
          <cell r="I33">
            <v>36830</v>
          </cell>
          <cell r="J33">
            <v>4097</v>
          </cell>
          <cell r="K33" t="str">
            <v>Trailer</v>
          </cell>
          <cell r="L33" t="str">
            <v>Trencher - Case 460   Water Trailer for tank purging</v>
          </cell>
          <cell r="M33" t="str">
            <v>Equipment Trailer</v>
          </cell>
          <cell r="N33" t="str">
            <v>IM410</v>
          </cell>
          <cell r="O33" t="str">
            <v>Equipment Trailer</v>
          </cell>
          <cell r="P33" t="str">
            <v>n/a</v>
          </cell>
        </row>
        <row r="34">
          <cell r="A34">
            <v>595</v>
          </cell>
          <cell r="B34" t="str">
            <v>1G1ND52J116101729</v>
          </cell>
          <cell r="C34" t="str">
            <v>GBC893</v>
          </cell>
          <cell r="D34">
            <v>2001</v>
          </cell>
          <cell r="E34" t="str">
            <v>Chevrolet</v>
          </cell>
          <cell r="F34" t="str">
            <v>Malibu</v>
          </cell>
          <cell r="H34" t="str">
            <v>EN410</v>
          </cell>
          <cell r="I34">
            <v>36892</v>
          </cell>
          <cell r="J34">
            <v>17745.05</v>
          </cell>
          <cell r="K34" t="str">
            <v>Automobile</v>
          </cell>
          <cell r="L34" t="str">
            <v>Sedan, Old NW 958</v>
          </cell>
          <cell r="M34" t="str">
            <v>Engineering</v>
          </cell>
          <cell r="N34" t="str">
            <v>EN410</v>
          </cell>
          <cell r="O34" t="str">
            <v>Nani Santiago</v>
          </cell>
          <cell r="P34" t="str">
            <v>No</v>
          </cell>
        </row>
        <row r="35">
          <cell r="A35">
            <v>957</v>
          </cell>
          <cell r="B35" t="str">
            <v>5TESN92N0YZ716058</v>
          </cell>
          <cell r="C35" t="str">
            <v>GBC909</v>
          </cell>
          <cell r="D35">
            <v>2000</v>
          </cell>
          <cell r="E35" t="str">
            <v>Toyota</v>
          </cell>
          <cell r="F35" t="str">
            <v>Tacoma</v>
          </cell>
          <cell r="G35">
            <v>5100</v>
          </cell>
          <cell r="H35" t="str">
            <v>EN440</v>
          </cell>
          <cell r="I35">
            <v>36892</v>
          </cell>
          <cell r="J35">
            <v>19134.28</v>
          </cell>
          <cell r="K35" t="str">
            <v>Pickup</v>
          </cell>
          <cell r="L35" t="str">
            <v>Pre-Runner Std. Cab</v>
          </cell>
          <cell r="M35" t="str">
            <v>Engineering</v>
          </cell>
          <cell r="N35" t="str">
            <v>EN440</v>
          </cell>
          <cell r="O35" t="str">
            <v>Donnie Tew</v>
          </cell>
          <cell r="P35" t="str">
            <v>No</v>
          </cell>
        </row>
        <row r="36">
          <cell r="A36">
            <v>486</v>
          </cell>
          <cell r="B36" t="str">
            <v>1FTYR10D01PB17992</v>
          </cell>
          <cell r="C36" t="str">
            <v>GBC904</v>
          </cell>
          <cell r="D36">
            <v>2001</v>
          </cell>
          <cell r="E36" t="str">
            <v>Ford</v>
          </cell>
          <cell r="F36" t="str">
            <v>Ranger</v>
          </cell>
          <cell r="H36" t="str">
            <v>WH410</v>
          </cell>
          <cell r="I36">
            <v>36999</v>
          </cell>
          <cell r="J36">
            <v>12863.64</v>
          </cell>
          <cell r="K36" t="str">
            <v>Comp. P/U</v>
          </cell>
          <cell r="L36" t="str">
            <v>Std. Cab</v>
          </cell>
          <cell r="M36" t="str">
            <v>Warehouse</v>
          </cell>
          <cell r="N36" t="str">
            <v>WH410</v>
          </cell>
          <cell r="O36" t="str">
            <v>Robert Police</v>
          </cell>
          <cell r="P36" t="str">
            <v>No</v>
          </cell>
        </row>
        <row r="37">
          <cell r="A37">
            <v>34</v>
          </cell>
          <cell r="B37" t="str">
            <v>1HTSCAAN21H400440</v>
          </cell>
          <cell r="C37" t="str">
            <v>GBP656</v>
          </cell>
          <cell r="D37">
            <v>2001</v>
          </cell>
          <cell r="E37" t="str">
            <v>International</v>
          </cell>
          <cell r="F37">
            <v>4700</v>
          </cell>
          <cell r="G37">
            <v>33000</v>
          </cell>
          <cell r="H37" t="str">
            <v>PR410</v>
          </cell>
          <cell r="I37">
            <v>37001</v>
          </cell>
          <cell r="J37">
            <v>91568.93</v>
          </cell>
          <cell r="K37" t="str">
            <v>Bobtail</v>
          </cell>
          <cell r="L37" t="str">
            <v>BT&amp;T 3499 s/n 687</v>
          </cell>
          <cell r="M37" t="str">
            <v>Bobtail</v>
          </cell>
          <cell r="N37" t="str">
            <v>PR410</v>
          </cell>
          <cell r="O37" t="str">
            <v>Ollie Sheppard</v>
          </cell>
          <cell r="P37" t="str">
            <v>No</v>
          </cell>
        </row>
        <row r="38">
          <cell r="A38">
            <v>488</v>
          </cell>
          <cell r="B38" t="str">
            <v>1FDAF56S31EC74625</v>
          </cell>
          <cell r="C38" t="str">
            <v>GBF939</v>
          </cell>
          <cell r="D38">
            <v>2001</v>
          </cell>
          <cell r="E38" t="str">
            <v>Ford</v>
          </cell>
          <cell r="F38" t="str">
            <v>F550</v>
          </cell>
          <cell r="G38">
            <v>17500</v>
          </cell>
          <cell r="H38" t="str">
            <v>PR410</v>
          </cell>
          <cell r="I38">
            <v>37043</v>
          </cell>
          <cell r="J38">
            <v>50962.2</v>
          </cell>
          <cell r="K38" t="str">
            <v>I&amp;M</v>
          </cell>
          <cell r="L38" t="str">
            <v>EH5005 1,600 lb</v>
          </cell>
          <cell r="M38" t="str">
            <v>Flo-Gas I&amp;M</v>
          </cell>
          <cell r="N38" t="str">
            <v>PR410</v>
          </cell>
          <cell r="O38" t="str">
            <v>Sam Gilchriest</v>
          </cell>
          <cell r="P38" t="str">
            <v>No</v>
          </cell>
        </row>
        <row r="39">
          <cell r="A39">
            <v>774</v>
          </cell>
          <cell r="B39" t="str">
            <v>1FTYR10D41PB24363</v>
          </cell>
          <cell r="C39" t="str">
            <v>GBP445</v>
          </cell>
          <cell r="D39">
            <v>2001</v>
          </cell>
          <cell r="E39" t="str">
            <v>Ford</v>
          </cell>
          <cell r="F39" t="str">
            <v>Ranger</v>
          </cell>
          <cell r="G39">
            <v>4340</v>
          </cell>
          <cell r="H39" t="str">
            <v>WH450</v>
          </cell>
          <cell r="I39">
            <v>37073</v>
          </cell>
          <cell r="J39">
            <v>13450</v>
          </cell>
          <cell r="K39" t="str">
            <v>Comp. P/U</v>
          </cell>
          <cell r="L39" t="str">
            <v>I4-G</v>
          </cell>
          <cell r="M39" t="str">
            <v>Warehouse</v>
          </cell>
          <cell r="N39" t="str">
            <v>WH450</v>
          </cell>
          <cell r="O39" t="str">
            <v>Roger Reed</v>
          </cell>
          <cell r="P39" t="str">
            <v>No</v>
          </cell>
        </row>
        <row r="40">
          <cell r="A40" t="str">
            <v>763A</v>
          </cell>
          <cell r="B40" t="str">
            <v>1M9FA1628Y1319493</v>
          </cell>
          <cell r="C40" t="str">
            <v>GBC971</v>
          </cell>
          <cell r="D40">
            <v>2000</v>
          </cell>
          <cell r="E40" t="str">
            <v>Mobile</v>
          </cell>
          <cell r="G40" t="str">
            <v>n/a</v>
          </cell>
          <cell r="H40" t="str">
            <v>EL452</v>
          </cell>
          <cell r="I40">
            <v>37073</v>
          </cell>
          <cell r="J40">
            <v>3581.61</v>
          </cell>
          <cell r="K40" t="str">
            <v>Trailer</v>
          </cell>
          <cell r="L40" t="str">
            <v>Trackhoe</v>
          </cell>
          <cell r="M40" t="str">
            <v>Equipment Trailer</v>
          </cell>
          <cell r="N40" t="str">
            <v> EL452</v>
          </cell>
          <cell r="O40" t="str">
            <v>Equipment Trailer</v>
          </cell>
          <cell r="P40" t="str">
            <v>n/a</v>
          </cell>
        </row>
        <row r="41">
          <cell r="A41">
            <v>768</v>
          </cell>
          <cell r="B41" t="str">
            <v>2FTZX17201CA24521</v>
          </cell>
          <cell r="C41" t="str">
            <v>GBC907</v>
          </cell>
          <cell r="D41">
            <v>2001</v>
          </cell>
          <cell r="E41" t="str">
            <v>Ford</v>
          </cell>
          <cell r="F41" t="str">
            <v>F-150</v>
          </cell>
          <cell r="G41">
            <v>6000</v>
          </cell>
          <cell r="H41" t="str">
            <v>EL451</v>
          </cell>
          <cell r="I41">
            <v>37073</v>
          </cell>
          <cell r="J41">
            <v>19580.09</v>
          </cell>
          <cell r="K41" t="str">
            <v>Pickup</v>
          </cell>
          <cell r="L41" t="str">
            <v>V8-G</v>
          </cell>
          <cell r="M41" t="str">
            <v>Spare</v>
          </cell>
          <cell r="N41" t="str">
            <v>EL451</v>
          </cell>
          <cell r="O41" t="str">
            <v>On-Call Truck</v>
          </cell>
          <cell r="P41" t="str">
            <v>No</v>
          </cell>
        </row>
        <row r="42">
          <cell r="A42">
            <v>767</v>
          </cell>
          <cell r="B42" t="str">
            <v>2FTZX17221CA24522</v>
          </cell>
          <cell r="C42" t="str">
            <v>GBC912</v>
          </cell>
          <cell r="D42">
            <v>2001</v>
          </cell>
          <cell r="E42" t="str">
            <v>Ford</v>
          </cell>
          <cell r="F42" t="str">
            <v>F-150</v>
          </cell>
          <cell r="G42">
            <v>6000</v>
          </cell>
          <cell r="H42" t="str">
            <v>EL452</v>
          </cell>
          <cell r="I42">
            <v>37073</v>
          </cell>
          <cell r="J42">
            <v>19580.09</v>
          </cell>
          <cell r="K42" t="str">
            <v>Pickup</v>
          </cell>
          <cell r="L42" t="str">
            <v>V8-G</v>
          </cell>
          <cell r="M42" t="str">
            <v>Service Supv</v>
          </cell>
          <cell r="N42" t="str">
            <v> EL452</v>
          </cell>
          <cell r="O42" t="str">
            <v>Charles Wilkes</v>
          </cell>
          <cell r="P42" t="str">
            <v>YES</v>
          </cell>
        </row>
        <row r="43">
          <cell r="A43">
            <v>498</v>
          </cell>
          <cell r="B43" t="str">
            <v>1FDAF56S71ED15306</v>
          </cell>
          <cell r="C43" t="str">
            <v>GBF942</v>
          </cell>
          <cell r="D43">
            <v>2001</v>
          </cell>
          <cell r="E43" t="str">
            <v>Ford</v>
          </cell>
          <cell r="F43" t="str">
            <v>F550</v>
          </cell>
          <cell r="G43">
            <v>17500</v>
          </cell>
          <cell r="H43" t="str">
            <v>IM410</v>
          </cell>
          <cell r="I43">
            <v>37104</v>
          </cell>
          <cell r="J43">
            <v>37202.400000000001</v>
          </cell>
          <cell r="K43" t="str">
            <v>Utility</v>
          </cell>
          <cell r="L43" t="str">
            <v>I&amp;M</v>
          </cell>
          <cell r="M43" t="str">
            <v>I&amp;M</v>
          </cell>
          <cell r="N43" t="str">
            <v>IM410</v>
          </cell>
          <cell r="O43" t="str">
            <v>Jose Hernandez</v>
          </cell>
          <cell r="P43" t="str">
            <v>No</v>
          </cell>
        </row>
        <row r="44">
          <cell r="A44">
            <v>807</v>
          </cell>
          <cell r="B44" t="str">
            <v>1FDAF56S01ED15308</v>
          </cell>
          <cell r="C44" t="str">
            <v>GBF941</v>
          </cell>
          <cell r="D44">
            <v>2001</v>
          </cell>
          <cell r="E44" t="str">
            <v>Ford</v>
          </cell>
          <cell r="F44" t="str">
            <v>F550</v>
          </cell>
          <cell r="G44">
            <v>17500</v>
          </cell>
          <cell r="H44" t="str">
            <v>PR431</v>
          </cell>
          <cell r="I44">
            <v>37196</v>
          </cell>
          <cell r="J44">
            <v>37202.400000000001</v>
          </cell>
          <cell r="K44" t="str">
            <v>Utility</v>
          </cell>
          <cell r="L44" t="str">
            <v>I&amp;M, 5005EH Crane, Formerly SF 497</v>
          </cell>
          <cell r="M44" t="str">
            <v>I&amp;M</v>
          </cell>
          <cell r="N44" t="str">
            <v>PR431</v>
          </cell>
          <cell r="O44" t="str">
            <v>On-Call Truck</v>
          </cell>
          <cell r="P44" t="str">
            <v>No</v>
          </cell>
        </row>
        <row r="45">
          <cell r="A45">
            <v>120</v>
          </cell>
          <cell r="B45" t="str">
            <v>1FDAF56S71EC74627</v>
          </cell>
          <cell r="C45" t="str">
            <v>GBF940</v>
          </cell>
          <cell r="D45">
            <v>2001</v>
          </cell>
          <cell r="E45" t="str">
            <v>Ford</v>
          </cell>
          <cell r="F45" t="str">
            <v>F550</v>
          </cell>
          <cell r="G45">
            <v>17500</v>
          </cell>
          <cell r="H45" t="str">
            <v>NO</v>
          </cell>
          <cell r="I45">
            <v>37196</v>
          </cell>
          <cell r="J45">
            <v>47729.55</v>
          </cell>
          <cell r="L45" t="str">
            <v>V10-G</v>
          </cell>
          <cell r="M45" t="str">
            <v>Spare I&amp;M</v>
          </cell>
          <cell r="N45" t="str">
            <v>IM430</v>
          </cell>
          <cell r="O45" t="str">
            <v>Spare I&amp;M</v>
          </cell>
          <cell r="P45" t="str">
            <v>No</v>
          </cell>
        </row>
        <row r="46">
          <cell r="A46">
            <v>182</v>
          </cell>
          <cell r="B46" t="str">
            <v>1FDNF20L5YED51507</v>
          </cell>
          <cell r="C46" t="str">
            <v>GBF948</v>
          </cell>
          <cell r="D46">
            <v>2000</v>
          </cell>
          <cell r="E46" t="str">
            <v>Ford</v>
          </cell>
          <cell r="F46" t="str">
            <v>F250</v>
          </cell>
          <cell r="G46">
            <v>8800</v>
          </cell>
          <cell r="H46" t="str">
            <v>NO</v>
          </cell>
          <cell r="I46">
            <v>37288</v>
          </cell>
          <cell r="J46">
            <v>22075.55</v>
          </cell>
          <cell r="K46" t="str">
            <v>Pickup</v>
          </cell>
          <cell r="L46" t="str">
            <v>V8-G, Renumbered - formerly 125      ***CURRENTLY IN WH***</v>
          </cell>
          <cell r="M46" t="str">
            <v>Service</v>
          </cell>
          <cell r="N46" t="str">
            <v>OP460</v>
          </cell>
          <cell r="O46" t="str">
            <v>Spare</v>
          </cell>
          <cell r="P46" t="str">
            <v>No</v>
          </cell>
        </row>
        <row r="47">
          <cell r="A47">
            <v>791</v>
          </cell>
          <cell r="B47" t="str">
            <v>1FTNF20L2YED96621</v>
          </cell>
          <cell r="C47" t="str">
            <v>GBP906</v>
          </cell>
          <cell r="D47">
            <v>2000</v>
          </cell>
          <cell r="E47" t="str">
            <v>Ford</v>
          </cell>
          <cell r="F47" t="str">
            <v>F250</v>
          </cell>
          <cell r="G47">
            <v>8800</v>
          </cell>
          <cell r="H47" t="str">
            <v>NO</v>
          </cell>
          <cell r="I47">
            <v>37288</v>
          </cell>
          <cell r="J47">
            <v>21843.200000000001</v>
          </cell>
          <cell r="K47" t="str">
            <v>Utility Body</v>
          </cell>
          <cell r="L47" t="str">
            <v>Trans from SF</v>
          </cell>
          <cell r="M47" t="str">
            <v>On-Call Truck</v>
          </cell>
          <cell r="N47" t="str">
            <v>PR431</v>
          </cell>
          <cell r="O47" t="str">
            <v>Various Employees</v>
          </cell>
          <cell r="P47" t="str">
            <v>No</v>
          </cell>
        </row>
        <row r="48">
          <cell r="A48">
            <v>177</v>
          </cell>
          <cell r="B48" t="str">
            <v>1HTSCAAM2VH490783</v>
          </cell>
          <cell r="C48" t="str">
            <v>GBF963</v>
          </cell>
          <cell r="D48">
            <v>1997</v>
          </cell>
          <cell r="E48" t="str">
            <v>International</v>
          </cell>
          <cell r="F48">
            <v>4300</v>
          </cell>
          <cell r="G48">
            <v>25500</v>
          </cell>
          <cell r="H48" t="str">
            <v>PR431</v>
          </cell>
          <cell r="I48">
            <v>37347</v>
          </cell>
          <cell r="J48">
            <v>52238.61</v>
          </cell>
          <cell r="K48" t="str">
            <v>Cyl Trk</v>
          </cell>
          <cell r="L48" t="str">
            <v>2,500 lb Liftgate, Old NE 1789</v>
          </cell>
          <cell r="M48" t="str">
            <v>Cylinder Truck</v>
          </cell>
          <cell r="N48" t="str">
            <v>PR431</v>
          </cell>
          <cell r="O48" t="str">
            <v>Forklift cylinder truck - runs 1-2 days per week</v>
          </cell>
          <cell r="P48" t="str">
            <v>No</v>
          </cell>
        </row>
        <row r="49">
          <cell r="A49">
            <v>505</v>
          </cell>
          <cell r="B49" t="str">
            <v>1GTEC14W12Z335252</v>
          </cell>
          <cell r="C49" t="str">
            <v>GBC992</v>
          </cell>
          <cell r="D49">
            <v>2002</v>
          </cell>
          <cell r="E49" t="str">
            <v>GMC</v>
          </cell>
          <cell r="F49">
            <v>1500</v>
          </cell>
          <cell r="G49">
            <v>6100</v>
          </cell>
          <cell r="H49" t="str">
            <v>IM410</v>
          </cell>
          <cell r="I49">
            <v>37419</v>
          </cell>
          <cell r="J49">
            <v>16497.5</v>
          </cell>
          <cell r="K49" t="str">
            <v>Pickup</v>
          </cell>
          <cell r="L49" t="str">
            <v>Std. Cab</v>
          </cell>
          <cell r="M49" t="str">
            <v>Field Coordinator</v>
          </cell>
          <cell r="N49" t="str">
            <v>IM410</v>
          </cell>
          <cell r="O49" t="str">
            <v>Rob Shatzer</v>
          </cell>
          <cell r="P49" t="str">
            <v>YES</v>
          </cell>
        </row>
        <row r="50">
          <cell r="A50">
            <v>504</v>
          </cell>
          <cell r="B50" t="str">
            <v>1GTEC14W92Z336357</v>
          </cell>
          <cell r="C50" t="str">
            <v>GBC993</v>
          </cell>
          <cell r="D50">
            <v>2002</v>
          </cell>
          <cell r="E50" t="str">
            <v>GMC</v>
          </cell>
          <cell r="F50">
            <v>1500</v>
          </cell>
          <cell r="G50">
            <v>6100</v>
          </cell>
          <cell r="H50" t="str">
            <v>IM410</v>
          </cell>
          <cell r="I50">
            <v>37419</v>
          </cell>
          <cell r="J50">
            <v>16497.5</v>
          </cell>
          <cell r="K50" t="str">
            <v>Pickup</v>
          </cell>
          <cell r="L50" t="str">
            <v>Std. Cab</v>
          </cell>
          <cell r="M50" t="str">
            <v>I&amp;M Inspector</v>
          </cell>
          <cell r="N50" t="str">
            <v>IM410</v>
          </cell>
          <cell r="O50" t="str">
            <v>Andy Weitz</v>
          </cell>
          <cell r="P50" t="str">
            <v>YES</v>
          </cell>
        </row>
        <row r="51">
          <cell r="A51">
            <v>613</v>
          </cell>
          <cell r="B51" t="str">
            <v>1GTGG29RX21221948</v>
          </cell>
          <cell r="C51" t="str">
            <v>GBF953</v>
          </cell>
          <cell r="D51">
            <v>2002</v>
          </cell>
          <cell r="E51" t="str">
            <v>GMC</v>
          </cell>
          <cell r="F51">
            <v>2500</v>
          </cell>
          <cell r="G51">
            <v>8600</v>
          </cell>
          <cell r="H51" t="str">
            <v>PR400</v>
          </cell>
          <cell r="I51">
            <v>37437</v>
          </cell>
          <cell r="J51">
            <v>22116.29</v>
          </cell>
          <cell r="K51" t="str">
            <v>Van</v>
          </cell>
          <cell r="L51" t="str">
            <v>V8-G</v>
          </cell>
          <cell r="M51" t="str">
            <v>M&amp;J</v>
          </cell>
          <cell r="N51" t="str">
            <v>PR400</v>
          </cell>
          <cell r="O51" t="str">
            <v>Greg Bedell</v>
          </cell>
          <cell r="P51" t="str">
            <v>No</v>
          </cell>
        </row>
        <row r="52">
          <cell r="A52">
            <v>623</v>
          </cell>
          <cell r="B52" t="str">
            <v>1FMEU6EE0AUA92203</v>
          </cell>
          <cell r="C52" t="str">
            <v>886NWP</v>
          </cell>
          <cell r="D52">
            <v>2010</v>
          </cell>
          <cell r="E52" t="str">
            <v>Ford</v>
          </cell>
          <cell r="F52" t="str">
            <v>Explorer</v>
          </cell>
          <cell r="G52">
            <v>6020</v>
          </cell>
          <cell r="H52" t="str">
            <v>GM410</v>
          </cell>
          <cell r="I52">
            <v>40466</v>
          </cell>
          <cell r="J52">
            <v>30889.5</v>
          </cell>
          <cell r="K52" t="str">
            <v>SUV</v>
          </cell>
          <cell r="L52" t="str">
            <v>V6-G</v>
          </cell>
          <cell r="M52" t="str">
            <v>Gas Ops Director</v>
          </cell>
          <cell r="N52" t="str">
            <v>GM410</v>
          </cell>
          <cell r="O52" t="str">
            <v>Barry Kennedy</v>
          </cell>
          <cell r="P52" t="str">
            <v>YES</v>
          </cell>
        </row>
        <row r="53">
          <cell r="A53">
            <v>512</v>
          </cell>
          <cell r="B53" t="str">
            <v>1GTHC29U02E288149</v>
          </cell>
          <cell r="C53" t="str">
            <v>GBF954</v>
          </cell>
          <cell r="D53">
            <v>2002</v>
          </cell>
          <cell r="E53" t="str">
            <v>GMC</v>
          </cell>
          <cell r="F53">
            <v>2500</v>
          </cell>
          <cell r="G53">
            <v>9200</v>
          </cell>
          <cell r="H53" t="str">
            <v>SY410</v>
          </cell>
          <cell r="I53">
            <v>37500</v>
          </cell>
          <cell r="J53">
            <v>30289.48</v>
          </cell>
          <cell r="K53" t="str">
            <v>Utility</v>
          </cell>
          <cell r="L53" t="str">
            <v>6.0L V8-G, Ext. Cab, SysOp Sniffer Truck</v>
          </cell>
          <cell r="M53" t="str">
            <v>Sys Ops</v>
          </cell>
          <cell r="N53" t="str">
            <v>SY410</v>
          </cell>
          <cell r="O53" t="str">
            <v>Rudy Numa</v>
          </cell>
          <cell r="P53" t="str">
            <v>No</v>
          </cell>
        </row>
        <row r="54">
          <cell r="A54">
            <v>511</v>
          </cell>
          <cell r="B54" t="str">
            <v>1GTHC29U42E291314</v>
          </cell>
          <cell r="C54" t="str">
            <v>GBF951</v>
          </cell>
          <cell r="D54">
            <v>2002</v>
          </cell>
          <cell r="E54" t="str">
            <v>GMC</v>
          </cell>
          <cell r="F54">
            <v>2500</v>
          </cell>
          <cell r="G54">
            <v>9200</v>
          </cell>
          <cell r="H54" t="str">
            <v>SY410</v>
          </cell>
          <cell r="I54">
            <v>37500</v>
          </cell>
          <cell r="J54">
            <v>30289.48</v>
          </cell>
          <cell r="K54" t="str">
            <v>Utility</v>
          </cell>
          <cell r="L54" t="str">
            <v>6.0L V8-G, Ext. Cab, SysOp</v>
          </cell>
          <cell r="M54" t="str">
            <v>Sys Ops</v>
          </cell>
          <cell r="N54" t="str">
            <v>SY410</v>
          </cell>
          <cell r="O54" t="str">
            <v>Spare</v>
          </cell>
          <cell r="P54" t="str">
            <v>No</v>
          </cell>
        </row>
        <row r="55">
          <cell r="A55">
            <v>507</v>
          </cell>
          <cell r="B55" t="str">
            <v>1GTHC29U82E289355</v>
          </cell>
          <cell r="C55" t="str">
            <v>GBF958</v>
          </cell>
          <cell r="D55">
            <v>2002</v>
          </cell>
          <cell r="E55" t="str">
            <v>GMC</v>
          </cell>
          <cell r="F55">
            <v>2500</v>
          </cell>
          <cell r="G55">
            <v>9200</v>
          </cell>
          <cell r="H55" t="str">
            <v>PR410</v>
          </cell>
          <cell r="I55">
            <v>37500</v>
          </cell>
          <cell r="J55">
            <v>30128.37</v>
          </cell>
          <cell r="K55" t="str">
            <v>Utility</v>
          </cell>
          <cell r="L55" t="str">
            <v>6.0L V8-G, Ext. Cab</v>
          </cell>
          <cell r="M55" t="str">
            <v>M&amp;J</v>
          </cell>
          <cell r="N55" t="str">
            <v>PR410</v>
          </cell>
          <cell r="O55" t="str">
            <v>Joseph Deyounks</v>
          </cell>
          <cell r="P55" t="str">
            <v>No</v>
          </cell>
        </row>
        <row r="56">
          <cell r="A56">
            <v>513</v>
          </cell>
          <cell r="B56" t="str">
            <v>1FDAF56SX3EA32353</v>
          </cell>
          <cell r="C56" t="str">
            <v>GBF962</v>
          </cell>
          <cell r="D56">
            <v>2003</v>
          </cell>
          <cell r="E56" t="str">
            <v>Ford</v>
          </cell>
          <cell r="F56" t="str">
            <v>F550</v>
          </cell>
          <cell r="G56">
            <v>17500</v>
          </cell>
          <cell r="H56" t="str">
            <v>IM410</v>
          </cell>
          <cell r="I56">
            <v>37529</v>
          </cell>
          <cell r="J56">
            <v>38231.78</v>
          </cell>
          <cell r="K56" t="str">
            <v>Utility</v>
          </cell>
          <cell r="L56" t="str">
            <v>V10-G, I&amp;M, Welder</v>
          </cell>
          <cell r="M56" t="str">
            <v>I&amp;M Welder</v>
          </cell>
          <cell r="N56" t="str">
            <v>IM410</v>
          </cell>
          <cell r="O56" t="str">
            <v>Mike Ilnisky</v>
          </cell>
          <cell r="P56" t="str">
            <v>No</v>
          </cell>
        </row>
        <row r="57">
          <cell r="A57">
            <v>862</v>
          </cell>
          <cell r="B57" t="str">
            <v>1F9UZ14192V048098</v>
          </cell>
          <cell r="C57" t="str">
            <v>GBC997</v>
          </cell>
          <cell r="D57">
            <v>2002</v>
          </cell>
          <cell r="E57" t="str">
            <v>Sauber</v>
          </cell>
          <cell r="H57" t="str">
            <v>NO</v>
          </cell>
          <cell r="I57">
            <v>37561</v>
          </cell>
          <cell r="J57">
            <v>12277.25</v>
          </cell>
          <cell r="K57" t="str">
            <v>Trailer</v>
          </cell>
          <cell r="L57" t="str">
            <v>Wire Retriever</v>
          </cell>
          <cell r="M57" t="str">
            <v>Reel Trailer</v>
          </cell>
          <cell r="N57" t="str">
            <v>EL442</v>
          </cell>
          <cell r="O57" t="str">
            <v>Reel Trailer</v>
          </cell>
          <cell r="P57" t="str">
            <v>n/a</v>
          </cell>
        </row>
        <row r="58">
          <cell r="A58">
            <v>962</v>
          </cell>
          <cell r="B58" t="str">
            <v>IGTGG25R821220335</v>
          </cell>
          <cell r="C58" t="str">
            <v>GBF960</v>
          </cell>
          <cell r="D58">
            <v>2002</v>
          </cell>
          <cell r="E58" t="str">
            <v>GMC</v>
          </cell>
          <cell r="F58">
            <v>2500</v>
          </cell>
          <cell r="G58">
            <v>8600</v>
          </cell>
          <cell r="H58" t="str">
            <v>EN440</v>
          </cell>
          <cell r="I58">
            <v>37561</v>
          </cell>
          <cell r="J58">
            <v>21157.1</v>
          </cell>
          <cell r="K58" t="str">
            <v>Van</v>
          </cell>
          <cell r="L58" t="str">
            <v>V8-G</v>
          </cell>
          <cell r="M58" t="str">
            <v>Meter Shop</v>
          </cell>
          <cell r="N58" t="str">
            <v>EN440</v>
          </cell>
          <cell r="O58" t="str">
            <v>Robert See</v>
          </cell>
          <cell r="P58" t="str">
            <v>No</v>
          </cell>
        </row>
        <row r="59">
          <cell r="A59">
            <v>517</v>
          </cell>
          <cell r="B59" t="str">
            <v>1FAFP55S63A113033</v>
          </cell>
          <cell r="C59" t="str">
            <v>739LZE</v>
          </cell>
          <cell r="D59">
            <v>2003</v>
          </cell>
          <cell r="E59" t="str">
            <v>Ford</v>
          </cell>
          <cell r="F59" t="str">
            <v>Taurus</v>
          </cell>
          <cell r="H59" t="str">
            <v>GR410</v>
          </cell>
          <cell r="I59">
            <v>37622</v>
          </cell>
          <cell r="J59">
            <v>20916.3</v>
          </cell>
          <cell r="K59" t="str">
            <v>Automobile</v>
          </cell>
          <cell r="L59" t="str">
            <v>Sedan</v>
          </cell>
          <cell r="M59" t="str">
            <v>Pool Spare</v>
          </cell>
          <cell r="N59" t="str">
            <v>GR410</v>
          </cell>
          <cell r="O59" t="str">
            <v>Pool Spare</v>
          </cell>
          <cell r="P59" t="str">
            <v>No</v>
          </cell>
        </row>
        <row r="60">
          <cell r="A60">
            <v>516</v>
          </cell>
          <cell r="B60" t="str">
            <v>4MNDB182X21002405</v>
          </cell>
          <cell r="C60" t="str">
            <v>GCP638</v>
          </cell>
          <cell r="D60">
            <v>2003</v>
          </cell>
          <cell r="E60" t="str">
            <v>Better Built</v>
          </cell>
          <cell r="F60" t="str">
            <v>1822DT</v>
          </cell>
          <cell r="G60">
            <v>12000</v>
          </cell>
          <cell r="H60" t="str">
            <v>PR410</v>
          </cell>
          <cell r="I60">
            <v>37622</v>
          </cell>
          <cell r="J60">
            <v>3881.22</v>
          </cell>
          <cell r="K60" t="str">
            <v>Trailer</v>
          </cell>
          <cell r="L60" t="str">
            <v>Ingersoll Rand Backhoe</v>
          </cell>
          <cell r="M60" t="str">
            <v>Equipment Trailer</v>
          </cell>
          <cell r="N60" t="str">
            <v>PR410</v>
          </cell>
          <cell r="O60" t="str">
            <v>Equipment Trailer</v>
          </cell>
          <cell r="P60" t="str">
            <v>n/a</v>
          </cell>
        </row>
        <row r="61">
          <cell r="A61">
            <v>523</v>
          </cell>
          <cell r="B61" t="str">
            <v>1HTSCAAMOVH490796</v>
          </cell>
          <cell r="C61" t="str">
            <v>GBF964</v>
          </cell>
          <cell r="D61">
            <v>1997</v>
          </cell>
          <cell r="E61" t="str">
            <v>International</v>
          </cell>
          <cell r="F61">
            <v>4700</v>
          </cell>
          <cell r="G61">
            <v>25500</v>
          </cell>
          <cell r="H61" t="str">
            <v>PR410</v>
          </cell>
          <cell r="I61">
            <v>37726</v>
          </cell>
          <cell r="J61">
            <v>57209.19</v>
          </cell>
          <cell r="K61" t="str">
            <v>Maintenance</v>
          </cell>
          <cell r="L61" t="str">
            <v>Knuckle Boom</v>
          </cell>
          <cell r="M61" t="str">
            <v>Tank Delivery</v>
          </cell>
          <cell r="N61" t="str">
            <v>PR410</v>
          </cell>
          <cell r="O61" t="str">
            <v>Garfield Morgan</v>
          </cell>
          <cell r="P61" t="str">
            <v>No</v>
          </cell>
        </row>
        <row r="62">
          <cell r="A62">
            <v>787</v>
          </cell>
          <cell r="B62" t="str">
            <v>1HTMMAAN12H524433</v>
          </cell>
          <cell r="C62" t="str">
            <v>GA4431</v>
          </cell>
          <cell r="D62">
            <v>2002</v>
          </cell>
          <cell r="E62" t="str">
            <v>International</v>
          </cell>
          <cell r="F62">
            <v>4300</v>
          </cell>
          <cell r="G62">
            <v>33000</v>
          </cell>
          <cell r="H62" t="str">
            <v>PR431</v>
          </cell>
          <cell r="I62">
            <v>37742</v>
          </cell>
          <cell r="J62">
            <v>73740.22</v>
          </cell>
          <cell r="K62" t="str">
            <v>Bobtail</v>
          </cell>
          <cell r="L62" t="str">
            <v>Barrel off 28, Trans W. Ent (1989) 3000 s/n A2569</v>
          </cell>
          <cell r="M62" t="str">
            <v>Bobtail</v>
          </cell>
          <cell r="N62" t="str">
            <v>PR431</v>
          </cell>
          <cell r="O62" t="str">
            <v>Spare</v>
          </cell>
          <cell r="P62" t="str">
            <v>No</v>
          </cell>
        </row>
        <row r="63">
          <cell r="A63">
            <v>519</v>
          </cell>
          <cell r="B63" t="str">
            <v>1GTCS14H938259959</v>
          </cell>
          <cell r="C63" t="str">
            <v>GBD004</v>
          </cell>
          <cell r="D63">
            <v>2003</v>
          </cell>
          <cell r="E63" t="str">
            <v>GMC</v>
          </cell>
          <cell r="F63" t="str">
            <v>Sonoma</v>
          </cell>
          <cell r="H63" t="str">
            <v>SV411</v>
          </cell>
          <cell r="I63">
            <v>37785</v>
          </cell>
          <cell r="J63">
            <v>13042.27</v>
          </cell>
          <cell r="K63" t="str">
            <v>Comp. P/U</v>
          </cell>
          <cell r="L63" t="str">
            <v>I4-G</v>
          </cell>
          <cell r="M63" t="str">
            <v>Service</v>
          </cell>
          <cell r="N63" t="str">
            <v>SV411</v>
          </cell>
          <cell r="O63" t="str">
            <v>Spare</v>
          </cell>
          <cell r="P63" t="str">
            <v>No</v>
          </cell>
        </row>
        <row r="64">
          <cell r="A64">
            <v>143</v>
          </cell>
          <cell r="B64" t="str">
            <v>1FDAF56S13EA32354</v>
          </cell>
          <cell r="C64" t="str">
            <v>GBX316</v>
          </cell>
          <cell r="D64">
            <v>2002</v>
          </cell>
          <cell r="E64" t="str">
            <v>Ford</v>
          </cell>
          <cell r="F64" t="str">
            <v>F550</v>
          </cell>
          <cell r="G64">
            <v>17500</v>
          </cell>
          <cell r="H64" t="str">
            <v>NO</v>
          </cell>
          <cell r="I64">
            <v>37803</v>
          </cell>
          <cell r="J64">
            <v>51148.18</v>
          </cell>
          <cell r="L64" t="str">
            <v>V10-G</v>
          </cell>
          <cell r="M64" t="str">
            <v>I&amp;M</v>
          </cell>
          <cell r="N64" t="str">
            <v>IM430</v>
          </cell>
          <cell r="O64" t="str">
            <v>Unassigned</v>
          </cell>
          <cell r="P64" t="str">
            <v>No</v>
          </cell>
        </row>
        <row r="65">
          <cell r="A65">
            <v>965</v>
          </cell>
          <cell r="B65" t="str">
            <v>1FVABXAK83HK86567</v>
          </cell>
          <cell r="C65" t="str">
            <v>GBP669</v>
          </cell>
          <cell r="D65">
            <v>2003</v>
          </cell>
          <cell r="E65" t="str">
            <v>Freightliner</v>
          </cell>
          <cell r="F65" t="str">
            <v>FL80</v>
          </cell>
          <cell r="G65">
            <v>37000</v>
          </cell>
          <cell r="H65" t="str">
            <v>EL441</v>
          </cell>
          <cell r="I65">
            <v>37803</v>
          </cell>
          <cell r="J65">
            <v>142865.60999999999</v>
          </cell>
          <cell r="K65" t="str">
            <v>Altec</v>
          </cell>
          <cell r="L65" t="str">
            <v>AA755 Bucket</v>
          </cell>
          <cell r="M65" t="str">
            <v>Bucket Truck</v>
          </cell>
          <cell r="N65" t="str">
            <v>EL441</v>
          </cell>
          <cell r="O65" t="str">
            <v>Charles Hall</v>
          </cell>
          <cell r="P65" t="str">
            <v>No</v>
          </cell>
        </row>
        <row r="66">
          <cell r="A66">
            <v>790</v>
          </cell>
          <cell r="B66" t="str">
            <v>4CZPA27103124F009</v>
          </cell>
          <cell r="C66" t="str">
            <v>GBP173</v>
          </cell>
          <cell r="D66">
            <v>2003</v>
          </cell>
          <cell r="E66" t="str">
            <v>CZ</v>
          </cell>
          <cell r="F66" t="str">
            <v>CZ12KP</v>
          </cell>
          <cell r="G66" t="str">
            <v>n/a</v>
          </cell>
          <cell r="H66" t="str">
            <v>EL451</v>
          </cell>
          <cell r="I66">
            <v>37834</v>
          </cell>
          <cell r="J66">
            <v>8070.44</v>
          </cell>
          <cell r="K66" t="str">
            <v>Trailer</v>
          </cell>
          <cell r="M66" t="str">
            <v>Pole Trailer</v>
          </cell>
          <cell r="N66" t="str">
            <v> EL451</v>
          </cell>
          <cell r="O66" t="str">
            <v>Pole Trailer</v>
          </cell>
          <cell r="P66" t="str">
            <v>n/a</v>
          </cell>
        </row>
        <row r="67">
          <cell r="A67">
            <v>39</v>
          </cell>
          <cell r="B67" t="str">
            <v>1HTMMAAN94H615193</v>
          </cell>
          <cell r="C67" t="str">
            <v>GBP658</v>
          </cell>
          <cell r="D67">
            <v>2003</v>
          </cell>
          <cell r="E67" t="str">
            <v>International</v>
          </cell>
          <cell r="F67">
            <v>4300</v>
          </cell>
          <cell r="G67">
            <v>32900</v>
          </cell>
          <cell r="H67" t="str">
            <v>PR410</v>
          </cell>
          <cell r="I67">
            <v>37872</v>
          </cell>
          <cell r="J67">
            <v>80344.070000000007</v>
          </cell>
          <cell r="K67" t="str">
            <v>Bobtail</v>
          </cell>
          <cell r="L67" t="str">
            <v>Ntl Butane (7/91) 3499 s/n B03934</v>
          </cell>
          <cell r="M67" t="str">
            <v>Bobtail</v>
          </cell>
          <cell r="N67" t="str">
            <v>PR410</v>
          </cell>
          <cell r="O67" t="str">
            <v>Ray Esparza</v>
          </cell>
          <cell r="P67" t="str">
            <v>No</v>
          </cell>
        </row>
        <row r="68">
          <cell r="A68">
            <v>968</v>
          </cell>
          <cell r="B68" t="str">
            <v>1FVABXAK64DM18623</v>
          </cell>
          <cell r="C68" t="str">
            <v>GBP630</v>
          </cell>
          <cell r="D68">
            <v>2004</v>
          </cell>
          <cell r="E68" t="str">
            <v>Freightliner</v>
          </cell>
          <cell r="G68">
            <v>37600</v>
          </cell>
          <cell r="H68" t="str">
            <v>EL442</v>
          </cell>
          <cell r="I68">
            <v>37895</v>
          </cell>
          <cell r="J68">
            <v>128325</v>
          </cell>
          <cell r="K68" t="str">
            <v>Altec</v>
          </cell>
          <cell r="L68" t="str">
            <v>AA500</v>
          </cell>
          <cell r="M68" t="str">
            <v>Bucket Truck</v>
          </cell>
          <cell r="N68" t="str">
            <v>EL442</v>
          </cell>
          <cell r="O68" t="str">
            <v>Alvin Foran</v>
          </cell>
          <cell r="P68" t="str">
            <v>No</v>
          </cell>
        </row>
        <row r="69">
          <cell r="A69">
            <v>967</v>
          </cell>
          <cell r="B69" t="str">
            <v>1GTEC14X93Z231148</v>
          </cell>
          <cell r="C69" t="str">
            <v>GBD007</v>
          </cell>
          <cell r="D69">
            <v>2003</v>
          </cell>
          <cell r="E69" t="str">
            <v>GMC</v>
          </cell>
          <cell r="F69">
            <v>1500</v>
          </cell>
          <cell r="G69">
            <v>6100</v>
          </cell>
          <cell r="H69" t="str">
            <v>EL442</v>
          </cell>
          <cell r="I69">
            <v>37895</v>
          </cell>
          <cell r="J69">
            <v>17823.330000000002</v>
          </cell>
          <cell r="K69" t="str">
            <v>Pickup</v>
          </cell>
          <cell r="M69" t="str">
            <v>Service</v>
          </cell>
          <cell r="N69" t="str">
            <v>EL442</v>
          </cell>
          <cell r="O69" t="str">
            <v>Claude Holden</v>
          </cell>
          <cell r="P69" t="str">
            <v>No</v>
          </cell>
        </row>
        <row r="70">
          <cell r="A70">
            <v>966</v>
          </cell>
          <cell r="B70" t="str">
            <v>1GTEC14XX3Z307833</v>
          </cell>
          <cell r="C70" t="str">
            <v>GBD008</v>
          </cell>
          <cell r="D70">
            <v>2003</v>
          </cell>
          <cell r="E70" t="str">
            <v>GMC</v>
          </cell>
          <cell r="F70">
            <v>1500</v>
          </cell>
          <cell r="G70">
            <v>6100</v>
          </cell>
          <cell r="H70" t="str">
            <v>EL442</v>
          </cell>
          <cell r="I70">
            <v>37895</v>
          </cell>
          <cell r="J70">
            <v>17823.34</v>
          </cell>
          <cell r="K70" t="str">
            <v>Pickup</v>
          </cell>
          <cell r="M70" t="str">
            <v>Service</v>
          </cell>
          <cell r="N70" t="str">
            <v>EL442</v>
          </cell>
          <cell r="O70" t="str">
            <v>Jeremy Hill</v>
          </cell>
          <cell r="P70" t="str">
            <v>No</v>
          </cell>
        </row>
        <row r="71">
          <cell r="A71">
            <v>522</v>
          </cell>
          <cell r="B71" t="str">
            <v>1GDE5C1E84F501445</v>
          </cell>
          <cell r="C71" t="str">
            <v>GBF910</v>
          </cell>
          <cell r="D71">
            <v>2004</v>
          </cell>
          <cell r="E71" t="str">
            <v>GMC</v>
          </cell>
          <cell r="F71">
            <v>5500</v>
          </cell>
          <cell r="G71">
            <v>19500</v>
          </cell>
          <cell r="H71" t="str">
            <v>IM410</v>
          </cell>
          <cell r="I71">
            <v>37915</v>
          </cell>
          <cell r="J71">
            <v>38793.17</v>
          </cell>
          <cell r="K71" t="str">
            <v>Utility</v>
          </cell>
          <cell r="L71" t="str">
            <v>8.1L V8-G, Meter Shop</v>
          </cell>
          <cell r="M71" t="str">
            <v>Large Meter Set</v>
          </cell>
          <cell r="N71" t="str">
            <v>IM410</v>
          </cell>
          <cell r="O71" t="str">
            <v>I&amp;M</v>
          </cell>
          <cell r="P71" t="str">
            <v>No</v>
          </cell>
        </row>
        <row r="72">
          <cell r="A72">
            <v>525</v>
          </cell>
          <cell r="B72" t="str">
            <v>1GDHC29U44E178686</v>
          </cell>
          <cell r="C72" t="str">
            <v>GBC903</v>
          </cell>
          <cell r="D72">
            <v>2004</v>
          </cell>
          <cell r="E72" t="str">
            <v>GMC</v>
          </cell>
          <cell r="F72">
            <v>2500</v>
          </cell>
          <cell r="G72">
            <v>9200</v>
          </cell>
          <cell r="H72" t="str">
            <v>SY410</v>
          </cell>
          <cell r="I72">
            <v>37949</v>
          </cell>
          <cell r="J72">
            <v>27139.13</v>
          </cell>
          <cell r="K72" t="str">
            <v>Utility</v>
          </cell>
          <cell r="L72" t="str">
            <v>6.0L V8-G, Ext. Cab, SysOp</v>
          </cell>
          <cell r="M72" t="str">
            <v>Sys Ops</v>
          </cell>
          <cell r="N72" t="str">
            <v>SY410</v>
          </cell>
          <cell r="O72" t="str">
            <v>James Laub</v>
          </cell>
          <cell r="P72" t="str">
            <v>No</v>
          </cell>
        </row>
        <row r="73">
          <cell r="A73">
            <v>524</v>
          </cell>
          <cell r="B73" t="str">
            <v>1GDHC29U84E176407</v>
          </cell>
          <cell r="C73" t="str">
            <v>GBC931</v>
          </cell>
          <cell r="D73">
            <v>2004</v>
          </cell>
          <cell r="E73" t="str">
            <v>GMC</v>
          </cell>
          <cell r="F73">
            <v>2500</v>
          </cell>
          <cell r="G73">
            <v>9200</v>
          </cell>
          <cell r="H73" t="str">
            <v>SY410</v>
          </cell>
          <cell r="I73">
            <v>37949</v>
          </cell>
          <cell r="J73">
            <v>27139.13</v>
          </cell>
          <cell r="K73" t="str">
            <v>Utility</v>
          </cell>
          <cell r="L73" t="str">
            <v>6.0L V8-G, Ext. Cab, SysOp</v>
          </cell>
          <cell r="M73" t="str">
            <v>Sys Ops</v>
          </cell>
          <cell r="N73" t="str">
            <v>SY410</v>
          </cell>
          <cell r="O73" t="str">
            <v>Jose Rosales</v>
          </cell>
          <cell r="P73" t="str">
            <v>No</v>
          </cell>
        </row>
        <row r="74">
          <cell r="A74">
            <v>527</v>
          </cell>
          <cell r="B74" t="str">
            <v>1GDHC29U84E225900</v>
          </cell>
          <cell r="C74" t="str">
            <v>GBF967</v>
          </cell>
          <cell r="D74">
            <v>2004</v>
          </cell>
          <cell r="E74" t="str">
            <v>GMC</v>
          </cell>
          <cell r="F74">
            <v>2500</v>
          </cell>
          <cell r="G74">
            <v>9200</v>
          </cell>
          <cell r="H74" t="str">
            <v>NO</v>
          </cell>
          <cell r="I74">
            <v>37949</v>
          </cell>
          <cell r="J74">
            <v>28106.79</v>
          </cell>
          <cell r="K74" t="str">
            <v>Utility</v>
          </cell>
          <cell r="L74" t="str">
            <v>6.0L V8-G, Ext. Cab</v>
          </cell>
          <cell r="M74" t="str">
            <v>Service</v>
          </cell>
          <cell r="N74" t="str">
            <v>SV411</v>
          </cell>
          <cell r="O74" t="str">
            <v>Rick Castellanos</v>
          </cell>
          <cell r="P74" t="str">
            <v>No</v>
          </cell>
        </row>
        <row r="75">
          <cell r="A75">
            <v>148</v>
          </cell>
          <cell r="B75" t="str">
            <v>1DSB071A3317X0017</v>
          </cell>
          <cell r="C75" t="str">
            <v>GBF905</v>
          </cell>
          <cell r="D75">
            <v>2003</v>
          </cell>
          <cell r="H75" t="str">
            <v>IM430</v>
          </cell>
          <cell r="I75">
            <v>37956</v>
          </cell>
          <cell r="J75">
            <v>1673.76</v>
          </cell>
          <cell r="K75" t="str">
            <v>Trailer</v>
          </cell>
          <cell r="L75" t="str">
            <v>Open, Ditch Witch</v>
          </cell>
          <cell r="M75" t="str">
            <v>Equipment Trailer</v>
          </cell>
          <cell r="N75" t="str">
            <v>IM430</v>
          </cell>
          <cell r="O75" t="str">
            <v>Ditch Witch Trailer</v>
          </cell>
          <cell r="P75" t="str">
            <v>n/a</v>
          </cell>
        </row>
        <row r="76">
          <cell r="A76">
            <v>969</v>
          </cell>
          <cell r="B76" t="str">
            <v>1FVHCYAK34HM63447</v>
          </cell>
          <cell r="C76" t="str">
            <v>GBP666</v>
          </cell>
          <cell r="D76">
            <v>2004</v>
          </cell>
          <cell r="E76" t="str">
            <v>Freightliner</v>
          </cell>
          <cell r="F76" t="str">
            <v>BCM2</v>
          </cell>
          <cell r="G76">
            <v>58000</v>
          </cell>
          <cell r="H76" t="str">
            <v>EL441</v>
          </cell>
          <cell r="I76">
            <v>37956</v>
          </cell>
          <cell r="J76">
            <v>195455.98</v>
          </cell>
          <cell r="K76" t="str">
            <v>Altec</v>
          </cell>
          <cell r="L76" t="str">
            <v>Derrick Digger, Altec D4050TR s/n 0803CK0343</v>
          </cell>
          <cell r="M76" t="str">
            <v>Digger Derrick</v>
          </cell>
          <cell r="N76" t="str">
            <v>EL441</v>
          </cell>
          <cell r="O76" t="str">
            <v>John Sims</v>
          </cell>
          <cell r="P76" t="str">
            <v>No</v>
          </cell>
        </row>
        <row r="77">
          <cell r="A77">
            <v>531</v>
          </cell>
          <cell r="B77" t="str">
            <v>1GTEC19T04Z180436</v>
          </cell>
          <cell r="C77" t="str">
            <v>H798KK</v>
          </cell>
          <cell r="D77">
            <v>2004</v>
          </cell>
          <cell r="E77" t="str">
            <v>GMC</v>
          </cell>
          <cell r="F77">
            <v>1500</v>
          </cell>
          <cell r="G77">
            <v>6200</v>
          </cell>
          <cell r="H77" t="str">
            <v>IM410</v>
          </cell>
          <cell r="I77">
            <v>37970</v>
          </cell>
          <cell r="J77">
            <v>19407.310000000001</v>
          </cell>
          <cell r="K77" t="str">
            <v>Pickup</v>
          </cell>
          <cell r="L77" t="str">
            <v>5.3L V8-G, Ext. Cab</v>
          </cell>
          <cell r="M77" t="str">
            <v>I&amp;M Mgr</v>
          </cell>
          <cell r="N77" t="str">
            <v>IM410</v>
          </cell>
          <cell r="O77" t="str">
            <v>Walter Rossetto</v>
          </cell>
          <cell r="P77" t="str">
            <v>YES</v>
          </cell>
        </row>
        <row r="78">
          <cell r="A78">
            <v>530</v>
          </cell>
          <cell r="B78" t="str">
            <v>1GTEC19T44Z179452</v>
          </cell>
          <cell r="C78" t="str">
            <v>H797KK</v>
          </cell>
          <cell r="D78">
            <v>2004</v>
          </cell>
          <cell r="E78" t="str">
            <v>GMC</v>
          </cell>
          <cell r="F78">
            <v>1500</v>
          </cell>
          <cell r="G78">
            <v>6200</v>
          </cell>
          <cell r="H78" t="str">
            <v>SV410</v>
          </cell>
          <cell r="I78">
            <v>37970</v>
          </cell>
          <cell r="J78">
            <v>19392.16</v>
          </cell>
          <cell r="K78" t="str">
            <v>Pickup</v>
          </cell>
          <cell r="L78" t="str">
            <v>5.3L V8-G, Ext. Cab</v>
          </cell>
          <cell r="M78" t="str">
            <v>Ops Mgr</v>
          </cell>
          <cell r="N78" t="str">
            <v>SV410</v>
          </cell>
          <cell r="O78" t="str">
            <v>Doug Moreland</v>
          </cell>
          <cell r="P78" t="str">
            <v>YES</v>
          </cell>
        </row>
        <row r="79">
          <cell r="A79">
            <v>145</v>
          </cell>
          <cell r="B79" t="str">
            <v>1HTMMAAN74H615192</v>
          </cell>
          <cell r="C79" t="str">
            <v>GBP664</v>
          </cell>
          <cell r="D79">
            <v>2003</v>
          </cell>
          <cell r="E79" t="str">
            <v>International</v>
          </cell>
          <cell r="F79">
            <v>4300</v>
          </cell>
          <cell r="G79">
            <v>32900</v>
          </cell>
          <cell r="H79" t="str">
            <v>PR431</v>
          </cell>
          <cell r="I79">
            <v>38018</v>
          </cell>
          <cell r="J79">
            <v>84707.839999999997</v>
          </cell>
          <cell r="K79" t="str">
            <v>Bobtail</v>
          </cell>
          <cell r="L79" t="str">
            <v>Trinity (1990) 3000 s/n 118003</v>
          </cell>
          <cell r="M79" t="str">
            <v>Bobtail</v>
          </cell>
          <cell r="N79" t="str">
            <v>PR431</v>
          </cell>
          <cell r="O79" t="str">
            <v>Keith Hall</v>
          </cell>
          <cell r="P79" t="str">
            <v>No</v>
          </cell>
        </row>
        <row r="80">
          <cell r="A80">
            <v>151</v>
          </cell>
          <cell r="B80" t="str">
            <v>1FDAF56P43ED34605</v>
          </cell>
          <cell r="C80" t="str">
            <v>GBX317</v>
          </cell>
          <cell r="D80">
            <v>2003</v>
          </cell>
          <cell r="E80" t="str">
            <v>Ford</v>
          </cell>
          <cell r="F80" t="str">
            <v>F550</v>
          </cell>
          <cell r="G80">
            <v>17500</v>
          </cell>
          <cell r="H80" t="str">
            <v>IM430</v>
          </cell>
          <cell r="I80">
            <v>38078</v>
          </cell>
          <cell r="J80">
            <v>59855.79</v>
          </cell>
          <cell r="L80" t="str">
            <v>V8-D</v>
          </cell>
          <cell r="M80" t="str">
            <v>I&amp;M</v>
          </cell>
          <cell r="N80" t="str">
            <v>IM430</v>
          </cell>
          <cell r="O80" t="str">
            <v>Ron Stafford</v>
          </cell>
          <cell r="P80" t="str">
            <v>No</v>
          </cell>
        </row>
        <row r="81">
          <cell r="A81">
            <v>533</v>
          </cell>
          <cell r="B81" t="str">
            <v>16JF0162031038518</v>
          </cell>
          <cell r="C81" t="str">
            <v>GCP639</v>
          </cell>
          <cell r="D81">
            <v>2003</v>
          </cell>
          <cell r="E81" t="str">
            <v>BEHL</v>
          </cell>
          <cell r="H81" t="str">
            <v>IM410</v>
          </cell>
          <cell r="I81">
            <v>38097</v>
          </cell>
          <cell r="J81">
            <v>3274.77</v>
          </cell>
          <cell r="K81" t="str">
            <v>Trailer</v>
          </cell>
          <cell r="L81" t="str">
            <v>Trencher - Case 460</v>
          </cell>
          <cell r="M81" t="str">
            <v>Equipment Trailer</v>
          </cell>
          <cell r="N81" t="str">
            <v>IM410</v>
          </cell>
          <cell r="O81" t="str">
            <v>Equipment Trailer</v>
          </cell>
          <cell r="P81" t="str">
            <v>n/a</v>
          </cell>
        </row>
        <row r="82">
          <cell r="A82">
            <v>792</v>
          </cell>
          <cell r="B82" t="str">
            <v>1HTWBAAN44J023630</v>
          </cell>
          <cell r="C82" t="str">
            <v>GBP902</v>
          </cell>
          <cell r="D82">
            <v>2004</v>
          </cell>
          <cell r="E82" t="str">
            <v>International</v>
          </cell>
          <cell r="F82">
            <v>4300</v>
          </cell>
          <cell r="G82">
            <v>33000</v>
          </cell>
          <cell r="H82" t="str">
            <v>EL452</v>
          </cell>
          <cell r="I82">
            <v>38108</v>
          </cell>
          <cell r="J82">
            <v>136513.35</v>
          </cell>
          <cell r="K82" t="str">
            <v>Bucket</v>
          </cell>
          <cell r="L82" t="str">
            <v>Altec L42M</v>
          </cell>
          <cell r="M82" t="str">
            <v>Bucket Truck</v>
          </cell>
          <cell r="N82" t="str">
            <v> EL452</v>
          </cell>
          <cell r="O82" t="str">
            <v>Steve Taylor</v>
          </cell>
          <cell r="P82" t="str">
            <v>No</v>
          </cell>
        </row>
        <row r="83">
          <cell r="A83">
            <v>534</v>
          </cell>
          <cell r="B83" t="str">
            <v>1GDHC29U44E319787</v>
          </cell>
          <cell r="C83" t="str">
            <v>GBC899</v>
          </cell>
          <cell r="D83">
            <v>2004</v>
          </cell>
          <cell r="E83" t="str">
            <v>GMC</v>
          </cell>
          <cell r="F83">
            <v>2500</v>
          </cell>
          <cell r="G83">
            <v>9200</v>
          </cell>
          <cell r="H83" t="str">
            <v>SY410</v>
          </cell>
          <cell r="I83">
            <v>38169</v>
          </cell>
          <cell r="J83">
            <v>28038.53</v>
          </cell>
          <cell r="K83" t="str">
            <v>Utility</v>
          </cell>
          <cell r="L83" t="str">
            <v>6.0L V8-G, Ext. Cab, SysOp</v>
          </cell>
          <cell r="M83" t="str">
            <v>Sys Ops</v>
          </cell>
          <cell r="N83" t="str">
            <v>SY410</v>
          </cell>
          <cell r="O83" t="str">
            <v>Brad Collins</v>
          </cell>
          <cell r="P83" t="str">
            <v>No</v>
          </cell>
        </row>
        <row r="84">
          <cell r="A84">
            <v>541</v>
          </cell>
          <cell r="B84" t="str">
            <v>1GTCS148048205936</v>
          </cell>
          <cell r="C84" t="str">
            <v>GBC901</v>
          </cell>
          <cell r="D84">
            <v>2004</v>
          </cell>
          <cell r="E84" t="str">
            <v>GMC</v>
          </cell>
          <cell r="F84" t="str">
            <v>Canyon</v>
          </cell>
          <cell r="H84" t="str">
            <v>SV411</v>
          </cell>
          <cell r="I84">
            <v>38169</v>
          </cell>
          <cell r="J84">
            <v>13524.39</v>
          </cell>
          <cell r="K84" t="str">
            <v>Comp. P/U</v>
          </cell>
          <cell r="L84" t="str">
            <v>Std. Cab</v>
          </cell>
          <cell r="M84" t="str">
            <v>Collector</v>
          </cell>
          <cell r="N84" t="str">
            <v>SV411</v>
          </cell>
          <cell r="O84" t="str">
            <v>David Montgomery</v>
          </cell>
          <cell r="P84" t="str">
            <v>No</v>
          </cell>
        </row>
        <row r="85">
          <cell r="A85">
            <v>540</v>
          </cell>
          <cell r="B85" t="str">
            <v>1GTCS148248200821</v>
          </cell>
          <cell r="C85" t="str">
            <v>GBC898</v>
          </cell>
          <cell r="D85">
            <v>2004</v>
          </cell>
          <cell r="E85" t="str">
            <v>GMC</v>
          </cell>
          <cell r="F85" t="str">
            <v>Canyon</v>
          </cell>
          <cell r="H85" t="str">
            <v>SV411</v>
          </cell>
          <cell r="I85">
            <v>38169</v>
          </cell>
          <cell r="J85">
            <v>13524.4</v>
          </cell>
          <cell r="K85" t="str">
            <v>Comp. P/U</v>
          </cell>
          <cell r="L85" t="str">
            <v>Std. Cab</v>
          </cell>
          <cell r="M85" t="str">
            <v>Collector</v>
          </cell>
          <cell r="N85" t="str">
            <v>SV411</v>
          </cell>
          <cell r="O85" t="str">
            <v>Marilyn Parrish</v>
          </cell>
          <cell r="P85" t="str">
            <v>No</v>
          </cell>
        </row>
        <row r="86">
          <cell r="A86">
            <v>538</v>
          </cell>
          <cell r="B86" t="str">
            <v>1GTEC19T34Z316994</v>
          </cell>
          <cell r="C86" t="str">
            <v>GBP941</v>
          </cell>
          <cell r="D86">
            <v>2004</v>
          </cell>
          <cell r="E86" t="str">
            <v>GMC</v>
          </cell>
          <cell r="F86">
            <v>1500</v>
          </cell>
          <cell r="G86">
            <v>6200</v>
          </cell>
          <cell r="H86" t="str">
            <v>SY410</v>
          </cell>
          <cell r="I86">
            <v>38169</v>
          </cell>
          <cell r="J86">
            <v>19031.080000000002</v>
          </cell>
          <cell r="K86" t="str">
            <v>Pickup</v>
          </cell>
          <cell r="L86" t="str">
            <v>5.3L V8-G, Ext. Cab</v>
          </cell>
          <cell r="M86" t="str">
            <v>Sys Ops Supv</v>
          </cell>
          <cell r="N86" t="str">
            <v>SY410</v>
          </cell>
          <cell r="O86" t="str">
            <v>James Rolle</v>
          </cell>
          <cell r="P86" t="str">
            <v>YES</v>
          </cell>
        </row>
        <row r="87">
          <cell r="A87">
            <v>536</v>
          </cell>
          <cell r="B87" t="str">
            <v>1GTEC19T84Z313671</v>
          </cell>
          <cell r="C87" t="str">
            <v>GBC884</v>
          </cell>
          <cell r="D87">
            <v>2004</v>
          </cell>
          <cell r="E87" t="str">
            <v>GMC</v>
          </cell>
          <cell r="F87">
            <v>1500</v>
          </cell>
          <cell r="G87">
            <v>6200</v>
          </cell>
          <cell r="H87" t="str">
            <v>SV410</v>
          </cell>
          <cell r="I87">
            <v>38169</v>
          </cell>
          <cell r="J87">
            <v>18913.97</v>
          </cell>
          <cell r="K87" t="str">
            <v>Pickup</v>
          </cell>
          <cell r="L87" t="str">
            <v>5.3L V8-G, Ext. Cab</v>
          </cell>
          <cell r="M87" t="str">
            <v>Asst Ops Mgr</v>
          </cell>
          <cell r="N87" t="str">
            <v>SV410</v>
          </cell>
          <cell r="O87" t="str">
            <v>Duane Lewis</v>
          </cell>
          <cell r="P87" t="str">
            <v>YES</v>
          </cell>
        </row>
        <row r="88">
          <cell r="A88">
            <v>544</v>
          </cell>
          <cell r="B88" t="str">
            <v>1GTGG29V541215295</v>
          </cell>
          <cell r="C88" t="str">
            <v>GBP949</v>
          </cell>
          <cell r="D88">
            <v>2004</v>
          </cell>
          <cell r="E88" t="str">
            <v>GMC</v>
          </cell>
          <cell r="F88" t="str">
            <v>Savana 2500</v>
          </cell>
          <cell r="G88">
            <v>8600</v>
          </cell>
          <cell r="H88" t="str">
            <v>IM410</v>
          </cell>
          <cell r="I88">
            <v>38219</v>
          </cell>
          <cell r="J88">
            <v>20351.98</v>
          </cell>
          <cell r="K88" t="str">
            <v>Van</v>
          </cell>
          <cell r="L88" t="str">
            <v>Emergency</v>
          </cell>
          <cell r="M88" t="str">
            <v>I&amp;M On-Call</v>
          </cell>
          <cell r="N88" t="str">
            <v>IM410</v>
          </cell>
          <cell r="O88" t="str">
            <v>I&amp;M Emergency Van</v>
          </cell>
          <cell r="P88" t="str">
            <v>No</v>
          </cell>
        </row>
        <row r="89">
          <cell r="A89">
            <v>545</v>
          </cell>
          <cell r="B89" t="str">
            <v>1GDHC29U44E389032</v>
          </cell>
          <cell r="C89" t="str">
            <v>GBP953</v>
          </cell>
          <cell r="D89">
            <v>2004</v>
          </cell>
          <cell r="E89" t="str">
            <v>GMC</v>
          </cell>
          <cell r="F89">
            <v>2500</v>
          </cell>
          <cell r="G89">
            <v>9200</v>
          </cell>
          <cell r="H89" t="str">
            <v>SV411</v>
          </cell>
          <cell r="I89">
            <v>38225</v>
          </cell>
          <cell r="J89">
            <v>28470.49</v>
          </cell>
          <cell r="K89" t="str">
            <v>Utility</v>
          </cell>
          <cell r="L89" t="str">
            <v>6.0L V8-G, Ext. Cab</v>
          </cell>
          <cell r="M89" t="str">
            <v>Service</v>
          </cell>
          <cell r="N89" t="str">
            <v>SV411</v>
          </cell>
          <cell r="O89" t="str">
            <v>Fred Russel</v>
          </cell>
          <cell r="P89" t="str">
            <v>No</v>
          </cell>
        </row>
        <row r="90">
          <cell r="A90">
            <v>546</v>
          </cell>
          <cell r="B90" t="str">
            <v>1GDHC29U64E390778</v>
          </cell>
          <cell r="C90" t="str">
            <v>GBP952</v>
          </cell>
          <cell r="D90">
            <v>2004</v>
          </cell>
          <cell r="E90" t="str">
            <v>GMC</v>
          </cell>
          <cell r="F90">
            <v>2500</v>
          </cell>
          <cell r="G90">
            <v>9200</v>
          </cell>
          <cell r="H90" t="str">
            <v>SV411</v>
          </cell>
          <cell r="I90">
            <v>38225</v>
          </cell>
          <cell r="J90">
            <v>28470.49</v>
          </cell>
          <cell r="K90" t="str">
            <v>Utility</v>
          </cell>
          <cell r="L90" t="str">
            <v>6.0L V8-G, Ext. Cab</v>
          </cell>
          <cell r="M90" t="str">
            <v>Service</v>
          </cell>
          <cell r="N90" t="str">
            <v>SV411</v>
          </cell>
          <cell r="O90" t="str">
            <v>Joe Erdek</v>
          </cell>
          <cell r="P90" t="str">
            <v>No</v>
          </cell>
        </row>
        <row r="91">
          <cell r="A91">
            <v>547</v>
          </cell>
          <cell r="B91" t="str">
            <v>1GDHC29U14E387187</v>
          </cell>
          <cell r="C91" t="str">
            <v>GBP955</v>
          </cell>
          <cell r="D91">
            <v>2004</v>
          </cell>
          <cell r="E91" t="str">
            <v>GMC</v>
          </cell>
          <cell r="F91">
            <v>2500</v>
          </cell>
          <cell r="G91">
            <v>9200</v>
          </cell>
          <cell r="H91" t="str">
            <v>SV411</v>
          </cell>
          <cell r="I91">
            <v>38243</v>
          </cell>
          <cell r="J91">
            <v>28470.49</v>
          </cell>
          <cell r="K91" t="str">
            <v>Utility</v>
          </cell>
          <cell r="L91" t="str">
            <v>6.0L V8-G, Ext. Cab</v>
          </cell>
          <cell r="M91" t="str">
            <v>Service</v>
          </cell>
          <cell r="N91" t="str">
            <v>SV411</v>
          </cell>
          <cell r="O91" t="str">
            <v>Rocco Tamayo</v>
          </cell>
          <cell r="P91" t="str">
            <v>No</v>
          </cell>
        </row>
        <row r="92">
          <cell r="A92">
            <v>579</v>
          </cell>
          <cell r="B92" t="str">
            <v>1GDHC29U34E387210</v>
          </cell>
          <cell r="C92" t="str">
            <v>GBP950</v>
          </cell>
          <cell r="D92">
            <v>2004</v>
          </cell>
          <cell r="E92" t="str">
            <v>GMC</v>
          </cell>
          <cell r="F92">
            <v>2500</v>
          </cell>
          <cell r="G92">
            <v>9200</v>
          </cell>
          <cell r="H92" t="str">
            <v>SV411</v>
          </cell>
          <cell r="I92">
            <v>38243</v>
          </cell>
          <cell r="J92">
            <v>28470.49</v>
          </cell>
          <cell r="K92" t="str">
            <v>Utility</v>
          </cell>
          <cell r="L92" t="str">
            <v>6.0L V8-G, Ext. Cab</v>
          </cell>
          <cell r="M92" t="str">
            <v>Service</v>
          </cell>
          <cell r="N92" t="str">
            <v>SV411</v>
          </cell>
          <cell r="O92" t="str">
            <v>Spare</v>
          </cell>
          <cell r="P92" t="str">
            <v>No</v>
          </cell>
        </row>
        <row r="93">
          <cell r="A93">
            <v>607</v>
          </cell>
          <cell r="B93" t="str">
            <v>1FDAF56S14ED20960</v>
          </cell>
          <cell r="C93" t="str">
            <v>GBF918</v>
          </cell>
          <cell r="D93">
            <v>2004</v>
          </cell>
          <cell r="E93" t="str">
            <v>Ford</v>
          </cell>
          <cell r="F93" t="str">
            <v>F550</v>
          </cell>
          <cell r="G93">
            <v>19000</v>
          </cell>
          <cell r="H93" t="str">
            <v>PR410</v>
          </cell>
          <cell r="I93">
            <v>38322</v>
          </cell>
          <cell r="J93">
            <v>31122.84</v>
          </cell>
          <cell r="K93" t="str">
            <v>Flatbed</v>
          </cell>
          <cell r="L93" t="str">
            <v>Cylinder Truck, 6006EH Crane, Liftgate, Old CF 152 / NE 799</v>
          </cell>
          <cell r="M93" t="str">
            <v>Tank Delivery</v>
          </cell>
          <cell r="N93" t="str">
            <v>PR410</v>
          </cell>
          <cell r="O93" t="str">
            <v>Mike Douglas</v>
          </cell>
          <cell r="P93" t="str">
            <v>No</v>
          </cell>
        </row>
        <row r="94">
          <cell r="A94">
            <v>552</v>
          </cell>
          <cell r="B94" t="str">
            <v>1GDE5C1E05F507340</v>
          </cell>
          <cell r="C94" t="str">
            <v>GBU410</v>
          </cell>
          <cell r="D94">
            <v>2005</v>
          </cell>
          <cell r="E94" t="str">
            <v>GMC</v>
          </cell>
          <cell r="F94">
            <v>5500</v>
          </cell>
          <cell r="G94">
            <v>19500</v>
          </cell>
          <cell r="H94" t="str">
            <v>IM410</v>
          </cell>
          <cell r="I94">
            <v>38328</v>
          </cell>
          <cell r="J94">
            <v>40133.839999999997</v>
          </cell>
          <cell r="K94" t="str">
            <v>Utility</v>
          </cell>
          <cell r="L94" t="str">
            <v>8.1L V8-G, I&amp;M</v>
          </cell>
          <cell r="M94" t="str">
            <v>I&amp;M</v>
          </cell>
          <cell r="N94" t="str">
            <v>IM410</v>
          </cell>
          <cell r="O94" t="str">
            <v>Andre Williams</v>
          </cell>
          <cell r="P94" t="str">
            <v>No</v>
          </cell>
        </row>
        <row r="95">
          <cell r="A95">
            <v>551</v>
          </cell>
          <cell r="B95" t="str">
            <v>1GDE5C1E75F506654</v>
          </cell>
          <cell r="C95" t="str">
            <v>GBU408</v>
          </cell>
          <cell r="D95">
            <v>2005</v>
          </cell>
          <cell r="E95" t="str">
            <v>GMC</v>
          </cell>
          <cell r="F95">
            <v>5500</v>
          </cell>
          <cell r="G95">
            <v>19500</v>
          </cell>
          <cell r="H95" t="str">
            <v>IM410</v>
          </cell>
          <cell r="I95">
            <v>38328</v>
          </cell>
          <cell r="J95">
            <v>40155.21</v>
          </cell>
          <cell r="K95" t="str">
            <v>Utility</v>
          </cell>
          <cell r="L95" t="str">
            <v>8.1L V8-G, I&amp;M</v>
          </cell>
          <cell r="M95" t="str">
            <v>I&amp;M</v>
          </cell>
          <cell r="N95" t="str">
            <v>IM410</v>
          </cell>
          <cell r="O95" t="str">
            <v>Spare</v>
          </cell>
          <cell r="P95" t="str">
            <v>No</v>
          </cell>
        </row>
        <row r="96">
          <cell r="A96">
            <v>553</v>
          </cell>
          <cell r="B96" t="str">
            <v>1GDE5C1E75F507514</v>
          </cell>
          <cell r="C96" t="str">
            <v>GBU409</v>
          </cell>
          <cell r="D96">
            <v>2005</v>
          </cell>
          <cell r="E96" t="str">
            <v>GMC</v>
          </cell>
          <cell r="F96">
            <v>5500</v>
          </cell>
          <cell r="G96">
            <v>19500</v>
          </cell>
          <cell r="H96" t="str">
            <v>IM410</v>
          </cell>
          <cell r="I96">
            <v>38328</v>
          </cell>
          <cell r="J96">
            <v>40133.85</v>
          </cell>
          <cell r="K96" t="str">
            <v>Utility</v>
          </cell>
          <cell r="L96" t="str">
            <v>8.1L V8-G, I&amp;M</v>
          </cell>
          <cell r="M96" t="str">
            <v>I&amp;M</v>
          </cell>
          <cell r="N96" t="str">
            <v>IM410</v>
          </cell>
          <cell r="O96" t="str">
            <v>Pablo Castro</v>
          </cell>
          <cell r="P96" t="str">
            <v>No</v>
          </cell>
        </row>
        <row r="97">
          <cell r="A97">
            <v>156</v>
          </cell>
          <cell r="B97" t="str">
            <v>1FDAF56S84ED64356</v>
          </cell>
          <cell r="C97" t="str">
            <v>GBC881</v>
          </cell>
          <cell r="D97">
            <v>2004</v>
          </cell>
          <cell r="E97" t="str">
            <v>Ford</v>
          </cell>
          <cell r="F97" t="str">
            <v>F550</v>
          </cell>
          <cell r="G97">
            <v>19000</v>
          </cell>
          <cell r="H97" t="str">
            <v>IM430</v>
          </cell>
          <cell r="I97">
            <v>38353</v>
          </cell>
          <cell r="J97">
            <v>44304.95</v>
          </cell>
          <cell r="K97" t="str">
            <v>Covered Utility</v>
          </cell>
          <cell r="L97" t="str">
            <v>V10-G</v>
          </cell>
          <cell r="M97" t="str">
            <v>Spare I&amp;M</v>
          </cell>
          <cell r="N97" t="str">
            <v>IM430</v>
          </cell>
          <cell r="O97" t="str">
            <v>Mike Bradley</v>
          </cell>
          <cell r="P97" t="str">
            <v>No</v>
          </cell>
        </row>
        <row r="98">
          <cell r="A98">
            <v>154</v>
          </cell>
          <cell r="B98" t="str">
            <v>1GTCS198948181127</v>
          </cell>
          <cell r="C98" t="str">
            <v>GBC902</v>
          </cell>
          <cell r="D98">
            <v>2004</v>
          </cell>
          <cell r="E98" t="str">
            <v>GMC</v>
          </cell>
          <cell r="F98" t="str">
            <v>Canyon</v>
          </cell>
          <cell r="G98">
            <v>5000</v>
          </cell>
          <cell r="H98" t="str">
            <v>SY430</v>
          </cell>
          <cell r="I98">
            <v>38353</v>
          </cell>
          <cell r="J98">
            <v>15924.26</v>
          </cell>
          <cell r="K98" t="str">
            <v>Comp. P/U</v>
          </cell>
          <cell r="L98" t="str">
            <v>I4-G</v>
          </cell>
          <cell r="M98" t="str">
            <v>Sys Ops Spare</v>
          </cell>
          <cell r="N98" t="str">
            <v>SY430</v>
          </cell>
          <cell r="O98" t="str">
            <v>Suzy Sandstrom</v>
          </cell>
          <cell r="P98" t="str">
            <v>No</v>
          </cell>
        </row>
        <row r="99">
          <cell r="A99">
            <v>793</v>
          </cell>
          <cell r="B99" t="str">
            <v>1FVACXDC25HU61092</v>
          </cell>
          <cell r="C99" t="str">
            <v>GBQ063</v>
          </cell>
          <cell r="D99">
            <v>2005</v>
          </cell>
          <cell r="E99" t="str">
            <v>Freightliner</v>
          </cell>
          <cell r="F99" t="str">
            <v>BC/M2</v>
          </cell>
          <cell r="G99">
            <v>33000</v>
          </cell>
          <cell r="H99" t="str">
            <v>PR431</v>
          </cell>
          <cell r="I99">
            <v>38433</v>
          </cell>
          <cell r="J99">
            <v>94015.4</v>
          </cell>
          <cell r="K99" t="str">
            <v>Bobtail</v>
          </cell>
          <cell r="L99" t="str">
            <v>Krutsinger 3499</v>
          </cell>
          <cell r="M99" t="str">
            <v>Bobtail</v>
          </cell>
          <cell r="N99" t="str">
            <v>PR431</v>
          </cell>
          <cell r="O99" t="str">
            <v>James Moore</v>
          </cell>
          <cell r="P99" t="str">
            <v>No</v>
          </cell>
        </row>
        <row r="100">
          <cell r="A100">
            <v>153</v>
          </cell>
          <cell r="B100" t="str">
            <v>1GTCS198248183754</v>
          </cell>
          <cell r="C100" t="str">
            <v>GBC921</v>
          </cell>
          <cell r="D100">
            <v>2004</v>
          </cell>
          <cell r="E100" t="str">
            <v>GMC</v>
          </cell>
          <cell r="F100" t="str">
            <v>Canyon</v>
          </cell>
          <cell r="G100">
            <v>5000</v>
          </cell>
          <cell r="H100" t="str">
            <v>EN430</v>
          </cell>
          <cell r="I100">
            <v>38443</v>
          </cell>
          <cell r="J100">
            <v>15038.95</v>
          </cell>
          <cell r="K100" t="str">
            <v>Comp. P/U</v>
          </cell>
          <cell r="L100" t="str">
            <v>I4-G</v>
          </cell>
          <cell r="M100" t="str">
            <v>Eng Asst</v>
          </cell>
          <cell r="N100" t="str">
            <v>EN430</v>
          </cell>
          <cell r="O100" t="str">
            <v>Dave Johnson</v>
          </cell>
          <cell r="P100" t="str">
            <v>No</v>
          </cell>
        </row>
        <row r="101">
          <cell r="A101">
            <v>971</v>
          </cell>
          <cell r="B101" t="str">
            <v>1GTCS148048203507</v>
          </cell>
          <cell r="C101" t="str">
            <v>GBP948</v>
          </cell>
          <cell r="D101">
            <v>2004</v>
          </cell>
          <cell r="E101" t="str">
            <v>GMC</v>
          </cell>
          <cell r="F101" t="str">
            <v>Canyon</v>
          </cell>
          <cell r="G101">
            <v>4850</v>
          </cell>
          <cell r="H101" t="str">
            <v>EL442</v>
          </cell>
          <cell r="I101">
            <v>38504</v>
          </cell>
          <cell r="J101">
            <v>13581.21</v>
          </cell>
          <cell r="K101" t="str">
            <v>Comp. P/U</v>
          </cell>
          <cell r="L101" t="str">
            <v>Std. Cab</v>
          </cell>
          <cell r="M101" t="str">
            <v>Meter Reader</v>
          </cell>
          <cell r="N101" t="str">
            <v>EL442</v>
          </cell>
          <cell r="O101" t="str">
            <v>Kate Jones</v>
          </cell>
          <cell r="P101" t="str">
            <v>No</v>
          </cell>
        </row>
        <row r="102">
          <cell r="A102">
            <v>972</v>
          </cell>
          <cell r="B102" t="str">
            <v>1GTCS148548200747</v>
          </cell>
          <cell r="C102" t="str">
            <v>GBP942</v>
          </cell>
          <cell r="D102">
            <v>2004</v>
          </cell>
          <cell r="E102" t="str">
            <v>GMC</v>
          </cell>
          <cell r="F102" t="str">
            <v>Canyon</v>
          </cell>
          <cell r="G102">
            <v>4850</v>
          </cell>
          <cell r="H102" t="str">
            <v>EL442</v>
          </cell>
          <cell r="I102">
            <v>38504</v>
          </cell>
          <cell r="J102">
            <v>13581.22</v>
          </cell>
          <cell r="K102" t="str">
            <v>Comp. P/U</v>
          </cell>
          <cell r="L102" t="str">
            <v>Std. Cab</v>
          </cell>
          <cell r="M102" t="str">
            <v>Meter Reader</v>
          </cell>
          <cell r="N102" t="str">
            <v>EL442</v>
          </cell>
          <cell r="O102" t="str">
            <v>Chris Allen</v>
          </cell>
          <cell r="P102" t="str">
            <v>No</v>
          </cell>
        </row>
        <row r="103">
          <cell r="A103">
            <v>970</v>
          </cell>
          <cell r="B103" t="str">
            <v>1GTCS148748201866</v>
          </cell>
          <cell r="C103" t="str">
            <v>GBP939</v>
          </cell>
          <cell r="D103">
            <v>2004</v>
          </cell>
          <cell r="E103" t="str">
            <v>GMC</v>
          </cell>
          <cell r="F103" t="str">
            <v>Canyon</v>
          </cell>
          <cell r="G103">
            <v>4850</v>
          </cell>
          <cell r="H103" t="str">
            <v>EL442</v>
          </cell>
          <cell r="I103">
            <v>38504</v>
          </cell>
          <cell r="J103">
            <v>13581.21</v>
          </cell>
          <cell r="K103" t="str">
            <v>Comp. P/U</v>
          </cell>
          <cell r="L103" t="str">
            <v>Std. Cab</v>
          </cell>
          <cell r="M103" t="str">
            <v>Meter Reader</v>
          </cell>
          <cell r="N103" t="str">
            <v>EL442</v>
          </cell>
          <cell r="O103" t="str">
            <v>Virginia Nail</v>
          </cell>
          <cell r="P103" t="str">
            <v>No</v>
          </cell>
        </row>
        <row r="104">
          <cell r="A104">
            <v>155</v>
          </cell>
          <cell r="B104" t="str">
            <v>1FDAF56S34ED20961</v>
          </cell>
          <cell r="C104" t="str">
            <v>GBU483</v>
          </cell>
          <cell r="D104">
            <v>2004</v>
          </cell>
          <cell r="E104" t="str">
            <v>Ford</v>
          </cell>
          <cell r="F104" t="str">
            <v>F550</v>
          </cell>
          <cell r="G104">
            <v>19000</v>
          </cell>
          <cell r="H104" t="str">
            <v>IM430</v>
          </cell>
          <cell r="I104">
            <v>38534</v>
          </cell>
          <cell r="J104">
            <v>51081.1</v>
          </cell>
          <cell r="K104" t="str">
            <v>Utility Welder</v>
          </cell>
          <cell r="L104" t="str">
            <v>V10-G</v>
          </cell>
          <cell r="M104" t="str">
            <v>I&amp;M Welder</v>
          </cell>
          <cell r="N104" t="str">
            <v>IM430</v>
          </cell>
          <cell r="O104" t="str">
            <v>Jose Hernandez</v>
          </cell>
          <cell r="P104" t="str">
            <v>No</v>
          </cell>
        </row>
        <row r="105">
          <cell r="A105" t="str">
            <v>314 / CT-0587</v>
          </cell>
          <cell r="B105" t="str">
            <v>1GBJ6C1E15F533904</v>
          </cell>
          <cell r="C105" t="str">
            <v>D813UD</v>
          </cell>
          <cell r="D105">
            <v>2005</v>
          </cell>
          <cell r="E105" t="str">
            <v>Chevrolet</v>
          </cell>
          <cell r="F105">
            <v>6500</v>
          </cell>
          <cell r="G105">
            <v>11700</v>
          </cell>
          <cell r="H105" t="str">
            <v>OP460</v>
          </cell>
          <cell r="K105" t="str">
            <v>Dump Trk</v>
          </cell>
          <cell r="L105" t="str">
            <v>V10-G</v>
          </cell>
          <cell r="M105" t="str">
            <v>Ops</v>
          </cell>
          <cell r="N105" t="str">
            <v>PR460</v>
          </cell>
          <cell r="O105" t="str">
            <v>DUMPTRUCK</v>
          </cell>
          <cell r="P105" t="str">
            <v>No</v>
          </cell>
        </row>
        <row r="106">
          <cell r="A106">
            <v>558</v>
          </cell>
          <cell r="B106" t="str">
            <v>1GDG5C1G16F407467</v>
          </cell>
          <cell r="C106" t="str">
            <v>GCS199</v>
          </cell>
          <cell r="D106">
            <v>2006</v>
          </cell>
          <cell r="E106" t="str">
            <v>GMC</v>
          </cell>
          <cell r="F106">
            <v>5500</v>
          </cell>
          <cell r="G106">
            <v>22000</v>
          </cell>
          <cell r="H106" t="str">
            <v>PR410</v>
          </cell>
          <cell r="I106">
            <v>38645</v>
          </cell>
          <cell r="J106">
            <v>52132.74</v>
          </cell>
          <cell r="K106" t="str">
            <v>Dry Freight</v>
          </cell>
          <cell r="L106" t="str">
            <v>M&amp;J, Liftgate</v>
          </cell>
          <cell r="M106" t="str">
            <v>M&amp;J</v>
          </cell>
          <cell r="N106" t="str">
            <v>PR410</v>
          </cell>
          <cell r="O106" t="str">
            <v>Vacant Position</v>
          </cell>
          <cell r="P106" t="str">
            <v>No</v>
          </cell>
        </row>
        <row r="107">
          <cell r="A107">
            <v>557</v>
          </cell>
          <cell r="B107" t="str">
            <v>1GDG5C1G56F406936</v>
          </cell>
          <cell r="C107" t="str">
            <v>GBX298</v>
          </cell>
          <cell r="D107">
            <v>2006</v>
          </cell>
          <cell r="E107" t="str">
            <v>GMC</v>
          </cell>
          <cell r="F107">
            <v>5500</v>
          </cell>
          <cell r="G107">
            <v>22000</v>
          </cell>
          <cell r="H107" t="str">
            <v>IM410</v>
          </cell>
          <cell r="I107">
            <v>38645</v>
          </cell>
          <cell r="J107">
            <v>49295.37</v>
          </cell>
          <cell r="K107" t="str">
            <v>Utility</v>
          </cell>
          <cell r="L107" t="str">
            <v>8.1L V8-G, I&amp;M</v>
          </cell>
          <cell r="M107" t="str">
            <v>I&amp;M</v>
          </cell>
          <cell r="N107" t="str">
            <v>IM410</v>
          </cell>
          <cell r="O107" t="str">
            <v>Darren Coney</v>
          </cell>
          <cell r="P107" t="str">
            <v>No</v>
          </cell>
        </row>
        <row r="108">
          <cell r="A108">
            <v>556</v>
          </cell>
          <cell r="B108" t="str">
            <v>1GDG5C1G96F407717</v>
          </cell>
          <cell r="C108" t="str">
            <v>GBX306</v>
          </cell>
          <cell r="D108">
            <v>2006</v>
          </cell>
          <cell r="E108" t="str">
            <v>GMC</v>
          </cell>
          <cell r="F108">
            <v>5500</v>
          </cell>
          <cell r="G108">
            <v>22000</v>
          </cell>
          <cell r="H108" t="str">
            <v>IM410</v>
          </cell>
          <cell r="I108">
            <v>38645</v>
          </cell>
          <cell r="J108">
            <v>49295.38</v>
          </cell>
          <cell r="K108" t="str">
            <v>Utility</v>
          </cell>
          <cell r="L108" t="str">
            <v>8.1L V8-G, I&amp;M</v>
          </cell>
          <cell r="M108" t="str">
            <v>I&amp;M</v>
          </cell>
          <cell r="N108" t="str">
            <v>IM410</v>
          </cell>
          <cell r="O108" t="str">
            <v>Steve Webster</v>
          </cell>
          <cell r="P108" t="str">
            <v>No</v>
          </cell>
        </row>
        <row r="109">
          <cell r="A109">
            <v>559</v>
          </cell>
          <cell r="B109" t="str">
            <v>1GDG5C1G26F407235</v>
          </cell>
          <cell r="C109" t="str">
            <v>GBX326</v>
          </cell>
          <cell r="D109">
            <v>2006</v>
          </cell>
          <cell r="E109" t="str">
            <v>GMC</v>
          </cell>
          <cell r="F109">
            <v>5500</v>
          </cell>
          <cell r="G109">
            <v>22000</v>
          </cell>
          <cell r="H109" t="str">
            <v>PR410</v>
          </cell>
          <cell r="I109">
            <v>38671</v>
          </cell>
          <cell r="J109">
            <v>67776.960000000006</v>
          </cell>
          <cell r="K109" t="str">
            <v>Utility</v>
          </cell>
          <cell r="L109" t="str">
            <v>I&amp;M, Crane, Liftgate</v>
          </cell>
          <cell r="M109" t="str">
            <v>Flo-Gas I&amp;M</v>
          </cell>
          <cell r="N109" t="str">
            <v>PR410</v>
          </cell>
          <cell r="O109" t="str">
            <v>Phil Mooney</v>
          </cell>
          <cell r="P109" t="str">
            <v>No</v>
          </cell>
        </row>
        <row r="110">
          <cell r="A110">
            <v>41</v>
          </cell>
          <cell r="B110" t="str">
            <v>1HTMMAAN56H307330</v>
          </cell>
          <cell r="C110" t="str">
            <v>GBQ237</v>
          </cell>
          <cell r="D110">
            <v>2006</v>
          </cell>
          <cell r="E110" t="str">
            <v>International</v>
          </cell>
          <cell r="F110">
            <v>4300</v>
          </cell>
          <cell r="G110">
            <v>32900</v>
          </cell>
          <cell r="H110" t="str">
            <v>PR410</v>
          </cell>
          <cell r="I110">
            <v>38709</v>
          </cell>
          <cell r="J110">
            <v>102894.04</v>
          </cell>
          <cell r="K110" t="str">
            <v>Bobtail</v>
          </cell>
          <cell r="L110" t="str">
            <v>Arrow 3499, s/n 39176</v>
          </cell>
          <cell r="M110" t="str">
            <v>Bobtail</v>
          </cell>
          <cell r="N110" t="str">
            <v>PR410</v>
          </cell>
          <cell r="O110" t="str">
            <v>George Cross</v>
          </cell>
          <cell r="P110" t="str">
            <v>No</v>
          </cell>
        </row>
        <row r="111">
          <cell r="A111">
            <v>40</v>
          </cell>
          <cell r="B111" t="str">
            <v>1HTMMAAN96H307329</v>
          </cell>
          <cell r="C111" t="str">
            <v>GBQ238</v>
          </cell>
          <cell r="D111">
            <v>2006</v>
          </cell>
          <cell r="E111" t="str">
            <v>International</v>
          </cell>
          <cell r="F111">
            <v>4300</v>
          </cell>
          <cell r="G111">
            <v>32900</v>
          </cell>
          <cell r="H111" t="str">
            <v>PR410</v>
          </cell>
          <cell r="I111">
            <v>38719</v>
          </cell>
          <cell r="J111">
            <v>99367.77</v>
          </cell>
          <cell r="K111" t="str">
            <v>Bobtail</v>
          </cell>
          <cell r="L111" t="str">
            <v>Arrow 3499, s/n 39175</v>
          </cell>
          <cell r="M111" t="str">
            <v>Bobtail</v>
          </cell>
          <cell r="N111" t="str">
            <v>PR410</v>
          </cell>
          <cell r="O111" t="str">
            <v>Joel Ruderman</v>
          </cell>
          <cell r="P111" t="str">
            <v>No</v>
          </cell>
        </row>
        <row r="112">
          <cell r="A112">
            <v>165</v>
          </cell>
          <cell r="B112" t="str">
            <v>1GTEC19Z06Z212177</v>
          </cell>
          <cell r="C112" t="str">
            <v>GBC933</v>
          </cell>
          <cell r="D112">
            <v>2006</v>
          </cell>
          <cell r="E112" t="str">
            <v>GMC</v>
          </cell>
          <cell r="F112" t="str">
            <v>Sierra</v>
          </cell>
          <cell r="G112">
            <v>6200</v>
          </cell>
          <cell r="H112" t="str">
            <v>SY430</v>
          </cell>
          <cell r="I112">
            <v>38740</v>
          </cell>
          <cell r="J112">
            <v>22473.02</v>
          </cell>
          <cell r="K112" t="str">
            <v>Pickup</v>
          </cell>
          <cell r="L112" t="str">
            <v>5.3L V8-G, Ext. Cab</v>
          </cell>
          <cell r="M112" t="str">
            <v>Sys Ops</v>
          </cell>
          <cell r="N112" t="str">
            <v>SY430</v>
          </cell>
          <cell r="O112" t="str">
            <v>Leak Survey / Lackey</v>
          </cell>
          <cell r="P112" t="str">
            <v>No</v>
          </cell>
        </row>
        <row r="113">
          <cell r="A113">
            <v>164</v>
          </cell>
          <cell r="B113" t="str">
            <v>1GTEC19ZX6Z211974</v>
          </cell>
          <cell r="C113" t="str">
            <v>GBC930</v>
          </cell>
          <cell r="D113">
            <v>2006</v>
          </cell>
          <cell r="E113" t="str">
            <v>GMC</v>
          </cell>
          <cell r="F113" t="str">
            <v>Sierra</v>
          </cell>
          <cell r="G113">
            <v>6200</v>
          </cell>
          <cell r="H113" t="str">
            <v>IM430</v>
          </cell>
          <cell r="I113">
            <v>38740</v>
          </cell>
          <cell r="J113">
            <v>22473.02</v>
          </cell>
          <cell r="K113" t="str">
            <v>Pickup</v>
          </cell>
          <cell r="L113" t="str">
            <v>5.3L V8-G, Ext. Cab</v>
          </cell>
          <cell r="M113" t="str">
            <v>I&amp;M Supv</v>
          </cell>
          <cell r="N113" t="str">
            <v>IM430</v>
          </cell>
          <cell r="O113" t="str">
            <v>Fred Bland</v>
          </cell>
          <cell r="P113" t="str">
            <v>No</v>
          </cell>
        </row>
        <row r="114">
          <cell r="A114">
            <v>170</v>
          </cell>
          <cell r="B114" t="str">
            <v>1GTCS198X68227857</v>
          </cell>
          <cell r="C114" t="str">
            <v>GBC958</v>
          </cell>
          <cell r="D114">
            <v>2006</v>
          </cell>
          <cell r="E114" t="str">
            <v>GMC</v>
          </cell>
          <cell r="F114" t="str">
            <v>Canyon</v>
          </cell>
          <cell r="G114">
            <v>5000</v>
          </cell>
          <cell r="H114" t="str">
            <v>SY430</v>
          </cell>
          <cell r="I114">
            <v>38747</v>
          </cell>
          <cell r="J114">
            <v>16129.59</v>
          </cell>
          <cell r="K114" t="str">
            <v>Comp. P/U</v>
          </cell>
          <cell r="L114" t="str">
            <v>I4-G, Ext. Cab</v>
          </cell>
          <cell r="M114" t="str">
            <v>Sys Ops Line Locate</v>
          </cell>
          <cell r="N114" t="str">
            <v>SY430</v>
          </cell>
          <cell r="O114" t="str">
            <v>Ken Kennedy</v>
          </cell>
          <cell r="P114" t="str">
            <v>No</v>
          </cell>
        </row>
        <row r="115">
          <cell r="A115">
            <v>168</v>
          </cell>
          <cell r="B115" t="str">
            <v>1GTGG29U161186081</v>
          </cell>
          <cell r="C115" t="str">
            <v>GBC939</v>
          </cell>
          <cell r="D115">
            <v>2006</v>
          </cell>
          <cell r="E115" t="str">
            <v>GMC</v>
          </cell>
          <cell r="F115" t="str">
            <v>Savana</v>
          </cell>
          <cell r="G115">
            <v>8600</v>
          </cell>
          <cell r="H115" t="str">
            <v>SV430</v>
          </cell>
          <cell r="I115">
            <v>38747</v>
          </cell>
          <cell r="J115">
            <v>25524.41</v>
          </cell>
          <cell r="K115" t="str">
            <v>Van</v>
          </cell>
          <cell r="L115" t="str">
            <v>6.0L V8-G, Service</v>
          </cell>
          <cell r="M115" t="str">
            <v>Service</v>
          </cell>
          <cell r="N115" t="str">
            <v>SV430</v>
          </cell>
          <cell r="O115" t="str">
            <v>Bill McDaniel</v>
          </cell>
          <cell r="P115" t="str">
            <v>No</v>
          </cell>
        </row>
        <row r="116">
          <cell r="A116">
            <v>167</v>
          </cell>
          <cell r="B116" t="str">
            <v>1GTGG29U161186677</v>
          </cell>
          <cell r="C116" t="str">
            <v>GBC936</v>
          </cell>
          <cell r="D116">
            <v>2006</v>
          </cell>
          <cell r="E116" t="str">
            <v>GMC</v>
          </cell>
          <cell r="F116" t="str">
            <v>Savana</v>
          </cell>
          <cell r="G116">
            <v>8600</v>
          </cell>
          <cell r="H116" t="str">
            <v>SV430</v>
          </cell>
          <cell r="I116">
            <v>38747</v>
          </cell>
          <cell r="J116">
            <v>25524.41</v>
          </cell>
          <cell r="K116" t="str">
            <v>Van</v>
          </cell>
          <cell r="L116" t="str">
            <v>6.0L V8-G, Service</v>
          </cell>
          <cell r="M116" t="str">
            <v>Service</v>
          </cell>
          <cell r="N116" t="str">
            <v>SV430</v>
          </cell>
          <cell r="O116" t="str">
            <v>Curtis Page</v>
          </cell>
          <cell r="P116" t="str">
            <v>No</v>
          </cell>
        </row>
        <row r="117">
          <cell r="A117">
            <v>169</v>
          </cell>
          <cell r="B117" t="str">
            <v>1GTGG29U461186771</v>
          </cell>
          <cell r="C117" t="str">
            <v>GBC941</v>
          </cell>
          <cell r="D117">
            <v>2006</v>
          </cell>
          <cell r="E117" t="str">
            <v>GMC</v>
          </cell>
          <cell r="F117" t="str">
            <v>Savana</v>
          </cell>
          <cell r="G117">
            <v>8600</v>
          </cell>
          <cell r="H117" t="str">
            <v>SV430</v>
          </cell>
          <cell r="I117">
            <v>38747</v>
          </cell>
          <cell r="J117">
            <v>25524.42</v>
          </cell>
          <cell r="K117" t="str">
            <v>Van</v>
          </cell>
          <cell r="L117" t="str">
            <v>6.0L V8-G, Service</v>
          </cell>
          <cell r="M117" t="str">
            <v>Service</v>
          </cell>
          <cell r="N117" t="str">
            <v>SV430</v>
          </cell>
          <cell r="O117" t="str">
            <v>Chris Williams</v>
          </cell>
          <cell r="P117" t="str">
            <v>No</v>
          </cell>
        </row>
        <row r="118">
          <cell r="A118">
            <v>166</v>
          </cell>
          <cell r="B118" t="str">
            <v>1GTEC19Z66Z211938</v>
          </cell>
          <cell r="C118" t="str">
            <v>GBC934</v>
          </cell>
          <cell r="D118">
            <v>2006</v>
          </cell>
          <cell r="E118" t="str">
            <v>GMC</v>
          </cell>
          <cell r="F118" t="str">
            <v>Sierra</v>
          </cell>
          <cell r="G118">
            <v>6200</v>
          </cell>
          <cell r="H118" t="str">
            <v>EN430</v>
          </cell>
          <cell r="I118">
            <v>38748</v>
          </cell>
          <cell r="J118">
            <v>22473.02</v>
          </cell>
          <cell r="K118" t="str">
            <v>Pickup</v>
          </cell>
          <cell r="L118" t="str">
            <v>5.3L V8-G, Ext. Cab</v>
          </cell>
          <cell r="M118" t="str">
            <v>Eng Mgr</v>
          </cell>
          <cell r="N118" t="str">
            <v>EN430</v>
          </cell>
          <cell r="O118" t="str">
            <v>Dan Scribben</v>
          </cell>
          <cell r="P118" t="str">
            <v>YES</v>
          </cell>
        </row>
        <row r="119">
          <cell r="A119">
            <v>563</v>
          </cell>
          <cell r="B119" t="str">
            <v>1GTEC19Z76Z214704</v>
          </cell>
          <cell r="C119" t="str">
            <v>GBC889</v>
          </cell>
          <cell r="D119">
            <v>2006</v>
          </cell>
          <cell r="E119" t="str">
            <v>GMC</v>
          </cell>
          <cell r="F119" t="str">
            <v>Sierra</v>
          </cell>
          <cell r="G119">
            <v>6200</v>
          </cell>
          <cell r="H119" t="str">
            <v>EN401</v>
          </cell>
          <cell r="I119">
            <v>38748</v>
          </cell>
          <cell r="J119">
            <v>21465.17</v>
          </cell>
          <cell r="K119" t="str">
            <v>Pickup</v>
          </cell>
          <cell r="L119" t="str">
            <v>5.3L V8-G, Ext. Cab</v>
          </cell>
          <cell r="M119" t="str">
            <v>I&amp;M Supv</v>
          </cell>
          <cell r="N119" t="str">
            <v>IM410</v>
          </cell>
          <cell r="O119" t="str">
            <v>John Burke</v>
          </cell>
          <cell r="P119" t="str">
            <v>YES</v>
          </cell>
        </row>
        <row r="120">
          <cell r="A120">
            <v>572</v>
          </cell>
          <cell r="B120" t="str">
            <v>1GTCS148768223529</v>
          </cell>
          <cell r="C120" t="str">
            <v>GBC896</v>
          </cell>
          <cell r="D120">
            <v>2006</v>
          </cell>
          <cell r="E120" t="str">
            <v>GMC</v>
          </cell>
          <cell r="F120" t="str">
            <v>Canyon</v>
          </cell>
          <cell r="G120">
            <v>4850</v>
          </cell>
          <cell r="H120" t="str">
            <v>SV411</v>
          </cell>
          <cell r="I120">
            <v>38749</v>
          </cell>
          <cell r="J120">
            <v>13473.5</v>
          </cell>
          <cell r="K120" t="str">
            <v>Comp. P/U</v>
          </cell>
          <cell r="L120" t="str">
            <v>Std. Cab</v>
          </cell>
          <cell r="M120" t="str">
            <v>Pool Spare</v>
          </cell>
          <cell r="N120" t="str">
            <v>SV411</v>
          </cell>
          <cell r="O120" t="str">
            <v>Open Collector</v>
          </cell>
          <cell r="P120" t="str">
            <v>No</v>
          </cell>
        </row>
        <row r="121">
          <cell r="A121">
            <v>571</v>
          </cell>
          <cell r="B121" t="str">
            <v>1GTCS148668225109</v>
          </cell>
          <cell r="C121" t="str">
            <v>GBC877</v>
          </cell>
          <cell r="D121">
            <v>2006</v>
          </cell>
          <cell r="E121" t="str">
            <v>GMC</v>
          </cell>
          <cell r="F121" t="str">
            <v>Canyon</v>
          </cell>
          <cell r="G121">
            <v>4850</v>
          </cell>
          <cell r="H121" t="str">
            <v>SV411</v>
          </cell>
          <cell r="I121">
            <v>38756</v>
          </cell>
          <cell r="J121">
            <v>12723.5</v>
          </cell>
          <cell r="K121" t="str">
            <v>Comp. P/U</v>
          </cell>
          <cell r="L121" t="str">
            <v>Std. Cab</v>
          </cell>
          <cell r="M121" t="str">
            <v>Collector</v>
          </cell>
          <cell r="N121" t="str">
            <v>SV411</v>
          </cell>
          <cell r="O121" t="str">
            <v>Tommy Pouncey</v>
          </cell>
          <cell r="P121" t="str">
            <v>No</v>
          </cell>
        </row>
        <row r="122">
          <cell r="A122">
            <v>317</v>
          </cell>
          <cell r="B122" t="str">
            <v>1G1ZT51866F217065</v>
          </cell>
          <cell r="C122" t="str">
            <v>C209TW</v>
          </cell>
          <cell r="D122">
            <v>2006</v>
          </cell>
          <cell r="E122" t="str">
            <v>Chevrolet</v>
          </cell>
          <cell r="F122" t="str">
            <v>Malibu</v>
          </cell>
          <cell r="G122">
            <v>4233</v>
          </cell>
          <cell r="H122" t="str">
            <v>MK412</v>
          </cell>
          <cell r="K122" t="str">
            <v>Sedan</v>
          </cell>
          <cell r="L122" t="str">
            <v>V6-G</v>
          </cell>
          <cell r="M122" t="str">
            <v>Energy Plus Rep / Office</v>
          </cell>
          <cell r="N122" t="str">
            <v>MK412</v>
          </cell>
          <cell r="O122" t="str">
            <v>Scott Ranck</v>
          </cell>
          <cell r="P122" t="str">
            <v>YES</v>
          </cell>
        </row>
        <row r="123">
          <cell r="A123">
            <v>318</v>
          </cell>
          <cell r="B123" t="str">
            <v>1GNDT13SX62302735</v>
          </cell>
          <cell r="C123" t="str">
            <v>E771LY</v>
          </cell>
          <cell r="D123">
            <v>2006</v>
          </cell>
          <cell r="E123" t="str">
            <v>Chevrolet</v>
          </cell>
          <cell r="F123" t="str">
            <v>TrailBlazer</v>
          </cell>
          <cell r="G123">
            <v>5750</v>
          </cell>
          <cell r="H123" t="str">
            <v>MS410</v>
          </cell>
          <cell r="K123" t="str">
            <v>SUV</v>
          </cell>
          <cell r="L123" t="str">
            <v>V6-G</v>
          </cell>
          <cell r="M123" t="str">
            <v>Eng Tech / Ops</v>
          </cell>
          <cell r="N123" t="str">
            <v>MS410</v>
          </cell>
          <cell r="O123" t="str">
            <v>Barbara Johns</v>
          </cell>
          <cell r="P123" t="str">
            <v>YES</v>
          </cell>
        </row>
        <row r="124">
          <cell r="A124">
            <v>562</v>
          </cell>
          <cell r="B124" t="str">
            <v>1GTEC19Z96Z212100</v>
          </cell>
          <cell r="C124" t="str">
            <v>GBC888</v>
          </cell>
          <cell r="D124">
            <v>2006</v>
          </cell>
          <cell r="E124" t="str">
            <v>GMC</v>
          </cell>
          <cell r="F124" t="str">
            <v>Sierra</v>
          </cell>
          <cell r="G124">
            <v>6200</v>
          </cell>
          <cell r="H124" t="str">
            <v>PR400</v>
          </cell>
          <cell r="I124">
            <v>38740</v>
          </cell>
          <cell r="J124">
            <v>21465.17</v>
          </cell>
          <cell r="K124" t="str">
            <v>Pickup</v>
          </cell>
          <cell r="L124" t="str">
            <v>5.3L V8-G, Ext. Cab</v>
          </cell>
          <cell r="M124" t="str">
            <v>Eng Project Mgr</v>
          </cell>
          <cell r="N124" t="str">
            <v>PR400</v>
          </cell>
          <cell r="O124" t="str">
            <v>Roland Parker</v>
          </cell>
          <cell r="P124" t="str">
            <v>YES</v>
          </cell>
        </row>
        <row r="125">
          <cell r="A125">
            <v>567</v>
          </cell>
          <cell r="B125" t="str">
            <v>1GDHC29U06E204512</v>
          </cell>
          <cell r="C125" t="str">
            <v>GBC905</v>
          </cell>
          <cell r="D125">
            <v>2006</v>
          </cell>
          <cell r="E125" t="str">
            <v>GMC</v>
          </cell>
          <cell r="F125">
            <v>2500</v>
          </cell>
          <cell r="G125">
            <v>9200</v>
          </cell>
          <cell r="H125" t="str">
            <v>SV411</v>
          </cell>
          <cell r="I125">
            <v>38818</v>
          </cell>
          <cell r="J125">
            <v>34303.279999999999</v>
          </cell>
          <cell r="K125" t="str">
            <v>Utility</v>
          </cell>
          <cell r="L125" t="str">
            <v>6.0L V8-G, Ext. Cab</v>
          </cell>
          <cell r="M125" t="str">
            <v>Service</v>
          </cell>
          <cell r="N125" t="str">
            <v>SV411</v>
          </cell>
          <cell r="O125" t="str">
            <v>Leo Moron</v>
          </cell>
          <cell r="P125" t="str">
            <v>No</v>
          </cell>
        </row>
        <row r="126">
          <cell r="A126">
            <v>568</v>
          </cell>
          <cell r="B126" t="str">
            <v>1GDHC29U16E204518</v>
          </cell>
          <cell r="C126" t="str">
            <v>GBC906</v>
          </cell>
          <cell r="D126">
            <v>2006</v>
          </cell>
          <cell r="E126" t="str">
            <v>GMC</v>
          </cell>
          <cell r="F126">
            <v>2500</v>
          </cell>
          <cell r="G126">
            <v>9200</v>
          </cell>
          <cell r="H126" t="str">
            <v>SV411</v>
          </cell>
          <cell r="I126">
            <v>38818</v>
          </cell>
          <cell r="J126">
            <v>34303.279999999999</v>
          </cell>
          <cell r="K126" t="str">
            <v>Utility</v>
          </cell>
          <cell r="L126" t="str">
            <v>6.0L V8-G, Ext. Cab</v>
          </cell>
          <cell r="M126" t="str">
            <v>M&amp;J</v>
          </cell>
          <cell r="N126" t="str">
            <v>SV411</v>
          </cell>
          <cell r="O126" t="str">
            <v>Spare</v>
          </cell>
          <cell r="P126" t="str">
            <v>No</v>
          </cell>
        </row>
        <row r="127">
          <cell r="A127">
            <v>566</v>
          </cell>
          <cell r="B127" t="str">
            <v>1GDHC29U56E204506</v>
          </cell>
          <cell r="C127" t="str">
            <v>GBC869</v>
          </cell>
          <cell r="D127">
            <v>2006</v>
          </cell>
          <cell r="E127" t="str">
            <v>GMC</v>
          </cell>
          <cell r="F127">
            <v>2500</v>
          </cell>
          <cell r="G127">
            <v>9200</v>
          </cell>
          <cell r="H127" t="str">
            <v>SV411</v>
          </cell>
          <cell r="I127">
            <v>38818</v>
          </cell>
          <cell r="J127">
            <v>34303.279999999999</v>
          </cell>
          <cell r="K127" t="str">
            <v>Utility</v>
          </cell>
          <cell r="L127" t="str">
            <v>6.0L V8-G, Ext. Cab</v>
          </cell>
          <cell r="M127" t="str">
            <v>Service</v>
          </cell>
          <cell r="N127" t="str">
            <v>SV411</v>
          </cell>
          <cell r="O127" t="str">
            <v>Bob Wallace</v>
          </cell>
          <cell r="P127" t="str">
            <v>No</v>
          </cell>
        </row>
        <row r="128">
          <cell r="A128">
            <v>569</v>
          </cell>
          <cell r="B128" t="str">
            <v>1GDHC29UX6E204825</v>
          </cell>
          <cell r="C128" t="str">
            <v>GBC910</v>
          </cell>
          <cell r="D128">
            <v>2006</v>
          </cell>
          <cell r="E128" t="str">
            <v>GMC</v>
          </cell>
          <cell r="F128">
            <v>2500</v>
          </cell>
          <cell r="G128">
            <v>9200</v>
          </cell>
          <cell r="H128" t="str">
            <v>SV411</v>
          </cell>
          <cell r="I128">
            <v>38818</v>
          </cell>
          <cell r="J128">
            <v>34303.279999999999</v>
          </cell>
          <cell r="K128" t="str">
            <v>Utility</v>
          </cell>
          <cell r="L128" t="str">
            <v>6.0L V8-G, Ext. Cab</v>
          </cell>
          <cell r="M128" t="str">
            <v>Service</v>
          </cell>
          <cell r="N128" t="str">
            <v>SV411</v>
          </cell>
          <cell r="O128" t="str">
            <v>Joseph Deyounks</v>
          </cell>
          <cell r="P128" t="str">
            <v>No</v>
          </cell>
        </row>
        <row r="129">
          <cell r="A129">
            <v>564</v>
          </cell>
          <cell r="B129" t="str">
            <v>1GCEC19Z46Z248504</v>
          </cell>
          <cell r="C129" t="str">
            <v>K411CK</v>
          </cell>
          <cell r="D129">
            <v>2006</v>
          </cell>
          <cell r="E129" t="str">
            <v>Chevrolet</v>
          </cell>
          <cell r="F129" t="str">
            <v>Silverado</v>
          </cell>
          <cell r="G129">
            <v>6200</v>
          </cell>
          <cell r="H129" t="str">
            <v>PR410</v>
          </cell>
          <cell r="I129">
            <v>38842</v>
          </cell>
          <cell r="J129">
            <v>24437.8</v>
          </cell>
          <cell r="K129" t="str">
            <v>Pickup</v>
          </cell>
          <cell r="L129" t="str">
            <v>5.3L V8-G, Ext. Cab</v>
          </cell>
          <cell r="M129" t="str">
            <v>Flo-Gas Mgr</v>
          </cell>
          <cell r="N129" t="str">
            <v>PR410</v>
          </cell>
          <cell r="O129" t="str">
            <v>Skip Knight</v>
          </cell>
          <cell r="P129" t="str">
            <v>YES</v>
          </cell>
        </row>
        <row r="130">
          <cell r="A130">
            <v>173</v>
          </cell>
          <cell r="B130" t="str">
            <v>1GTCS148268296808</v>
          </cell>
          <cell r="C130" t="str">
            <v>GBY565</v>
          </cell>
          <cell r="D130">
            <v>2006</v>
          </cell>
          <cell r="E130" t="str">
            <v>GMC</v>
          </cell>
          <cell r="F130" t="str">
            <v>Canyon</v>
          </cell>
          <cell r="G130">
            <v>4850</v>
          </cell>
          <cell r="H130" t="str">
            <v>SY430</v>
          </cell>
          <cell r="I130">
            <v>38862</v>
          </cell>
          <cell r="J130">
            <v>15805.28</v>
          </cell>
          <cell r="K130" t="str">
            <v>Comp. P/U</v>
          </cell>
          <cell r="L130" t="str">
            <v>I4-G, Std. Cab</v>
          </cell>
          <cell r="M130" t="str">
            <v>Sys Ops Line Locate</v>
          </cell>
          <cell r="N130" t="str">
            <v>SY430</v>
          </cell>
          <cell r="O130" t="str">
            <v>Dawn DeCosta</v>
          </cell>
          <cell r="P130" t="str">
            <v>No</v>
          </cell>
        </row>
        <row r="131">
          <cell r="A131">
            <v>172</v>
          </cell>
          <cell r="B131" t="str">
            <v>1GTCS148768294813</v>
          </cell>
          <cell r="C131" t="str">
            <v>GBY566</v>
          </cell>
          <cell r="D131">
            <v>2006</v>
          </cell>
          <cell r="E131" t="str">
            <v>GMC</v>
          </cell>
          <cell r="F131" t="str">
            <v>Canyon</v>
          </cell>
          <cell r="G131">
            <v>4850</v>
          </cell>
          <cell r="H131" t="str">
            <v>IM430</v>
          </cell>
          <cell r="I131">
            <v>38862</v>
          </cell>
          <cell r="J131">
            <v>15263.19</v>
          </cell>
          <cell r="K131" t="str">
            <v>Comp. P/U</v>
          </cell>
          <cell r="L131" t="str">
            <v>I4-G, Std. Cab</v>
          </cell>
          <cell r="M131" t="str">
            <v>Spare I&amp;M</v>
          </cell>
          <cell r="N131" t="str">
            <v>IM430</v>
          </cell>
          <cell r="O131" t="str">
            <v>Unassigned</v>
          </cell>
          <cell r="P131" t="str">
            <v>No</v>
          </cell>
        </row>
        <row r="132">
          <cell r="A132">
            <v>174</v>
          </cell>
          <cell r="B132" t="str">
            <v>1GTGG29U261243548</v>
          </cell>
          <cell r="C132" t="str">
            <v>GBC927</v>
          </cell>
          <cell r="D132">
            <v>2006</v>
          </cell>
          <cell r="E132" t="str">
            <v>GMC</v>
          </cell>
          <cell r="F132" t="str">
            <v>Savana</v>
          </cell>
          <cell r="G132">
            <v>8600</v>
          </cell>
          <cell r="H132" t="str">
            <v>SV430</v>
          </cell>
          <cell r="I132">
            <v>38868</v>
          </cell>
          <cell r="J132">
            <v>24288.32</v>
          </cell>
          <cell r="K132" t="str">
            <v>Van</v>
          </cell>
          <cell r="L132" t="str">
            <v>6.0L V8-G, Service</v>
          </cell>
          <cell r="M132" t="str">
            <v>Service</v>
          </cell>
          <cell r="N132" t="str">
            <v>SV430</v>
          </cell>
          <cell r="O132" t="str">
            <v>Frank Sluka</v>
          </cell>
          <cell r="P132" t="str">
            <v>No</v>
          </cell>
        </row>
        <row r="133">
          <cell r="A133">
            <v>974</v>
          </cell>
          <cell r="B133" t="str">
            <v>1FVACYDC46HW51144</v>
          </cell>
          <cell r="C133" t="str">
            <v>GBP665</v>
          </cell>
          <cell r="D133">
            <v>2006</v>
          </cell>
          <cell r="E133" t="str">
            <v>Freightliner</v>
          </cell>
          <cell r="F133" t="str">
            <v>BCM2</v>
          </cell>
          <cell r="G133">
            <v>37600</v>
          </cell>
          <cell r="H133" t="str">
            <v>EL441</v>
          </cell>
          <cell r="I133">
            <v>2006</v>
          </cell>
          <cell r="J133">
            <v>155148.28</v>
          </cell>
          <cell r="K133" t="str">
            <v>Altec</v>
          </cell>
          <cell r="L133" t="str">
            <v>AA755L Bucket S/N 1105 BZ 3996</v>
          </cell>
          <cell r="M133" t="str">
            <v>Bucket Truck</v>
          </cell>
          <cell r="N133" t="str">
            <v>EL441</v>
          </cell>
          <cell r="O133" t="str">
            <v>James Ussery Jr.</v>
          </cell>
          <cell r="P133" t="str">
            <v>No</v>
          </cell>
        </row>
        <row r="134">
          <cell r="A134">
            <v>796</v>
          </cell>
          <cell r="B134" t="str">
            <v>1GCEC19ZX6Z286447</v>
          </cell>
          <cell r="C134" t="str">
            <v>T004DR</v>
          </cell>
          <cell r="D134">
            <v>2006</v>
          </cell>
          <cell r="E134" t="str">
            <v>Chevrolet</v>
          </cell>
          <cell r="F134" t="str">
            <v>Silverado</v>
          </cell>
          <cell r="G134">
            <v>6200</v>
          </cell>
          <cell r="H134" t="str">
            <v>EN450</v>
          </cell>
          <cell r="I134">
            <v>38869</v>
          </cell>
          <cell r="J134">
            <v>22079.279999999999</v>
          </cell>
          <cell r="K134" t="str">
            <v>Pickup</v>
          </cell>
          <cell r="L134" t="str">
            <v>5.3L V8-G, Ext. Cab</v>
          </cell>
          <cell r="M134" t="str">
            <v>Engineering</v>
          </cell>
          <cell r="N134" t="str">
            <v>EN450</v>
          </cell>
          <cell r="O134" t="str">
            <v>Chris Hebert</v>
          </cell>
          <cell r="P134" t="str">
            <v>No</v>
          </cell>
        </row>
        <row r="135">
          <cell r="A135">
            <v>795</v>
          </cell>
          <cell r="B135" t="str">
            <v>1GNDS13S762322783</v>
          </cell>
          <cell r="C135" t="str">
            <v>K413CK</v>
          </cell>
          <cell r="D135">
            <v>2006</v>
          </cell>
          <cell r="E135" t="str">
            <v>Chevrolet</v>
          </cell>
          <cell r="F135" t="str">
            <v>TrailBlazer</v>
          </cell>
          <cell r="H135" t="str">
            <v>GM450</v>
          </cell>
          <cell r="I135">
            <v>38869</v>
          </cell>
          <cell r="J135">
            <v>22731.3</v>
          </cell>
          <cell r="K135" t="str">
            <v>SUV</v>
          </cell>
          <cell r="L135" t="str">
            <v>V6-G</v>
          </cell>
          <cell r="M135" t="str">
            <v>Gen Mgr</v>
          </cell>
          <cell r="N135" t="str">
            <v> GM450</v>
          </cell>
          <cell r="O135" t="str">
            <v>Mark Cutshaw</v>
          </cell>
          <cell r="P135" t="str">
            <v>YES</v>
          </cell>
        </row>
        <row r="136">
          <cell r="A136">
            <v>570</v>
          </cell>
          <cell r="B136" t="str">
            <v>1GDHC29U26E251136</v>
          </cell>
          <cell r="C136" t="str">
            <v>GBC929</v>
          </cell>
          <cell r="D136">
            <v>2006</v>
          </cell>
          <cell r="E136" t="str">
            <v>GMC</v>
          </cell>
          <cell r="F136">
            <v>2500</v>
          </cell>
          <cell r="G136">
            <v>9200</v>
          </cell>
          <cell r="H136" t="str">
            <v>SV411</v>
          </cell>
          <cell r="I136">
            <v>38875</v>
          </cell>
          <cell r="J136">
            <v>34303.279999999999</v>
          </cell>
          <cell r="K136" t="str">
            <v>Utility</v>
          </cell>
          <cell r="L136" t="str">
            <v>6.0L V8-G, Ext. Cab, Lift Gate</v>
          </cell>
          <cell r="M136" t="str">
            <v>Service</v>
          </cell>
          <cell r="N136" t="str">
            <v>SV411</v>
          </cell>
          <cell r="O136" t="str">
            <v>Mario Ocampo</v>
          </cell>
          <cell r="P136" t="str">
            <v>No</v>
          </cell>
        </row>
        <row r="137">
          <cell r="A137">
            <v>581</v>
          </cell>
          <cell r="B137" t="str">
            <v>1GTCS198168295562</v>
          </cell>
          <cell r="C137" t="str">
            <v>GBZ770</v>
          </cell>
          <cell r="D137">
            <v>2006</v>
          </cell>
          <cell r="E137" t="str">
            <v>GMC</v>
          </cell>
          <cell r="F137" t="str">
            <v>Canyon</v>
          </cell>
          <cell r="G137">
            <v>5000</v>
          </cell>
          <cell r="H137" t="str">
            <v>EN401</v>
          </cell>
          <cell r="I137">
            <v>38876</v>
          </cell>
          <cell r="J137">
            <v>16575.84</v>
          </cell>
          <cell r="K137" t="str">
            <v>Comp. P/U</v>
          </cell>
          <cell r="L137" t="str">
            <v>Ext. Cab</v>
          </cell>
          <cell r="M137" t="str">
            <v>Gas Stds Engineer</v>
          </cell>
          <cell r="N137" t="str">
            <v>EN401</v>
          </cell>
          <cell r="O137" t="str">
            <v>Fernando VanLeeuwen</v>
          </cell>
          <cell r="P137" t="str">
            <v>YES</v>
          </cell>
        </row>
        <row r="138">
          <cell r="A138">
            <v>582</v>
          </cell>
          <cell r="B138" t="str">
            <v>1GTCS198468293711</v>
          </cell>
          <cell r="C138" t="str">
            <v>GBY567</v>
          </cell>
          <cell r="D138">
            <v>2006</v>
          </cell>
          <cell r="E138" t="str">
            <v>GMC</v>
          </cell>
          <cell r="F138" t="str">
            <v>Canyon</v>
          </cell>
          <cell r="G138">
            <v>5000</v>
          </cell>
          <cell r="H138" t="str">
            <v>EN410</v>
          </cell>
          <cell r="I138">
            <v>38876</v>
          </cell>
          <cell r="J138">
            <v>16310.46</v>
          </cell>
          <cell r="K138" t="str">
            <v>Comp. P/U</v>
          </cell>
          <cell r="L138" t="str">
            <v>Ext. Cab</v>
          </cell>
          <cell r="M138" t="str">
            <v>Eng Tech</v>
          </cell>
          <cell r="N138" t="str">
            <v>EN410</v>
          </cell>
          <cell r="O138" t="str">
            <v>Vince Krepps</v>
          </cell>
          <cell r="P138" t="str">
            <v>No</v>
          </cell>
        </row>
        <row r="139">
          <cell r="A139">
            <v>565</v>
          </cell>
          <cell r="B139" t="str">
            <v>1GTCS198568223473</v>
          </cell>
          <cell r="C139" t="str">
            <v>GBF921</v>
          </cell>
          <cell r="D139">
            <v>2006</v>
          </cell>
          <cell r="E139" t="str">
            <v>GMC</v>
          </cell>
          <cell r="F139" t="str">
            <v>Canyon</v>
          </cell>
          <cell r="G139">
            <v>5000</v>
          </cell>
          <cell r="H139" t="str">
            <v>EN410</v>
          </cell>
          <cell r="I139">
            <v>38876</v>
          </cell>
          <cell r="J139">
            <v>15980.23</v>
          </cell>
          <cell r="K139" t="str">
            <v>Pickup</v>
          </cell>
          <cell r="L139" t="str">
            <v>Ext. Cab</v>
          </cell>
          <cell r="M139" t="str">
            <v>Eng Tech</v>
          </cell>
          <cell r="N139" t="str">
            <v>EN410</v>
          </cell>
          <cell r="O139" t="str">
            <v>Ivan Gibbs</v>
          </cell>
          <cell r="P139" t="str">
            <v>No</v>
          </cell>
        </row>
        <row r="140">
          <cell r="A140">
            <v>580</v>
          </cell>
          <cell r="B140" t="str">
            <v>1GTCS198568297296</v>
          </cell>
          <cell r="C140" t="str">
            <v>GBF928</v>
          </cell>
          <cell r="D140">
            <v>2006</v>
          </cell>
          <cell r="E140" t="str">
            <v>GMC</v>
          </cell>
          <cell r="F140" t="str">
            <v>Canyon</v>
          </cell>
          <cell r="G140">
            <v>5000</v>
          </cell>
          <cell r="H140" t="str">
            <v>EN410</v>
          </cell>
          <cell r="I140">
            <v>38876</v>
          </cell>
          <cell r="J140">
            <v>16446.96</v>
          </cell>
          <cell r="K140" t="str">
            <v>Comp. P/U</v>
          </cell>
          <cell r="L140" t="str">
            <v>Ext. Cab</v>
          </cell>
          <cell r="M140" t="str">
            <v>Eng Tech</v>
          </cell>
          <cell r="N140" t="str">
            <v>EN410</v>
          </cell>
          <cell r="O140" t="str">
            <v>Billy Rodriguez</v>
          </cell>
          <cell r="P140" t="str">
            <v>No</v>
          </cell>
        </row>
        <row r="141">
          <cell r="A141">
            <v>586</v>
          </cell>
          <cell r="B141" t="str">
            <v>1GCEC19Z86Z285538</v>
          </cell>
          <cell r="C141" t="str">
            <v>F260FT</v>
          </cell>
          <cell r="D141">
            <v>2006</v>
          </cell>
          <cell r="E141" t="str">
            <v>Chevrolet</v>
          </cell>
          <cell r="F141" t="str">
            <v>Silverado</v>
          </cell>
          <cell r="G141">
            <v>6200</v>
          </cell>
          <cell r="H141" t="str">
            <v>EN410</v>
          </cell>
          <cell r="I141">
            <v>38881</v>
          </cell>
          <cell r="J141">
            <v>21019.279999999999</v>
          </cell>
          <cell r="K141" t="str">
            <v>Pickup</v>
          </cell>
          <cell r="L141" t="str">
            <v>5.3L V8-G, Ext. Cab</v>
          </cell>
          <cell r="M141" t="str">
            <v>Senior Engineer</v>
          </cell>
          <cell r="N141" t="str">
            <v>EN410</v>
          </cell>
          <cell r="O141" t="str">
            <v>Chris Canino</v>
          </cell>
          <cell r="P141" t="str">
            <v>YES</v>
          </cell>
        </row>
        <row r="142">
          <cell r="A142">
            <v>583</v>
          </cell>
          <cell r="B142" t="str">
            <v>1W4200D1063055995</v>
          </cell>
          <cell r="C142" t="str">
            <v>GBZ806</v>
          </cell>
          <cell r="D142">
            <v>2006</v>
          </cell>
          <cell r="E142" t="str">
            <v>Wells Cargo</v>
          </cell>
          <cell r="F142" t="str">
            <v>RF6101</v>
          </cell>
          <cell r="G142">
            <v>2990</v>
          </cell>
          <cell r="H142" t="str">
            <v>MS410</v>
          </cell>
          <cell r="I142">
            <v>38889</v>
          </cell>
          <cell r="J142">
            <v>3382.52</v>
          </cell>
          <cell r="K142" t="str">
            <v>Trailer</v>
          </cell>
          <cell r="L142" t="str">
            <v>Enclosed Equipment Trailer</v>
          </cell>
          <cell r="M142" t="str">
            <v>Measurement</v>
          </cell>
          <cell r="N142" t="str">
            <v>MS410</v>
          </cell>
          <cell r="O142" t="str">
            <v>Measurement</v>
          </cell>
          <cell r="P142" t="str">
            <v>n/a</v>
          </cell>
        </row>
        <row r="143">
          <cell r="A143">
            <v>585</v>
          </cell>
          <cell r="B143" t="str">
            <v>1W4200D1863055999</v>
          </cell>
          <cell r="C143" t="str">
            <v>GBZ808</v>
          </cell>
          <cell r="D143">
            <v>2006</v>
          </cell>
          <cell r="E143" t="str">
            <v>Wells Cargo</v>
          </cell>
          <cell r="F143" t="str">
            <v>RF6101</v>
          </cell>
          <cell r="G143">
            <v>2990</v>
          </cell>
          <cell r="H143" t="str">
            <v>IM410</v>
          </cell>
          <cell r="I143">
            <v>38889</v>
          </cell>
          <cell r="J143">
            <v>3591.1</v>
          </cell>
          <cell r="K143" t="str">
            <v>Trailer</v>
          </cell>
          <cell r="L143" t="str">
            <v>Enclosed - I&amp;M</v>
          </cell>
          <cell r="M143" t="str">
            <v>Equipment Trailer</v>
          </cell>
          <cell r="N143" t="str">
            <v>IM410</v>
          </cell>
          <cell r="O143" t="str">
            <v>Equipment Trailer</v>
          </cell>
          <cell r="P143" t="str">
            <v>n/a</v>
          </cell>
        </row>
        <row r="144">
          <cell r="A144">
            <v>216</v>
          </cell>
          <cell r="B144" t="str">
            <v>1GBHC24U16E203532</v>
          </cell>
          <cell r="C144" t="str">
            <v>E510ZE</v>
          </cell>
          <cell r="D144">
            <v>2006</v>
          </cell>
          <cell r="E144" t="str">
            <v>Chevrolet</v>
          </cell>
          <cell r="F144" t="str">
            <v>Silverado</v>
          </cell>
          <cell r="G144">
            <v>9200</v>
          </cell>
          <cell r="H144" t="str">
            <v>PR460</v>
          </cell>
          <cell r="K144" t="str">
            <v>Utility</v>
          </cell>
          <cell r="L144" t="str">
            <v>V8-G</v>
          </cell>
          <cell r="M144" t="str">
            <v>SV103</v>
          </cell>
          <cell r="N144" t="str">
            <v>OP460</v>
          </cell>
          <cell r="O144" t="str">
            <v>Vicki Weaver Martin</v>
          </cell>
          <cell r="P144" t="str">
            <v>YES</v>
          </cell>
        </row>
        <row r="145">
          <cell r="A145">
            <v>316</v>
          </cell>
          <cell r="B145" t="str">
            <v>1GCDT196068295164</v>
          </cell>
          <cell r="C145" t="str">
            <v>E558ZE</v>
          </cell>
          <cell r="D145">
            <v>2006</v>
          </cell>
          <cell r="E145" t="str">
            <v>Chevrolet</v>
          </cell>
          <cell r="F145" t="str">
            <v>Colorado</v>
          </cell>
          <cell r="G145">
            <v>5300</v>
          </cell>
          <cell r="H145" t="str">
            <v>OP460</v>
          </cell>
          <cell r="K145" t="str">
            <v>Comp. P/U</v>
          </cell>
          <cell r="L145" t="str">
            <v>I5-G</v>
          </cell>
          <cell r="M145" t="str">
            <v>Ops</v>
          </cell>
          <cell r="N145" t="str">
            <v>PR460</v>
          </cell>
          <cell r="O145" t="str">
            <v>Spare</v>
          </cell>
          <cell r="P145" t="str">
            <v>No</v>
          </cell>
        </row>
        <row r="146">
          <cell r="A146">
            <v>588</v>
          </cell>
          <cell r="B146" t="str">
            <v>1GDE4C1G66F429037</v>
          </cell>
          <cell r="C146" t="str">
            <v>GBZ810</v>
          </cell>
          <cell r="D146">
            <v>2006</v>
          </cell>
          <cell r="E146" t="str">
            <v>GMC</v>
          </cell>
          <cell r="F146">
            <v>4500</v>
          </cell>
          <cell r="G146">
            <v>16000</v>
          </cell>
          <cell r="H146" t="str">
            <v>SV411</v>
          </cell>
          <cell r="I146">
            <v>38925</v>
          </cell>
          <cell r="J146">
            <v>46881.45</v>
          </cell>
          <cell r="K146" t="str">
            <v>Utility</v>
          </cell>
          <cell r="L146" t="str">
            <v>8.1L V8-G</v>
          </cell>
          <cell r="M146" t="str">
            <v>Service</v>
          </cell>
          <cell r="N146" t="str">
            <v>SV411</v>
          </cell>
          <cell r="O146" t="str">
            <v>Large Meters</v>
          </cell>
          <cell r="P146" t="str">
            <v>No</v>
          </cell>
        </row>
        <row r="147">
          <cell r="A147">
            <v>176</v>
          </cell>
          <cell r="B147" t="str">
            <v>1FDAF56P46EB93524</v>
          </cell>
          <cell r="C147" t="str">
            <v>GBZ809</v>
          </cell>
          <cell r="D147">
            <v>2006</v>
          </cell>
          <cell r="E147" t="str">
            <v>Ford</v>
          </cell>
          <cell r="F147" t="str">
            <v>F550</v>
          </cell>
          <cell r="G147">
            <v>19000</v>
          </cell>
          <cell r="H147" t="str">
            <v>OP460</v>
          </cell>
          <cell r="I147">
            <v>38929</v>
          </cell>
          <cell r="J147">
            <v>72467.72</v>
          </cell>
          <cell r="K147" t="str">
            <v>Utility</v>
          </cell>
          <cell r="L147" t="str">
            <v>V8-D, I&amp;M, Crane, Liftgate</v>
          </cell>
          <cell r="M147" t="str">
            <v>I&amp;M (Winter Haven)</v>
          </cell>
          <cell r="N147" t="str">
            <v>PR460</v>
          </cell>
          <cell r="P147" t="str">
            <v>No</v>
          </cell>
        </row>
        <row r="148">
          <cell r="A148">
            <v>175</v>
          </cell>
          <cell r="B148" t="str">
            <v>1FDAF56P06EC95340</v>
          </cell>
          <cell r="C148" t="str">
            <v>GBZ816</v>
          </cell>
          <cell r="D148">
            <v>2006</v>
          </cell>
          <cell r="E148" t="str">
            <v>Ford</v>
          </cell>
          <cell r="F148" t="str">
            <v>F550</v>
          </cell>
          <cell r="G148">
            <v>19000</v>
          </cell>
          <cell r="H148" t="str">
            <v>IM430</v>
          </cell>
          <cell r="I148">
            <v>38968</v>
          </cell>
          <cell r="J148">
            <v>75053.070000000007</v>
          </cell>
          <cell r="K148" t="str">
            <v>Utility</v>
          </cell>
          <cell r="L148" t="str">
            <v>V8-D, I&amp;M, Crane, Liftgate</v>
          </cell>
          <cell r="M148" t="str">
            <v>I&amp;M</v>
          </cell>
          <cell r="N148" t="str">
            <v>IM430</v>
          </cell>
          <cell r="O148" t="str">
            <v>Steve Tracey</v>
          </cell>
          <cell r="P148" t="str">
            <v>No</v>
          </cell>
        </row>
        <row r="149">
          <cell r="A149">
            <v>797</v>
          </cell>
          <cell r="B149" t="str">
            <v>1FDAF56P66EB93525</v>
          </cell>
          <cell r="C149" t="str">
            <v>GBZ814</v>
          </cell>
          <cell r="D149">
            <v>2006</v>
          </cell>
          <cell r="E149" t="str">
            <v>Ford</v>
          </cell>
          <cell r="F149" t="str">
            <v>F550</v>
          </cell>
          <cell r="G149">
            <v>19000</v>
          </cell>
          <cell r="H149" t="str">
            <v>PR431</v>
          </cell>
          <cell r="I149">
            <v>39022</v>
          </cell>
          <cell r="J149">
            <v>72465.84</v>
          </cell>
          <cell r="K149" t="str">
            <v>Utility</v>
          </cell>
          <cell r="L149" t="str">
            <v>I&amp;M, Crane, Liftgate</v>
          </cell>
          <cell r="M149" t="str">
            <v>I&amp;M</v>
          </cell>
          <cell r="N149" t="str">
            <v>PR431</v>
          </cell>
          <cell r="O149" t="str">
            <v>Dave Pluta</v>
          </cell>
          <cell r="P149" t="str">
            <v>No</v>
          </cell>
        </row>
        <row r="150">
          <cell r="A150">
            <v>975</v>
          </cell>
          <cell r="B150" t="str">
            <v>1GCEC19Z36Z285382</v>
          </cell>
          <cell r="C150" t="str">
            <v>T005DR</v>
          </cell>
          <cell r="D150">
            <v>2006</v>
          </cell>
          <cell r="E150" t="str">
            <v>Chevrolet</v>
          </cell>
          <cell r="F150" t="str">
            <v>Silverado</v>
          </cell>
          <cell r="G150">
            <v>6200</v>
          </cell>
          <cell r="H150" t="str">
            <v>EL441</v>
          </cell>
          <cell r="I150">
            <v>39022</v>
          </cell>
          <cell r="J150">
            <v>21019.67</v>
          </cell>
          <cell r="K150" t="str">
            <v>Pickup</v>
          </cell>
          <cell r="L150" t="str">
            <v>5.3L V8-G, Ext. Cab</v>
          </cell>
          <cell r="M150" t="str">
            <v>Flag Truck</v>
          </cell>
          <cell r="N150" t="str">
            <v>EL441</v>
          </cell>
          <cell r="O150" t="str">
            <v>Steve Toole</v>
          </cell>
          <cell r="P150" t="str">
            <v>No</v>
          </cell>
        </row>
        <row r="151">
          <cell r="A151">
            <v>587</v>
          </cell>
          <cell r="B151" t="str">
            <v>1GCEC19Z26Z286278</v>
          </cell>
          <cell r="C151" t="str">
            <v>F259FT</v>
          </cell>
          <cell r="D151">
            <v>2006</v>
          </cell>
          <cell r="E151" t="str">
            <v>Chevrolet</v>
          </cell>
          <cell r="F151" t="str">
            <v>Silverado</v>
          </cell>
          <cell r="G151">
            <v>6200</v>
          </cell>
          <cell r="H151" t="str">
            <v>GR410</v>
          </cell>
          <cell r="I151">
            <v>38881</v>
          </cell>
          <cell r="J151">
            <v>21019.279999999999</v>
          </cell>
          <cell r="K151" t="str">
            <v>Pickup</v>
          </cell>
          <cell r="L151" t="str">
            <v>5.3L V8-G, Ext. Cab</v>
          </cell>
          <cell r="M151" t="str">
            <v>Corp Fleet Mgr</v>
          </cell>
          <cell r="N151" t="str">
            <v>GR410</v>
          </cell>
          <cell r="O151" t="str">
            <v>Don Stottsberry</v>
          </cell>
          <cell r="P151" t="str">
            <v>YES</v>
          </cell>
        </row>
        <row r="152">
          <cell r="A152">
            <v>798</v>
          </cell>
          <cell r="B152" t="str">
            <v>1HTWGAAT55J168189</v>
          </cell>
          <cell r="C152" t="str">
            <v>GA4363</v>
          </cell>
          <cell r="D152">
            <v>2005</v>
          </cell>
          <cell r="E152" t="str">
            <v>International</v>
          </cell>
          <cell r="F152">
            <v>7400</v>
          </cell>
          <cell r="G152">
            <v>56000</v>
          </cell>
          <cell r="H152" t="str">
            <v>EL452</v>
          </cell>
          <cell r="I152">
            <v>39052</v>
          </cell>
          <cell r="J152">
            <v>199914.35</v>
          </cell>
          <cell r="K152" t="str">
            <v>Digger Derrick</v>
          </cell>
          <cell r="L152" t="str">
            <v>Altec D4050</v>
          </cell>
          <cell r="M152" t="str">
            <v>Digger Derrick</v>
          </cell>
          <cell r="N152" t="str">
            <v> EL452</v>
          </cell>
          <cell r="O152" t="str">
            <v xml:space="preserve"> Poles and transformers </v>
          </cell>
          <cell r="P152" t="str">
            <v>No</v>
          </cell>
        </row>
        <row r="153">
          <cell r="A153">
            <v>866</v>
          </cell>
          <cell r="B153" t="str">
            <v>1R9PD25286M356430</v>
          </cell>
          <cell r="C153" t="str">
            <v>GBX370</v>
          </cell>
          <cell r="D153">
            <v>2006</v>
          </cell>
          <cell r="E153" t="str">
            <v>RollsRite</v>
          </cell>
          <cell r="F153" t="str">
            <v>25KP25HDLP</v>
          </cell>
          <cell r="H153" t="str">
            <v>EL442</v>
          </cell>
          <cell r="I153">
            <v>39052</v>
          </cell>
          <cell r="J153">
            <v>8107.75</v>
          </cell>
          <cell r="K153" t="str">
            <v>Trailer</v>
          </cell>
          <cell r="L153" t="str">
            <v>25-foot</v>
          </cell>
          <cell r="M153" t="str">
            <v>Equipment Trailer</v>
          </cell>
          <cell r="N153" t="str">
            <v>EL442</v>
          </cell>
          <cell r="O153" t="str">
            <v>Equipment Trailer</v>
          </cell>
          <cell r="P153" t="str">
            <v>n/a</v>
          </cell>
        </row>
        <row r="154">
          <cell r="A154">
            <v>178</v>
          </cell>
          <cell r="B154" t="str">
            <v>1FVACXDC97HY14978</v>
          </cell>
          <cell r="C154" t="str">
            <v>GA4354</v>
          </cell>
          <cell r="D154">
            <v>2007</v>
          </cell>
          <cell r="E154" t="str">
            <v>Freightliner</v>
          </cell>
          <cell r="F154" t="str">
            <v>M2106</v>
          </cell>
          <cell r="G154">
            <v>33000</v>
          </cell>
          <cell r="H154" t="str">
            <v>PR460</v>
          </cell>
          <cell r="I154">
            <v>39114</v>
          </cell>
          <cell r="J154">
            <v>96616.24</v>
          </cell>
          <cell r="K154" t="str">
            <v>Bobtail</v>
          </cell>
          <cell r="L154" t="str">
            <v>Texas Weld (1981) 3000 s/n 79002 re-chassis'd from CF's old 31</v>
          </cell>
          <cell r="M154" t="str">
            <v>Bobtail</v>
          </cell>
          <cell r="N154" t="str">
            <v>OP460</v>
          </cell>
          <cell r="P154" t="str">
            <v>No</v>
          </cell>
        </row>
        <row r="155">
          <cell r="A155">
            <v>179</v>
          </cell>
          <cell r="B155" t="str">
            <v>1FVACXDCO7HY14979</v>
          </cell>
          <cell r="C155" t="str">
            <v>GBP662</v>
          </cell>
          <cell r="D155">
            <v>2007</v>
          </cell>
          <cell r="E155" t="str">
            <v>Freightliner</v>
          </cell>
          <cell r="F155" t="str">
            <v>M2106</v>
          </cell>
          <cell r="G155">
            <v>33000</v>
          </cell>
          <cell r="H155" t="str">
            <v>PR431</v>
          </cell>
          <cell r="I155">
            <v>39122</v>
          </cell>
          <cell r="J155">
            <v>103963.6</v>
          </cell>
          <cell r="K155" t="str">
            <v>Bobtail</v>
          </cell>
          <cell r="L155" t="str">
            <v>Arrow 3499</v>
          </cell>
          <cell r="M155" t="str">
            <v>Bobtail</v>
          </cell>
          <cell r="N155" t="str">
            <v>PR431</v>
          </cell>
          <cell r="O155" t="str">
            <v>David Flowers</v>
          </cell>
          <cell r="P155" t="str">
            <v>No</v>
          </cell>
        </row>
        <row r="156">
          <cell r="A156">
            <v>324</v>
          </cell>
          <cell r="B156" t="str">
            <v>1G1ZT58N37F197127</v>
          </cell>
          <cell r="C156" t="str">
            <v>I150DE</v>
          </cell>
          <cell r="D156">
            <v>2007</v>
          </cell>
          <cell r="E156" t="str">
            <v>Chevrolet</v>
          </cell>
          <cell r="F156" t="str">
            <v>Malibu</v>
          </cell>
          <cell r="G156">
            <v>4233</v>
          </cell>
          <cell r="H156" t="str">
            <v>MK411</v>
          </cell>
          <cell r="K156" t="str">
            <v>Sedan</v>
          </cell>
          <cell r="L156" t="str">
            <v>V6-G</v>
          </cell>
          <cell r="M156" t="str">
            <v>Builder Rep / Office</v>
          </cell>
          <cell r="N156" t="str">
            <v>MK411</v>
          </cell>
          <cell r="O156" t="str">
            <v>Patricia Spalding</v>
          </cell>
          <cell r="P156" t="str">
            <v>YES</v>
          </cell>
        </row>
        <row r="157">
          <cell r="A157">
            <v>321</v>
          </cell>
          <cell r="B157" t="str">
            <v>1GCDT19E378186383</v>
          </cell>
          <cell r="C157" t="str">
            <v>I711DE</v>
          </cell>
          <cell r="D157">
            <v>2007</v>
          </cell>
          <cell r="E157" t="str">
            <v>Chevrolet</v>
          </cell>
          <cell r="F157" t="str">
            <v>Colorado</v>
          </cell>
          <cell r="G157">
            <v>5300</v>
          </cell>
          <cell r="H157" t="str">
            <v>OP460</v>
          </cell>
          <cell r="K157" t="str">
            <v>Comp. P/U</v>
          </cell>
          <cell r="L157" t="str">
            <v>I5-G, Leak Survey</v>
          </cell>
          <cell r="M157" t="str">
            <v>Ops</v>
          </cell>
          <cell r="N157" t="str">
            <v>PR460</v>
          </cell>
          <cell r="O157" t="str">
            <v>Leak Survey</v>
          </cell>
          <cell r="P157" t="str">
            <v>No</v>
          </cell>
        </row>
        <row r="158">
          <cell r="A158">
            <v>325</v>
          </cell>
          <cell r="B158" t="str">
            <v>1GCEC19X67Z181226</v>
          </cell>
          <cell r="C158" t="str">
            <v>I149DE</v>
          </cell>
          <cell r="D158">
            <v>2007</v>
          </cell>
          <cell r="E158" t="str">
            <v>Chevrolet</v>
          </cell>
          <cell r="F158" t="str">
            <v>Silverado</v>
          </cell>
          <cell r="G158">
            <v>6200</v>
          </cell>
          <cell r="H158" t="str">
            <v>OP460</v>
          </cell>
          <cell r="K158" t="str">
            <v>Pickup</v>
          </cell>
          <cell r="L158" t="str">
            <v>V6-G</v>
          </cell>
          <cell r="M158" t="str">
            <v>Ops Tech II / Ops</v>
          </cell>
          <cell r="N158" t="str">
            <v>PR460</v>
          </cell>
          <cell r="O158" t="str">
            <v>Greg Tharp</v>
          </cell>
          <cell r="P158" t="str">
            <v>YES</v>
          </cell>
        </row>
        <row r="159">
          <cell r="A159">
            <v>322</v>
          </cell>
          <cell r="B159" t="str">
            <v>2G1WT58K979223635</v>
          </cell>
          <cell r="C159" t="str">
            <v>HO35IG</v>
          </cell>
          <cell r="D159">
            <v>2007</v>
          </cell>
          <cell r="E159" t="str">
            <v>Chevrolet</v>
          </cell>
          <cell r="F159" t="str">
            <v>Impala</v>
          </cell>
          <cell r="G159">
            <v>4571</v>
          </cell>
          <cell r="H159" t="str">
            <v>OP460</v>
          </cell>
          <cell r="K159" t="str">
            <v>Sedan</v>
          </cell>
          <cell r="L159" t="str">
            <v>V6-G</v>
          </cell>
          <cell r="M159" t="str">
            <v>Sales Mgr / Office</v>
          </cell>
          <cell r="N159" t="str">
            <v>PR460</v>
          </cell>
          <cell r="O159" t="str">
            <v>Ben Semchuck</v>
          </cell>
          <cell r="P159" t="str">
            <v>No</v>
          </cell>
        </row>
        <row r="160">
          <cell r="A160">
            <v>183</v>
          </cell>
          <cell r="B160" t="str">
            <v>43ZDG22B870002475</v>
          </cell>
          <cell r="C160" t="str">
            <v>GCP618</v>
          </cell>
          <cell r="D160">
            <v>2007</v>
          </cell>
          <cell r="E160" t="str">
            <v>U-Dump</v>
          </cell>
          <cell r="G160">
            <v>7000</v>
          </cell>
          <cell r="H160" t="str">
            <v>PR460</v>
          </cell>
          <cell r="I160">
            <v>39175</v>
          </cell>
          <cell r="J160">
            <v>5323.12</v>
          </cell>
          <cell r="K160" t="str">
            <v>Trailer</v>
          </cell>
          <cell r="L160" t="str">
            <v>Dump Trailer</v>
          </cell>
          <cell r="M160" t="str">
            <v>Dump Trailer</v>
          </cell>
          <cell r="N160" t="str">
            <v>OP460</v>
          </cell>
          <cell r="O160" t="str">
            <v>N/A</v>
          </cell>
          <cell r="P160" t="str">
            <v>n/a</v>
          </cell>
        </row>
        <row r="161">
          <cell r="A161">
            <v>591</v>
          </cell>
          <cell r="B161" t="str">
            <v>1W4200D1373057533</v>
          </cell>
          <cell r="C161" t="str">
            <v>GBC885</v>
          </cell>
          <cell r="D161">
            <v>2007</v>
          </cell>
          <cell r="E161" t="str">
            <v>Wells Cargo</v>
          </cell>
          <cell r="F161" t="str">
            <v>RF6101</v>
          </cell>
          <cell r="G161">
            <v>2990</v>
          </cell>
          <cell r="H161" t="str">
            <v>SY410</v>
          </cell>
          <cell r="I161">
            <v>39190</v>
          </cell>
          <cell r="J161">
            <v>3568.24</v>
          </cell>
          <cell r="K161" t="str">
            <v>Trailer</v>
          </cell>
          <cell r="L161" t="str">
            <v>Enclosed - Honda ATV</v>
          </cell>
          <cell r="M161" t="str">
            <v>Equipment Trailer</v>
          </cell>
          <cell r="N161" t="str">
            <v>SY410</v>
          </cell>
          <cell r="O161" t="str">
            <v>Equipment Trailer</v>
          </cell>
          <cell r="P161" t="str">
            <v>n/a</v>
          </cell>
        </row>
        <row r="162">
          <cell r="A162">
            <v>184</v>
          </cell>
          <cell r="B162" t="str">
            <v>1GTCS149578234989</v>
          </cell>
          <cell r="C162" t="str">
            <v>GBC914</v>
          </cell>
          <cell r="D162">
            <v>2007</v>
          </cell>
          <cell r="E162" t="str">
            <v>GMC</v>
          </cell>
          <cell r="F162" t="str">
            <v>Canyon</v>
          </cell>
          <cell r="G162">
            <v>4850</v>
          </cell>
          <cell r="H162" t="str">
            <v>SV430</v>
          </cell>
          <cell r="I162">
            <v>39252</v>
          </cell>
          <cell r="J162">
            <v>13974.42</v>
          </cell>
          <cell r="K162" t="str">
            <v>Comp. P/U</v>
          </cell>
          <cell r="L162" t="str">
            <v>I4-G, Std. Cab</v>
          </cell>
          <cell r="M162" t="str">
            <v>Meter Reader</v>
          </cell>
          <cell r="N162" t="str">
            <v>SV430</v>
          </cell>
          <cell r="O162" t="str">
            <v>Chris Chapman</v>
          </cell>
          <cell r="P162" t="str">
            <v>No</v>
          </cell>
        </row>
        <row r="163">
          <cell r="A163">
            <v>977</v>
          </cell>
          <cell r="B163" t="str">
            <v>1GTCS199378237091</v>
          </cell>
          <cell r="C163" t="str">
            <v>GBC887</v>
          </cell>
          <cell r="D163">
            <v>2007</v>
          </cell>
          <cell r="E163" t="str">
            <v>GMC</v>
          </cell>
          <cell r="F163" t="str">
            <v>Canyon</v>
          </cell>
          <cell r="G163">
            <v>5000</v>
          </cell>
          <cell r="H163" t="str">
            <v>EN440</v>
          </cell>
          <cell r="I163">
            <v>39252</v>
          </cell>
          <cell r="J163">
            <v>17049.689999999999</v>
          </cell>
          <cell r="K163" t="str">
            <v>Comp. P/U</v>
          </cell>
          <cell r="L163" t="str">
            <v>I4-G, Ext. Cab</v>
          </cell>
          <cell r="M163" t="str">
            <v>Eng Tech</v>
          </cell>
          <cell r="N163" t="str">
            <v>EN440</v>
          </cell>
          <cell r="O163" t="str">
            <v>Shane Magnus</v>
          </cell>
          <cell r="P163" t="str">
            <v>YES</v>
          </cell>
        </row>
        <row r="164">
          <cell r="A164">
            <v>593</v>
          </cell>
          <cell r="B164" t="str">
            <v>1GTEC19J77Z609476</v>
          </cell>
          <cell r="C164" t="str">
            <v>GBC923</v>
          </cell>
          <cell r="D164">
            <v>2007</v>
          </cell>
          <cell r="E164" t="str">
            <v>GMC</v>
          </cell>
          <cell r="F164" t="str">
            <v>Sierra</v>
          </cell>
          <cell r="G164">
            <v>6800</v>
          </cell>
          <cell r="H164" t="str">
            <v>IM410</v>
          </cell>
          <cell r="I164">
            <v>39258</v>
          </cell>
          <cell r="J164">
            <v>22434.32</v>
          </cell>
          <cell r="K164" t="str">
            <v>Pickup</v>
          </cell>
          <cell r="L164" t="str">
            <v>5.3L V8-G, Ext. Cab</v>
          </cell>
          <cell r="M164" t="str">
            <v>Field Coordinator</v>
          </cell>
          <cell r="N164" t="str">
            <v>IM410</v>
          </cell>
          <cell r="O164" t="str">
            <v>Danielle Manuel</v>
          </cell>
          <cell r="P164" t="str">
            <v>YES</v>
          </cell>
        </row>
        <row r="165">
          <cell r="A165">
            <v>594</v>
          </cell>
          <cell r="B165" t="str">
            <v>1GTEC19J87Z609521</v>
          </cell>
          <cell r="C165" t="str">
            <v>GBC924</v>
          </cell>
          <cell r="D165">
            <v>2007</v>
          </cell>
          <cell r="E165" t="str">
            <v>GMC</v>
          </cell>
          <cell r="F165" t="str">
            <v>Sierra</v>
          </cell>
          <cell r="G165">
            <v>6800</v>
          </cell>
          <cell r="H165" t="str">
            <v>IM410</v>
          </cell>
          <cell r="I165">
            <v>39258</v>
          </cell>
          <cell r="J165">
            <v>22434.32</v>
          </cell>
          <cell r="K165" t="str">
            <v>Pickup</v>
          </cell>
          <cell r="L165" t="str">
            <v>5.3L V8-G, Ext. Cab</v>
          </cell>
          <cell r="M165" t="str">
            <v>I&amp;M Supv</v>
          </cell>
          <cell r="N165" t="str">
            <v>IM410</v>
          </cell>
          <cell r="O165" t="str">
            <v>Frankie Huggins</v>
          </cell>
          <cell r="P165" t="str">
            <v>YES</v>
          </cell>
        </row>
        <row r="166">
          <cell r="A166">
            <v>978</v>
          </cell>
          <cell r="B166" t="str">
            <v>1GTEC19J87Z621099</v>
          </cell>
          <cell r="C166" t="str">
            <v>147IGX</v>
          </cell>
          <cell r="D166">
            <v>2007</v>
          </cell>
          <cell r="E166" t="str">
            <v>GMC</v>
          </cell>
          <cell r="F166" t="str">
            <v>Sierra</v>
          </cell>
          <cell r="G166">
            <v>6800</v>
          </cell>
          <cell r="H166" t="str">
            <v>EN440</v>
          </cell>
          <cell r="I166">
            <v>39258</v>
          </cell>
          <cell r="J166">
            <v>23206.45</v>
          </cell>
          <cell r="K166" t="str">
            <v>Pickup</v>
          </cell>
          <cell r="L166" t="str">
            <v>5.3L V8-G, Ext. Cab</v>
          </cell>
          <cell r="M166" t="str">
            <v>Eng Mgr</v>
          </cell>
          <cell r="N166" t="str">
            <v>EN440</v>
          </cell>
          <cell r="O166" t="str">
            <v>Steve Toole</v>
          </cell>
          <cell r="P166" t="str">
            <v>YES</v>
          </cell>
        </row>
        <row r="167">
          <cell r="A167">
            <v>185</v>
          </cell>
          <cell r="B167" t="str">
            <v>1FDAF56P77EB01355</v>
          </cell>
          <cell r="C167" t="str">
            <v>GBC935</v>
          </cell>
          <cell r="D167">
            <v>2007</v>
          </cell>
          <cell r="E167" t="str">
            <v>Ford</v>
          </cell>
          <cell r="F167" t="str">
            <v>F550</v>
          </cell>
          <cell r="G167">
            <v>19000</v>
          </cell>
          <cell r="H167" t="str">
            <v>PR460</v>
          </cell>
          <cell r="I167">
            <v>39265</v>
          </cell>
          <cell r="J167">
            <v>71284.990000000005</v>
          </cell>
          <cell r="K167" t="str">
            <v>Utility</v>
          </cell>
          <cell r="L167" t="str">
            <v>V8-D, I&amp;M, Crane, Liftgate</v>
          </cell>
          <cell r="M167" t="str">
            <v>I&amp;M</v>
          </cell>
          <cell r="N167" t="str">
            <v>OP460</v>
          </cell>
          <cell r="P167" t="str">
            <v>No</v>
          </cell>
        </row>
        <row r="168">
          <cell r="A168">
            <v>597</v>
          </cell>
          <cell r="B168" t="str">
            <v>1GDHC29K07E586685</v>
          </cell>
          <cell r="C168" t="str">
            <v>GBC938</v>
          </cell>
          <cell r="D168">
            <v>2007</v>
          </cell>
          <cell r="E168" t="str">
            <v>GMC</v>
          </cell>
          <cell r="F168">
            <v>2500</v>
          </cell>
          <cell r="G168">
            <v>9200</v>
          </cell>
          <cell r="H168" t="str">
            <v>SY410</v>
          </cell>
          <cell r="I168">
            <v>39314</v>
          </cell>
          <cell r="J168">
            <v>35244.78</v>
          </cell>
          <cell r="K168" t="str">
            <v>Utility</v>
          </cell>
          <cell r="L168" t="str">
            <v>6.0L V8-G, Ext. Cab</v>
          </cell>
          <cell r="M168" t="str">
            <v>Sys Ops</v>
          </cell>
          <cell r="N168" t="str">
            <v>SY410</v>
          </cell>
          <cell r="O168" t="str">
            <v>Joe Flores</v>
          </cell>
          <cell r="P168" t="str">
            <v>No</v>
          </cell>
        </row>
        <row r="169">
          <cell r="A169">
            <v>598</v>
          </cell>
          <cell r="B169" t="str">
            <v>1GDHC29K27E587661</v>
          </cell>
          <cell r="C169" t="str">
            <v>GBC915</v>
          </cell>
          <cell r="D169">
            <v>2007</v>
          </cell>
          <cell r="E169" t="str">
            <v>GMC</v>
          </cell>
          <cell r="F169">
            <v>2500</v>
          </cell>
          <cell r="G169">
            <v>9200</v>
          </cell>
          <cell r="H169" t="str">
            <v>SV411</v>
          </cell>
          <cell r="I169">
            <v>39314</v>
          </cell>
          <cell r="J169">
            <v>36246.65</v>
          </cell>
          <cell r="K169" t="str">
            <v>Utility</v>
          </cell>
          <cell r="L169" t="str">
            <v>6.0L V8-G, Ext. Cab</v>
          </cell>
          <cell r="M169" t="str">
            <v>Service</v>
          </cell>
          <cell r="N169" t="str">
            <v>SV411</v>
          </cell>
          <cell r="O169" t="str">
            <v>Todd Jezewski</v>
          </cell>
          <cell r="P169" t="str">
            <v>No</v>
          </cell>
        </row>
        <row r="170">
          <cell r="A170">
            <v>186</v>
          </cell>
          <cell r="B170" t="str">
            <v>1GDHC29K87E588409</v>
          </cell>
          <cell r="C170" t="str">
            <v>GBD005</v>
          </cell>
          <cell r="D170">
            <v>2007</v>
          </cell>
          <cell r="E170" t="str">
            <v>GMC</v>
          </cell>
          <cell r="F170">
            <v>2500</v>
          </cell>
          <cell r="G170">
            <v>9200</v>
          </cell>
          <cell r="H170" t="str">
            <v>IM430</v>
          </cell>
          <cell r="I170">
            <v>39314</v>
          </cell>
          <cell r="J170">
            <v>36325.54</v>
          </cell>
          <cell r="K170" t="str">
            <v>Utility</v>
          </cell>
          <cell r="L170" t="str">
            <v>6.0L V8-G, Ext. Cab</v>
          </cell>
          <cell r="M170" t="str">
            <v>I&amp;M</v>
          </cell>
          <cell r="N170" t="str">
            <v>IM430</v>
          </cell>
          <cell r="O170" t="str">
            <v>Ron Carlton</v>
          </cell>
          <cell r="P170" t="str">
            <v>No</v>
          </cell>
        </row>
        <row r="171">
          <cell r="A171">
            <v>187</v>
          </cell>
          <cell r="B171" t="str">
            <v>1GDHC29K97E589746</v>
          </cell>
          <cell r="C171" t="str">
            <v>GBD001</v>
          </cell>
          <cell r="D171">
            <v>2007</v>
          </cell>
          <cell r="E171" t="str">
            <v>GMC</v>
          </cell>
          <cell r="F171">
            <v>2500</v>
          </cell>
          <cell r="G171">
            <v>9200</v>
          </cell>
          <cell r="H171" t="str">
            <v>SV430</v>
          </cell>
          <cell r="I171">
            <v>39314</v>
          </cell>
          <cell r="J171">
            <v>36325.53</v>
          </cell>
          <cell r="K171" t="str">
            <v>Utility</v>
          </cell>
          <cell r="L171" t="str">
            <v>6.0L V8-G, Ext. Cab</v>
          </cell>
          <cell r="M171" t="str">
            <v>Service</v>
          </cell>
          <cell r="N171" t="str">
            <v>SV430</v>
          </cell>
          <cell r="O171" t="str">
            <v>Mike Ponder</v>
          </cell>
          <cell r="P171" t="str">
            <v>No</v>
          </cell>
        </row>
        <row r="172">
          <cell r="A172">
            <v>599</v>
          </cell>
          <cell r="B172" t="str">
            <v>1GDHC29KX7E590369</v>
          </cell>
          <cell r="C172" t="str">
            <v>GBF946</v>
          </cell>
          <cell r="D172">
            <v>2007</v>
          </cell>
          <cell r="E172" t="str">
            <v>GMC</v>
          </cell>
          <cell r="F172">
            <v>2500</v>
          </cell>
          <cell r="G172">
            <v>9200</v>
          </cell>
          <cell r="H172" t="str">
            <v>SV411</v>
          </cell>
          <cell r="I172">
            <v>39314</v>
          </cell>
          <cell r="J172">
            <v>36246.660000000003</v>
          </cell>
          <cell r="K172" t="str">
            <v>Utility</v>
          </cell>
          <cell r="L172" t="str">
            <v>6.0L V8-G, Ext. Cab</v>
          </cell>
          <cell r="M172" t="str">
            <v>Service</v>
          </cell>
          <cell r="N172" t="str">
            <v>SV411</v>
          </cell>
          <cell r="O172" t="str">
            <v>Scott Connley</v>
          </cell>
          <cell r="P172" t="str">
            <v>No</v>
          </cell>
        </row>
        <row r="173">
          <cell r="A173">
            <v>596</v>
          </cell>
          <cell r="B173" t="str">
            <v>1FDXF46P74ED48892</v>
          </cell>
          <cell r="C173" t="str">
            <v>GBP007</v>
          </cell>
          <cell r="D173">
            <v>2004</v>
          </cell>
          <cell r="E173" t="str">
            <v>Ford</v>
          </cell>
          <cell r="F173" t="str">
            <v>F450</v>
          </cell>
          <cell r="G173">
            <v>15000</v>
          </cell>
          <cell r="H173" t="str">
            <v>SV411</v>
          </cell>
          <cell r="I173">
            <v>39325</v>
          </cell>
          <cell r="J173">
            <v>42264.09</v>
          </cell>
          <cell r="K173" t="str">
            <v>Utility</v>
          </cell>
          <cell r="L173" t="str">
            <v>Altec AT200-A Bucket</v>
          </cell>
          <cell r="M173" t="str">
            <v>Gas Light</v>
          </cell>
          <cell r="N173" t="str">
            <v>SV411</v>
          </cell>
          <cell r="O173" t="str">
            <v>Gas Light</v>
          </cell>
          <cell r="P173" t="str">
            <v>No</v>
          </cell>
        </row>
        <row r="174">
          <cell r="A174">
            <v>600</v>
          </cell>
          <cell r="B174" t="str">
            <v>1GTGG29U971252121</v>
          </cell>
          <cell r="C174" t="str">
            <v>GBF915</v>
          </cell>
          <cell r="D174">
            <v>2007</v>
          </cell>
          <cell r="E174" t="str">
            <v>GMC</v>
          </cell>
          <cell r="F174" t="str">
            <v>Savana 2500</v>
          </cell>
          <cell r="G174">
            <v>8600</v>
          </cell>
          <cell r="H174" t="str">
            <v>MS410</v>
          </cell>
          <cell r="I174">
            <v>39333</v>
          </cell>
          <cell r="J174">
            <v>28569.82</v>
          </cell>
          <cell r="K174" t="str">
            <v>Van</v>
          </cell>
          <cell r="L174" t="str">
            <v>Meter Shop</v>
          </cell>
          <cell r="M174" t="str">
            <v>Measurement Tech</v>
          </cell>
          <cell r="N174" t="str">
            <v>MS410</v>
          </cell>
          <cell r="O174" t="str">
            <v>Joe Gray</v>
          </cell>
          <cell r="P174" t="str">
            <v>No</v>
          </cell>
        </row>
        <row r="175">
          <cell r="A175">
            <v>803</v>
          </cell>
          <cell r="B175" t="str">
            <v>1HTMMAAN08H563216</v>
          </cell>
          <cell r="C175" t="str">
            <v>GA0302</v>
          </cell>
          <cell r="D175">
            <v>2008</v>
          </cell>
          <cell r="E175" t="str">
            <v>International</v>
          </cell>
          <cell r="F175">
            <v>4300</v>
          </cell>
          <cell r="G175">
            <v>33000</v>
          </cell>
          <cell r="H175" t="str">
            <v>PR431</v>
          </cell>
          <cell r="I175">
            <v>39339</v>
          </cell>
          <cell r="J175">
            <v>110865.54</v>
          </cell>
          <cell r="K175" t="str">
            <v>Bobtail</v>
          </cell>
          <cell r="L175" t="str">
            <v>Arrow 3499, s/n 40898</v>
          </cell>
          <cell r="M175" t="str">
            <v>Bobtail</v>
          </cell>
          <cell r="N175" t="str">
            <v>PR431</v>
          </cell>
          <cell r="O175" t="str">
            <v>Terry Simmons</v>
          </cell>
          <cell r="P175" t="str">
            <v>No</v>
          </cell>
        </row>
        <row r="176">
          <cell r="A176">
            <v>601</v>
          </cell>
          <cell r="B176" t="str">
            <v>1GDC4C1G38F400573</v>
          </cell>
          <cell r="C176" t="str">
            <v>GCP675</v>
          </cell>
          <cell r="D176">
            <v>2007</v>
          </cell>
          <cell r="E176" t="str">
            <v>GMC</v>
          </cell>
          <cell r="F176">
            <v>4500</v>
          </cell>
          <cell r="G176">
            <v>16000</v>
          </cell>
          <cell r="H176" t="str">
            <v>PR410</v>
          </cell>
          <cell r="I176">
            <v>39343</v>
          </cell>
          <cell r="J176">
            <v>45948.75</v>
          </cell>
          <cell r="K176" t="str">
            <v>Utility</v>
          </cell>
          <cell r="L176" t="str">
            <v>8.1L V8-G</v>
          </cell>
          <cell r="M176" t="str">
            <v>M&amp;J</v>
          </cell>
          <cell r="N176" t="str">
            <v>PR410</v>
          </cell>
          <cell r="O176" t="str">
            <v>Spare</v>
          </cell>
          <cell r="P176" t="str">
            <v>No</v>
          </cell>
        </row>
        <row r="177">
          <cell r="A177">
            <v>602</v>
          </cell>
          <cell r="B177" t="str">
            <v>1GDC4C1G78F400771</v>
          </cell>
          <cell r="C177" t="str">
            <v>GCP676</v>
          </cell>
          <cell r="D177">
            <v>2007</v>
          </cell>
          <cell r="E177" t="str">
            <v>GMC</v>
          </cell>
          <cell r="F177">
            <v>4500</v>
          </cell>
          <cell r="G177">
            <v>16000</v>
          </cell>
          <cell r="H177" t="str">
            <v>PR410</v>
          </cell>
          <cell r="I177">
            <v>39343</v>
          </cell>
          <cell r="J177">
            <v>45948.76</v>
          </cell>
          <cell r="K177" t="str">
            <v>Utility</v>
          </cell>
          <cell r="L177" t="str">
            <v>8.1L V8-G</v>
          </cell>
          <cell r="M177" t="str">
            <v>M&amp;J</v>
          </cell>
          <cell r="N177" t="str">
            <v>PR410</v>
          </cell>
          <cell r="O177" t="str">
            <v>Sam Medina</v>
          </cell>
          <cell r="P177" t="str">
            <v>No</v>
          </cell>
        </row>
        <row r="178">
          <cell r="A178">
            <v>804</v>
          </cell>
          <cell r="B178" t="str">
            <v>3HTMMAAN88N647032</v>
          </cell>
          <cell r="C178" t="str">
            <v>GBP667</v>
          </cell>
          <cell r="D178">
            <v>2008</v>
          </cell>
          <cell r="E178" t="str">
            <v>International</v>
          </cell>
          <cell r="F178">
            <v>4300</v>
          </cell>
          <cell r="G178">
            <v>33000</v>
          </cell>
          <cell r="H178" t="str">
            <v>EL451</v>
          </cell>
          <cell r="I178">
            <v>39442</v>
          </cell>
          <cell r="J178">
            <v>157319.85</v>
          </cell>
          <cell r="K178" t="str">
            <v>Bucket</v>
          </cell>
          <cell r="L178" t="str">
            <v>TA60</v>
          </cell>
          <cell r="M178" t="str">
            <v>Bucket Truck</v>
          </cell>
          <cell r="N178" t="str">
            <v> EL451</v>
          </cell>
          <cell r="O178" t="str">
            <v>Billy Clardy</v>
          </cell>
          <cell r="P178" t="str">
            <v>No</v>
          </cell>
        </row>
        <row r="179">
          <cell r="A179">
            <v>806</v>
          </cell>
          <cell r="B179" t="str">
            <v>I0HHSE16741000242</v>
          </cell>
          <cell r="C179" t="str">
            <v>GBC897</v>
          </cell>
          <cell r="D179">
            <v>2000</v>
          </cell>
          <cell r="E179" t="str">
            <v>Hudson</v>
          </cell>
          <cell r="F179" t="str">
            <v>HSE16</v>
          </cell>
          <cell r="G179">
            <v>9900</v>
          </cell>
          <cell r="H179" t="str">
            <v>PR431</v>
          </cell>
          <cell r="I179">
            <v>39471</v>
          </cell>
          <cell r="J179">
            <v>1612</v>
          </cell>
          <cell r="K179" t="str">
            <v>Trailer</v>
          </cell>
          <cell r="L179" t="str">
            <v>16' Equipment</v>
          </cell>
          <cell r="M179" t="str">
            <v>Equipment Trailer</v>
          </cell>
          <cell r="N179" t="str">
            <v>PR431</v>
          </cell>
          <cell r="O179" t="str">
            <v>Equipment Trailer</v>
          </cell>
          <cell r="P179" t="str">
            <v>n/a</v>
          </cell>
        </row>
        <row r="180">
          <cell r="A180">
            <v>326</v>
          </cell>
          <cell r="B180" t="str">
            <v>1GCEC19XX8Z206016</v>
          </cell>
          <cell r="C180" t="str">
            <v>620JUT</v>
          </cell>
          <cell r="D180">
            <v>2008</v>
          </cell>
          <cell r="E180" t="str">
            <v>Chevrolet</v>
          </cell>
          <cell r="F180" t="str">
            <v>Silverado</v>
          </cell>
          <cell r="G180">
            <v>6400</v>
          </cell>
          <cell r="H180" t="str">
            <v>OP460</v>
          </cell>
          <cell r="K180" t="str">
            <v>Pickup</v>
          </cell>
          <cell r="L180" t="str">
            <v>V6-G</v>
          </cell>
          <cell r="M180" t="str">
            <v>Meter Tech II / Ops</v>
          </cell>
          <cell r="N180" t="str">
            <v>PR460</v>
          </cell>
          <cell r="O180" t="str">
            <v>Brian Fisher</v>
          </cell>
          <cell r="P180" t="str">
            <v>YES</v>
          </cell>
        </row>
        <row r="181">
          <cell r="A181">
            <v>979</v>
          </cell>
          <cell r="B181" t="str">
            <v>3HTMMAAN18N675318</v>
          </cell>
          <cell r="C181" t="str">
            <v>GA5081</v>
          </cell>
          <cell r="D181">
            <v>2008</v>
          </cell>
          <cell r="E181" t="str">
            <v>International</v>
          </cell>
          <cell r="F181">
            <v>4300</v>
          </cell>
          <cell r="G181">
            <v>33000</v>
          </cell>
          <cell r="H181" t="str">
            <v>EL441</v>
          </cell>
          <cell r="I181">
            <v>39508</v>
          </cell>
          <cell r="J181">
            <v>158044.9</v>
          </cell>
          <cell r="K181" t="str">
            <v>Altec</v>
          </cell>
          <cell r="L181" t="str">
            <v>Digger Derrick, Altec DM45-TR</v>
          </cell>
          <cell r="M181" t="str">
            <v>Digger Derrick</v>
          </cell>
          <cell r="N181" t="str">
            <v>EL441</v>
          </cell>
          <cell r="O181" t="str">
            <v>Andy Bevis</v>
          </cell>
          <cell r="P181" t="str">
            <v>No</v>
          </cell>
        </row>
        <row r="182">
          <cell r="A182">
            <v>327</v>
          </cell>
          <cell r="B182" t="str">
            <v>1GCEK19C28Z101065</v>
          </cell>
          <cell r="C182" t="str">
            <v>631JUT</v>
          </cell>
          <cell r="D182">
            <v>2008</v>
          </cell>
          <cell r="E182" t="str">
            <v>Chevrolet</v>
          </cell>
          <cell r="F182" t="str">
            <v>Silverado</v>
          </cell>
          <cell r="G182">
            <v>7000</v>
          </cell>
          <cell r="H182" t="str">
            <v>OP460</v>
          </cell>
          <cell r="K182" t="str">
            <v>Pickup</v>
          </cell>
          <cell r="L182" t="str">
            <v>V8-G, 4WD</v>
          </cell>
          <cell r="M182" t="str">
            <v>Project Supv / Ops</v>
          </cell>
          <cell r="N182" t="str">
            <v>PR460</v>
          </cell>
          <cell r="O182" t="str">
            <v>Roger Freeze</v>
          </cell>
          <cell r="P182" t="str">
            <v>YES</v>
          </cell>
        </row>
        <row r="183">
          <cell r="A183">
            <v>328</v>
          </cell>
          <cell r="B183" t="str">
            <v>1GCEK19CX8Z207246</v>
          </cell>
          <cell r="C183" t="str">
            <v>632JUT</v>
          </cell>
          <cell r="D183">
            <v>2008</v>
          </cell>
          <cell r="E183" t="str">
            <v>Chevrolet</v>
          </cell>
          <cell r="F183" t="str">
            <v>Silverado</v>
          </cell>
          <cell r="G183">
            <v>7000</v>
          </cell>
          <cell r="H183" t="str">
            <v>OP460</v>
          </cell>
          <cell r="K183" t="str">
            <v>Pickup</v>
          </cell>
          <cell r="L183" t="str">
            <v>V8-G, 4WD</v>
          </cell>
          <cell r="M183" t="str">
            <v>Ops Tech III / Ops</v>
          </cell>
          <cell r="N183" t="str">
            <v>PR460</v>
          </cell>
          <cell r="O183" t="str">
            <v>Denzil Wilson</v>
          </cell>
          <cell r="P183" t="str">
            <v>YES</v>
          </cell>
        </row>
        <row r="184">
          <cell r="A184">
            <v>329</v>
          </cell>
          <cell r="B184" t="str">
            <v>2GCEK13C481196391</v>
          </cell>
          <cell r="C184" t="str">
            <v>619JUT</v>
          </cell>
          <cell r="D184">
            <v>2008</v>
          </cell>
          <cell r="E184" t="str">
            <v>Chevrolet</v>
          </cell>
          <cell r="F184" t="str">
            <v>Silverado</v>
          </cell>
          <cell r="G184">
            <v>7000</v>
          </cell>
          <cell r="H184" t="str">
            <v>MG460</v>
          </cell>
          <cell r="K184" t="str">
            <v>Pickup</v>
          </cell>
          <cell r="L184" t="str">
            <v>V8-G, 4WD</v>
          </cell>
          <cell r="M184" t="str">
            <v>Ops Mgr / Ops</v>
          </cell>
          <cell r="N184" t="str">
            <v>MG460</v>
          </cell>
          <cell r="O184" t="str">
            <v>Jeff Miles</v>
          </cell>
          <cell r="P184" t="str">
            <v>YES</v>
          </cell>
        </row>
        <row r="185">
          <cell r="A185">
            <v>606</v>
          </cell>
          <cell r="B185" t="str">
            <v>4T1BE46K68U782072</v>
          </cell>
          <cell r="C185" t="str">
            <v>068KPF</v>
          </cell>
          <cell r="D185">
            <v>2008</v>
          </cell>
          <cell r="E185" t="str">
            <v>Toyota</v>
          </cell>
          <cell r="F185" t="str">
            <v>Camry</v>
          </cell>
          <cell r="H185" t="str">
            <v>MK411</v>
          </cell>
          <cell r="I185">
            <v>39548</v>
          </cell>
          <cell r="J185">
            <v>25000</v>
          </cell>
          <cell r="K185" t="str">
            <v>Sedan</v>
          </cell>
          <cell r="M185" t="str">
            <v>Sales Mgr</v>
          </cell>
          <cell r="N185" t="str">
            <v>MK411</v>
          </cell>
          <cell r="O185" t="str">
            <v>Dan Lynch</v>
          </cell>
          <cell r="P185" t="str">
            <v>YES</v>
          </cell>
        </row>
        <row r="186">
          <cell r="A186">
            <v>42</v>
          </cell>
          <cell r="B186" t="str">
            <v>1HTMMAANX7H362101</v>
          </cell>
          <cell r="C186" t="str">
            <v>GBP657</v>
          </cell>
          <cell r="D186">
            <v>2007</v>
          </cell>
          <cell r="E186" t="str">
            <v>International</v>
          </cell>
          <cell r="F186">
            <v>4300</v>
          </cell>
          <cell r="G186">
            <v>33000</v>
          </cell>
          <cell r="H186" t="str">
            <v>PR410</v>
          </cell>
          <cell r="I186">
            <v>39570</v>
          </cell>
          <cell r="J186">
            <v>107699.64</v>
          </cell>
          <cell r="K186" t="str">
            <v>Bobtail</v>
          </cell>
          <cell r="L186" t="str">
            <v>KSI w/Arrow 3200 s/n 37192</v>
          </cell>
          <cell r="M186" t="str">
            <v>Bobtail</v>
          </cell>
          <cell r="N186" t="str">
            <v>PR410</v>
          </cell>
          <cell r="O186" t="str">
            <v>Adiel Portales</v>
          </cell>
          <cell r="P186" t="str">
            <v>No</v>
          </cell>
        </row>
        <row r="187">
          <cell r="A187">
            <v>188</v>
          </cell>
          <cell r="B187" t="str">
            <v>1FTYR10D48PB04124</v>
          </cell>
          <cell r="C187" t="str">
            <v>GBC913</v>
          </cell>
          <cell r="D187">
            <v>2008</v>
          </cell>
          <cell r="E187" t="str">
            <v>Ford</v>
          </cell>
          <cell r="F187" t="str">
            <v>Ranger</v>
          </cell>
          <cell r="G187">
            <v>4380</v>
          </cell>
          <cell r="H187" t="str">
            <v>SV430</v>
          </cell>
          <cell r="I187">
            <v>39631</v>
          </cell>
          <cell r="J187">
            <v>13639.11</v>
          </cell>
          <cell r="K187" t="str">
            <v>Comp. P/U</v>
          </cell>
          <cell r="L187" t="str">
            <v>I4-G, Std. Cab</v>
          </cell>
          <cell r="M187" t="str">
            <v>Meter Reader</v>
          </cell>
          <cell r="N187" t="str">
            <v>SV430</v>
          </cell>
          <cell r="O187" t="str">
            <v>Cyndi Cruz</v>
          </cell>
          <cell r="P187" t="str">
            <v>No</v>
          </cell>
        </row>
        <row r="188">
          <cell r="A188">
            <v>189</v>
          </cell>
          <cell r="B188" t="str">
            <v>1FTYR10D68PB04125</v>
          </cell>
          <cell r="C188" t="str">
            <v>GBC918</v>
          </cell>
          <cell r="D188">
            <v>2008</v>
          </cell>
          <cell r="E188" t="str">
            <v>Ford</v>
          </cell>
          <cell r="F188" t="str">
            <v>Ranger</v>
          </cell>
          <cell r="G188">
            <v>4380</v>
          </cell>
          <cell r="H188" t="str">
            <v>NG430</v>
          </cell>
          <cell r="I188">
            <v>39631</v>
          </cell>
          <cell r="J188">
            <v>13639.11</v>
          </cell>
          <cell r="K188" t="str">
            <v>Comp. P/U</v>
          </cell>
          <cell r="L188" t="str">
            <v>I4-G, Std. Cab</v>
          </cell>
          <cell r="M188" t="str">
            <v>Meter Reader</v>
          </cell>
          <cell r="N188" t="str">
            <v>NG430</v>
          </cell>
          <cell r="O188" t="str">
            <v>Ron LeBron</v>
          </cell>
          <cell r="P188" t="str">
            <v>No</v>
          </cell>
        </row>
        <row r="189">
          <cell r="A189">
            <v>190</v>
          </cell>
          <cell r="B189" t="str">
            <v>1GTGG29K681234885</v>
          </cell>
          <cell r="C189" t="str">
            <v>GBC932</v>
          </cell>
          <cell r="D189">
            <v>2008</v>
          </cell>
          <cell r="E189" t="str">
            <v>GMC</v>
          </cell>
          <cell r="F189" t="str">
            <v>Savana 2500</v>
          </cell>
          <cell r="G189">
            <v>8600</v>
          </cell>
          <cell r="H189" t="str">
            <v>SV430</v>
          </cell>
          <cell r="I189">
            <v>39722</v>
          </cell>
          <cell r="J189">
            <v>27008.13</v>
          </cell>
          <cell r="K189" t="str">
            <v>Van</v>
          </cell>
          <cell r="L189" t="str">
            <v>6.0L V8-G</v>
          </cell>
          <cell r="M189" t="str">
            <v>Service</v>
          </cell>
          <cell r="N189" t="str">
            <v>SV430</v>
          </cell>
          <cell r="O189" t="str">
            <v>Jim Whitaker</v>
          </cell>
          <cell r="P189" t="str">
            <v>No</v>
          </cell>
        </row>
        <row r="190">
          <cell r="A190">
            <v>608</v>
          </cell>
          <cell r="B190" t="str">
            <v>1GDJ5C1929F404833</v>
          </cell>
          <cell r="C190" t="str">
            <v>GCW062</v>
          </cell>
          <cell r="D190">
            <v>2009</v>
          </cell>
          <cell r="E190" t="str">
            <v>GMC</v>
          </cell>
          <cell r="F190">
            <v>5500</v>
          </cell>
          <cell r="G190">
            <v>26000</v>
          </cell>
          <cell r="H190" t="str">
            <v>IM410</v>
          </cell>
          <cell r="I190">
            <v>39748</v>
          </cell>
          <cell r="J190">
            <v>56960.78</v>
          </cell>
          <cell r="K190" t="str">
            <v>Dump Trk</v>
          </cell>
          <cell r="L190" t="str">
            <v>V8-D, I&amp;M</v>
          </cell>
          <cell r="M190" t="str">
            <v>I&amp;M</v>
          </cell>
          <cell r="N190" t="str">
            <v>IM410</v>
          </cell>
          <cell r="O190" t="str">
            <v>I&amp;M Dump Truck</v>
          </cell>
          <cell r="P190" t="str">
            <v>No</v>
          </cell>
        </row>
        <row r="191">
          <cell r="A191">
            <v>609</v>
          </cell>
          <cell r="B191" t="str">
            <v>1GDG5C1G89F404036</v>
          </cell>
          <cell r="C191" t="str">
            <v>GCW061</v>
          </cell>
          <cell r="D191">
            <v>2009</v>
          </cell>
          <cell r="E191" t="str">
            <v>GMC</v>
          </cell>
          <cell r="F191">
            <v>5500</v>
          </cell>
          <cell r="G191">
            <v>22000</v>
          </cell>
          <cell r="H191" t="str">
            <v>PR410</v>
          </cell>
          <cell r="I191">
            <v>39756</v>
          </cell>
          <cell r="J191">
            <v>46442.92</v>
          </cell>
          <cell r="K191" t="str">
            <v>Dry Freight</v>
          </cell>
          <cell r="L191" t="str">
            <v>8.1L V8-G, M&amp;J, Liftgate</v>
          </cell>
          <cell r="M191" t="str">
            <v>M&amp;J</v>
          </cell>
          <cell r="N191" t="str">
            <v>PR410</v>
          </cell>
          <cell r="O191" t="str">
            <v>Vacant Position</v>
          </cell>
          <cell r="P191" t="str">
            <v>No</v>
          </cell>
        </row>
        <row r="192">
          <cell r="A192">
            <v>610</v>
          </cell>
          <cell r="B192" t="str">
            <v>1GTGG25K881234960</v>
          </cell>
          <cell r="C192" t="str">
            <v>GBC942</v>
          </cell>
          <cell r="D192">
            <v>2008</v>
          </cell>
          <cell r="E192" t="str">
            <v>GMC</v>
          </cell>
          <cell r="F192" t="str">
            <v>Savana 2500</v>
          </cell>
          <cell r="G192">
            <v>8600</v>
          </cell>
          <cell r="H192" t="str">
            <v>SV411</v>
          </cell>
          <cell r="I192">
            <v>39757</v>
          </cell>
          <cell r="J192">
            <v>26985.040000000001</v>
          </cell>
          <cell r="K192" t="str">
            <v>Van</v>
          </cell>
          <cell r="L192" t="str">
            <v>6.0L V8-G, Service</v>
          </cell>
          <cell r="M192" t="str">
            <v>Service</v>
          </cell>
          <cell r="N192" t="str">
            <v>SV411</v>
          </cell>
          <cell r="O192" t="str">
            <v>Sean Jackson</v>
          </cell>
          <cell r="P192" t="str">
            <v>Yes</v>
          </cell>
        </row>
        <row r="193">
          <cell r="A193">
            <v>611</v>
          </cell>
          <cell r="B193" t="str">
            <v>1GTGG25K981235471</v>
          </cell>
          <cell r="C193" t="str">
            <v>GBC943</v>
          </cell>
          <cell r="D193">
            <v>2008</v>
          </cell>
          <cell r="E193" t="str">
            <v>GMC</v>
          </cell>
          <cell r="F193" t="str">
            <v>Savana 2500</v>
          </cell>
          <cell r="G193">
            <v>8600</v>
          </cell>
          <cell r="H193" t="str">
            <v>SV411</v>
          </cell>
          <cell r="I193">
            <v>39757</v>
          </cell>
          <cell r="J193">
            <v>26985.040000000001</v>
          </cell>
          <cell r="K193" t="str">
            <v>Van</v>
          </cell>
          <cell r="L193" t="str">
            <v>6.0L V8-G, Service</v>
          </cell>
          <cell r="M193" t="str">
            <v>Service</v>
          </cell>
          <cell r="N193" t="str">
            <v>SV411</v>
          </cell>
          <cell r="O193" t="str">
            <v>Bryan Gaugler</v>
          </cell>
          <cell r="P193" t="str">
            <v>Yes</v>
          </cell>
        </row>
        <row r="194">
          <cell r="A194">
            <v>612</v>
          </cell>
          <cell r="B194" t="str">
            <v>1GTGG25K681235623</v>
          </cell>
          <cell r="C194" t="str">
            <v>GBC944</v>
          </cell>
          <cell r="D194">
            <v>2008</v>
          </cell>
          <cell r="E194" t="str">
            <v>GMC</v>
          </cell>
          <cell r="F194" t="str">
            <v>Savana 2500</v>
          </cell>
          <cell r="G194">
            <v>8600</v>
          </cell>
          <cell r="H194" t="str">
            <v>SV411</v>
          </cell>
          <cell r="I194">
            <v>39759</v>
          </cell>
          <cell r="J194">
            <v>26985.040000000001</v>
          </cell>
          <cell r="K194" t="str">
            <v>Van</v>
          </cell>
          <cell r="L194" t="str">
            <v>6.0L V8-G, Service</v>
          </cell>
          <cell r="M194" t="str">
            <v>Service</v>
          </cell>
          <cell r="N194" t="str">
            <v>SV411</v>
          </cell>
          <cell r="O194" t="str">
            <v>Claude Larmonie</v>
          </cell>
          <cell r="P194" t="str">
            <v>Yes</v>
          </cell>
        </row>
        <row r="195">
          <cell r="A195">
            <v>336</v>
          </cell>
          <cell r="B195" t="str">
            <v>1FTRX14WX9KA68637</v>
          </cell>
          <cell r="C195" t="str">
            <v>214VQF</v>
          </cell>
          <cell r="D195">
            <v>2009</v>
          </cell>
          <cell r="E195" t="str">
            <v>Ford</v>
          </cell>
          <cell r="F195" t="str">
            <v>F-150</v>
          </cell>
          <cell r="G195">
            <v>6850</v>
          </cell>
          <cell r="H195" t="str">
            <v>MS410</v>
          </cell>
          <cell r="K195" t="str">
            <v>Pickup</v>
          </cell>
          <cell r="L195" t="str">
            <v>V6-G, 4WD</v>
          </cell>
          <cell r="M195" t="str">
            <v>Meas Tech / Ops</v>
          </cell>
          <cell r="N195" t="str">
            <v>MS410</v>
          </cell>
          <cell r="O195" t="str">
            <v>Alan Hall</v>
          </cell>
          <cell r="P195" t="str">
            <v>YES</v>
          </cell>
        </row>
        <row r="196">
          <cell r="A196">
            <v>337</v>
          </cell>
          <cell r="B196" t="str">
            <v>1FTZR15EX9PA02124</v>
          </cell>
          <cell r="C196" t="str">
            <v>212VQF</v>
          </cell>
          <cell r="D196">
            <v>2009</v>
          </cell>
          <cell r="E196" t="str">
            <v>Ford</v>
          </cell>
          <cell r="F196" t="str">
            <v>Ranger</v>
          </cell>
          <cell r="G196">
            <v>5150</v>
          </cell>
          <cell r="H196" t="str">
            <v>OP460</v>
          </cell>
          <cell r="K196" t="str">
            <v>Comp. P/U</v>
          </cell>
          <cell r="L196" t="str">
            <v>V6-G, 4WD</v>
          </cell>
          <cell r="M196" t="str">
            <v>Ops Tech I / Ops</v>
          </cell>
          <cell r="N196" t="str">
            <v>PR460</v>
          </cell>
          <cell r="O196" t="str">
            <v>Gary Hardy</v>
          </cell>
          <cell r="P196" t="str">
            <v>YES</v>
          </cell>
        </row>
        <row r="197">
          <cell r="A197">
            <v>334</v>
          </cell>
          <cell r="B197" t="str">
            <v>1GCEC19XX9Z158955</v>
          </cell>
          <cell r="C197" t="str">
            <v>768VNB</v>
          </cell>
          <cell r="D197">
            <v>2009</v>
          </cell>
          <cell r="E197" t="str">
            <v>Chevrolet</v>
          </cell>
          <cell r="F197" t="str">
            <v>Silverado</v>
          </cell>
          <cell r="G197">
            <v>6400</v>
          </cell>
          <cell r="H197" t="str">
            <v>OP460</v>
          </cell>
          <cell r="K197" t="str">
            <v>Pickup</v>
          </cell>
          <cell r="L197" t="str">
            <v>V6-G, Ext Cab</v>
          </cell>
          <cell r="M197" t="str">
            <v>Propane Delivery / Ops</v>
          </cell>
          <cell r="N197" t="str">
            <v>PR460</v>
          </cell>
          <cell r="O197" t="str">
            <v>Rich Brabson</v>
          </cell>
          <cell r="P197" t="str">
            <v>YES</v>
          </cell>
        </row>
        <row r="198">
          <cell r="A198">
            <v>335</v>
          </cell>
          <cell r="B198" t="str">
            <v>1GNDT33S592131618</v>
          </cell>
          <cell r="C198" t="str">
            <v>770VNB</v>
          </cell>
          <cell r="D198">
            <v>2009</v>
          </cell>
          <cell r="E198" t="str">
            <v>Chevrolet</v>
          </cell>
          <cell r="F198" t="str">
            <v>TrailBlazer</v>
          </cell>
          <cell r="G198">
            <v>5750</v>
          </cell>
          <cell r="H198" t="str">
            <v>EN400</v>
          </cell>
          <cell r="K198" t="str">
            <v>SUV</v>
          </cell>
          <cell r="L198" t="str">
            <v>V6-G, 4WD</v>
          </cell>
          <cell r="M198" t="str">
            <v>Eng Mgr / Office</v>
          </cell>
          <cell r="N198" t="str">
            <v>EN400</v>
          </cell>
          <cell r="O198" t="str">
            <v>Randy Taylor</v>
          </cell>
          <cell r="P198" t="str">
            <v>YES</v>
          </cell>
        </row>
        <row r="199">
          <cell r="A199">
            <v>333</v>
          </cell>
          <cell r="B199" t="str">
            <v>2GCEC19C991123457</v>
          </cell>
          <cell r="C199" t="str">
            <v>776VNB</v>
          </cell>
          <cell r="D199">
            <v>2009</v>
          </cell>
          <cell r="E199" t="str">
            <v>Chevrolet</v>
          </cell>
          <cell r="F199" t="str">
            <v>Silverado</v>
          </cell>
          <cell r="G199">
            <v>6400</v>
          </cell>
          <cell r="H199" t="str">
            <v>PR460</v>
          </cell>
          <cell r="K199" t="str">
            <v>Pickup</v>
          </cell>
          <cell r="L199" t="str">
            <v>V8-G, Ext Cab</v>
          </cell>
          <cell r="M199" t="str">
            <v>Propane Mgr / Ops</v>
          </cell>
          <cell r="N199" t="str">
            <v>OP460</v>
          </cell>
          <cell r="O199" t="str">
            <v>Steve Hetland</v>
          </cell>
          <cell r="P199" t="str">
            <v>YES</v>
          </cell>
        </row>
        <row r="200">
          <cell r="A200">
            <v>332</v>
          </cell>
          <cell r="B200" t="str">
            <v>3GCEK13C39G194009</v>
          </cell>
          <cell r="C200" t="str">
            <v>767VNB</v>
          </cell>
          <cell r="D200">
            <v>2009</v>
          </cell>
          <cell r="E200" t="str">
            <v>Chevrolet</v>
          </cell>
          <cell r="F200" t="str">
            <v>Silverado</v>
          </cell>
          <cell r="G200">
            <v>7000</v>
          </cell>
          <cell r="H200" t="str">
            <v>SM711</v>
          </cell>
          <cell r="K200" t="str">
            <v>Pickup</v>
          </cell>
          <cell r="L200" t="str">
            <v>V8-G, 4WD</v>
          </cell>
          <cell r="M200" t="str">
            <v>Safety Mgr / Office</v>
          </cell>
          <cell r="N200" t="str">
            <v>SM711</v>
          </cell>
          <cell r="O200" t="str">
            <v>Mike McCarty</v>
          </cell>
          <cell r="P200" t="str">
            <v>YES</v>
          </cell>
        </row>
        <row r="201">
          <cell r="A201">
            <v>980</v>
          </cell>
          <cell r="B201" t="str">
            <v>1FVACYBS89HAE5813</v>
          </cell>
          <cell r="C201" t="str">
            <v>GBQ203</v>
          </cell>
          <cell r="D201">
            <v>2009</v>
          </cell>
          <cell r="E201" t="str">
            <v>Freightliner</v>
          </cell>
          <cell r="F201" t="str">
            <v>BCM2</v>
          </cell>
          <cell r="G201">
            <v>35000</v>
          </cell>
          <cell r="H201" t="str">
            <v>EL442</v>
          </cell>
          <cell r="I201">
            <v>2008</v>
          </cell>
          <cell r="J201">
            <v>133054.60999999999</v>
          </cell>
          <cell r="K201" t="str">
            <v>Altec</v>
          </cell>
          <cell r="L201" t="str">
            <v>TA41M Bucket s/n 0708CL1342</v>
          </cell>
          <cell r="M201" t="str">
            <v>Bucket Truck</v>
          </cell>
          <cell r="N201" t="str">
            <v>EL442</v>
          </cell>
          <cell r="O201" t="str">
            <v>Line Ops</v>
          </cell>
          <cell r="P201" t="str">
            <v>No</v>
          </cell>
        </row>
        <row r="202">
          <cell r="A202">
            <v>340</v>
          </cell>
          <cell r="B202" t="str">
            <v>1GCSKPE39AZ149888</v>
          </cell>
          <cell r="C202" t="str">
            <v>ABVN61</v>
          </cell>
          <cell r="D202">
            <v>2010</v>
          </cell>
          <cell r="E202" t="str">
            <v>Chevrolet</v>
          </cell>
          <cell r="F202" t="str">
            <v>Silverado</v>
          </cell>
          <cell r="G202">
            <v>7000</v>
          </cell>
          <cell r="H202" t="str">
            <v>MS410</v>
          </cell>
          <cell r="K202" t="str">
            <v>Pickup</v>
          </cell>
          <cell r="L202" t="str">
            <v>Ext Cab</v>
          </cell>
          <cell r="M202" t="str">
            <v>Meas Tech / Ops</v>
          </cell>
          <cell r="N202" t="str">
            <v>MS410</v>
          </cell>
          <cell r="O202" t="str">
            <v>David Bradshaw</v>
          </cell>
          <cell r="P202" t="str">
            <v>YES</v>
          </cell>
        </row>
        <row r="203">
          <cell r="A203">
            <v>339</v>
          </cell>
          <cell r="B203" t="str">
            <v>2G1WB5EKXA1188603</v>
          </cell>
          <cell r="C203" t="str">
            <v>ABVN60</v>
          </cell>
          <cell r="D203">
            <v>2010</v>
          </cell>
          <cell r="E203" t="str">
            <v>Chevrolet</v>
          </cell>
          <cell r="F203" t="str">
            <v>Impala</v>
          </cell>
          <cell r="G203">
            <v>4571</v>
          </cell>
          <cell r="H203" t="str">
            <v>MK414</v>
          </cell>
          <cell r="K203" t="str">
            <v>Sedan</v>
          </cell>
          <cell r="L203" t="str">
            <v>V6-G</v>
          </cell>
          <cell r="M203" t="str">
            <v>Bus Dev Drctr / Office</v>
          </cell>
          <cell r="N203" t="str">
            <v>MK414</v>
          </cell>
          <cell r="O203" t="str">
            <v>John McLelland</v>
          </cell>
          <cell r="P203" t="str">
            <v>YES</v>
          </cell>
        </row>
        <row r="204">
          <cell r="A204">
            <v>209</v>
          </cell>
          <cell r="B204" t="str">
            <v>1FTFX1CV5AFC85750</v>
          </cell>
          <cell r="C204" t="str">
            <v>GBP339</v>
          </cell>
          <cell r="D204">
            <v>2010</v>
          </cell>
          <cell r="E204" t="str">
            <v>Ford</v>
          </cell>
          <cell r="F204" t="str">
            <v>F-150</v>
          </cell>
          <cell r="G204">
            <v>7050</v>
          </cell>
          <cell r="H204" t="str">
            <v>PR431</v>
          </cell>
          <cell r="I204">
            <v>40391</v>
          </cell>
          <cell r="J204">
            <v>25059.82</v>
          </cell>
          <cell r="K204" t="str">
            <v>Pickup</v>
          </cell>
          <cell r="L204" t="str">
            <v>5.4L V8-G, Ext. Cab</v>
          </cell>
          <cell r="M204" t="str">
            <v>Flo-Gas Supv</v>
          </cell>
          <cell r="N204" t="str">
            <v>PR431</v>
          </cell>
          <cell r="O204" t="str">
            <v>Greg Blazina</v>
          </cell>
          <cell r="P204" t="str">
            <v>YES</v>
          </cell>
        </row>
        <row r="205">
          <cell r="A205">
            <v>208</v>
          </cell>
          <cell r="B205" t="str">
            <v>1FTFX1CV7AFC85748</v>
          </cell>
          <cell r="C205" t="str">
            <v>GBP134</v>
          </cell>
          <cell r="D205">
            <v>2010</v>
          </cell>
          <cell r="E205" t="str">
            <v>Ford</v>
          </cell>
          <cell r="F205" t="str">
            <v>F-150</v>
          </cell>
          <cell r="G205">
            <v>7050</v>
          </cell>
          <cell r="H205" t="str">
            <v>SY430</v>
          </cell>
          <cell r="I205">
            <v>40391</v>
          </cell>
          <cell r="J205">
            <v>25059.82</v>
          </cell>
          <cell r="K205" t="str">
            <v>Pickup</v>
          </cell>
          <cell r="L205" t="str">
            <v>5.4L V8-G, Ext. Cab</v>
          </cell>
          <cell r="M205" t="str">
            <v>Sys Ops Supv</v>
          </cell>
          <cell r="N205" t="str">
            <v>SY430</v>
          </cell>
          <cell r="O205" t="str">
            <v>Glenn Pendleton</v>
          </cell>
          <cell r="P205" t="str">
            <v>YES</v>
          </cell>
        </row>
        <row r="206">
          <cell r="A206">
            <v>811</v>
          </cell>
          <cell r="B206" t="str">
            <v>1FTFX1CV7AFC85751</v>
          </cell>
          <cell r="C206" t="str">
            <v>GBC917</v>
          </cell>
          <cell r="D206">
            <v>2010</v>
          </cell>
          <cell r="E206" t="str">
            <v>Ford</v>
          </cell>
          <cell r="F206" t="str">
            <v>F-150</v>
          </cell>
          <cell r="G206">
            <v>7050</v>
          </cell>
          <cell r="H206" t="str">
            <v>SM711</v>
          </cell>
          <cell r="I206">
            <v>40391</v>
          </cell>
          <cell r="J206">
            <v>25271.82</v>
          </cell>
          <cell r="K206" t="str">
            <v>Pickup</v>
          </cell>
          <cell r="L206" t="str">
            <v>5.4L V8-G, Ext. Cab</v>
          </cell>
          <cell r="M206" t="str">
            <v>Safety Coordinator</v>
          </cell>
          <cell r="N206" t="str">
            <v> SM711</v>
          </cell>
          <cell r="O206" t="str">
            <v>Tom Moen</v>
          </cell>
          <cell r="P206" t="str">
            <v>YES</v>
          </cell>
        </row>
        <row r="207">
          <cell r="A207">
            <v>982</v>
          </cell>
          <cell r="B207" t="str">
            <v>1FTFX1CV9AFC85749</v>
          </cell>
          <cell r="C207" t="str">
            <v>GBC925</v>
          </cell>
          <cell r="D207">
            <v>2010</v>
          </cell>
          <cell r="E207" t="str">
            <v>Ford</v>
          </cell>
          <cell r="F207" t="str">
            <v>F-150</v>
          </cell>
          <cell r="G207">
            <v>7050</v>
          </cell>
          <cell r="H207" t="str">
            <v>SM711</v>
          </cell>
          <cell r="I207">
            <v>40391</v>
          </cell>
          <cell r="J207">
            <v>25271.82</v>
          </cell>
          <cell r="K207" t="str">
            <v>Pickup</v>
          </cell>
          <cell r="L207" t="str">
            <v>5.4L V8-G, Ext. Cab</v>
          </cell>
          <cell r="M207" t="str">
            <v>Safety Coordinator</v>
          </cell>
          <cell r="N207" t="str">
            <v>SM711</v>
          </cell>
          <cell r="O207" t="str">
            <v>Rhondon Gray</v>
          </cell>
          <cell r="P207" t="str">
            <v>YES</v>
          </cell>
        </row>
        <row r="208">
          <cell r="A208">
            <v>207</v>
          </cell>
          <cell r="B208" t="str">
            <v>1FTKR1EDXAPA40451</v>
          </cell>
          <cell r="C208" t="str">
            <v>GBD003</v>
          </cell>
          <cell r="D208">
            <v>2010</v>
          </cell>
          <cell r="E208" t="str">
            <v>Ford</v>
          </cell>
          <cell r="F208" t="str">
            <v>Ranger</v>
          </cell>
          <cell r="H208" t="str">
            <v>SV430</v>
          </cell>
          <cell r="I208">
            <v>40400</v>
          </cell>
          <cell r="J208">
            <v>16575.84</v>
          </cell>
          <cell r="K208" t="str">
            <v>Comp. P/U</v>
          </cell>
          <cell r="L208" t="str">
            <v>2.3L I4-G, 2-DR Ext Cab</v>
          </cell>
          <cell r="M208" t="str">
            <v>Meter Reader</v>
          </cell>
          <cell r="N208" t="str">
            <v>SV430</v>
          </cell>
          <cell r="O208" t="str">
            <v>Gary Pierce</v>
          </cell>
          <cell r="P208" t="str">
            <v>No</v>
          </cell>
        </row>
        <row r="209">
          <cell r="A209">
            <v>210</v>
          </cell>
          <cell r="B209" t="str">
            <v>1FT7X2A6XBEA79515</v>
          </cell>
          <cell r="C209" t="str">
            <v>GBC950</v>
          </cell>
          <cell r="D209">
            <v>2011</v>
          </cell>
          <cell r="E209" t="str">
            <v>Ford</v>
          </cell>
          <cell r="F209" t="str">
            <v>F-250</v>
          </cell>
          <cell r="G209">
            <v>9400</v>
          </cell>
          <cell r="H209" t="str">
            <v>SY430</v>
          </cell>
          <cell r="I209">
            <v>40402</v>
          </cell>
          <cell r="J209">
            <v>38206</v>
          </cell>
          <cell r="K209" t="str">
            <v>Utility</v>
          </cell>
          <cell r="L209" t="str">
            <v>6.2L V8-G, Ext. Cab</v>
          </cell>
          <cell r="M209" t="str">
            <v>Sys Ops</v>
          </cell>
          <cell r="N209" t="str">
            <v>SY430</v>
          </cell>
          <cell r="O209" t="str">
            <v>Craig O'Brien</v>
          </cell>
          <cell r="P209" t="str">
            <v>No</v>
          </cell>
        </row>
        <row r="210">
          <cell r="A210">
            <v>211</v>
          </cell>
          <cell r="B210" t="str">
            <v>1FT7X2A66BEA79513</v>
          </cell>
          <cell r="C210" t="str">
            <v>GBC951</v>
          </cell>
          <cell r="D210">
            <v>2011</v>
          </cell>
          <cell r="E210" t="str">
            <v>Ford</v>
          </cell>
          <cell r="F210" t="str">
            <v>F-250</v>
          </cell>
          <cell r="G210">
            <v>9400</v>
          </cell>
          <cell r="H210" t="str">
            <v>PR460</v>
          </cell>
          <cell r="I210">
            <v>40408</v>
          </cell>
          <cell r="J210">
            <v>37003.160000000003</v>
          </cell>
          <cell r="K210" t="str">
            <v>Utility</v>
          </cell>
          <cell r="L210" t="str">
            <v>6.2L V8-G, Ext. Cab</v>
          </cell>
          <cell r="M210" t="str">
            <v>Service</v>
          </cell>
          <cell r="N210" t="str">
            <v>OP460</v>
          </cell>
          <cell r="O210" t="str">
            <v>Phil Zimmer</v>
          </cell>
          <cell r="P210" t="str">
            <v>YES</v>
          </cell>
        </row>
        <row r="211">
          <cell r="A211">
            <v>212</v>
          </cell>
          <cell r="B211" t="str">
            <v>1FT7X2A68BEA79514</v>
          </cell>
          <cell r="C211" t="str">
            <v>GBC952</v>
          </cell>
          <cell r="D211">
            <v>2011</v>
          </cell>
          <cell r="E211" t="str">
            <v>Ford</v>
          </cell>
          <cell r="F211" t="str">
            <v>F-250</v>
          </cell>
          <cell r="G211">
            <v>9400</v>
          </cell>
          <cell r="H211" t="str">
            <v>PR460</v>
          </cell>
          <cell r="I211">
            <v>40408</v>
          </cell>
          <cell r="J211">
            <v>37003.18</v>
          </cell>
          <cell r="K211" t="str">
            <v>Utility</v>
          </cell>
          <cell r="L211" t="str">
            <v>6.2L V8-G, Ext. Cab</v>
          </cell>
          <cell r="M211" t="str">
            <v>Service</v>
          </cell>
          <cell r="N211" t="str">
            <v>OP460</v>
          </cell>
          <cell r="O211" t="str">
            <v>Dave Shreckengost</v>
          </cell>
          <cell r="P211" t="str">
            <v>YES</v>
          </cell>
        </row>
        <row r="212">
          <cell r="A212">
            <v>812</v>
          </cell>
          <cell r="B212" t="str">
            <v>1FTKR4EE7APA74194</v>
          </cell>
          <cell r="C212" t="str">
            <v>GBC945</v>
          </cell>
          <cell r="D212">
            <v>2010</v>
          </cell>
          <cell r="E212" t="str">
            <v>Ford</v>
          </cell>
          <cell r="F212" t="str">
            <v>Ranger</v>
          </cell>
          <cell r="H212" t="str">
            <v>EN450</v>
          </cell>
          <cell r="I212">
            <v>40408</v>
          </cell>
          <cell r="J212">
            <v>22294.54</v>
          </cell>
          <cell r="K212" t="str">
            <v>Comp. P/U</v>
          </cell>
          <cell r="L212" t="str">
            <v>4.0L V6-G, 4-dr Super Cab</v>
          </cell>
          <cell r="M212" t="str">
            <v>Sr. Engineer</v>
          </cell>
          <cell r="N212" t="str">
            <v> EN450</v>
          </cell>
          <cell r="O212" t="str">
            <v>Curtis Boatright</v>
          </cell>
          <cell r="P212" t="str">
            <v>No</v>
          </cell>
        </row>
        <row r="213">
          <cell r="A213">
            <v>616</v>
          </cell>
          <cell r="B213" t="str">
            <v>1GKLRMED0AJ238050</v>
          </cell>
          <cell r="C213" t="str">
            <v>ADCZ86</v>
          </cell>
          <cell r="D213">
            <v>2010</v>
          </cell>
          <cell r="E213" t="str">
            <v>GMC</v>
          </cell>
          <cell r="F213" t="str">
            <v>Acadia</v>
          </cell>
          <cell r="H213" t="str">
            <v>CS400</v>
          </cell>
          <cell r="I213">
            <v>40354</v>
          </cell>
          <cell r="J213">
            <v>38600</v>
          </cell>
          <cell r="K213" t="str">
            <v>SUV</v>
          </cell>
          <cell r="L213" t="str">
            <v>3.6L V6-G</v>
          </cell>
          <cell r="M213" t="str">
            <v>VP Customer Care</v>
          </cell>
          <cell r="N213" t="str">
            <v>CS400</v>
          </cell>
          <cell r="O213" t="str">
            <v>Jeff Sylvester</v>
          </cell>
          <cell r="P213" t="str">
            <v>YES</v>
          </cell>
        </row>
        <row r="214">
          <cell r="A214">
            <v>618</v>
          </cell>
          <cell r="B214" t="str">
            <v>5GALRBED8AJ252814</v>
          </cell>
          <cell r="C214" t="str">
            <v>ADYD49</v>
          </cell>
          <cell r="D214">
            <v>2010</v>
          </cell>
          <cell r="E214" t="str">
            <v>Buick</v>
          </cell>
          <cell r="F214" t="str">
            <v>Enclave</v>
          </cell>
          <cell r="H214" t="str">
            <v>MK400</v>
          </cell>
          <cell r="I214">
            <v>40390</v>
          </cell>
          <cell r="J214">
            <v>38600</v>
          </cell>
          <cell r="K214" t="str">
            <v>SUV</v>
          </cell>
          <cell r="L214" t="str">
            <v>3.6L V6-G</v>
          </cell>
          <cell r="M214" t="str">
            <v>Vice President</v>
          </cell>
          <cell r="N214" t="str">
            <v>MK400</v>
          </cell>
          <cell r="O214" t="str">
            <v>Kevin Webber</v>
          </cell>
          <cell r="P214" t="str">
            <v>YES</v>
          </cell>
        </row>
        <row r="215">
          <cell r="A215">
            <v>813</v>
          </cell>
          <cell r="B215" t="str">
            <v>1FTFX1CV7AFD34060</v>
          </cell>
          <cell r="C215" t="str">
            <v>693NVX</v>
          </cell>
          <cell r="D215">
            <v>2010</v>
          </cell>
          <cell r="E215" t="str">
            <v>Ford</v>
          </cell>
          <cell r="F215" t="str">
            <v>F-150</v>
          </cell>
          <cell r="G215">
            <v>7050</v>
          </cell>
          <cell r="H215" t="str">
            <v>EL450</v>
          </cell>
          <cell r="I215">
            <v>40452</v>
          </cell>
          <cell r="J215">
            <v>26615.1</v>
          </cell>
          <cell r="K215" t="str">
            <v>Pickup</v>
          </cell>
          <cell r="L215" t="str">
            <v>5.4L V8-G, Ext. Cab</v>
          </cell>
          <cell r="M215" t="str">
            <v>Ops Mgr</v>
          </cell>
          <cell r="N215" t="str">
            <v> EL450</v>
          </cell>
          <cell r="O215" t="str">
            <v>Jorge Puentes</v>
          </cell>
          <cell r="P215" t="str">
            <v>YES</v>
          </cell>
        </row>
        <row r="216">
          <cell r="A216">
            <v>814</v>
          </cell>
          <cell r="B216" t="str">
            <v>1FTFX1CV9AFD34061</v>
          </cell>
          <cell r="C216" t="str">
            <v>694NVX</v>
          </cell>
          <cell r="D216">
            <v>2010</v>
          </cell>
          <cell r="E216" t="str">
            <v>Ford</v>
          </cell>
          <cell r="F216" t="str">
            <v>F-150</v>
          </cell>
          <cell r="G216">
            <v>7050</v>
          </cell>
          <cell r="H216" t="str">
            <v>EN450</v>
          </cell>
          <cell r="I216">
            <v>40452</v>
          </cell>
          <cell r="J216">
            <v>26615.1</v>
          </cell>
          <cell r="K216" t="str">
            <v>Pickup</v>
          </cell>
          <cell r="L216" t="str">
            <v>5.4L V8-G, Ext. Cab</v>
          </cell>
          <cell r="M216" t="str">
            <v>Eng Mgr</v>
          </cell>
          <cell r="N216" t="str">
            <v> EN450</v>
          </cell>
          <cell r="O216" t="str">
            <v>William Grant</v>
          </cell>
          <cell r="P216" t="str">
            <v>YES</v>
          </cell>
        </row>
        <row r="217">
          <cell r="A217">
            <v>213</v>
          </cell>
          <cell r="B217" t="str">
            <v>1GCZGGBG1A1177335</v>
          </cell>
          <cell r="C217" t="str">
            <v>GBC953</v>
          </cell>
          <cell r="D217">
            <v>2010</v>
          </cell>
          <cell r="E217" t="str">
            <v>Chevrolet</v>
          </cell>
          <cell r="F217" t="str">
            <v>Express 2500</v>
          </cell>
          <cell r="G217">
            <v>8600</v>
          </cell>
          <cell r="H217" t="str">
            <v>SV430</v>
          </cell>
          <cell r="I217">
            <v>40484</v>
          </cell>
          <cell r="J217">
            <v>31002.87</v>
          </cell>
          <cell r="K217" t="str">
            <v>Van</v>
          </cell>
          <cell r="L217" t="str">
            <v>6.0L V8-G</v>
          </cell>
          <cell r="M217" t="str">
            <v>Service</v>
          </cell>
          <cell r="N217" t="str">
            <v>SV430</v>
          </cell>
          <cell r="O217" t="str">
            <v>George Speerin</v>
          </cell>
          <cell r="P217" t="str">
            <v>No</v>
          </cell>
        </row>
        <row r="218">
          <cell r="A218">
            <v>214</v>
          </cell>
          <cell r="B218" t="str">
            <v>1GCZGGBG9A1177339</v>
          </cell>
          <cell r="C218" t="str">
            <v>GBC954</v>
          </cell>
          <cell r="D218">
            <v>2010</v>
          </cell>
          <cell r="E218" t="str">
            <v>Chevrolet</v>
          </cell>
          <cell r="F218" t="str">
            <v>Express 2500</v>
          </cell>
          <cell r="G218">
            <v>8600</v>
          </cell>
          <cell r="H218" t="str">
            <v>SV430</v>
          </cell>
          <cell r="I218">
            <v>40484</v>
          </cell>
          <cell r="J218">
            <v>31002.87</v>
          </cell>
          <cell r="K218" t="str">
            <v>Van</v>
          </cell>
          <cell r="L218" t="str">
            <v>6.0L V8-G</v>
          </cell>
          <cell r="M218" t="str">
            <v>Service</v>
          </cell>
          <cell r="N218" t="str">
            <v>SV430</v>
          </cell>
          <cell r="O218" t="str">
            <v>Tim Love</v>
          </cell>
          <cell r="P218" t="str">
            <v>No</v>
          </cell>
        </row>
        <row r="219">
          <cell r="A219">
            <v>626</v>
          </cell>
          <cell r="B219" t="str">
            <v>HHTD1D2B1000023</v>
          </cell>
          <cell r="C219" t="str">
            <v>GBC916</v>
          </cell>
          <cell r="D219">
            <v>2010</v>
          </cell>
          <cell r="E219" t="str">
            <v>Hudson</v>
          </cell>
          <cell r="F219" t="str">
            <v>HTD18D</v>
          </cell>
          <cell r="G219">
            <v>25740</v>
          </cell>
          <cell r="H219" t="str">
            <v>IM410</v>
          </cell>
          <cell r="I219">
            <v>40532</v>
          </cell>
          <cell r="J219">
            <v>9559.7000000000007</v>
          </cell>
          <cell r="K219" t="str">
            <v>Trailer</v>
          </cell>
          <cell r="M219" t="str">
            <v>Equipment Trailer</v>
          </cell>
          <cell r="N219" t="str">
            <v>IM410</v>
          </cell>
          <cell r="O219" t="str">
            <v>Equipment Trailer</v>
          </cell>
          <cell r="P219" t="str">
            <v>n/a</v>
          </cell>
        </row>
        <row r="220">
          <cell r="A220">
            <v>624</v>
          </cell>
          <cell r="B220" t="str">
            <v>1GNKRFED1BJ129740</v>
          </cell>
          <cell r="C220" t="str">
            <v>AJKJ68</v>
          </cell>
          <cell r="D220">
            <v>2011</v>
          </cell>
          <cell r="E220" t="str">
            <v>Chevrolet</v>
          </cell>
          <cell r="F220" t="str">
            <v>Traverse</v>
          </cell>
          <cell r="H220" t="str">
            <v>HR940</v>
          </cell>
          <cell r="I220">
            <v>40514</v>
          </cell>
          <cell r="J220">
            <v>31103.38</v>
          </cell>
          <cell r="K220" t="str">
            <v>SUV</v>
          </cell>
          <cell r="L220" t="str">
            <v>3.6L V6-G</v>
          </cell>
          <cell r="M220" t="str">
            <v>HR Director</v>
          </cell>
          <cell r="N220" t="str">
            <v>HR940</v>
          </cell>
          <cell r="O220" t="str">
            <v>Devon Rudloff</v>
          </cell>
          <cell r="P220" t="str">
            <v>YES</v>
          </cell>
        </row>
        <row r="221">
          <cell r="A221">
            <v>983</v>
          </cell>
          <cell r="B221" t="str">
            <v>1HTMKAAR2BH369867</v>
          </cell>
          <cell r="C221" t="str">
            <v>GBP668</v>
          </cell>
          <cell r="D221">
            <v>2011</v>
          </cell>
          <cell r="E221" t="str">
            <v>International</v>
          </cell>
          <cell r="F221">
            <v>4300</v>
          </cell>
          <cell r="G221">
            <v>43999</v>
          </cell>
          <cell r="H221" t="str">
            <v>EL442</v>
          </cell>
          <cell r="I221">
            <v>40543</v>
          </cell>
          <cell r="J221">
            <v>165412.64000000001</v>
          </cell>
          <cell r="K221" t="str">
            <v>Altec</v>
          </cell>
          <cell r="L221" t="str">
            <v>TA41M Bucket</v>
          </cell>
          <cell r="M221" t="str">
            <v>Bucket Truck</v>
          </cell>
          <cell r="N221" t="str">
            <v>EL442</v>
          </cell>
          <cell r="O221" t="str">
            <v>Brady Foran</v>
          </cell>
          <cell r="P221" t="str">
            <v>No</v>
          </cell>
        </row>
        <row r="222">
          <cell r="A222">
            <v>627</v>
          </cell>
          <cell r="B222" t="str">
            <v>2FMDK3GC9BBA04817</v>
          </cell>
          <cell r="C222" t="str">
            <v>076NWS</v>
          </cell>
          <cell r="D222">
            <v>2011</v>
          </cell>
          <cell r="E222" t="str">
            <v>Ford</v>
          </cell>
          <cell r="F222" t="str">
            <v>Edge</v>
          </cell>
          <cell r="H222" t="str">
            <v>MK410</v>
          </cell>
          <cell r="I222">
            <v>40561</v>
          </cell>
          <cell r="J222">
            <v>27293.53</v>
          </cell>
          <cell r="K222" t="str">
            <v>SUV</v>
          </cell>
          <cell r="L222" t="str">
            <v>3.5L V6-G</v>
          </cell>
          <cell r="M222" t="str">
            <v>Mktg Mgr SF</v>
          </cell>
          <cell r="N222" t="str">
            <v>MK410</v>
          </cell>
          <cell r="O222" t="str">
            <v>Ramiro Sicre</v>
          </cell>
          <cell r="P222" t="str">
            <v>YES</v>
          </cell>
        </row>
        <row r="223">
          <cell r="A223">
            <v>984</v>
          </cell>
          <cell r="B223" t="str">
            <v>2T3ZK4DV7BW011185</v>
          </cell>
          <cell r="C223" t="str">
            <v>F060TI</v>
          </cell>
          <cell r="D223">
            <v>2011</v>
          </cell>
          <cell r="E223" t="str">
            <v>Toyota</v>
          </cell>
          <cell r="F223" t="str">
            <v>Rav4</v>
          </cell>
          <cell r="H223" t="str">
            <v>MK412</v>
          </cell>
          <cell r="I223">
            <v>40577</v>
          </cell>
          <cell r="J223">
            <v>26531.63</v>
          </cell>
          <cell r="K223" t="str">
            <v>SUV</v>
          </cell>
          <cell r="L223" t="str">
            <v>3.5L V6-G</v>
          </cell>
          <cell r="M223" t="str">
            <v>Conservation Rep</v>
          </cell>
          <cell r="N223" t="str">
            <v>MK412</v>
          </cell>
          <cell r="O223" t="str">
            <v>Mason Brock</v>
          </cell>
          <cell r="P223" t="str">
            <v>No</v>
          </cell>
        </row>
        <row r="224">
          <cell r="A224">
            <v>629</v>
          </cell>
          <cell r="B224" t="str">
            <v>4T1BF3EK5BU674316</v>
          </cell>
          <cell r="C224" t="str">
            <v>K412CK</v>
          </cell>
          <cell r="D224">
            <v>2011</v>
          </cell>
          <cell r="E224" t="str">
            <v>Toyota</v>
          </cell>
          <cell r="F224" t="str">
            <v>Camry</v>
          </cell>
          <cell r="H224" t="str">
            <v>MK410</v>
          </cell>
          <cell r="I224">
            <v>40606</v>
          </cell>
          <cell r="J224">
            <v>27389.06</v>
          </cell>
          <cell r="K224" t="str">
            <v>Sedan</v>
          </cell>
          <cell r="L224" t="str">
            <v>I4-G</v>
          </cell>
          <cell r="M224" t="str">
            <v>Mktg Director</v>
          </cell>
          <cell r="N224" t="str">
            <v>MK410</v>
          </cell>
          <cell r="O224" t="str">
            <v>Alieda Socarras</v>
          </cell>
          <cell r="P224" t="str">
            <v>YES</v>
          </cell>
        </row>
        <row r="225">
          <cell r="A225">
            <v>630</v>
          </cell>
          <cell r="B225" t="str">
            <v>4T1BF3EK7BU712533</v>
          </cell>
          <cell r="C225" t="str">
            <v>K410CK</v>
          </cell>
          <cell r="D225">
            <v>2011</v>
          </cell>
          <cell r="E225" t="str">
            <v>Toyota</v>
          </cell>
          <cell r="F225" t="str">
            <v>Camry</v>
          </cell>
          <cell r="H225" t="str">
            <v>CR710</v>
          </cell>
          <cell r="I225">
            <v>40606</v>
          </cell>
          <cell r="J225">
            <v>27389.06</v>
          </cell>
          <cell r="K225" t="str">
            <v>Sedan</v>
          </cell>
          <cell r="L225" t="str">
            <v>I4-G</v>
          </cell>
          <cell r="M225" t="str">
            <v>CC Director</v>
          </cell>
          <cell r="N225" t="str">
            <v>CR710</v>
          </cell>
          <cell r="O225" t="str">
            <v>Mariana Perea</v>
          </cell>
          <cell r="P225" t="str">
            <v>YES</v>
          </cell>
        </row>
        <row r="226">
          <cell r="A226">
            <v>820</v>
          </cell>
          <cell r="B226" t="str">
            <v>1FTKR1AD1BPA72101</v>
          </cell>
          <cell r="C226" t="str">
            <v>GBC973</v>
          </cell>
          <cell r="D226">
            <v>2011</v>
          </cell>
          <cell r="E226" t="str">
            <v>Ford</v>
          </cell>
          <cell r="F226" t="str">
            <v>Ranger</v>
          </cell>
          <cell r="H226" t="str">
            <v>EL452</v>
          </cell>
          <cell r="I226">
            <v>40739</v>
          </cell>
          <cell r="J226">
            <v>17660</v>
          </cell>
          <cell r="K226" t="str">
            <v>Comp. P/U</v>
          </cell>
          <cell r="L226" t="str">
            <v>I4-G, Std. Cab</v>
          </cell>
          <cell r="M226" t="str">
            <v>Meter Reader</v>
          </cell>
          <cell r="N226" t="str">
            <v> EL452</v>
          </cell>
          <cell r="O226" t="str">
            <v>Jevon Brown</v>
          </cell>
          <cell r="P226" t="str">
            <v>No</v>
          </cell>
        </row>
        <row r="227">
          <cell r="A227">
            <v>818</v>
          </cell>
          <cell r="B227" t="str">
            <v>1FTKR1AD5BPA72098</v>
          </cell>
          <cell r="C227" t="str">
            <v>GBC974</v>
          </cell>
          <cell r="D227">
            <v>2011</v>
          </cell>
          <cell r="E227" t="str">
            <v>Ford</v>
          </cell>
          <cell r="F227" t="str">
            <v>Ranger</v>
          </cell>
          <cell r="H227" t="str">
            <v>EL452</v>
          </cell>
          <cell r="I227">
            <v>40739</v>
          </cell>
          <cell r="J227">
            <v>17660</v>
          </cell>
          <cell r="K227" t="str">
            <v>Comp. P/U</v>
          </cell>
          <cell r="L227" t="str">
            <v>I4-G, Std. Cab</v>
          </cell>
          <cell r="M227" t="str">
            <v>Meter Reader</v>
          </cell>
          <cell r="N227" t="str">
            <v> EL452</v>
          </cell>
          <cell r="O227" t="str">
            <v>Mia Goins</v>
          </cell>
          <cell r="P227" t="str">
            <v>No</v>
          </cell>
        </row>
        <row r="228">
          <cell r="A228">
            <v>819</v>
          </cell>
          <cell r="B228" t="str">
            <v>1FTKR1AD7BPA72099</v>
          </cell>
          <cell r="C228" t="str">
            <v>GBC980</v>
          </cell>
          <cell r="D228">
            <v>2011</v>
          </cell>
          <cell r="E228" t="str">
            <v>Ford</v>
          </cell>
          <cell r="F228" t="str">
            <v>Ranger</v>
          </cell>
          <cell r="H228" t="str">
            <v>EL452</v>
          </cell>
          <cell r="I228">
            <v>40739</v>
          </cell>
          <cell r="J228">
            <v>17660</v>
          </cell>
          <cell r="K228" t="str">
            <v>Comp. P/U</v>
          </cell>
          <cell r="L228" t="str">
            <v>I4-G, Std. Cab</v>
          </cell>
          <cell r="M228" t="str">
            <v>Collector</v>
          </cell>
          <cell r="N228" t="str">
            <v> EL452</v>
          </cell>
          <cell r="O228" t="str">
            <v>Sarah Davis</v>
          </cell>
          <cell r="P228" t="str">
            <v>No</v>
          </cell>
        </row>
        <row r="229">
          <cell r="A229">
            <v>817</v>
          </cell>
          <cell r="B229" t="str">
            <v>1FTKR1ADXBPA72100</v>
          </cell>
          <cell r="C229" t="str">
            <v>GBC883</v>
          </cell>
          <cell r="D229">
            <v>2011</v>
          </cell>
          <cell r="E229" t="str">
            <v>Ford</v>
          </cell>
          <cell r="F229" t="str">
            <v>Ranger</v>
          </cell>
          <cell r="H229" t="str">
            <v>EL452</v>
          </cell>
          <cell r="I229">
            <v>40739</v>
          </cell>
          <cell r="J229">
            <v>17660</v>
          </cell>
          <cell r="K229" t="str">
            <v>Comp. P/U</v>
          </cell>
          <cell r="L229" t="str">
            <v>I4-G, Std. Cab</v>
          </cell>
          <cell r="M229" t="str">
            <v>Collector</v>
          </cell>
          <cell r="N229" t="str">
            <v> EL452</v>
          </cell>
          <cell r="O229" t="str">
            <v>Lewis Peacock</v>
          </cell>
          <cell r="P229" t="str">
            <v>No</v>
          </cell>
        </row>
        <row r="230">
          <cell r="A230">
            <v>986</v>
          </cell>
          <cell r="B230" t="str">
            <v>1FTFW1EF0BFC15292</v>
          </cell>
          <cell r="C230" t="str">
            <v>GBC956</v>
          </cell>
          <cell r="D230">
            <v>2011</v>
          </cell>
          <cell r="E230" t="str">
            <v>Ford</v>
          </cell>
          <cell r="F230" t="str">
            <v>F-150</v>
          </cell>
          <cell r="H230" t="str">
            <v>EL441</v>
          </cell>
          <cell r="I230">
            <v>40752</v>
          </cell>
          <cell r="J230">
            <v>31830.25</v>
          </cell>
          <cell r="K230" t="str">
            <v>Pickup</v>
          </cell>
          <cell r="L230" t="str">
            <v>5.0L V8-G, Crew Cab</v>
          </cell>
          <cell r="M230" t="str">
            <v>Line Supv</v>
          </cell>
          <cell r="N230" t="str">
            <v>EL441</v>
          </cell>
          <cell r="O230" t="str">
            <v>Jerry Lewis</v>
          </cell>
          <cell r="P230" t="str">
            <v>YES</v>
          </cell>
        </row>
        <row r="231">
          <cell r="A231">
            <v>985</v>
          </cell>
          <cell r="B231" t="str">
            <v>1FTFW1EF9BFC15291</v>
          </cell>
          <cell r="C231" t="str">
            <v>GBC955</v>
          </cell>
          <cell r="D231">
            <v>2011</v>
          </cell>
          <cell r="E231" t="str">
            <v>Ford</v>
          </cell>
          <cell r="F231" t="str">
            <v>F-150</v>
          </cell>
          <cell r="H231" t="str">
            <v>EL442</v>
          </cell>
          <cell r="I231">
            <v>40752</v>
          </cell>
          <cell r="J231">
            <v>34374.25</v>
          </cell>
          <cell r="K231" t="str">
            <v>Pickup</v>
          </cell>
          <cell r="L231" t="str">
            <v>5.0L V8-G, Crew Cab</v>
          </cell>
          <cell r="M231" t="str">
            <v>Service Supv</v>
          </cell>
          <cell r="N231" t="str">
            <v>EL442</v>
          </cell>
          <cell r="O231" t="str">
            <v>Lynwood Tanner</v>
          </cell>
          <cell r="P231" t="str">
            <v>YES</v>
          </cell>
        </row>
        <row r="232">
          <cell r="A232">
            <v>341</v>
          </cell>
          <cell r="B232" t="str">
            <v>1GTR1TE04BZ408711</v>
          </cell>
          <cell r="C232" t="str">
            <v>GBC890</v>
          </cell>
          <cell r="D232">
            <v>2011</v>
          </cell>
          <cell r="E232" t="str">
            <v>GMC</v>
          </cell>
          <cell r="F232" t="str">
            <v>Sierra</v>
          </cell>
          <cell r="G232">
            <v>6400</v>
          </cell>
          <cell r="H232" t="str">
            <v>SM711</v>
          </cell>
          <cell r="I232">
            <v>40729</v>
          </cell>
          <cell r="J232">
            <v>28445.79</v>
          </cell>
          <cell r="K232" t="str">
            <v>Pickup</v>
          </cell>
          <cell r="L232" t="str">
            <v>5.3L V8-G, Ext Cab</v>
          </cell>
          <cell r="M232" t="str">
            <v>Safety Coordinator / Ops</v>
          </cell>
          <cell r="N232" t="str">
            <v>SM711</v>
          </cell>
          <cell r="O232" t="str">
            <v>Terrance Mike</v>
          </cell>
          <cell r="P232" t="str">
            <v>YES</v>
          </cell>
        </row>
        <row r="233">
          <cell r="A233">
            <v>343</v>
          </cell>
          <cell r="B233" t="str">
            <v>1GTR2TE33BZ409341</v>
          </cell>
          <cell r="C233" t="str">
            <v>GBC946</v>
          </cell>
          <cell r="D233">
            <v>2011</v>
          </cell>
          <cell r="E233" t="str">
            <v>GMC</v>
          </cell>
          <cell r="F233" t="str">
            <v>Sierra</v>
          </cell>
          <cell r="G233">
            <v>7000</v>
          </cell>
          <cell r="H233" t="str">
            <v>MS410</v>
          </cell>
          <cell r="I233">
            <v>40729</v>
          </cell>
          <cell r="J233">
            <v>31673.49</v>
          </cell>
          <cell r="K233" t="str">
            <v>Pickup</v>
          </cell>
          <cell r="L233" t="str">
            <v>5.3L V8-G, Ext Cab, 4WD</v>
          </cell>
          <cell r="M233" t="str">
            <v>Meter Shop</v>
          </cell>
          <cell r="N233" t="str">
            <v>MS410</v>
          </cell>
          <cell r="O233" t="str">
            <v>Ernest Washington</v>
          </cell>
          <cell r="P233" t="str">
            <v>YES</v>
          </cell>
        </row>
        <row r="234">
          <cell r="A234">
            <v>344</v>
          </cell>
          <cell r="B234" t="str">
            <v>1GD21ZCG4BZ414489</v>
          </cell>
          <cell r="C234" t="str">
            <v>GBC928</v>
          </cell>
          <cell r="D234">
            <v>2011</v>
          </cell>
          <cell r="E234" t="str">
            <v>GMC</v>
          </cell>
          <cell r="F234">
            <v>2500</v>
          </cell>
          <cell r="H234" t="str">
            <v>PR460</v>
          </cell>
          <cell r="I234">
            <v>40777</v>
          </cell>
          <cell r="J234">
            <v>40882.300000000003</v>
          </cell>
          <cell r="K234" t="str">
            <v>Utility</v>
          </cell>
          <cell r="L234" t="str">
            <v>6.0L V8-G, Ext Cab</v>
          </cell>
          <cell r="M234" t="str">
            <v>Service</v>
          </cell>
          <cell r="N234" t="str">
            <v>OP460</v>
          </cell>
          <cell r="O234" t="str">
            <v>Gary Bryant</v>
          </cell>
          <cell r="P234" t="str">
            <v>YES</v>
          </cell>
        </row>
        <row r="235">
          <cell r="A235">
            <v>631</v>
          </cell>
          <cell r="B235" t="str">
            <v>1GTW7FCG5B1182955</v>
          </cell>
          <cell r="C235" t="str">
            <v>GBP312</v>
          </cell>
          <cell r="D235">
            <v>2011</v>
          </cell>
          <cell r="E235" t="str">
            <v>GMC</v>
          </cell>
          <cell r="F235" t="str">
            <v>Savana 2500</v>
          </cell>
          <cell r="G235">
            <v>8600</v>
          </cell>
          <cell r="H235" t="str">
            <v>SV411</v>
          </cell>
          <cell r="I235">
            <v>40809</v>
          </cell>
          <cell r="J235">
            <v>35829.53</v>
          </cell>
          <cell r="K235" t="str">
            <v>Van</v>
          </cell>
          <cell r="L235" t="str">
            <v>6.0L V8-G, Service</v>
          </cell>
          <cell r="M235" t="str">
            <v>Service</v>
          </cell>
          <cell r="N235" t="str">
            <v>SV411</v>
          </cell>
          <cell r="O235" t="str">
            <v>Jeff Reitz</v>
          </cell>
        </row>
        <row r="236">
          <cell r="A236">
            <v>632</v>
          </cell>
          <cell r="B236" t="str">
            <v>1GTW7FCG7B1184206</v>
          </cell>
          <cell r="C236" t="str">
            <v>GBC977</v>
          </cell>
          <cell r="D236">
            <v>2011</v>
          </cell>
          <cell r="E236" t="str">
            <v>GMC</v>
          </cell>
          <cell r="F236" t="str">
            <v>Savana 2500</v>
          </cell>
          <cell r="G236">
            <v>8600</v>
          </cell>
          <cell r="H236" t="str">
            <v>SV411</v>
          </cell>
          <cell r="I236">
            <v>40809</v>
          </cell>
          <cell r="J236">
            <v>35829.53</v>
          </cell>
          <cell r="K236" t="str">
            <v>Van</v>
          </cell>
          <cell r="L236" t="str">
            <v>6.0L V8-G, Service</v>
          </cell>
          <cell r="M236" t="str">
            <v>Service</v>
          </cell>
          <cell r="N236" t="str">
            <v>SV411</v>
          </cell>
          <cell r="O236" t="str">
            <v>Cedric Mitchell</v>
          </cell>
        </row>
        <row r="237">
          <cell r="A237">
            <v>987</v>
          </cell>
          <cell r="B237" t="str">
            <v>1FMHK8D85CGA35037</v>
          </cell>
          <cell r="C237" t="str">
            <v>965NKZ</v>
          </cell>
          <cell r="D237">
            <v>2012</v>
          </cell>
          <cell r="E237" t="str">
            <v>Ford</v>
          </cell>
          <cell r="F237" t="str">
            <v>Explorer</v>
          </cell>
          <cell r="H237" t="str">
            <v>GM440</v>
          </cell>
          <cell r="I237">
            <v>40823</v>
          </cell>
          <cell r="J237">
            <v>37781.310000000005</v>
          </cell>
          <cell r="K237" t="str">
            <v>SUV</v>
          </cell>
          <cell r="L237" t="str">
            <v>V6-G, 4WD</v>
          </cell>
          <cell r="M237" t="str">
            <v>Gen Mgr</v>
          </cell>
          <cell r="N237" t="str">
            <v>GM440</v>
          </cell>
          <cell r="O237" t="str">
            <v>Drane Shelley</v>
          </cell>
          <cell r="P237" t="str">
            <v>YES</v>
          </cell>
        </row>
        <row r="238">
          <cell r="A238">
            <v>44</v>
          </cell>
          <cell r="B238" t="str">
            <v>3HTMMAAN8CL611712</v>
          </cell>
          <cell r="C238" t="str">
            <v>GBP655</v>
          </cell>
          <cell r="D238">
            <v>2012</v>
          </cell>
          <cell r="E238" t="str">
            <v>International</v>
          </cell>
          <cell r="F238">
            <v>4300</v>
          </cell>
          <cell r="G238">
            <v>32900</v>
          </cell>
          <cell r="H238" t="str">
            <v>PR410</v>
          </cell>
          <cell r="I238">
            <v>40830</v>
          </cell>
          <cell r="J238">
            <v>110903.41</v>
          </cell>
          <cell r="K238" t="str">
            <v>Bobtail</v>
          </cell>
          <cell r="L238" t="str">
            <v>BT&amp;T 3499 s/n 686</v>
          </cell>
          <cell r="M238" t="str">
            <v>Bobtail</v>
          </cell>
          <cell r="N238" t="str">
            <v>PR410</v>
          </cell>
          <cell r="O238" t="str">
            <v>Unassigned</v>
          </cell>
          <cell r="P238" t="str">
            <v>No</v>
          </cell>
        </row>
        <row r="239">
          <cell r="A239">
            <v>821</v>
          </cell>
          <cell r="B239" t="str">
            <v>1FDRF3G65BED06162</v>
          </cell>
          <cell r="C239" t="str">
            <v>GBC988</v>
          </cell>
          <cell r="D239">
            <v>2011</v>
          </cell>
          <cell r="E239" t="str">
            <v>Ford</v>
          </cell>
          <cell r="F239" t="str">
            <v>F-350</v>
          </cell>
          <cell r="G239">
            <v>13300</v>
          </cell>
          <cell r="H239" t="str">
            <v>EL452</v>
          </cell>
          <cell r="I239">
            <v>40840</v>
          </cell>
          <cell r="J239">
            <v>40706.480000000003</v>
          </cell>
          <cell r="K239" t="str">
            <v>Utility</v>
          </cell>
          <cell r="N239" t="str">
            <v>EL452</v>
          </cell>
          <cell r="O239" t="str">
            <v>Shannon Wagner</v>
          </cell>
          <cell r="P239" t="str">
            <v>No</v>
          </cell>
        </row>
        <row r="240">
          <cell r="A240">
            <v>822</v>
          </cell>
          <cell r="B240" t="str">
            <v>1FDUF5GT0CEA58268</v>
          </cell>
          <cell r="C240" t="str">
            <v>GBC957</v>
          </cell>
          <cell r="D240">
            <v>2012</v>
          </cell>
          <cell r="E240" t="str">
            <v>Ford</v>
          </cell>
          <cell r="F240" t="str">
            <v>F-550</v>
          </cell>
          <cell r="G240">
            <v>19500</v>
          </cell>
          <cell r="H240" t="str">
            <v>EL452</v>
          </cell>
          <cell r="I240">
            <v>40884</v>
          </cell>
          <cell r="J240">
            <v>75457</v>
          </cell>
          <cell r="K240" t="str">
            <v>Utility</v>
          </cell>
          <cell r="L240" t="str">
            <v>6.7L V8-D, Std. Cab / Utility, 5005EH Crane</v>
          </cell>
          <cell r="M240" t="str">
            <v>I&amp;M</v>
          </cell>
          <cell r="N240" t="str">
            <v>EL452</v>
          </cell>
          <cell r="O240" t="str">
            <v>Jeff Hindsley</v>
          </cell>
          <cell r="P240" t="str">
            <v>No</v>
          </cell>
        </row>
        <row r="241">
          <cell r="A241">
            <v>823</v>
          </cell>
          <cell r="B241" t="str">
            <v>1FDUF5GT9CEA58270</v>
          </cell>
          <cell r="C241" t="str">
            <v>GBC883</v>
          </cell>
          <cell r="D241">
            <v>2012</v>
          </cell>
          <cell r="E241" t="str">
            <v>Ford</v>
          </cell>
          <cell r="F241" t="str">
            <v>F-550</v>
          </cell>
          <cell r="G241">
            <v>19500</v>
          </cell>
          <cell r="H241" t="str">
            <v>PR431</v>
          </cell>
          <cell r="I241">
            <v>40884</v>
          </cell>
          <cell r="J241">
            <v>80172</v>
          </cell>
          <cell r="K241" t="str">
            <v>Utility</v>
          </cell>
          <cell r="L241" t="str">
            <v>6.7L V8-D, Std. Cab / Utility, 5005EH Crane</v>
          </cell>
          <cell r="M241" t="str">
            <v>I&amp;M</v>
          </cell>
          <cell r="N241" t="str">
            <v>PR431</v>
          </cell>
          <cell r="O241" t="str">
            <v>Rod Calhoun</v>
          </cell>
          <cell r="P241" t="str">
            <v>No</v>
          </cell>
        </row>
        <row r="242">
          <cell r="A242">
            <v>221</v>
          </cell>
          <cell r="B242" t="str">
            <v>1FDXF7085TVA04673</v>
          </cell>
          <cell r="D242">
            <v>1996</v>
          </cell>
          <cell r="E242" t="str">
            <v>Ford</v>
          </cell>
          <cell r="F242" t="str">
            <v>F Series</v>
          </cell>
          <cell r="G242">
            <v>28000</v>
          </cell>
          <cell r="H242" t="str">
            <v>PR460</v>
          </cell>
          <cell r="I242">
            <v>40909</v>
          </cell>
          <cell r="K242" t="str">
            <v>Bobtail</v>
          </cell>
          <cell r="L242" t="str">
            <v>7.0L V8-LP, East Fabricators (EFABCO)     Newberry</v>
          </cell>
          <cell r="M242" t="str">
            <v>Bobtail</v>
          </cell>
          <cell r="N242" t="str">
            <v>OP460</v>
          </cell>
          <cell r="P242" t="str">
            <v>No</v>
          </cell>
        </row>
        <row r="243">
          <cell r="A243">
            <v>222</v>
          </cell>
          <cell r="B243" t="str">
            <v>1GDM7H1B6YJ504839</v>
          </cell>
          <cell r="D243">
            <v>2000</v>
          </cell>
          <cell r="E243" t="str">
            <v>GMC</v>
          </cell>
          <cell r="F243" t="str">
            <v>C7500</v>
          </cell>
          <cell r="G243">
            <v>32000</v>
          </cell>
          <cell r="H243" t="str">
            <v>PR460</v>
          </cell>
          <cell r="I243">
            <v>40909</v>
          </cell>
          <cell r="K243" t="str">
            <v>Bobtail</v>
          </cell>
          <cell r="L243" t="str">
            <v>7.4L V8-LP, East Fabricators (EFABCO)     Newberry</v>
          </cell>
          <cell r="M243" t="str">
            <v>Bobtail</v>
          </cell>
          <cell r="N243" t="str">
            <v>OP460</v>
          </cell>
          <cell r="P243" t="str">
            <v>No</v>
          </cell>
        </row>
        <row r="244">
          <cell r="A244">
            <v>634</v>
          </cell>
          <cell r="B244" t="str">
            <v>1FMHK7D86CGA50995</v>
          </cell>
          <cell r="C244" t="str">
            <v>F061TI</v>
          </cell>
          <cell r="D244">
            <v>2012</v>
          </cell>
          <cell r="E244" t="str">
            <v>Ford</v>
          </cell>
          <cell r="F244" t="str">
            <v>Explorer</v>
          </cell>
          <cell r="H244" t="str">
            <v>PR400</v>
          </cell>
          <cell r="I244">
            <v>40925</v>
          </cell>
          <cell r="J244">
            <v>33661.99</v>
          </cell>
          <cell r="K244" t="str">
            <v>SUV</v>
          </cell>
          <cell r="L244" t="str">
            <v>V6-G</v>
          </cell>
          <cell r="M244" t="str">
            <v>Propane Director</v>
          </cell>
          <cell r="N244" t="str">
            <v>PR400</v>
          </cell>
          <cell r="O244" t="str">
            <v>Robert Hill</v>
          </cell>
          <cell r="P244" t="str">
            <v>YES</v>
          </cell>
        </row>
        <row r="245">
          <cell r="A245">
            <v>988</v>
          </cell>
          <cell r="B245" t="str">
            <v>1FVHC3BS0CHBN3548</v>
          </cell>
          <cell r="C245" t="str">
            <v>GA1942</v>
          </cell>
          <cell r="D245">
            <v>2012</v>
          </cell>
          <cell r="E245" t="str">
            <v>Freightliner</v>
          </cell>
          <cell r="F245" t="str">
            <v>M2 106</v>
          </cell>
          <cell r="G245">
            <v>56000</v>
          </cell>
          <cell r="H245" t="str">
            <v>EL441</v>
          </cell>
          <cell r="I245">
            <v>40940</v>
          </cell>
          <cell r="J245">
            <v>233799.99</v>
          </cell>
          <cell r="K245" t="str">
            <v>Altec</v>
          </cell>
          <cell r="L245" t="str">
            <v>AA60E Bucket</v>
          </cell>
          <cell r="M245" t="str">
            <v>Bucket Truck</v>
          </cell>
          <cell r="N245" t="str">
            <v>EL441</v>
          </cell>
          <cell r="O245" t="str">
            <v>Darryl Grooms</v>
          </cell>
          <cell r="P245" t="str">
            <v>No</v>
          </cell>
        </row>
        <row r="246">
          <cell r="A246">
            <v>824</v>
          </cell>
          <cell r="B246" t="str">
            <v>1FMCU4K38CKA72858</v>
          </cell>
          <cell r="C246" t="str">
            <v>W396YD</v>
          </cell>
          <cell r="D246">
            <v>2012</v>
          </cell>
          <cell r="E246" t="str">
            <v>Ford</v>
          </cell>
          <cell r="F246" t="str">
            <v>Escape Hybrid</v>
          </cell>
          <cell r="G246">
            <v>4720</v>
          </cell>
          <cell r="H246" t="str">
            <v>MK412</v>
          </cell>
          <cell r="I246">
            <v>40956</v>
          </cell>
          <cell r="J246">
            <v>34226.18</v>
          </cell>
          <cell r="K246" t="str">
            <v>SUV</v>
          </cell>
          <cell r="L246" t="str">
            <v>Electric Hybrid</v>
          </cell>
          <cell r="M246" t="str">
            <v>Conservation Rep</v>
          </cell>
          <cell r="N246" t="str">
            <v>MK412</v>
          </cell>
          <cell r="O246" t="str">
            <v>David Richardson</v>
          </cell>
          <cell r="P246" t="str">
            <v>Yes</v>
          </cell>
        </row>
        <row r="247">
          <cell r="A247">
            <v>122</v>
          </cell>
          <cell r="B247" t="str">
            <v>1FDWF36SXXEF05927</v>
          </cell>
          <cell r="C247" t="str">
            <v>GBF945</v>
          </cell>
          <cell r="D247">
            <v>1999</v>
          </cell>
          <cell r="E247" t="str">
            <v>Ford</v>
          </cell>
          <cell r="F247" t="str">
            <v>F350</v>
          </cell>
          <cell r="G247">
            <v>11200</v>
          </cell>
          <cell r="H247" t="str">
            <v>PR460</v>
          </cell>
          <cell r="I247">
            <v>37288</v>
          </cell>
          <cell r="J247">
            <v>22412.32</v>
          </cell>
          <cell r="K247" t="str">
            <v>Utility body</v>
          </cell>
          <cell r="L247" t="str">
            <v>V8-G, Crane</v>
          </cell>
          <cell r="M247" t="str">
            <v>I&amp;M</v>
          </cell>
          <cell r="N247" t="str">
            <v>OP460</v>
          </cell>
          <cell r="O247" t="str">
            <v>Spare</v>
          </cell>
          <cell r="P247" t="str">
            <v>No</v>
          </cell>
        </row>
        <row r="248">
          <cell r="A248">
            <v>863</v>
          </cell>
          <cell r="B248" t="str">
            <v>1F9UZ13132V048098</v>
          </cell>
          <cell r="C248" t="str">
            <v>GBC998</v>
          </cell>
          <cell r="D248">
            <v>2002</v>
          </cell>
          <cell r="E248" t="str">
            <v>Sauber</v>
          </cell>
          <cell r="H248" t="str">
            <v>EL442</v>
          </cell>
          <cell r="I248">
            <v>2002</v>
          </cell>
          <cell r="J248">
            <v>40265.43</v>
          </cell>
          <cell r="K248" t="str">
            <v>Trailer</v>
          </cell>
          <cell r="L248" t="str">
            <v>Wire Puller</v>
          </cell>
          <cell r="M248" t="str">
            <v>Reel Trailer</v>
          </cell>
          <cell r="N248" t="str">
            <v>EL442</v>
          </cell>
          <cell r="O248" t="str">
            <v>Reel Trailer</v>
          </cell>
          <cell r="P248" t="str">
            <v>n/a</v>
          </cell>
        </row>
        <row r="249">
          <cell r="A249">
            <v>191</v>
          </cell>
          <cell r="B249" t="str">
            <v>1GCEC19C19Z184809</v>
          </cell>
          <cell r="C249" t="str">
            <v>AAYF35</v>
          </cell>
          <cell r="D249">
            <v>2009</v>
          </cell>
          <cell r="E249" t="str">
            <v>Chevrolet</v>
          </cell>
          <cell r="F249" t="str">
            <v>Silverado</v>
          </cell>
          <cell r="G249">
            <v>6800</v>
          </cell>
          <cell r="H249" t="str">
            <v>SM711</v>
          </cell>
          <cell r="K249" t="str">
            <v>Pickup</v>
          </cell>
          <cell r="L249" t="str">
            <v>V8-G, Ext. Cab</v>
          </cell>
          <cell r="M249" t="str">
            <v>Safety Coordinator</v>
          </cell>
          <cell r="N249" t="str">
            <v>SM711</v>
          </cell>
          <cell r="O249" t="str">
            <v>Keith Pomeroy</v>
          </cell>
          <cell r="P249" t="str">
            <v>YES</v>
          </cell>
        </row>
        <row r="250">
          <cell r="A250">
            <v>200</v>
          </cell>
          <cell r="B250">
            <v>61409</v>
          </cell>
          <cell r="C250" t="str">
            <v>GAS898</v>
          </cell>
          <cell r="D250">
            <v>1961</v>
          </cell>
          <cell r="E250" t="str">
            <v>Bristol</v>
          </cell>
          <cell r="H250" t="str">
            <v>PR460</v>
          </cell>
          <cell r="K250" t="str">
            <v>Tank Trailer</v>
          </cell>
          <cell r="L250" t="str">
            <v>Tank Haul</v>
          </cell>
          <cell r="N250" t="str">
            <v>OP460</v>
          </cell>
          <cell r="O250" t="str">
            <v>N/A</v>
          </cell>
          <cell r="P250" t="str">
            <v>n/a</v>
          </cell>
        </row>
        <row r="251">
          <cell r="A251">
            <v>198</v>
          </cell>
          <cell r="B251" t="str">
            <v>10HHTD1D321000032</v>
          </cell>
          <cell r="C251" t="str">
            <v>GBG253</v>
          </cell>
          <cell r="D251">
            <v>2001</v>
          </cell>
          <cell r="E251" t="str">
            <v>Hudson</v>
          </cell>
          <cell r="G251">
            <v>23740</v>
          </cell>
          <cell r="H251" t="str">
            <v>PR460</v>
          </cell>
          <cell r="K251" t="str">
            <v>Trailer</v>
          </cell>
          <cell r="L251" t="str">
            <v>Back Hoe</v>
          </cell>
          <cell r="N251" t="str">
            <v>OP460</v>
          </cell>
          <cell r="O251" t="str">
            <v>N/A</v>
          </cell>
          <cell r="P251" t="str">
            <v>n/a</v>
          </cell>
        </row>
        <row r="252">
          <cell r="A252">
            <v>203</v>
          </cell>
          <cell r="B252" t="str">
            <v>1DSB181JX117V0900</v>
          </cell>
          <cell r="C252" t="str">
            <v>GAS896</v>
          </cell>
          <cell r="D252">
            <v>2001</v>
          </cell>
          <cell r="E252" t="str">
            <v>Ditch Witch</v>
          </cell>
          <cell r="H252" t="str">
            <v>PR460</v>
          </cell>
          <cell r="K252" t="str">
            <v>Trailer</v>
          </cell>
          <cell r="L252" t="str">
            <v>Track Trencher</v>
          </cell>
          <cell r="N252" t="str">
            <v>OP460</v>
          </cell>
          <cell r="O252" t="str">
            <v>N/A</v>
          </cell>
          <cell r="P252" t="str">
            <v>n/a</v>
          </cell>
        </row>
        <row r="253">
          <cell r="A253">
            <v>202</v>
          </cell>
          <cell r="B253" t="str">
            <v>1E9AL08147YL52806</v>
          </cell>
          <cell r="C253" t="str">
            <v>GAS897</v>
          </cell>
          <cell r="D253">
            <v>2000</v>
          </cell>
          <cell r="E253" t="str">
            <v>Emerson</v>
          </cell>
          <cell r="H253" t="str">
            <v>PR460</v>
          </cell>
          <cell r="K253" t="str">
            <v>Trailer</v>
          </cell>
          <cell r="L253" t="str">
            <v>Welder</v>
          </cell>
          <cell r="N253" t="str">
            <v>OP460</v>
          </cell>
          <cell r="O253" t="str">
            <v>N/A</v>
          </cell>
          <cell r="P253" t="str">
            <v>n/a</v>
          </cell>
        </row>
        <row r="254">
          <cell r="A254">
            <v>205</v>
          </cell>
          <cell r="B254" t="str">
            <v>1FV6HJAA3YHB79946</v>
          </cell>
          <cell r="C254" t="str">
            <v>GBP659</v>
          </cell>
          <cell r="D254">
            <v>2000</v>
          </cell>
          <cell r="E254" t="str">
            <v>Freightliner</v>
          </cell>
          <cell r="F254" t="str">
            <v>FL70</v>
          </cell>
          <cell r="G254">
            <v>33000</v>
          </cell>
          <cell r="H254" t="str">
            <v>OP460</v>
          </cell>
          <cell r="K254" t="str">
            <v>Bobtail</v>
          </cell>
          <cell r="L254" t="str">
            <v>V8-D, Krutsinger w/East Fab 3000, s/n 15609-1</v>
          </cell>
          <cell r="M254" t="str">
            <v>CN105 (PR460)</v>
          </cell>
          <cell r="N254" t="str">
            <v>PR460</v>
          </cell>
          <cell r="O254" t="str">
            <v>RICK BRABSON</v>
          </cell>
          <cell r="P254" t="str">
            <v>No</v>
          </cell>
        </row>
        <row r="255">
          <cell r="A255">
            <v>206</v>
          </cell>
          <cell r="B255" t="str">
            <v>1GDM7C1G96F429147</v>
          </cell>
          <cell r="C255" t="str">
            <v>GBP660</v>
          </cell>
          <cell r="D255">
            <v>2006</v>
          </cell>
          <cell r="E255" t="str">
            <v>GMC</v>
          </cell>
          <cell r="F255" t="str">
            <v>C7500</v>
          </cell>
          <cell r="G255">
            <v>33000</v>
          </cell>
          <cell r="H255" t="str">
            <v>OP460</v>
          </cell>
          <cell r="K255" t="str">
            <v>Bobtail</v>
          </cell>
          <cell r="L255" t="str">
            <v>V8-LP, Krutsinger w/Arrow 3000, s/n 39814</v>
          </cell>
          <cell r="M255" t="str">
            <v>SV106 (PR460)</v>
          </cell>
          <cell r="N255" t="str">
            <v>PR460</v>
          </cell>
          <cell r="O255" t="str">
            <v>Spare</v>
          </cell>
          <cell r="P255" t="str">
            <v>No</v>
          </cell>
        </row>
        <row r="256">
          <cell r="A256">
            <v>108</v>
          </cell>
          <cell r="B256" t="str">
            <v>1HTMMAAN65H112626</v>
          </cell>
          <cell r="C256" t="str">
            <v>GBQ202</v>
          </cell>
          <cell r="D256">
            <v>2005</v>
          </cell>
          <cell r="E256" t="str">
            <v>International</v>
          </cell>
          <cell r="G256">
            <v>32900</v>
          </cell>
          <cell r="H256" t="str">
            <v>PR460</v>
          </cell>
          <cell r="K256" t="str">
            <v>Bobtail</v>
          </cell>
          <cell r="L256" t="str">
            <v>Trinity (6/69) 3000 s/n P28359</v>
          </cell>
          <cell r="M256" t="str">
            <v>Bobtail</v>
          </cell>
          <cell r="N256" t="str">
            <v>OP460</v>
          </cell>
          <cell r="O256" t="str">
            <v>Spare</v>
          </cell>
          <cell r="P256" t="str">
            <v>No</v>
          </cell>
        </row>
        <row r="257">
          <cell r="A257">
            <v>43</v>
          </cell>
          <cell r="B257" t="str">
            <v>1HTSCAAN1WH518129</v>
          </cell>
          <cell r="C257" t="str">
            <v>GA1932</v>
          </cell>
          <cell r="D257">
            <v>1998</v>
          </cell>
          <cell r="E257" t="str">
            <v>International</v>
          </cell>
          <cell r="F257">
            <v>4700</v>
          </cell>
          <cell r="G257">
            <v>33000</v>
          </cell>
          <cell r="H257" t="str">
            <v>PR410</v>
          </cell>
          <cell r="K257" t="str">
            <v>Bobtail</v>
          </cell>
          <cell r="L257" t="str">
            <v>DW Camden w/Trinity 3000 s/n 116540</v>
          </cell>
          <cell r="M257" t="str">
            <v>Bobtail</v>
          </cell>
          <cell r="N257" t="str">
            <v>PR410</v>
          </cell>
          <cell r="O257" t="str">
            <v>Morris Rodriguez</v>
          </cell>
          <cell r="P257" t="str">
            <v>No</v>
          </cell>
        </row>
        <row r="258">
          <cell r="A258">
            <v>201</v>
          </cell>
          <cell r="B258" t="str">
            <v>1XNU616T661015524</v>
          </cell>
          <cell r="C258" t="str">
            <v>GAS899</v>
          </cell>
          <cell r="D258">
            <v>2006</v>
          </cell>
          <cell r="E258" t="str">
            <v>Triple Crown</v>
          </cell>
          <cell r="H258" t="str">
            <v>PR460</v>
          </cell>
          <cell r="K258" t="str">
            <v>Trailer</v>
          </cell>
          <cell r="L258" t="str">
            <v>6x16 Utility</v>
          </cell>
          <cell r="N258" t="str">
            <v>OP460</v>
          </cell>
          <cell r="O258" t="str">
            <v>N/A</v>
          </cell>
          <cell r="P258" t="str">
            <v>n/a</v>
          </cell>
        </row>
        <row r="259">
          <cell r="A259">
            <v>199</v>
          </cell>
          <cell r="B259" t="str">
            <v>5WKBE162291004674</v>
          </cell>
          <cell r="C259" t="str">
            <v>GAS900</v>
          </cell>
          <cell r="D259">
            <v>2009</v>
          </cell>
          <cell r="E259" t="str">
            <v>Freedom</v>
          </cell>
          <cell r="G259">
            <v>7000</v>
          </cell>
          <cell r="H259" t="str">
            <v>PR460</v>
          </cell>
          <cell r="K259" t="str">
            <v>Trailer</v>
          </cell>
          <cell r="L259" t="str">
            <v>Enclosed</v>
          </cell>
          <cell r="N259" t="str">
            <v>OP460</v>
          </cell>
          <cell r="O259" t="str">
            <v>N/A</v>
          </cell>
          <cell r="P259" t="str">
            <v>n/a</v>
          </cell>
        </row>
        <row r="260">
          <cell r="A260">
            <v>605</v>
          </cell>
          <cell r="B260">
            <v>28083</v>
          </cell>
          <cell r="C260" t="str">
            <v>GBC871</v>
          </cell>
          <cell r="D260">
            <v>2007</v>
          </cell>
          <cell r="E260" t="str">
            <v>Sullivan</v>
          </cell>
          <cell r="F260" t="str">
            <v>D210Q</v>
          </cell>
          <cell r="G260">
            <v>2367</v>
          </cell>
          <cell r="H260" t="e">
            <v>#N/A</v>
          </cell>
          <cell r="I260">
            <v>39437</v>
          </cell>
          <cell r="J260">
            <v>13755.66</v>
          </cell>
          <cell r="K260" t="str">
            <v>Trailer</v>
          </cell>
          <cell r="L260" t="str">
            <v>Air Compressor</v>
          </cell>
          <cell r="M260" t="str">
            <v>Air Compressor</v>
          </cell>
          <cell r="N260" t="str">
            <v>IM410</v>
          </cell>
          <cell r="O260" t="str">
            <v>Air Compressor</v>
          </cell>
          <cell r="P260" t="str">
            <v>n/a</v>
          </cell>
        </row>
        <row r="261">
          <cell r="A261">
            <v>197</v>
          </cell>
          <cell r="B261">
            <v>29521</v>
          </cell>
          <cell r="C261" t="str">
            <v>GBC876</v>
          </cell>
          <cell r="D261">
            <v>2010</v>
          </cell>
          <cell r="E261" t="str">
            <v>Sullivan</v>
          </cell>
          <cell r="F261" t="str">
            <v>D185PJD</v>
          </cell>
          <cell r="H261" t="e">
            <v>#N/A</v>
          </cell>
          <cell r="K261" t="str">
            <v>Trailer</v>
          </cell>
          <cell r="L261" t="str">
            <v>Air Compressor</v>
          </cell>
          <cell r="M261" t="str">
            <v>Air Compressor</v>
          </cell>
          <cell r="N261" t="str">
            <v>IM430</v>
          </cell>
          <cell r="O261" t="str">
            <v>Air Compressor</v>
          </cell>
          <cell r="P261" t="str">
            <v>n/a</v>
          </cell>
        </row>
        <row r="262">
          <cell r="A262">
            <v>865</v>
          </cell>
          <cell r="B262">
            <v>4034040</v>
          </cell>
          <cell r="C262" t="str">
            <v>GBZ815</v>
          </cell>
          <cell r="D262">
            <v>2003</v>
          </cell>
          <cell r="E262" t="str">
            <v>Solar</v>
          </cell>
          <cell r="H262" t="e">
            <v>#N/A</v>
          </cell>
          <cell r="K262" t="str">
            <v>Trailer</v>
          </cell>
          <cell r="L262" t="str">
            <v>Advance Warner, Asset #3656</v>
          </cell>
          <cell r="M262" t="str">
            <v>Traffic Arrow Trailer</v>
          </cell>
          <cell r="N262" t="str">
            <v>EL442</v>
          </cell>
          <cell r="O262" t="str">
            <v>Traffic Arrow Trailer</v>
          </cell>
          <cell r="P262" t="str">
            <v>n/a</v>
          </cell>
        </row>
        <row r="263">
          <cell r="A263">
            <v>492</v>
          </cell>
          <cell r="B263" t="str">
            <v>16934A</v>
          </cell>
          <cell r="C263" t="str">
            <v>GBC981</v>
          </cell>
          <cell r="E263" t="str">
            <v>Sullivan</v>
          </cell>
          <cell r="F263" t="str">
            <v>D210Q</v>
          </cell>
          <cell r="H263" t="e">
            <v>#N/A</v>
          </cell>
          <cell r="I263">
            <v>37073</v>
          </cell>
          <cell r="K263" t="str">
            <v>Trailer</v>
          </cell>
          <cell r="L263" t="str">
            <v>Air Compressor</v>
          </cell>
          <cell r="M263" t="str">
            <v>Air Compressor</v>
          </cell>
          <cell r="N263" t="str">
            <v>IM410</v>
          </cell>
          <cell r="O263" t="str">
            <v>Air Compressor</v>
          </cell>
          <cell r="P263" t="str">
            <v>n/a</v>
          </cell>
        </row>
        <row r="264">
          <cell r="A264">
            <v>303</v>
          </cell>
          <cell r="B264" t="str">
            <v>1BUD12204M1009255</v>
          </cell>
          <cell r="C264" t="str">
            <v>I131DI</v>
          </cell>
          <cell r="D264">
            <v>1991</v>
          </cell>
          <cell r="E264" t="str">
            <v>Butler</v>
          </cell>
          <cell r="H264" t="e">
            <v>#N/A</v>
          </cell>
          <cell r="K264" t="str">
            <v>Trailer</v>
          </cell>
          <cell r="L264" t="str">
            <v>CASE TRLR METAL DECK</v>
          </cell>
          <cell r="M264" t="str">
            <v>PR460</v>
          </cell>
          <cell r="N264" t="str">
            <v>PR460</v>
          </cell>
          <cell r="P264" t="str">
            <v>n/a</v>
          </cell>
        </row>
        <row r="265">
          <cell r="A265">
            <v>308</v>
          </cell>
          <cell r="B265" t="str">
            <v>1DS0000A7X17S0145</v>
          </cell>
          <cell r="C265" t="str">
            <v>N838DU</v>
          </cell>
          <cell r="D265">
            <v>1999</v>
          </cell>
          <cell r="E265" t="str">
            <v>Ditch Witch</v>
          </cell>
          <cell r="H265" t="e">
            <v>#N/A</v>
          </cell>
          <cell r="K265" t="str">
            <v>Trailer</v>
          </cell>
          <cell r="L265" t="str">
            <v>DW WALK BEHIND</v>
          </cell>
          <cell r="M265" t="str">
            <v>OP460</v>
          </cell>
          <cell r="N265" t="str">
            <v>PR460</v>
          </cell>
          <cell r="P265" t="str">
            <v>n/a</v>
          </cell>
        </row>
        <row r="266">
          <cell r="A266">
            <v>310</v>
          </cell>
          <cell r="B266" t="str">
            <v>1E9AL12131L252459</v>
          </cell>
          <cell r="C266" t="str">
            <v>E044ZI</v>
          </cell>
          <cell r="D266">
            <v>2001</v>
          </cell>
          <cell r="E266" t="str">
            <v>Emerson</v>
          </cell>
          <cell r="H266" t="e">
            <v>#N/A</v>
          </cell>
          <cell r="K266" t="str">
            <v>Trailer</v>
          </cell>
          <cell r="L266" t="str">
            <v>WELDER TRLR</v>
          </cell>
          <cell r="M266" t="str">
            <v>PR460</v>
          </cell>
          <cell r="N266" t="str">
            <v>PR460</v>
          </cell>
          <cell r="P266" t="str">
            <v>n/a</v>
          </cell>
        </row>
        <row r="267">
          <cell r="A267">
            <v>311</v>
          </cell>
          <cell r="B267" t="str">
            <v>1E9AL16252L252029</v>
          </cell>
          <cell r="C267" t="str">
            <v>K673DY</v>
          </cell>
          <cell r="D267">
            <v>2002</v>
          </cell>
          <cell r="E267" t="str">
            <v>Emerson</v>
          </cell>
          <cell r="H267" t="e">
            <v>#N/A</v>
          </cell>
          <cell r="K267" t="str">
            <v>Trailer</v>
          </cell>
          <cell r="L267" t="str">
            <v>CONSERVATION TRLR</v>
          </cell>
          <cell r="M267" t="str">
            <v>PR460</v>
          </cell>
          <cell r="N267" t="str">
            <v>PR460</v>
          </cell>
          <cell r="P267" t="str">
            <v>n/a</v>
          </cell>
        </row>
        <row r="269">
          <cell r="A269">
            <v>825</v>
          </cell>
          <cell r="C269" t="str">
            <v>pending</v>
          </cell>
          <cell r="D269">
            <v>2012</v>
          </cell>
          <cell r="E269" t="str">
            <v>Freightliner</v>
          </cell>
          <cell r="H269" t="e">
            <v>#N/A</v>
          </cell>
          <cell r="K269" t="str">
            <v>Bucket</v>
          </cell>
          <cell r="M269" t="str">
            <v>Bucket Truck</v>
          </cell>
          <cell r="N269" t="str">
            <v>EL451</v>
          </cell>
          <cell r="O269" t="str">
            <v>Al Harris</v>
          </cell>
          <cell r="P269" t="str">
            <v>No</v>
          </cell>
        </row>
        <row r="270">
          <cell r="A270">
            <v>346</v>
          </cell>
          <cell r="B270" t="str">
            <v>4T1BF1FK5CU523819</v>
          </cell>
          <cell r="C270" t="str">
            <v>U159UE</v>
          </cell>
          <cell r="D270">
            <v>2012</v>
          </cell>
          <cell r="E270" t="str">
            <v>Toyota</v>
          </cell>
          <cell r="F270" t="str">
            <v>Camry</v>
          </cell>
          <cell r="G270">
            <v>4630</v>
          </cell>
          <cell r="H270" t="str">
            <v>MK410</v>
          </cell>
          <cell r="I270">
            <v>40875</v>
          </cell>
          <cell r="J270">
            <v>24304.400000000001</v>
          </cell>
          <cell r="K270" t="str">
            <v>Sedan</v>
          </cell>
          <cell r="L270" t="str">
            <v>I4-G</v>
          </cell>
          <cell r="M270" t="str">
            <v>Sales Mgr / Office</v>
          </cell>
          <cell r="N270" t="str">
            <v>MK410</v>
          </cell>
          <cell r="O270" t="str">
            <v>Ben Semchuck</v>
          </cell>
          <cell r="P270" t="str">
            <v>YES</v>
          </cell>
        </row>
        <row r="271">
          <cell r="A271">
            <v>331</v>
          </cell>
          <cell r="B271" t="str">
            <v>3GCEC23019G132374</v>
          </cell>
          <cell r="C271" t="str">
            <v>N779EF</v>
          </cell>
          <cell r="D271">
            <v>2009</v>
          </cell>
          <cell r="E271" t="str">
            <v>Chevrolet</v>
          </cell>
          <cell r="F271" t="str">
            <v>Silverado</v>
          </cell>
          <cell r="G271">
            <v>7000</v>
          </cell>
          <cell r="H271" t="str">
            <v>PS300</v>
          </cell>
          <cell r="K271" t="str">
            <v>Pickup</v>
          </cell>
          <cell r="L271" t="str">
            <v>Skip Jack</v>
          </cell>
          <cell r="M271" t="str">
            <v>PESCO GM / Office</v>
          </cell>
          <cell r="N271" t="str">
            <v>PS300</v>
          </cell>
          <cell r="O271" t="str">
            <v>Bill Hancock</v>
          </cell>
          <cell r="P271" t="str">
            <v>YES</v>
          </cell>
        </row>
        <row r="272">
          <cell r="A272">
            <v>633</v>
          </cell>
          <cell r="B272" t="str">
            <v>1FTFW1ET6BFC66320</v>
          </cell>
          <cell r="C272" t="str">
            <v>K414CK</v>
          </cell>
          <cell r="D272">
            <v>2011</v>
          </cell>
          <cell r="E272" t="str">
            <v>Ford</v>
          </cell>
          <cell r="F272" t="str">
            <v>F-150</v>
          </cell>
          <cell r="H272" t="str">
            <v>NG410</v>
          </cell>
          <cell r="I272">
            <v>40830</v>
          </cell>
          <cell r="J272">
            <v>34816.339999999997</v>
          </cell>
          <cell r="K272" t="str">
            <v>Pickup</v>
          </cell>
          <cell r="L272" t="str">
            <v>Skip Jack</v>
          </cell>
          <cell r="M272" t="str">
            <v>Corporate Engineer</v>
          </cell>
          <cell r="N272" t="str">
            <v>EN401</v>
          </cell>
          <cell r="O272" t="str">
            <v>Calvin Favors</v>
          </cell>
          <cell r="P272" t="str">
            <v>YES</v>
          </cell>
        </row>
        <row r="273">
          <cell r="A273">
            <v>810</v>
          </cell>
          <cell r="B273" t="str">
            <v>1HTMMAAN4BH287727</v>
          </cell>
          <cell r="C273" t="str">
            <v>GBP661</v>
          </cell>
          <cell r="D273">
            <v>2011</v>
          </cell>
          <cell r="E273" t="str">
            <v>International</v>
          </cell>
          <cell r="F273">
            <v>4300</v>
          </cell>
          <cell r="G273">
            <v>33000</v>
          </cell>
          <cell r="H273" t="str">
            <v>EL451</v>
          </cell>
          <cell r="I273">
            <v>40389</v>
          </cell>
          <cell r="J273">
            <v>186943.54</v>
          </cell>
          <cell r="K273" t="str">
            <v>Bucket</v>
          </cell>
          <cell r="L273" t="str">
            <v>TA60</v>
          </cell>
          <cell r="M273" t="str">
            <v>Bucket Truck</v>
          </cell>
          <cell r="N273" t="str">
            <v> EL451</v>
          </cell>
          <cell r="O273" t="str">
            <v>Clint Brown</v>
          </cell>
          <cell r="P273" t="str">
            <v>No</v>
          </cell>
        </row>
        <row r="274">
          <cell r="A274">
            <v>320</v>
          </cell>
          <cell r="B274" t="str">
            <v>1GBJC34U87E166794</v>
          </cell>
          <cell r="C274" t="str">
            <v>M431HU</v>
          </cell>
          <cell r="D274">
            <v>2007</v>
          </cell>
          <cell r="E274" t="str">
            <v>Chevrolet</v>
          </cell>
          <cell r="F274">
            <v>3500</v>
          </cell>
          <cell r="G274">
            <v>11400</v>
          </cell>
          <cell r="H274" t="str">
            <v>OP460</v>
          </cell>
          <cell r="K274" t="str">
            <v>Utility</v>
          </cell>
          <cell r="L274" t="str">
            <v>V8-G</v>
          </cell>
          <cell r="M274" t="str">
            <v>Ops Tech II / Ops</v>
          </cell>
          <cell r="N274" t="str">
            <v>PR460</v>
          </cell>
          <cell r="O274" t="str">
            <v>Constantino Hernandez</v>
          </cell>
          <cell r="P274" t="str">
            <v>YES</v>
          </cell>
        </row>
        <row r="275">
          <cell r="A275">
            <v>319</v>
          </cell>
          <cell r="B275" t="str">
            <v>1GBJC34U67E167913</v>
          </cell>
          <cell r="C275" t="str">
            <v>T333QG</v>
          </cell>
          <cell r="D275">
            <v>2007</v>
          </cell>
          <cell r="E275" t="str">
            <v>Chevrolet</v>
          </cell>
          <cell r="F275">
            <v>3500</v>
          </cell>
          <cell r="G275">
            <v>11400</v>
          </cell>
          <cell r="H275" t="str">
            <v>OP460</v>
          </cell>
          <cell r="K275" t="str">
            <v>Utility</v>
          </cell>
          <cell r="L275" t="str">
            <v>V8-G</v>
          </cell>
          <cell r="M275" t="str">
            <v>Ops Tech II / Ops</v>
          </cell>
          <cell r="N275" t="str">
            <v>PR460</v>
          </cell>
          <cell r="O275" t="str">
            <v>Corey Gebhardt</v>
          </cell>
          <cell r="P275" t="str">
            <v>YES</v>
          </cell>
        </row>
        <row r="276">
          <cell r="A276">
            <v>620</v>
          </cell>
          <cell r="B276" t="str">
            <v>JTDKN3DU8A0190737</v>
          </cell>
          <cell r="C276" t="str">
            <v>X255HD</v>
          </cell>
          <cell r="D276">
            <v>2010</v>
          </cell>
          <cell r="E276" t="str">
            <v>Toyota</v>
          </cell>
          <cell r="F276" t="str">
            <v>Prius</v>
          </cell>
          <cell r="H276" t="str">
            <v>MK412</v>
          </cell>
          <cell r="I276">
            <v>40401</v>
          </cell>
          <cell r="J276" t="str">
            <v>LEASE</v>
          </cell>
          <cell r="K276" t="str">
            <v>Sedan</v>
          </cell>
          <cell r="L276" t="str">
            <v>Lease</v>
          </cell>
          <cell r="M276" t="str">
            <v>SF Conservation Rep</v>
          </cell>
          <cell r="N276" t="str">
            <v>MK412</v>
          </cell>
          <cell r="O276" t="str">
            <v>Danielle Boone</v>
          </cell>
          <cell r="P276" t="str">
            <v>YES</v>
          </cell>
        </row>
        <row r="277">
          <cell r="A277">
            <v>218</v>
          </cell>
          <cell r="B277" t="str">
            <v>1FTFX1ET0BFC21015</v>
          </cell>
          <cell r="C277" t="str">
            <v>D177II</v>
          </cell>
          <cell r="D277">
            <v>2011</v>
          </cell>
          <cell r="E277" t="str">
            <v>Ford</v>
          </cell>
          <cell r="F277" t="str">
            <v>F-150</v>
          </cell>
          <cell r="H277" t="str">
            <v>MS410</v>
          </cell>
          <cell r="I277">
            <v>40764</v>
          </cell>
          <cell r="J277">
            <v>32147.42</v>
          </cell>
          <cell r="K277" t="str">
            <v>Pickup</v>
          </cell>
          <cell r="L277" t="str">
            <v>3.5L V6-G EcoBoost, Ext. Cab, 4WD</v>
          </cell>
          <cell r="M277" t="str">
            <v>Measurement Mgr</v>
          </cell>
          <cell r="N277" t="str">
            <v>MS410</v>
          </cell>
          <cell r="O277" t="str">
            <v>Don Middleton</v>
          </cell>
          <cell r="P277" t="str">
            <v>YES</v>
          </cell>
        </row>
        <row r="278">
          <cell r="A278">
            <v>614</v>
          </cell>
          <cell r="B278" t="str">
            <v>1GDJ5C1908F416817</v>
          </cell>
          <cell r="C278" t="str">
            <v>GBC879</v>
          </cell>
          <cell r="D278">
            <v>2009</v>
          </cell>
          <cell r="E278" t="str">
            <v>GMC</v>
          </cell>
          <cell r="F278">
            <v>5500</v>
          </cell>
          <cell r="G278">
            <v>26000</v>
          </cell>
          <cell r="H278" t="str">
            <v>PR410</v>
          </cell>
          <cell r="I278">
            <v>40098</v>
          </cell>
          <cell r="K278" t="str">
            <v>Dump Trk</v>
          </cell>
          <cell r="L278" t="str">
            <v>V8-D, Flo-Gas</v>
          </cell>
          <cell r="M278" t="str">
            <v>Flo-Gas</v>
          </cell>
          <cell r="N278" t="str">
            <v>PR410</v>
          </cell>
          <cell r="O278" t="str">
            <v>Flo-Gas</v>
          </cell>
          <cell r="P278" t="str">
            <v>No</v>
          </cell>
        </row>
        <row r="279">
          <cell r="A279">
            <v>225</v>
          </cell>
          <cell r="B279" t="str">
            <v>1GCRCPE01CZ244109</v>
          </cell>
          <cell r="C279" t="str">
            <v>GBC940</v>
          </cell>
          <cell r="D279">
            <v>2012</v>
          </cell>
          <cell r="E279" t="str">
            <v>Chevrolet</v>
          </cell>
          <cell r="F279" t="str">
            <v>Silverado</v>
          </cell>
          <cell r="H279" t="str">
            <v>IM430</v>
          </cell>
          <cell r="I279">
            <v>41012</v>
          </cell>
          <cell r="J279">
            <v>32790.47</v>
          </cell>
          <cell r="K279" t="str">
            <v>Pickup</v>
          </cell>
          <cell r="L279" t="str">
            <v>5.3L V8-G, Ext. Cab</v>
          </cell>
          <cell r="M279" t="str">
            <v>I&amp;M Supv</v>
          </cell>
          <cell r="N279" t="str">
            <v>IM430</v>
          </cell>
          <cell r="O279" t="str">
            <v>Fred Bland</v>
          </cell>
          <cell r="P279" t="str">
            <v>YES</v>
          </cell>
        </row>
        <row r="280">
          <cell r="A280">
            <v>542</v>
          </cell>
          <cell r="B280" t="str">
            <v>1GTCS198848183628</v>
          </cell>
          <cell r="C280" t="str">
            <v>GBP943</v>
          </cell>
          <cell r="D280">
            <v>2004</v>
          </cell>
          <cell r="E280" t="str">
            <v>GMC</v>
          </cell>
          <cell r="F280" t="str">
            <v>Canyon</v>
          </cell>
          <cell r="H280" t="str">
            <v>SV411</v>
          </cell>
          <cell r="I280">
            <v>38170</v>
          </cell>
          <cell r="J280">
            <v>15174.74</v>
          </cell>
          <cell r="K280" t="str">
            <v>Comp. P/U</v>
          </cell>
          <cell r="L280" t="str">
            <v>Ext. Cab, Permitting</v>
          </cell>
          <cell r="M280" t="str">
            <v>Field Coordinator</v>
          </cell>
          <cell r="N280" t="str">
            <v>SV411</v>
          </cell>
          <cell r="O280" t="str">
            <v>Gene Camacho</v>
          </cell>
          <cell r="P280" t="str">
            <v>No</v>
          </cell>
        </row>
        <row r="281">
          <cell r="A281">
            <v>635</v>
          </cell>
          <cell r="B281" t="str">
            <v>1FMHK7F81CGA50674</v>
          </cell>
          <cell r="C281" t="str">
            <v>F258FT</v>
          </cell>
          <cell r="D281">
            <v>2012</v>
          </cell>
          <cell r="E281" t="str">
            <v>Ford</v>
          </cell>
          <cell r="F281" t="str">
            <v>Explorer</v>
          </cell>
          <cell r="H281" t="str">
            <v>MG713</v>
          </cell>
          <cell r="I281">
            <v>40927</v>
          </cell>
          <cell r="J281">
            <v>40983.03</v>
          </cell>
          <cell r="K281" t="str">
            <v>SUV</v>
          </cell>
          <cell r="L281" t="str">
            <v>Skip Jack</v>
          </cell>
          <cell r="M281" t="str">
            <v>President</v>
          </cell>
          <cell r="N281" t="str">
            <v>MG713</v>
          </cell>
          <cell r="O281" t="str">
            <v>Jeff Householder</v>
          </cell>
          <cell r="P281" t="str">
            <v>YES</v>
          </cell>
        </row>
        <row r="282">
          <cell r="A282">
            <v>220</v>
          </cell>
          <cell r="B282" t="str">
            <v>1FDUF5GT2CEA58269</v>
          </cell>
          <cell r="C282" t="str">
            <v>GBF940</v>
          </cell>
          <cell r="D282">
            <v>2012</v>
          </cell>
          <cell r="E282" t="str">
            <v>Ford</v>
          </cell>
          <cell r="F282" t="str">
            <v>F-550</v>
          </cell>
          <cell r="G282">
            <v>19500</v>
          </cell>
          <cell r="H282" t="str">
            <v>IM430</v>
          </cell>
          <cell r="I282">
            <v>40885</v>
          </cell>
          <cell r="J282">
            <v>80172</v>
          </cell>
          <cell r="K282" t="str">
            <v>Utility</v>
          </cell>
          <cell r="L282" t="str">
            <v>6.7L V8-D, Std. Cab / Utility, 5005EH Crane</v>
          </cell>
          <cell r="M282" t="str">
            <v>I&amp;M</v>
          </cell>
          <cell r="N282" t="str">
            <v>IM430</v>
          </cell>
          <cell r="O282" t="str">
            <v>Jim Ingalls</v>
          </cell>
          <cell r="P282" t="str">
            <v>No</v>
          </cell>
        </row>
        <row r="283">
          <cell r="A283">
            <v>217</v>
          </cell>
          <cell r="B283" t="str">
            <v>3GCPCPE00BG356745</v>
          </cell>
          <cell r="C283" t="str">
            <v>286YAT</v>
          </cell>
          <cell r="D283">
            <v>2011</v>
          </cell>
          <cell r="E283" t="str">
            <v>Chevrolet</v>
          </cell>
          <cell r="F283" t="str">
            <v>Silverado</v>
          </cell>
          <cell r="H283" t="str">
            <v>NG430</v>
          </cell>
          <cell r="I283">
            <v>40737</v>
          </cell>
          <cell r="J283">
            <v>33184.400000000001</v>
          </cell>
          <cell r="K283" t="str">
            <v>Pickup</v>
          </cell>
          <cell r="L283" t="str">
            <v>5.3L V8-G, Crew Cab</v>
          </cell>
          <cell r="M283" t="str">
            <v>Ops Mgr</v>
          </cell>
          <cell r="N283" t="str">
            <v>NG430</v>
          </cell>
          <cell r="O283" t="str">
            <v>Johnny Hill</v>
          </cell>
          <cell r="P283" t="str">
            <v>YES</v>
          </cell>
        </row>
        <row r="284">
          <cell r="A284">
            <v>628</v>
          </cell>
          <cell r="B284" t="str">
            <v>1GND5335392100306</v>
          </cell>
          <cell r="C284" t="str">
            <v>769VNB</v>
          </cell>
          <cell r="D284">
            <v>2009</v>
          </cell>
          <cell r="E284" t="str">
            <v>Chevrolet</v>
          </cell>
          <cell r="F284" t="str">
            <v>TrailBlazer</v>
          </cell>
          <cell r="G284">
            <v>5500</v>
          </cell>
          <cell r="H284" t="str">
            <v>NO</v>
          </cell>
          <cell r="I284">
            <v>40575</v>
          </cell>
          <cell r="K284" t="str">
            <v>SUV</v>
          </cell>
          <cell r="L284" t="str">
            <v>V6-G</v>
          </cell>
          <cell r="M284" t="str">
            <v>HR Generalist</v>
          </cell>
          <cell r="N284" t="str">
            <v>HR940</v>
          </cell>
          <cell r="O284" t="str">
            <v>Julie St. Clair</v>
          </cell>
          <cell r="P284" t="str">
            <v>YES</v>
          </cell>
        </row>
        <row r="285">
          <cell r="A285">
            <v>561</v>
          </cell>
          <cell r="B285" t="str">
            <v>1GTEC19Z96Z211979</v>
          </cell>
          <cell r="C285" t="str">
            <v>GBC926</v>
          </cell>
          <cell r="D285">
            <v>2006</v>
          </cell>
          <cell r="E285" t="str">
            <v>GMC</v>
          </cell>
          <cell r="F285" t="str">
            <v>Sierra</v>
          </cell>
          <cell r="G285">
            <v>6200</v>
          </cell>
          <cell r="H285" t="str">
            <v>IM410</v>
          </cell>
          <cell r="I285">
            <v>38740</v>
          </cell>
          <cell r="J285">
            <v>21468.05</v>
          </cell>
          <cell r="K285" t="str">
            <v>Pickup</v>
          </cell>
          <cell r="L285" t="str">
            <v>5.3L V8-G, Ext. Cab</v>
          </cell>
          <cell r="M285" t="str">
            <v>I&amp;M Inspector</v>
          </cell>
          <cell r="N285" t="str">
            <v>IM410</v>
          </cell>
          <cell r="O285" t="str">
            <v>Karl Forde</v>
          </cell>
          <cell r="P285" t="str">
            <v>No</v>
          </cell>
        </row>
        <row r="286">
          <cell r="A286">
            <v>345</v>
          </cell>
          <cell r="B286" t="str">
            <v>1FTKR4EE0BPA78153</v>
          </cell>
          <cell r="C286" t="str">
            <v>GBC962</v>
          </cell>
          <cell r="D286">
            <v>2011</v>
          </cell>
          <cell r="E286" t="str">
            <v>Ford</v>
          </cell>
          <cell r="F286" t="str">
            <v>Ranger</v>
          </cell>
          <cell r="H286" t="str">
            <v>OP460</v>
          </cell>
          <cell r="I286">
            <v>40764</v>
          </cell>
          <cell r="J286">
            <v>21095.75</v>
          </cell>
          <cell r="K286" t="str">
            <v>Comp. P/U</v>
          </cell>
          <cell r="L286" t="str">
            <v>4.0l V6-G, Ext. Cab</v>
          </cell>
          <cell r="M286" t="str">
            <v>Eng Tech / Ops</v>
          </cell>
          <cell r="N286" t="str">
            <v>PR460</v>
          </cell>
          <cell r="O286" t="str">
            <v>Kellie Norris</v>
          </cell>
          <cell r="P286" t="str">
            <v>YES</v>
          </cell>
        </row>
        <row r="287">
          <cell r="A287">
            <v>224</v>
          </cell>
          <cell r="B287" t="str">
            <v>3FAHP0HA4BR345648</v>
          </cell>
          <cell r="C287" t="str">
            <v>W397YD</v>
          </cell>
          <cell r="D287">
            <v>2011</v>
          </cell>
          <cell r="E287" t="str">
            <v>Ford</v>
          </cell>
          <cell r="F287" t="str">
            <v>Fusion</v>
          </cell>
          <cell r="G287">
            <v>4473</v>
          </cell>
          <cell r="H287" t="str">
            <v>MK412</v>
          </cell>
          <cell r="I287">
            <v>40953</v>
          </cell>
          <cell r="K287" t="str">
            <v>Sedan</v>
          </cell>
          <cell r="L287" t="str">
            <v>CNG Bi-Fuel</v>
          </cell>
          <cell r="M287" t="str">
            <v>Conservation Mgr</v>
          </cell>
          <cell r="N287" t="str">
            <v>MK412</v>
          </cell>
          <cell r="O287" t="str">
            <v>Kira Lake</v>
          </cell>
          <cell r="P287" t="str">
            <v>YES</v>
          </cell>
        </row>
        <row r="288">
          <cell r="A288">
            <v>215</v>
          </cell>
          <cell r="B288" t="str">
            <v>JTDKB20U997856922</v>
          </cell>
          <cell r="C288" t="str">
            <v>GDE199</v>
          </cell>
          <cell r="D288">
            <v>2009</v>
          </cell>
          <cell r="E288" t="str">
            <v>Toyota</v>
          </cell>
          <cell r="F288" t="str">
            <v>Prius</v>
          </cell>
          <cell r="H288" t="str">
            <v>NO</v>
          </cell>
          <cell r="J288" t="str">
            <v>LEASE</v>
          </cell>
          <cell r="K288" t="str">
            <v>Sedan</v>
          </cell>
          <cell r="L288" t="str">
            <v>Lease, old NW 981</v>
          </cell>
          <cell r="M288" t="str">
            <v>Conservation Rep</v>
          </cell>
          <cell r="N288" t="str">
            <v>MK412</v>
          </cell>
          <cell r="O288" t="str">
            <v>Kira Lake</v>
          </cell>
          <cell r="P288" t="str">
            <v>No</v>
          </cell>
        </row>
        <row r="289">
          <cell r="A289">
            <v>342</v>
          </cell>
          <cell r="B289" t="str">
            <v>1GTR2TE35BZ407512</v>
          </cell>
          <cell r="C289" t="str">
            <v>GBC882</v>
          </cell>
          <cell r="D289">
            <v>2011</v>
          </cell>
          <cell r="E289" t="str">
            <v>GMC</v>
          </cell>
          <cell r="F289" t="str">
            <v>Sierra</v>
          </cell>
          <cell r="G289">
            <v>7000</v>
          </cell>
          <cell r="H289" t="str">
            <v>EN401</v>
          </cell>
          <cell r="I289">
            <v>40729</v>
          </cell>
          <cell r="J289">
            <v>31673.49</v>
          </cell>
          <cell r="K289" t="str">
            <v>Pickup</v>
          </cell>
          <cell r="L289" t="str">
            <v>5.3L V8-G, Ext Cab, 4WD</v>
          </cell>
          <cell r="M289" t="str">
            <v>Project Supv / Ops</v>
          </cell>
          <cell r="N289" t="str">
            <v>PR460</v>
          </cell>
          <cell r="O289" t="str">
            <v>Matt Henderson</v>
          </cell>
          <cell r="P289" t="str">
            <v>YES</v>
          </cell>
        </row>
        <row r="290">
          <cell r="A290">
            <v>539</v>
          </cell>
          <cell r="B290" t="str">
            <v>1GTEC19T14Z332188</v>
          </cell>
          <cell r="C290" t="str">
            <v>GBP938</v>
          </cell>
          <cell r="D290">
            <v>2004</v>
          </cell>
          <cell r="E290" t="str">
            <v>GMC</v>
          </cell>
          <cell r="F290">
            <v>1500</v>
          </cell>
          <cell r="G290">
            <v>6200</v>
          </cell>
          <cell r="H290" t="str">
            <v>IM410</v>
          </cell>
          <cell r="I290">
            <v>38169</v>
          </cell>
          <cell r="J290">
            <v>19031.080000000002</v>
          </cell>
          <cell r="K290" t="str">
            <v>Pickup</v>
          </cell>
          <cell r="L290" t="str">
            <v>5.3L V8-G, Ext. Cab</v>
          </cell>
          <cell r="M290" t="str">
            <v>I&amp;M Inspector</v>
          </cell>
          <cell r="N290" t="str">
            <v>IM410</v>
          </cell>
          <cell r="O290" t="str">
            <v>Matt Ryan</v>
          </cell>
          <cell r="P290" t="str">
            <v>YES</v>
          </cell>
        </row>
        <row r="291">
          <cell r="A291">
            <v>219</v>
          </cell>
          <cell r="B291" t="str">
            <v>1GB2KVCG0BZ406212</v>
          </cell>
          <cell r="C291" t="str">
            <v>GBC972</v>
          </cell>
          <cell r="D291">
            <v>2011</v>
          </cell>
          <cell r="E291" t="str">
            <v>Chevrolet</v>
          </cell>
          <cell r="F291">
            <v>2500</v>
          </cell>
          <cell r="H291" t="str">
            <v>SY430</v>
          </cell>
          <cell r="I291">
            <v>40766</v>
          </cell>
          <cell r="J291">
            <v>42415.519999999997</v>
          </cell>
          <cell r="K291" t="str">
            <v>Utility</v>
          </cell>
          <cell r="L291" t="str">
            <v>6.0L V8-G, Ext. Cab / Utility</v>
          </cell>
          <cell r="M291" t="str">
            <v>Sys Ops</v>
          </cell>
          <cell r="N291" t="str">
            <v>SY430</v>
          </cell>
          <cell r="O291" t="str">
            <v>Mike Lackey</v>
          </cell>
          <cell r="P291" t="str">
            <v>No</v>
          </cell>
        </row>
        <row r="292">
          <cell r="A292">
            <v>617</v>
          </cell>
          <cell r="B292" t="str">
            <v>1FTRX17W13NA43238</v>
          </cell>
          <cell r="C292" t="str">
            <v>W400YD</v>
          </cell>
          <cell r="D292">
            <v>2003</v>
          </cell>
          <cell r="E292" t="str">
            <v>Ford</v>
          </cell>
          <cell r="F292" t="str">
            <v>F150</v>
          </cell>
          <cell r="G292">
            <v>6050</v>
          </cell>
          <cell r="H292" t="str">
            <v>SV411</v>
          </cell>
          <cell r="I292">
            <v>37956</v>
          </cell>
          <cell r="J292">
            <v>21998.73</v>
          </cell>
          <cell r="K292" t="str">
            <v>Pickup Truck</v>
          </cell>
          <cell r="L292" t="str">
            <v>Old WF 101, tonneau lid added 10/30/07 ($908.43)</v>
          </cell>
          <cell r="M292" t="str">
            <v>Service</v>
          </cell>
          <cell r="N292" t="str">
            <v>SV411</v>
          </cell>
          <cell r="O292" t="str">
            <v>Norman Anderson</v>
          </cell>
          <cell r="P292" t="str">
            <v>YES</v>
          </cell>
        </row>
        <row r="293">
          <cell r="A293">
            <v>816</v>
          </cell>
          <cell r="B293" t="str">
            <v>1G4HD57267U132173</v>
          </cell>
          <cell r="C293" t="str">
            <v>B923US</v>
          </cell>
          <cell r="D293">
            <v>2007</v>
          </cell>
          <cell r="E293" t="str">
            <v>Buick</v>
          </cell>
          <cell r="F293" t="str">
            <v>Lucerne</v>
          </cell>
          <cell r="G293">
            <v>4768</v>
          </cell>
          <cell r="H293" t="str">
            <v>CS411</v>
          </cell>
          <cell r="K293" t="str">
            <v>Sedan</v>
          </cell>
          <cell r="L293" t="str">
            <v>Transferred from CFG, was SF #621 til Dec-10</v>
          </cell>
          <cell r="M293" t="str">
            <v>Customer Service</v>
          </cell>
          <cell r="N293" t="str">
            <v>CS411</v>
          </cell>
          <cell r="O293" t="str">
            <v>Roger LaCharite</v>
          </cell>
          <cell r="P293" t="str">
            <v>YES</v>
          </cell>
        </row>
        <row r="294">
          <cell r="A294">
            <v>537</v>
          </cell>
          <cell r="B294" t="str">
            <v>1GTEC19T94Z312349</v>
          </cell>
          <cell r="C294" t="str">
            <v>H799KK</v>
          </cell>
          <cell r="D294">
            <v>2004</v>
          </cell>
          <cell r="E294" t="str">
            <v>GMC</v>
          </cell>
          <cell r="F294">
            <v>1500</v>
          </cell>
          <cell r="G294">
            <v>6200</v>
          </cell>
          <cell r="H294" t="str">
            <v>SM711</v>
          </cell>
          <cell r="I294">
            <v>38155</v>
          </cell>
          <cell r="J294">
            <v>18519.310000000001</v>
          </cell>
          <cell r="K294" t="str">
            <v>Pickup</v>
          </cell>
          <cell r="L294" t="str">
            <v>5.3L V8-G, Ext. Cab</v>
          </cell>
          <cell r="M294" t="str">
            <v>Safety Coordinator</v>
          </cell>
          <cell r="N294" t="str">
            <v>SM711</v>
          </cell>
          <cell r="O294" t="str">
            <v>Skip Flynn</v>
          </cell>
          <cell r="P294" t="str">
            <v>YES</v>
          </cell>
        </row>
        <row r="295">
          <cell r="A295">
            <v>770</v>
          </cell>
          <cell r="B295" t="str">
            <v>1FDJF37H7VEB76646</v>
          </cell>
          <cell r="C295" t="str">
            <v>GBC976</v>
          </cell>
          <cell r="D295">
            <v>1997</v>
          </cell>
          <cell r="E295" t="str">
            <v>Ford</v>
          </cell>
          <cell r="F295" t="str">
            <v>F-350</v>
          </cell>
          <cell r="G295">
            <v>10000</v>
          </cell>
          <cell r="H295" t="str">
            <v>NO</v>
          </cell>
          <cell r="I295">
            <v>36708</v>
          </cell>
          <cell r="J295">
            <v>16100</v>
          </cell>
          <cell r="K295" t="str">
            <v>Service</v>
          </cell>
          <cell r="L295" t="str">
            <v>Not listed on any rec or in access</v>
          </cell>
          <cell r="M295" t="str">
            <v>Spare Utility</v>
          </cell>
          <cell r="N295" t="str">
            <v> WH450</v>
          </cell>
          <cell r="O295" t="str">
            <v>Spare</v>
          </cell>
          <cell r="P295" t="str">
            <v>No</v>
          </cell>
        </row>
        <row r="296">
          <cell r="A296">
            <v>809</v>
          </cell>
          <cell r="B296" t="str">
            <v>1FTZF1724XNB99392</v>
          </cell>
          <cell r="C296" t="str">
            <v>GBC883</v>
          </cell>
          <cell r="D296">
            <v>1999</v>
          </cell>
          <cell r="E296" t="str">
            <v>Ford</v>
          </cell>
          <cell r="F296" t="str">
            <v>F-150</v>
          </cell>
          <cell r="G296">
            <v>6000</v>
          </cell>
          <cell r="H296" t="str">
            <v>NO</v>
          </cell>
          <cell r="I296">
            <v>36434</v>
          </cell>
          <cell r="J296">
            <v>16283.19</v>
          </cell>
          <cell r="K296" t="str">
            <v>Pickup</v>
          </cell>
          <cell r="L296" t="str">
            <v>4.2L V6-G, Std. Cab, Old SF 474</v>
          </cell>
          <cell r="M296" t="str">
            <v>Collector</v>
          </cell>
          <cell r="N296" t="str">
            <v>CS452</v>
          </cell>
          <cell r="O296" t="str">
            <v>Spare</v>
          </cell>
          <cell r="P296" t="str">
            <v>No</v>
          </cell>
        </row>
        <row r="297">
          <cell r="A297">
            <v>330</v>
          </cell>
          <cell r="B297" t="str">
            <v>1GCEK19C08Z141306</v>
          </cell>
          <cell r="C297" t="str">
            <v>630JUT</v>
          </cell>
          <cell r="D297">
            <v>2008</v>
          </cell>
          <cell r="E297" t="str">
            <v>Chevrolet</v>
          </cell>
          <cell r="F297" t="str">
            <v>Silverado</v>
          </cell>
          <cell r="G297">
            <v>7000</v>
          </cell>
          <cell r="H297" t="str">
            <v>OP460</v>
          </cell>
          <cell r="K297" t="str">
            <v>Pickup</v>
          </cell>
          <cell r="L297" t="str">
            <v>V8-G, 4WD</v>
          </cell>
          <cell r="M297" t="str">
            <v>Project Supv / Ops</v>
          </cell>
          <cell r="N297" t="str">
            <v>PR460</v>
          </cell>
          <cell r="O297" t="str">
            <v>Spare</v>
          </cell>
          <cell r="P297" t="str">
            <v>No</v>
          </cell>
        </row>
        <row r="298">
          <cell r="A298">
            <v>158</v>
          </cell>
          <cell r="B298" t="str">
            <v>1GTGG29VX41213641</v>
          </cell>
          <cell r="C298" t="str">
            <v>GBP936</v>
          </cell>
          <cell r="D298">
            <v>2004</v>
          </cell>
          <cell r="E298" t="str">
            <v>GMC</v>
          </cell>
          <cell r="F298">
            <v>2500</v>
          </cell>
          <cell r="G298">
            <v>8600</v>
          </cell>
          <cell r="H298" t="str">
            <v>SV430</v>
          </cell>
          <cell r="I298">
            <v>38353</v>
          </cell>
          <cell r="J298">
            <v>20391.05</v>
          </cell>
          <cell r="K298" t="str">
            <v>Van</v>
          </cell>
          <cell r="L298" t="str">
            <v>6.0L V8-G</v>
          </cell>
          <cell r="M298" t="str">
            <v>Service</v>
          </cell>
          <cell r="N298" t="str">
            <v>SV430</v>
          </cell>
          <cell r="O298" t="str">
            <v>Ted Wheaton</v>
          </cell>
          <cell r="P298" t="str">
            <v>No</v>
          </cell>
        </row>
        <row r="299">
          <cell r="A299">
            <v>619</v>
          </cell>
          <cell r="B299" t="str">
            <v>1GBHC24U06E212125</v>
          </cell>
          <cell r="C299" t="str">
            <v>GBG249</v>
          </cell>
          <cell r="D299">
            <v>2006</v>
          </cell>
          <cell r="E299" t="str">
            <v>Chevrolet</v>
          </cell>
          <cell r="F299">
            <v>2500</v>
          </cell>
          <cell r="G299">
            <v>9200</v>
          </cell>
          <cell r="H299" t="str">
            <v>IM410</v>
          </cell>
          <cell r="K299" t="str">
            <v>Utility</v>
          </cell>
          <cell r="L299" t="str">
            <v>Old WF 193, Transferred from CFG</v>
          </cell>
          <cell r="M299" t="str">
            <v>I&amp;M Inspector</v>
          </cell>
          <cell r="N299" t="str">
            <v>IM410</v>
          </cell>
          <cell r="O299" t="str">
            <v>Troy Bullington</v>
          </cell>
          <cell r="P299" t="str">
            <v>No</v>
          </cell>
        </row>
        <row r="300">
          <cell r="A300">
            <v>223</v>
          </cell>
          <cell r="B300" t="str">
            <v>1FDWF36L6YED87031</v>
          </cell>
          <cell r="D300">
            <v>2000</v>
          </cell>
          <cell r="E300" t="str">
            <v>Ford</v>
          </cell>
          <cell r="F300" t="str">
            <v>F350</v>
          </cell>
          <cell r="G300">
            <v>11200</v>
          </cell>
          <cell r="H300" t="str">
            <v>PR460</v>
          </cell>
          <cell r="I300">
            <v>40909</v>
          </cell>
          <cell r="K300" t="str">
            <v>Utility body</v>
          </cell>
          <cell r="L300" t="str">
            <v>Old #125, Retired 5/13/10  Formerly GPB102 tag</v>
          </cell>
          <cell r="M300" t="str">
            <v>Service</v>
          </cell>
          <cell r="N300" t="str">
            <v>OP460</v>
          </cell>
          <cell r="O300" t="str">
            <v>Victor Tamarazzo</v>
          </cell>
          <cell r="P300" t="str">
            <v>No</v>
          </cell>
        </row>
        <row r="301">
          <cell r="A301">
            <v>306</v>
          </cell>
          <cell r="B301" t="str">
            <v>1KX321539W1002929</v>
          </cell>
          <cell r="C301" t="str">
            <v>K838NU</v>
          </cell>
          <cell r="D301">
            <v>1998</v>
          </cell>
          <cell r="E301" t="str">
            <v>Custom</v>
          </cell>
          <cell r="H301" t="e">
            <v>#N/A</v>
          </cell>
          <cell r="K301" t="str">
            <v>Trailer</v>
          </cell>
          <cell r="L301" t="str">
            <v>CASE TRLR BLACK</v>
          </cell>
          <cell r="M301" t="str">
            <v>PR460</v>
          </cell>
          <cell r="N301" t="str">
            <v>PR460</v>
          </cell>
          <cell r="O301" t="str">
            <v>trailer</v>
          </cell>
          <cell r="P301" t="str">
            <v>n/a</v>
          </cell>
        </row>
        <row r="302">
          <cell r="A302">
            <v>302</v>
          </cell>
          <cell r="B302" t="str">
            <v>1L9EL1529KG085017</v>
          </cell>
          <cell r="C302" t="str">
            <v>J926AP</v>
          </cell>
          <cell r="D302">
            <v>1989</v>
          </cell>
          <cell r="E302" t="str">
            <v>Brindle</v>
          </cell>
          <cell r="H302" t="e">
            <v>#N/A</v>
          </cell>
          <cell r="K302" t="str">
            <v>Trailer</v>
          </cell>
          <cell r="L302" t="str">
            <v>TANK TRLR</v>
          </cell>
          <cell r="M302" t="str">
            <v>PR460</v>
          </cell>
          <cell r="N302" t="str">
            <v>PR460</v>
          </cell>
          <cell r="O302" t="str">
            <v>trailer</v>
          </cell>
          <cell r="P302" t="str">
            <v>n/a</v>
          </cell>
        </row>
        <row r="303">
          <cell r="A303">
            <v>815</v>
          </cell>
          <cell r="B303" t="str">
            <v>1W4200D1263055996</v>
          </cell>
          <cell r="C303" t="str">
            <v>GBZ807</v>
          </cell>
          <cell r="D303">
            <v>2006</v>
          </cell>
          <cell r="E303" t="str">
            <v>Wells Cargo</v>
          </cell>
          <cell r="F303" t="str">
            <v>RF6101</v>
          </cell>
          <cell r="G303">
            <v>2990</v>
          </cell>
          <cell r="H303" t="str">
            <v>PR431</v>
          </cell>
          <cell r="I303">
            <v>38889</v>
          </cell>
          <cell r="J303">
            <v>3591.1</v>
          </cell>
          <cell r="K303" t="str">
            <v>Trailer</v>
          </cell>
          <cell r="L303" t="str">
            <v>Enclosed - Small Trencher, old SF 584</v>
          </cell>
          <cell r="M303" t="str">
            <v>Equipment Trailer</v>
          </cell>
          <cell r="N303" t="str">
            <v>PR431</v>
          </cell>
          <cell r="O303" t="str">
            <v>trailer</v>
          </cell>
          <cell r="P303" t="str">
            <v>n/a</v>
          </cell>
        </row>
        <row r="304">
          <cell r="A304">
            <v>350</v>
          </cell>
          <cell r="B304" t="str">
            <v>1YB251664H1B11011</v>
          </cell>
          <cell r="C304" t="str">
            <v>GBC870</v>
          </cell>
          <cell r="D304">
            <v>1987</v>
          </cell>
          <cell r="E304" t="str">
            <v>Custom</v>
          </cell>
          <cell r="F304" t="str">
            <v>9T800</v>
          </cell>
          <cell r="G304">
            <v>25500</v>
          </cell>
          <cell r="H304" t="str">
            <v>IM410</v>
          </cell>
          <cell r="I304">
            <v>31778</v>
          </cell>
          <cell r="J304">
            <v>7118.88</v>
          </cell>
          <cell r="K304" t="str">
            <v>Trailer</v>
          </cell>
          <cell r="L304" t="str">
            <v>Ford Backhoe</v>
          </cell>
          <cell r="M304" t="str">
            <v>Equipment Trailer</v>
          </cell>
          <cell r="N304" t="str">
            <v>IM410</v>
          </cell>
          <cell r="O304" t="str">
            <v>trailer</v>
          </cell>
          <cell r="P304" t="str">
            <v>n/a</v>
          </cell>
        </row>
        <row r="305">
          <cell r="A305">
            <v>312</v>
          </cell>
          <cell r="B305" t="str">
            <v>1Z9BU12218J213896</v>
          </cell>
          <cell r="C305" t="str">
            <v>J912KZ</v>
          </cell>
          <cell r="D305">
            <v>2008</v>
          </cell>
          <cell r="E305" t="str">
            <v>Imperial</v>
          </cell>
          <cell r="H305" t="e">
            <v>#N/A</v>
          </cell>
          <cell r="K305" t="str">
            <v>Trailer</v>
          </cell>
          <cell r="L305" t="str">
            <v>AIR COMP TRLR</v>
          </cell>
          <cell r="M305" t="str">
            <v>PR460</v>
          </cell>
          <cell r="N305" t="str">
            <v>PR460</v>
          </cell>
          <cell r="O305" t="str">
            <v>trailer</v>
          </cell>
          <cell r="P305" t="str">
            <v>n/a</v>
          </cell>
        </row>
        <row r="306">
          <cell r="A306">
            <v>408</v>
          </cell>
          <cell r="B306" t="str">
            <v>243969UBE264</v>
          </cell>
          <cell r="C306" t="str">
            <v>GBC891</v>
          </cell>
          <cell r="D306">
            <v>1994</v>
          </cell>
          <cell r="E306" t="str">
            <v>I/R</v>
          </cell>
          <cell r="F306" t="str">
            <v>P160BWJD</v>
          </cell>
          <cell r="G306" t="str">
            <v>wt. 2,690</v>
          </cell>
          <cell r="H306" t="e">
            <v>#N/A</v>
          </cell>
          <cell r="I306">
            <v>34414</v>
          </cell>
          <cell r="K306" t="str">
            <v>Trailer</v>
          </cell>
          <cell r="L306" t="str">
            <v>Air Compressor</v>
          </cell>
          <cell r="M306" t="str">
            <v>Air Compressor</v>
          </cell>
          <cell r="N306" t="str">
            <v>IM410</v>
          </cell>
          <cell r="O306" t="str">
            <v>trailer</v>
          </cell>
          <cell r="P306" t="str">
            <v>n/a</v>
          </cell>
        </row>
        <row r="307">
          <cell r="A307" t="str">
            <v>708A</v>
          </cell>
          <cell r="B307" t="str">
            <v>4RMES1013WF987651</v>
          </cell>
          <cell r="C307" t="str">
            <v>GBP225</v>
          </cell>
          <cell r="D307">
            <v>1998</v>
          </cell>
          <cell r="E307" t="str">
            <v>Cherokee</v>
          </cell>
          <cell r="G307" t="str">
            <v>n/a</v>
          </cell>
          <cell r="H307" t="e">
            <v>#N/A</v>
          </cell>
          <cell r="K307" t="str">
            <v>Trailer</v>
          </cell>
          <cell r="L307" t="str">
            <v>Enclosed</v>
          </cell>
          <cell r="M307" t="str">
            <v>Equipment Trailer</v>
          </cell>
          <cell r="N307" t="str">
            <v> EL452</v>
          </cell>
          <cell r="O307" t="str">
            <v>trailer</v>
          </cell>
          <cell r="P307" t="str">
            <v>n/a</v>
          </cell>
        </row>
        <row r="308">
          <cell r="A308">
            <v>622</v>
          </cell>
          <cell r="B308" t="str">
            <v>4ZECF182161014074</v>
          </cell>
          <cell r="C308" t="str">
            <v>GBC949</v>
          </cell>
          <cell r="D308">
            <v>2006</v>
          </cell>
          <cell r="E308" t="str">
            <v>Load Trail</v>
          </cell>
          <cell r="F308" t="str">
            <v>CH187T</v>
          </cell>
          <cell r="H308" t="e">
            <v>#N/A</v>
          </cell>
          <cell r="K308" t="str">
            <v>Trailer</v>
          </cell>
          <cell r="L308" t="str">
            <v>Car Hauler - Track Hoe, Indiantown Gas</v>
          </cell>
          <cell r="M308" t="str">
            <v>Equipment Trailer</v>
          </cell>
          <cell r="N308" t="str">
            <v>IM410</v>
          </cell>
          <cell r="O308" t="str">
            <v>trailer</v>
          </cell>
          <cell r="P308" t="str">
            <v>n/a</v>
          </cell>
        </row>
        <row r="309">
          <cell r="A309">
            <v>309</v>
          </cell>
          <cell r="B309" t="str">
            <v>5B7321531Y001642</v>
          </cell>
          <cell r="C309" t="str">
            <v>C211TW</v>
          </cell>
          <cell r="D309">
            <v>2000</v>
          </cell>
          <cell r="E309" t="str">
            <v>Custom</v>
          </cell>
          <cell r="H309" t="e">
            <v>#N/A</v>
          </cell>
          <cell r="K309" t="str">
            <v>Trailer</v>
          </cell>
          <cell r="L309" t="str">
            <v>CASE TRLR WOOD DECK</v>
          </cell>
          <cell r="M309" t="str">
            <v>PR460</v>
          </cell>
          <cell r="N309" t="str">
            <v>PR460</v>
          </cell>
          <cell r="O309" t="str">
            <v>trailer</v>
          </cell>
          <cell r="P309" t="str">
            <v>n/a</v>
          </cell>
        </row>
        <row r="310">
          <cell r="A310">
            <v>307</v>
          </cell>
          <cell r="B310" t="str">
            <v>5B7612213X1005067</v>
          </cell>
          <cell r="C310" t="str">
            <v>C210TW</v>
          </cell>
          <cell r="D310">
            <v>1999</v>
          </cell>
          <cell r="E310" t="str">
            <v>Custom</v>
          </cell>
          <cell r="H310" t="e">
            <v>#N/A</v>
          </cell>
          <cell r="K310" t="str">
            <v>Trailer</v>
          </cell>
          <cell r="L310" t="str">
            <v>DW WALK BEHIND</v>
          </cell>
          <cell r="M310" t="str">
            <v>PR460</v>
          </cell>
          <cell r="N310" t="str">
            <v>PR460</v>
          </cell>
          <cell r="O310" t="str">
            <v>trailer</v>
          </cell>
          <cell r="P310" t="str">
            <v>n/a</v>
          </cell>
        </row>
        <row r="311">
          <cell r="A311">
            <v>313</v>
          </cell>
          <cell r="B311" t="str">
            <v>5DYAC20105P000380</v>
          </cell>
          <cell r="D311">
            <v>2005</v>
          </cell>
          <cell r="E311" t="str">
            <v>JLG</v>
          </cell>
          <cell r="H311" t="e">
            <v>#N/A</v>
          </cell>
          <cell r="K311" t="str">
            <v>Trailer</v>
          </cell>
          <cell r="L311" t="str">
            <v>TOWABLE LIFT Does not need a tag)</v>
          </cell>
          <cell r="M311" t="str">
            <v>PR460</v>
          </cell>
          <cell r="N311" t="str">
            <v>PR460</v>
          </cell>
          <cell r="O311" t="str">
            <v>trailer</v>
          </cell>
          <cell r="P311" t="str">
            <v>n/a</v>
          </cell>
        </row>
        <row r="312">
          <cell r="A312">
            <v>439</v>
          </cell>
          <cell r="B312" t="str">
            <v>9508-31276</v>
          </cell>
          <cell r="C312" t="str">
            <v>GBC920</v>
          </cell>
          <cell r="D312">
            <v>1995</v>
          </cell>
          <cell r="E312" t="str">
            <v>Amida</v>
          </cell>
          <cell r="H312" t="e">
            <v>#N/A</v>
          </cell>
          <cell r="I312">
            <v>34960</v>
          </cell>
          <cell r="K312" t="str">
            <v>Arrow Trailer</v>
          </cell>
          <cell r="L312" t="str">
            <v>1-Cyl-D, Equipment</v>
          </cell>
          <cell r="M312" t="str">
            <v>Traffic Arrow Trailer</v>
          </cell>
          <cell r="N312" t="str">
            <v>IM410</v>
          </cell>
          <cell r="O312" t="str">
            <v>trailer</v>
          </cell>
          <cell r="P312" t="str">
            <v>n/a</v>
          </cell>
        </row>
        <row r="313">
          <cell r="A313">
            <v>305</v>
          </cell>
          <cell r="B313" t="str">
            <v>D14207L1007159</v>
          </cell>
          <cell r="C313" t="str">
            <v>I132DI</v>
          </cell>
          <cell r="D313">
            <v>1997</v>
          </cell>
          <cell r="E313" t="str">
            <v>Case</v>
          </cell>
          <cell r="H313" t="e">
            <v>#N/A</v>
          </cell>
          <cell r="K313" t="str">
            <v>Trailer</v>
          </cell>
          <cell r="L313" t="str">
            <v>CASE TRLR</v>
          </cell>
          <cell r="M313" t="str">
            <v>OP460</v>
          </cell>
          <cell r="N313" t="str">
            <v>PR460</v>
          </cell>
          <cell r="O313" t="str">
            <v>trailer</v>
          </cell>
          <cell r="P313" t="str">
            <v>n/a</v>
          </cell>
        </row>
        <row r="314">
          <cell r="A314">
            <v>270</v>
          </cell>
          <cell r="B314" t="str">
            <v>DHJCG1950</v>
          </cell>
          <cell r="C314" t="str">
            <v>GBC866</v>
          </cell>
          <cell r="D314">
            <v>1979</v>
          </cell>
          <cell r="E314" t="str">
            <v>Birmingham</v>
          </cell>
          <cell r="F314" t="str">
            <v>690W818FR</v>
          </cell>
          <cell r="G314">
            <v>22750</v>
          </cell>
          <cell r="H314" t="str">
            <v>IM410</v>
          </cell>
          <cell r="I314">
            <v>28856</v>
          </cell>
          <cell r="J314">
            <v>4550</v>
          </cell>
          <cell r="K314" t="str">
            <v>Trailer</v>
          </cell>
          <cell r="L314" t="str">
            <v>Tri-Axle, Old Equipment Trailer</v>
          </cell>
          <cell r="M314" t="str">
            <v>Equipment Trailer</v>
          </cell>
          <cell r="N314" t="str">
            <v>IM410</v>
          </cell>
          <cell r="O314" t="str">
            <v>trailer</v>
          </cell>
          <cell r="P314" t="str">
            <v>n/a</v>
          </cell>
        </row>
        <row r="315">
          <cell r="A315" t="str">
            <v>691A</v>
          </cell>
          <cell r="B315" t="str">
            <v>FLT3033U</v>
          </cell>
          <cell r="C315" t="str">
            <v>GBP243</v>
          </cell>
          <cell r="D315">
            <v>1982</v>
          </cell>
          <cell r="E315" t="str">
            <v>Pengo</v>
          </cell>
          <cell r="G315" t="str">
            <v>n/a</v>
          </cell>
          <cell r="H315" t="e">
            <v>#N/A</v>
          </cell>
          <cell r="K315" t="str">
            <v>Trailer</v>
          </cell>
          <cell r="M315" t="str">
            <v>Reel Trailer</v>
          </cell>
          <cell r="N315" t="str">
            <v> EL451</v>
          </cell>
          <cell r="O315" t="str">
            <v>trailer</v>
          </cell>
          <cell r="P315" t="str">
            <v>n/a</v>
          </cell>
        </row>
        <row r="316">
          <cell r="A316" t="str">
            <v>692A</v>
          </cell>
          <cell r="B316" t="str">
            <v>FLT3034U</v>
          </cell>
          <cell r="C316" t="str">
            <v>GBP172</v>
          </cell>
          <cell r="D316">
            <v>1982</v>
          </cell>
          <cell r="E316" t="str">
            <v>Pengo</v>
          </cell>
          <cell r="G316" t="str">
            <v>n/a</v>
          </cell>
          <cell r="H316" t="e">
            <v>#N/A</v>
          </cell>
          <cell r="K316" t="str">
            <v>Trailer</v>
          </cell>
          <cell r="M316" t="str">
            <v>Reel Trailer</v>
          </cell>
          <cell r="N316" t="str">
            <v> EL451</v>
          </cell>
          <cell r="O316" t="str">
            <v>trailer</v>
          </cell>
          <cell r="P316" t="str">
            <v>n/a</v>
          </cell>
        </row>
        <row r="317">
          <cell r="A317">
            <v>159</v>
          </cell>
          <cell r="B317" t="str">
            <v>IE9AL10124L252041</v>
          </cell>
          <cell r="C317" t="str">
            <v>GBF965</v>
          </cell>
          <cell r="D317">
            <v>2004</v>
          </cell>
          <cell r="E317" t="str">
            <v>Hombre</v>
          </cell>
          <cell r="G317" t="str">
            <v>wt. 850</v>
          </cell>
          <cell r="H317" t="str">
            <v>MK411</v>
          </cell>
          <cell r="K317" t="str">
            <v>Trailer</v>
          </cell>
          <cell r="L317" t="str">
            <v>Rinnai</v>
          </cell>
          <cell r="M317" t="str">
            <v>Mktg Demo</v>
          </cell>
          <cell r="N317" t="str">
            <v>MK411</v>
          </cell>
          <cell r="O317" t="str">
            <v>trailer</v>
          </cell>
          <cell r="P317" t="str">
            <v>n/a</v>
          </cell>
        </row>
        <row r="318">
          <cell r="A318">
            <v>785</v>
          </cell>
          <cell r="B318" t="str">
            <v>MKT114120101</v>
          </cell>
          <cell r="C318" t="str">
            <v>GBF903</v>
          </cell>
          <cell r="D318">
            <v>2001</v>
          </cell>
          <cell r="G318" t="str">
            <v>n/a</v>
          </cell>
          <cell r="H318" t="e">
            <v>#N/A</v>
          </cell>
          <cell r="I318">
            <v>2001</v>
          </cell>
          <cell r="J318" t="str">
            <v>expensed</v>
          </cell>
          <cell r="K318" t="str">
            <v>Trailer</v>
          </cell>
          <cell r="L318" t="str">
            <v>BBQ Grille</v>
          </cell>
          <cell r="M318" t="str">
            <v>BBQ Trailer</v>
          </cell>
          <cell r="N318" t="str">
            <v>MK412</v>
          </cell>
          <cell r="O318" t="str">
            <v>trailer</v>
          </cell>
          <cell r="P318" t="str">
            <v>n/a</v>
          </cell>
        </row>
        <row r="319">
          <cell r="A319">
            <v>495</v>
          </cell>
          <cell r="B319" t="str">
            <v>MKT121120101</v>
          </cell>
          <cell r="C319" t="str">
            <v>GBC994</v>
          </cell>
          <cell r="D319">
            <v>2001</v>
          </cell>
          <cell r="H319" t="e">
            <v>#N/A</v>
          </cell>
          <cell r="I319">
            <v>2001</v>
          </cell>
          <cell r="J319" t="str">
            <v>expensed</v>
          </cell>
          <cell r="K319" t="str">
            <v>Trailer</v>
          </cell>
          <cell r="L319" t="str">
            <v>BBQ Grille</v>
          </cell>
          <cell r="M319" t="str">
            <v>BBQ Trailer</v>
          </cell>
          <cell r="N319" t="str">
            <v>MK412</v>
          </cell>
          <cell r="O319" t="str">
            <v>trailer</v>
          </cell>
          <cell r="P319" t="str">
            <v>n/a</v>
          </cell>
        </row>
        <row r="320">
          <cell r="A320">
            <v>300</v>
          </cell>
          <cell r="B320" t="str">
            <v>NOVIN000083774080</v>
          </cell>
          <cell r="C320" t="str">
            <v>I133DI</v>
          </cell>
          <cell r="D320">
            <v>1900</v>
          </cell>
          <cell r="E320" t="str">
            <v>home-made</v>
          </cell>
          <cell r="H320" t="e">
            <v>#N/A</v>
          </cell>
          <cell r="K320" t="str">
            <v>Trailer</v>
          </cell>
          <cell r="L320" t="str">
            <v>SPOOL TRLR</v>
          </cell>
          <cell r="M320" t="str">
            <v>PR460</v>
          </cell>
          <cell r="N320" t="str">
            <v>PR460</v>
          </cell>
          <cell r="O320" t="str">
            <v>trailer</v>
          </cell>
          <cell r="P320" t="str">
            <v>n/a</v>
          </cell>
        </row>
        <row r="321">
          <cell r="A321">
            <v>301</v>
          </cell>
          <cell r="B321" t="str">
            <v>NOVIN000090087318</v>
          </cell>
          <cell r="C321" t="str">
            <v>M676QU</v>
          </cell>
          <cell r="D321">
            <v>1978</v>
          </cell>
          <cell r="E321" t="str">
            <v>home-made</v>
          </cell>
          <cell r="H321" t="e">
            <v>#N/A</v>
          </cell>
          <cell r="K321" t="str">
            <v>Trailer</v>
          </cell>
          <cell r="L321" t="str">
            <v>TAPPING TRLR</v>
          </cell>
          <cell r="M321" t="str">
            <v>PR460</v>
          </cell>
          <cell r="N321" t="str">
            <v>PR460</v>
          </cell>
          <cell r="O321" t="str">
            <v>trailer</v>
          </cell>
          <cell r="P321" t="str">
            <v>n/a</v>
          </cell>
        </row>
        <row r="322">
          <cell r="A322">
            <v>140</v>
          </cell>
          <cell r="B322" t="str">
            <v>NOVIN0200176775</v>
          </cell>
          <cell r="C322" t="str">
            <v>GBC978</v>
          </cell>
          <cell r="D322">
            <v>2001</v>
          </cell>
          <cell r="H322" t="e">
            <v>#N/A</v>
          </cell>
          <cell r="I322">
            <v>2001</v>
          </cell>
          <cell r="J322" t="str">
            <v>expensed</v>
          </cell>
          <cell r="K322" t="str">
            <v>Trailer</v>
          </cell>
          <cell r="L322" t="str">
            <v>BBQ Grille</v>
          </cell>
          <cell r="M322" t="str">
            <v>BBQ Trailer</v>
          </cell>
          <cell r="N322" t="str">
            <v>MK412</v>
          </cell>
          <cell r="O322" t="str">
            <v>trailer</v>
          </cell>
          <cell r="P322" t="str">
            <v>n/a</v>
          </cell>
        </row>
        <row r="323">
          <cell r="A323">
            <v>864</v>
          </cell>
          <cell r="B323" t="str">
            <v>NOVIN0200207121</v>
          </cell>
          <cell r="C323" t="str">
            <v>GBC983</v>
          </cell>
          <cell r="D323">
            <v>2001</v>
          </cell>
          <cell r="G323" t="str">
            <v>n/a</v>
          </cell>
          <cell r="H323" t="e">
            <v>#N/A</v>
          </cell>
          <cell r="I323">
            <v>2001</v>
          </cell>
          <cell r="J323" t="str">
            <v>expensed</v>
          </cell>
          <cell r="K323" t="str">
            <v>Trailer</v>
          </cell>
          <cell r="L323" t="str">
            <v>BBQ Grille</v>
          </cell>
          <cell r="M323" t="str">
            <v>BBQ Trailer</v>
          </cell>
          <cell r="N323" t="str">
            <v>MK412</v>
          </cell>
          <cell r="O323" t="str">
            <v>trailer</v>
          </cell>
          <cell r="P323" t="str">
            <v>n/a</v>
          </cell>
        </row>
        <row r="324">
          <cell r="A324">
            <v>491</v>
          </cell>
          <cell r="B324" t="str">
            <v>WPB16933A</v>
          </cell>
          <cell r="C324" t="str">
            <v>GBC982</v>
          </cell>
          <cell r="D324">
            <v>2001</v>
          </cell>
          <cell r="E324" t="str">
            <v>Sullivan</v>
          </cell>
          <cell r="F324" t="str">
            <v>D210Q</v>
          </cell>
          <cell r="H324" t="e">
            <v>#N/A</v>
          </cell>
          <cell r="I324">
            <v>37073</v>
          </cell>
          <cell r="K324" t="str">
            <v>Trailer</v>
          </cell>
          <cell r="L324" t="str">
            <v>Air Compressor</v>
          </cell>
          <cell r="M324" t="str">
            <v>Air Compressor</v>
          </cell>
          <cell r="N324" t="str">
            <v>IM410</v>
          </cell>
          <cell r="O324" t="str">
            <v>trailer</v>
          </cell>
          <cell r="P324" t="str">
            <v>n/a</v>
          </cell>
        </row>
        <row r="325">
          <cell r="A325">
            <v>304</v>
          </cell>
          <cell r="B325" t="str">
            <v>1H9FB263010473406</v>
          </cell>
          <cell r="C325" t="str">
            <v>K839NU</v>
          </cell>
          <cell r="D325">
            <v>1993</v>
          </cell>
          <cell r="E325" t="str">
            <v>Hooper</v>
          </cell>
          <cell r="H325" t="e">
            <v>#N/A</v>
          </cell>
          <cell r="K325" t="str">
            <v>Trailer</v>
          </cell>
          <cell r="L325" t="str">
            <v>BACKHOE TRLR</v>
          </cell>
          <cell r="M325" t="str">
            <v>PR460</v>
          </cell>
          <cell r="N325" t="str">
            <v>PR460</v>
          </cell>
          <cell r="O325" t="str">
            <v>trailer</v>
          </cell>
          <cell r="P325" t="str">
            <v>n/a</v>
          </cell>
        </row>
        <row r="326">
          <cell r="K326" t="str">
            <v>Vehicles Retired or Deadlined</v>
          </cell>
          <cell r="O326" t="str">
            <v>USDOT 221594-FL</v>
          </cell>
        </row>
        <row r="327">
          <cell r="A327" t="str">
            <v>Unit #</v>
          </cell>
          <cell r="B327" t="str">
            <v>VIN</v>
          </cell>
          <cell r="C327" t="str">
            <v>Tag / Mo.</v>
          </cell>
          <cell r="D327" t="str">
            <v>Year</v>
          </cell>
          <cell r="E327" t="str">
            <v>Make</v>
          </cell>
          <cell r="F327" t="str">
            <v>Model</v>
          </cell>
          <cell r="G327" t="str">
            <v>GVWR</v>
          </cell>
          <cell r="H327" t="str">
            <v>Access</v>
          </cell>
          <cell r="I327" t="str">
            <v>Disposal Date</v>
          </cell>
          <cell r="J327" t="str">
            <v>Acq Cost</v>
          </cell>
          <cell r="K327" t="str">
            <v>Body Type</v>
          </cell>
          <cell r="L327" t="str">
            <v>Body Model / Spec / Capacity / S/N / Crane / Liftgate / AFV / Notes / Etc.</v>
          </cell>
          <cell r="M327" t="str">
            <v>Driver / Dept.</v>
          </cell>
          <cell r="O327" t="str">
            <v>Employee</v>
          </cell>
        </row>
        <row r="328">
          <cell r="A328">
            <v>196</v>
          </cell>
          <cell r="B328" t="str">
            <v>1GCEK19V6XE221281</v>
          </cell>
          <cell r="C328" t="str">
            <v>GBG251</v>
          </cell>
          <cell r="D328">
            <v>1999</v>
          </cell>
          <cell r="E328" t="str">
            <v>Chevrolet</v>
          </cell>
          <cell r="F328">
            <v>1500</v>
          </cell>
          <cell r="G328">
            <v>6400</v>
          </cell>
          <cell r="H328" t="str">
            <v>NO</v>
          </cell>
          <cell r="K328" t="str">
            <v>Pickup</v>
          </cell>
          <cell r="L328" t="str">
            <v>***STOLEN***     V8-G, Ext. Cab, 4X4, Leak Survey     ***STOLEN***</v>
          </cell>
          <cell r="M328" t="str">
            <v>***STOLEN***</v>
          </cell>
          <cell r="N328" t="str">
            <v>OP460</v>
          </cell>
          <cell r="O328" t="str">
            <v>Not Assigned</v>
          </cell>
        </row>
        <row r="329">
          <cell r="A329">
            <v>150</v>
          </cell>
          <cell r="B329" t="str">
            <v>1GTEC19T74Z179591</v>
          </cell>
          <cell r="C329" t="str">
            <v>W396YD</v>
          </cell>
          <cell r="D329">
            <v>2004</v>
          </cell>
          <cell r="E329" t="str">
            <v>GMC</v>
          </cell>
          <cell r="F329">
            <v>1500</v>
          </cell>
          <cell r="G329">
            <v>6200</v>
          </cell>
          <cell r="H329" t="str">
            <v>NO</v>
          </cell>
          <cell r="K329" t="str">
            <v>Pickup</v>
          </cell>
          <cell r="L329" t="str">
            <v>5.3L V8-G, Ext. Cab</v>
          </cell>
          <cell r="M329" t="str">
            <v>Measurement Mgr</v>
          </cell>
          <cell r="N329" t="str">
            <v>MS410</v>
          </cell>
          <cell r="O329" t="str">
            <v>Don Middleton</v>
          </cell>
        </row>
        <row r="330">
          <cell r="A330">
            <v>315</v>
          </cell>
          <cell r="B330" t="str">
            <v>1GCDT196868294134</v>
          </cell>
          <cell r="C330" t="str">
            <v>E557ZE</v>
          </cell>
          <cell r="D330">
            <v>2006</v>
          </cell>
          <cell r="E330" t="str">
            <v>Chevrolet</v>
          </cell>
          <cell r="F330" t="str">
            <v>Colorado</v>
          </cell>
          <cell r="G330">
            <v>5300</v>
          </cell>
          <cell r="H330" t="str">
            <v>NO</v>
          </cell>
          <cell r="K330" t="str">
            <v>Comp. P/U</v>
          </cell>
          <cell r="L330" t="str">
            <v>I5-G</v>
          </cell>
          <cell r="M330" t="str">
            <v>Ops</v>
          </cell>
          <cell r="N330" t="str">
            <v>OP460</v>
          </cell>
          <cell r="O330" t="str">
            <v>Spare</v>
          </cell>
        </row>
        <row r="331">
          <cell r="A331">
            <v>323</v>
          </cell>
          <cell r="B331" t="str">
            <v>2G1WT58K579193601</v>
          </cell>
          <cell r="C331" t="str">
            <v>378HEK</v>
          </cell>
          <cell r="D331">
            <v>2007</v>
          </cell>
          <cell r="E331" t="str">
            <v>Chevrolet</v>
          </cell>
          <cell r="F331" t="str">
            <v>Impala</v>
          </cell>
          <cell r="G331">
            <v>4571</v>
          </cell>
          <cell r="H331" t="str">
            <v>NO</v>
          </cell>
          <cell r="K331" t="str">
            <v>Sedan</v>
          </cell>
          <cell r="L331" t="str">
            <v>V6-G</v>
          </cell>
          <cell r="M331" t="str">
            <v>Ops</v>
          </cell>
          <cell r="N331" t="str">
            <v>MK413</v>
          </cell>
          <cell r="O331" t="str">
            <v>SPARE-BAD TRANS.</v>
          </cell>
        </row>
        <row r="332">
          <cell r="A332">
            <v>338</v>
          </cell>
          <cell r="B332" t="str">
            <v>1G4HC5EMXAU112295</v>
          </cell>
          <cell r="C332" t="str">
            <v>ABVN63</v>
          </cell>
          <cell r="D332">
            <v>2010</v>
          </cell>
          <cell r="E332" t="str">
            <v>Buick</v>
          </cell>
          <cell r="F332" t="str">
            <v>Lucerne</v>
          </cell>
          <cell r="G332">
            <v>3735</v>
          </cell>
          <cell r="H332" t="str">
            <v>NO</v>
          </cell>
          <cell r="K332" t="str">
            <v>Sedan</v>
          </cell>
          <cell r="L332" t="str">
            <v>V6-G</v>
          </cell>
          <cell r="M332" t="str">
            <v>VP / Office</v>
          </cell>
          <cell r="N332" t="str">
            <v>MG400</v>
          </cell>
          <cell r="O332" t="str">
            <v>Tom Geoffroy</v>
          </cell>
        </row>
        <row r="333">
          <cell r="A333">
            <v>23</v>
          </cell>
          <cell r="B333" t="str">
            <v>1FDXN808XBVJ30399</v>
          </cell>
          <cell r="C333" t="str">
            <v>H96YHW</v>
          </cell>
          <cell r="D333">
            <v>1981</v>
          </cell>
          <cell r="E333" t="str">
            <v>Ford</v>
          </cell>
          <cell r="F333" t="str">
            <v>LN800</v>
          </cell>
          <cell r="G333">
            <v>27500</v>
          </cell>
          <cell r="H333" t="e">
            <v>#N/A</v>
          </cell>
          <cell r="K333" t="str">
            <v>Maintenance</v>
          </cell>
          <cell r="L333" t="str">
            <v>Old 23 from SF, A/C 5005EH, Deadlined - SOLD</v>
          </cell>
        </row>
        <row r="334">
          <cell r="A334">
            <v>26</v>
          </cell>
          <cell r="B334" t="str">
            <v>1FDXF8280LV01876</v>
          </cell>
          <cell r="C334" t="str">
            <v>M66 90Y</v>
          </cell>
          <cell r="D334">
            <v>1990</v>
          </cell>
          <cell r="E334" t="str">
            <v>Ford</v>
          </cell>
          <cell r="F334" t="str">
            <v>F800</v>
          </cell>
          <cell r="H334" t="e">
            <v>#N/A</v>
          </cell>
          <cell r="K334" t="str">
            <v>Bobtail</v>
          </cell>
          <cell r="L334" t="str">
            <v>AM&amp;T (8/68) 3000 s/n B3559</v>
          </cell>
          <cell r="M334" t="str">
            <v>Barrel &amp; System to NC</v>
          </cell>
        </row>
        <row r="335">
          <cell r="A335">
            <v>27</v>
          </cell>
          <cell r="B335" t="str">
            <v>1FDXF2889LVA01438</v>
          </cell>
          <cell r="C335" t="str">
            <v>GBP661</v>
          </cell>
          <cell r="D335">
            <v>1990</v>
          </cell>
          <cell r="E335" t="str">
            <v>Ford</v>
          </cell>
          <cell r="F335" t="str">
            <v>F800</v>
          </cell>
          <cell r="G335">
            <v>30000</v>
          </cell>
          <cell r="H335" t="e">
            <v>#N/A</v>
          </cell>
          <cell r="K335" t="str">
            <v>Bobtail</v>
          </cell>
          <cell r="L335" t="str">
            <v>Arrow (1979) 2500 s/n 10789, AFV-LP, Transferred from WF 10/13/06, Sold 11/17/07</v>
          </cell>
        </row>
        <row r="336">
          <cell r="A336">
            <v>29</v>
          </cell>
          <cell r="B336" t="str">
            <v>Chassis To Be Sold</v>
          </cell>
          <cell r="C336" t="str">
            <v>M8526W</v>
          </cell>
          <cell r="D336">
            <v>1990</v>
          </cell>
          <cell r="E336" t="str">
            <v>Ford</v>
          </cell>
          <cell r="F336" t="str">
            <v>F800</v>
          </cell>
          <cell r="H336" t="e">
            <v>#N/A</v>
          </cell>
          <cell r="K336" t="str">
            <v>Bobtail</v>
          </cell>
          <cell r="L336" t="str">
            <v>Trinity (6/75) 3000 s/n 118003, Liftgate</v>
          </cell>
          <cell r="M336" t="str">
            <v>Chassis to be Sold</v>
          </cell>
        </row>
        <row r="337">
          <cell r="A337">
            <v>31</v>
          </cell>
          <cell r="B337" t="str">
            <v>1FDXF7085RVA10434</v>
          </cell>
          <cell r="C337" t="str">
            <v>GBP662</v>
          </cell>
          <cell r="D337">
            <v>1993</v>
          </cell>
          <cell r="E337" t="str">
            <v>Ford</v>
          </cell>
          <cell r="F337">
            <v>700</v>
          </cell>
          <cell r="G337">
            <v>28000</v>
          </cell>
          <cell r="H337" t="e">
            <v>#N/A</v>
          </cell>
          <cell r="K337" t="str">
            <v>Bobtail</v>
          </cell>
          <cell r="L337" t="str">
            <v>Texas Weld (1981) 3000 s/n 79002, AFV-LP, traded to Charley's - tank remounted on WF178</v>
          </cell>
          <cell r="M337" t="str">
            <v>Spare</v>
          </cell>
        </row>
        <row r="338">
          <cell r="A338">
            <v>33</v>
          </cell>
          <cell r="B338" t="str">
            <v>1HTSCAAN41H400441</v>
          </cell>
          <cell r="C338" t="str">
            <v>GBP655</v>
          </cell>
          <cell r="D338">
            <v>2001</v>
          </cell>
          <cell r="E338" t="str">
            <v>International</v>
          </cell>
          <cell r="F338">
            <v>4700</v>
          </cell>
          <cell r="G338">
            <v>33000</v>
          </cell>
          <cell r="H338" t="e">
            <v>#N/A</v>
          </cell>
          <cell r="K338" t="str">
            <v>Bobtail</v>
          </cell>
          <cell r="L338" t="str">
            <v>BT&amp;T 3499 s/n 686</v>
          </cell>
          <cell r="M338" t="str">
            <v>Bobtail</v>
          </cell>
          <cell r="N338" t="str">
            <v>PR410</v>
          </cell>
          <cell r="O338" t="str">
            <v>Spare</v>
          </cell>
        </row>
        <row r="339">
          <cell r="A339">
            <v>35</v>
          </cell>
          <cell r="B339" t="str">
            <v>1FDXF2885MVA04080</v>
          </cell>
          <cell r="D339">
            <v>1991</v>
          </cell>
          <cell r="E339" t="str">
            <v>Ford</v>
          </cell>
          <cell r="F339" t="str">
            <v>F 800</v>
          </cell>
          <cell r="H339" t="e">
            <v>#N/A</v>
          </cell>
          <cell r="M339" t="str">
            <v>At Krutsinger 6/04</v>
          </cell>
        </row>
        <row r="340">
          <cell r="A340">
            <v>36</v>
          </cell>
          <cell r="B340" t="str">
            <v>1GDJ7H1BXJ5516503</v>
          </cell>
          <cell r="C340" t="str">
            <v>GBP657</v>
          </cell>
          <cell r="D340">
            <v>1999</v>
          </cell>
          <cell r="E340" t="str">
            <v>GMC</v>
          </cell>
          <cell r="F340" t="str">
            <v>C-6500</v>
          </cell>
          <cell r="G340">
            <v>25950</v>
          </cell>
          <cell r="H340" t="e">
            <v>#N/A</v>
          </cell>
          <cell r="K340" t="str">
            <v>Bobtail</v>
          </cell>
          <cell r="L340" t="str">
            <v>Arrow (7/78) 2600 s/n 9274, AFV-LP, Traded 5/2/08</v>
          </cell>
          <cell r="M340" t="str">
            <v>Jeff Fleischman</v>
          </cell>
        </row>
        <row r="341">
          <cell r="A341">
            <v>37</v>
          </cell>
          <cell r="B341" t="str">
            <v>1FDWF7087JVA32628</v>
          </cell>
          <cell r="C341" t="str">
            <v>GBF943</v>
          </cell>
          <cell r="D341">
            <v>1988</v>
          </cell>
          <cell r="E341" t="str">
            <v>Ford</v>
          </cell>
          <cell r="F341" t="str">
            <v>F700</v>
          </cell>
          <cell r="G341">
            <v>24500</v>
          </cell>
          <cell r="H341" t="e">
            <v>#N/A</v>
          </cell>
          <cell r="K341" t="str">
            <v>Bobtail</v>
          </cell>
          <cell r="L341" t="str">
            <v>Trans West. Ent. 2600 s/n A2068, AFV-LP, 128 from CF, Sold 11/17/07</v>
          </cell>
          <cell r="M341" t="str">
            <v>Spare</v>
          </cell>
        </row>
        <row r="342">
          <cell r="A342">
            <v>38</v>
          </cell>
          <cell r="B342" t="str">
            <v>1FDNF7089MVA14518</v>
          </cell>
          <cell r="C342" t="str">
            <v>G73ILE</v>
          </cell>
          <cell r="D342">
            <v>1991</v>
          </cell>
          <cell r="E342" t="str">
            <v>Ford</v>
          </cell>
          <cell r="F342" t="str">
            <v>F700</v>
          </cell>
          <cell r="G342">
            <v>24500</v>
          </cell>
          <cell r="H342" t="e">
            <v>#N/A</v>
          </cell>
          <cell r="K342" t="str">
            <v>Bobtail</v>
          </cell>
          <cell r="L342" t="str">
            <v>Ntl Butane 2600 s/n B03932, AFV-LP, 1781 from NE, Traded to Charley's 01/07</v>
          </cell>
          <cell r="M342" t="str">
            <v>Spare</v>
          </cell>
        </row>
        <row r="343">
          <cell r="A343">
            <v>96</v>
          </cell>
          <cell r="B343" t="str">
            <v>1FDLF47G8REA45821</v>
          </cell>
          <cell r="C343" t="str">
            <v>GBF927</v>
          </cell>
          <cell r="D343">
            <v>1994</v>
          </cell>
          <cell r="E343" t="str">
            <v>Ford</v>
          </cell>
          <cell r="F343" t="str">
            <v>F450</v>
          </cell>
          <cell r="G343">
            <v>11000</v>
          </cell>
          <cell r="H343" t="e">
            <v>#N/A</v>
          </cell>
          <cell r="K343" t="str">
            <v>Utility body</v>
          </cell>
          <cell r="L343" t="str">
            <v>Transferred from CF, L/M 1,250 lb Liftgate, Sold 11/17/07</v>
          </cell>
        </row>
        <row r="344">
          <cell r="A344">
            <v>100</v>
          </cell>
          <cell r="B344" t="str">
            <v>1G1LD55M1TY164639</v>
          </cell>
          <cell r="C344" t="str">
            <v>GBC930</v>
          </cell>
          <cell r="D344">
            <v>1996</v>
          </cell>
          <cell r="E344" t="str">
            <v>Chevrolet</v>
          </cell>
          <cell r="F344" t="str">
            <v>Corsica</v>
          </cell>
          <cell r="H344" t="e">
            <v>#N/A</v>
          </cell>
          <cell r="K344" t="str">
            <v>Automobile</v>
          </cell>
          <cell r="L344" t="str">
            <v>Sedan</v>
          </cell>
          <cell r="M344" t="str">
            <v>Spare</v>
          </cell>
        </row>
        <row r="345">
          <cell r="A345">
            <v>102</v>
          </cell>
          <cell r="B345" t="str">
            <v>1FTHF25Y5KLB08725</v>
          </cell>
          <cell r="C345" t="str">
            <v>GBC911</v>
          </cell>
          <cell r="D345">
            <v>1989</v>
          </cell>
          <cell r="E345" t="str">
            <v>Ford</v>
          </cell>
          <cell r="F345" t="str">
            <v>F250</v>
          </cell>
          <cell r="G345">
            <v>8600</v>
          </cell>
          <cell r="H345" t="e">
            <v>#N/A</v>
          </cell>
          <cell r="K345" t="str">
            <v>Utility body</v>
          </cell>
          <cell r="L345" t="str">
            <v>Crane, AFV-LP, Deadlined - Sold 1/9/07</v>
          </cell>
        </row>
        <row r="346">
          <cell r="A346">
            <v>103</v>
          </cell>
          <cell r="B346" t="str">
            <v>1FTEE1421VHA63805</v>
          </cell>
          <cell r="C346" t="str">
            <v>GBC934</v>
          </cell>
          <cell r="D346">
            <v>1997</v>
          </cell>
          <cell r="E346" t="str">
            <v>Ford</v>
          </cell>
          <cell r="F346" t="str">
            <v>E150</v>
          </cell>
          <cell r="G346">
            <v>6700</v>
          </cell>
          <cell r="H346" t="e">
            <v>#N/A</v>
          </cell>
          <cell r="K346" t="str">
            <v>Van</v>
          </cell>
          <cell r="L346" t="str">
            <v>SOLD</v>
          </cell>
          <cell r="M346" t="str">
            <v>Spare</v>
          </cell>
        </row>
        <row r="347">
          <cell r="A347">
            <v>103</v>
          </cell>
          <cell r="B347" t="str">
            <v>1FDJF37Y8LNB07364</v>
          </cell>
          <cell r="C347" t="str">
            <v>GBC915</v>
          </cell>
          <cell r="D347">
            <v>1990</v>
          </cell>
          <cell r="E347" t="str">
            <v>Ford</v>
          </cell>
          <cell r="F347" t="str">
            <v>F350</v>
          </cell>
          <cell r="G347">
            <v>10000</v>
          </cell>
          <cell r="H347" t="e">
            <v>#N/A</v>
          </cell>
          <cell r="K347" t="str">
            <v>Flat-Bed Stake</v>
          </cell>
          <cell r="L347" t="str">
            <v>Crane, Liftgate, AFV-LP, SOLD</v>
          </cell>
        </row>
        <row r="348">
          <cell r="A348">
            <v>106</v>
          </cell>
          <cell r="B348" t="str">
            <v>1FTRE1422WHB51894</v>
          </cell>
          <cell r="C348" t="str">
            <v>GBC952</v>
          </cell>
          <cell r="D348">
            <v>1998</v>
          </cell>
          <cell r="E348" t="str">
            <v>Ford</v>
          </cell>
          <cell r="F348" t="str">
            <v>E150</v>
          </cell>
          <cell r="G348">
            <v>6700</v>
          </cell>
          <cell r="H348" t="e">
            <v>#N/A</v>
          </cell>
          <cell r="K348" t="str">
            <v>Van</v>
          </cell>
          <cell r="M348" t="str">
            <v>Spare</v>
          </cell>
        </row>
        <row r="349">
          <cell r="A349">
            <v>107</v>
          </cell>
          <cell r="B349" t="str">
            <v>1FDNF7080JVA37407</v>
          </cell>
          <cell r="C349" t="str">
            <v>X52UYL</v>
          </cell>
          <cell r="D349">
            <v>1989</v>
          </cell>
          <cell r="E349" t="str">
            <v>Ford</v>
          </cell>
          <cell r="F349" t="str">
            <v>F700</v>
          </cell>
          <cell r="G349">
            <v>23100</v>
          </cell>
          <cell r="H349" t="e">
            <v>#N/A</v>
          </cell>
          <cell r="K349" t="str">
            <v>Bobtail</v>
          </cell>
          <cell r="L349" t="str">
            <v>Arrow (12/78) 2500s/n 9630, AFV-LP, Traded to Charley's 10/06</v>
          </cell>
        </row>
        <row r="350">
          <cell r="A350">
            <v>107</v>
          </cell>
          <cell r="B350" t="str">
            <v>1FTRE1428WHB51897</v>
          </cell>
          <cell r="C350" t="str">
            <v>GBD001</v>
          </cell>
          <cell r="D350">
            <v>1998</v>
          </cell>
          <cell r="E350" t="str">
            <v>Ford</v>
          </cell>
          <cell r="F350" t="str">
            <v>E150</v>
          </cell>
          <cell r="G350">
            <v>6700</v>
          </cell>
          <cell r="H350" t="e">
            <v>#N/A</v>
          </cell>
          <cell r="K350" t="str">
            <v>Van</v>
          </cell>
          <cell r="L350" t="str">
            <v>Sold 12/06</v>
          </cell>
          <cell r="M350" t="str">
            <v>Spare</v>
          </cell>
        </row>
        <row r="351">
          <cell r="A351">
            <v>118</v>
          </cell>
          <cell r="B351" t="str">
            <v>1FTYR10D21PB17993</v>
          </cell>
          <cell r="C351" t="str">
            <v>GBC871</v>
          </cell>
          <cell r="D351">
            <v>2001</v>
          </cell>
          <cell r="E351" t="str">
            <v>Ford</v>
          </cell>
          <cell r="F351" t="str">
            <v>Ranger</v>
          </cell>
          <cell r="H351" t="e">
            <v>#N/A</v>
          </cell>
          <cell r="K351" t="str">
            <v>Comp. P/U</v>
          </cell>
          <cell r="L351" t="str">
            <v>Sold 11/17/07</v>
          </cell>
          <cell r="M351" t="str">
            <v>Baldwin</v>
          </cell>
        </row>
        <row r="352">
          <cell r="A352">
            <v>119</v>
          </cell>
          <cell r="B352" t="str">
            <v>1FTRF17W81NB32045</v>
          </cell>
          <cell r="C352" t="str">
            <v>GBC977</v>
          </cell>
          <cell r="D352">
            <v>2001</v>
          </cell>
          <cell r="E352" t="str">
            <v>Ford</v>
          </cell>
          <cell r="F352" t="str">
            <v>F150</v>
          </cell>
          <cell r="G352">
            <v>6050</v>
          </cell>
          <cell r="H352" t="e">
            <v>#N/A</v>
          </cell>
          <cell r="K352" t="str">
            <v>Pickup</v>
          </cell>
          <cell r="L352" t="str">
            <v>OUT OF SERVICE</v>
          </cell>
          <cell r="M352" t="str">
            <v>Spare</v>
          </cell>
          <cell r="O352" t="str">
            <v>Temp Meter Reader</v>
          </cell>
        </row>
        <row r="353">
          <cell r="A353">
            <v>124</v>
          </cell>
          <cell r="B353" t="str">
            <v>1FDNF20L7YE051508</v>
          </cell>
          <cell r="C353" t="str">
            <v>GBC985</v>
          </cell>
          <cell r="D353">
            <v>2000</v>
          </cell>
          <cell r="E353" t="str">
            <v>Ford</v>
          </cell>
          <cell r="F353" t="str">
            <v>F250</v>
          </cell>
          <cell r="G353">
            <v>8800</v>
          </cell>
          <cell r="H353" t="e">
            <v>#N/A</v>
          </cell>
          <cell r="K353" t="str">
            <v>Pickup</v>
          </cell>
          <cell r="L353" t="str">
            <v>AFV-B/F, Sold 11/17/07</v>
          </cell>
          <cell r="M353" t="str">
            <v>Ponder</v>
          </cell>
        </row>
        <row r="354">
          <cell r="A354">
            <v>126</v>
          </cell>
          <cell r="B354" t="str">
            <v>1FTNF20L1YEA92986</v>
          </cell>
          <cell r="C354" t="str">
            <v>GBC987</v>
          </cell>
          <cell r="D354">
            <v>2000</v>
          </cell>
          <cell r="E354" t="str">
            <v>Ford</v>
          </cell>
          <cell r="F354" t="str">
            <v>F250</v>
          </cell>
          <cell r="G354">
            <v>8800</v>
          </cell>
          <cell r="H354" t="e">
            <v>#N/A</v>
          </cell>
          <cell r="K354" t="str">
            <v>Pickup</v>
          </cell>
          <cell r="L354" t="str">
            <v>AFV-B/F</v>
          </cell>
          <cell r="M354" t="str">
            <v>Spare</v>
          </cell>
        </row>
        <row r="355">
          <cell r="A355">
            <v>127</v>
          </cell>
          <cell r="B355" t="str">
            <v>1FDNF20L5XEE23630</v>
          </cell>
          <cell r="C355" t="str">
            <v>GBC988</v>
          </cell>
          <cell r="D355">
            <v>2000</v>
          </cell>
          <cell r="E355" t="str">
            <v>Ford</v>
          </cell>
          <cell r="F355" t="str">
            <v>F250</v>
          </cell>
          <cell r="G355">
            <v>8800</v>
          </cell>
          <cell r="H355" t="e">
            <v>#N/A</v>
          </cell>
          <cell r="K355" t="str">
            <v>Utility</v>
          </cell>
          <cell r="L355" t="str">
            <v>OUT OF SERVICE</v>
          </cell>
        </row>
        <row r="356">
          <cell r="A356">
            <v>129</v>
          </cell>
          <cell r="B356" t="str">
            <v>1FDXNF70J4NVA24863</v>
          </cell>
          <cell r="C356" t="str">
            <v>GBF947</v>
          </cell>
          <cell r="D356">
            <v>1992</v>
          </cell>
          <cell r="E356" t="str">
            <v>Ford</v>
          </cell>
          <cell r="F356" t="str">
            <v>F700</v>
          </cell>
          <cell r="G356">
            <v>26000</v>
          </cell>
          <cell r="H356" t="e">
            <v>#N/A</v>
          </cell>
          <cell r="K356" t="str">
            <v>Bobtail</v>
          </cell>
          <cell r="L356" t="str">
            <v>Amer Tank 2600 s/n 106192, Dunnellon, AFV-LP, SOLD 12/31/08</v>
          </cell>
          <cell r="M356" t="str">
            <v>Bobtail</v>
          </cell>
        </row>
        <row r="357">
          <cell r="A357">
            <v>130</v>
          </cell>
          <cell r="B357" t="str">
            <v>SOLD</v>
          </cell>
          <cell r="D357">
            <v>1984</v>
          </cell>
          <cell r="E357" t="str">
            <v>Ford</v>
          </cell>
          <cell r="F357">
            <v>250</v>
          </cell>
          <cell r="H357" t="e">
            <v>#N/A</v>
          </cell>
          <cell r="K357" t="str">
            <v>Utility body</v>
          </cell>
          <cell r="L357" t="str">
            <v>N/A</v>
          </cell>
          <cell r="M357" t="str">
            <v>SOLD</v>
          </cell>
        </row>
        <row r="358">
          <cell r="A358">
            <v>133</v>
          </cell>
          <cell r="B358" t="str">
            <v>1FDKF37G5VEB97846</v>
          </cell>
          <cell r="C358" t="str">
            <v>GBF946</v>
          </cell>
          <cell r="D358">
            <v>1997</v>
          </cell>
          <cell r="E358" t="str">
            <v>Ford</v>
          </cell>
          <cell r="F358" t="str">
            <v>F350</v>
          </cell>
          <cell r="G358">
            <v>11000</v>
          </cell>
          <cell r="H358" t="e">
            <v>#N/A</v>
          </cell>
          <cell r="L358" t="str">
            <v>AFV-B/F, Sold 12/06</v>
          </cell>
          <cell r="M358" t="str">
            <v>Williams</v>
          </cell>
        </row>
        <row r="359">
          <cell r="A359">
            <v>136</v>
          </cell>
          <cell r="B359" t="str">
            <v>SOLD</v>
          </cell>
          <cell r="D359">
            <v>1996</v>
          </cell>
          <cell r="E359" t="str">
            <v>Chevy</v>
          </cell>
          <cell r="F359" t="str">
            <v>Lumina</v>
          </cell>
          <cell r="H359" t="e">
            <v>#N/A</v>
          </cell>
          <cell r="K359" t="str">
            <v>Sedan</v>
          </cell>
          <cell r="L359" t="str">
            <v>N/A</v>
          </cell>
          <cell r="M359" t="str">
            <v>SOLD</v>
          </cell>
        </row>
        <row r="360">
          <cell r="A360">
            <v>137</v>
          </cell>
          <cell r="B360" t="str">
            <v>2GTEC19V621388327</v>
          </cell>
          <cell r="C360" t="str">
            <v>GBC991</v>
          </cell>
          <cell r="D360">
            <v>2002</v>
          </cell>
          <cell r="E360" t="str">
            <v>GMC</v>
          </cell>
          <cell r="F360">
            <v>1500</v>
          </cell>
          <cell r="G360">
            <v>6200</v>
          </cell>
          <cell r="H360" t="e">
            <v>#N/A</v>
          </cell>
          <cell r="K360" t="str">
            <v>Pickup</v>
          </cell>
          <cell r="L360" t="str">
            <v>OUT OF SERVICE</v>
          </cell>
          <cell r="M360" t="str">
            <v>Sys Ops Supv</v>
          </cell>
          <cell r="O360" t="str">
            <v>Glenn Pendleton</v>
          </cell>
        </row>
        <row r="361">
          <cell r="A361">
            <v>138</v>
          </cell>
          <cell r="B361" t="str">
            <v>1GTCS145128237555</v>
          </cell>
          <cell r="C361" t="str">
            <v>GBC990</v>
          </cell>
          <cell r="D361">
            <v>2002</v>
          </cell>
          <cell r="E361" t="str">
            <v>GMC</v>
          </cell>
          <cell r="F361" t="str">
            <v>Sonoma</v>
          </cell>
          <cell r="H361" t="e">
            <v>#N/A</v>
          </cell>
          <cell r="K361" t="str">
            <v>Comp. P/U</v>
          </cell>
          <cell r="M361" t="str">
            <v>Deadlined</v>
          </cell>
        </row>
        <row r="362">
          <cell r="A362">
            <v>141</v>
          </cell>
          <cell r="B362" t="str">
            <v>2GCEC19V221412963</v>
          </cell>
          <cell r="C362" t="str">
            <v>GBC995</v>
          </cell>
          <cell r="D362">
            <v>2002</v>
          </cell>
          <cell r="E362" t="str">
            <v>Chevrolet</v>
          </cell>
          <cell r="F362" t="str">
            <v>Pickup</v>
          </cell>
          <cell r="H362" t="e">
            <v>#N/A</v>
          </cell>
          <cell r="K362" t="str">
            <v>Pick-up</v>
          </cell>
          <cell r="L362" t="str">
            <v>5.3L V8-G, Ext. Cab</v>
          </cell>
          <cell r="M362" t="str">
            <v>Flo-Gas Supv</v>
          </cell>
          <cell r="N362" t="str">
            <v>IM430</v>
          </cell>
          <cell r="O362" t="str">
            <v>Greg Blazina</v>
          </cell>
        </row>
        <row r="363">
          <cell r="A363">
            <v>142</v>
          </cell>
          <cell r="B363" t="str">
            <v>1GTHC29U32E292390</v>
          </cell>
          <cell r="C363" t="str">
            <v>GBF952</v>
          </cell>
          <cell r="D363">
            <v>2002</v>
          </cell>
          <cell r="E363" t="str">
            <v>GMC</v>
          </cell>
          <cell r="F363">
            <v>2500</v>
          </cell>
          <cell r="G363">
            <v>9200</v>
          </cell>
          <cell r="H363" t="e">
            <v>#N/A</v>
          </cell>
          <cell r="K363" t="str">
            <v>Pickup</v>
          </cell>
          <cell r="L363" t="str">
            <v>OUT OF SERVICE, Ext. Cab / Utility</v>
          </cell>
          <cell r="M363" t="str">
            <v>Sys Ops</v>
          </cell>
          <cell r="O363" t="str">
            <v>Craig O'Brien</v>
          </cell>
        </row>
        <row r="364">
          <cell r="A364">
            <v>144</v>
          </cell>
          <cell r="B364" t="str">
            <v>1GTCS14H138257431</v>
          </cell>
          <cell r="C364" t="str">
            <v>GBD003</v>
          </cell>
          <cell r="D364">
            <v>2003</v>
          </cell>
          <cell r="E364" t="str">
            <v>GMC</v>
          </cell>
          <cell r="F364" t="str">
            <v>Sonoma</v>
          </cell>
          <cell r="H364" t="e">
            <v>#N/A</v>
          </cell>
          <cell r="K364" t="str">
            <v>Comp. P/U</v>
          </cell>
          <cell r="L364" t="str">
            <v>OUT OF SERVICE</v>
          </cell>
        </row>
        <row r="365">
          <cell r="A365">
            <v>146</v>
          </cell>
          <cell r="B365" t="str">
            <v>1GTGG25V331229104</v>
          </cell>
          <cell r="C365" t="str">
            <v>GBP134</v>
          </cell>
          <cell r="D365">
            <v>2003</v>
          </cell>
          <cell r="E365" t="str">
            <v>GMC</v>
          </cell>
          <cell r="F365">
            <v>2500</v>
          </cell>
          <cell r="G365">
            <v>8600</v>
          </cell>
          <cell r="H365" t="e">
            <v>#N/A</v>
          </cell>
          <cell r="K365" t="str">
            <v>Van</v>
          </cell>
          <cell r="L365" t="str">
            <v>OUT OF SERVICE</v>
          </cell>
        </row>
        <row r="366">
          <cell r="A366">
            <v>147</v>
          </cell>
          <cell r="B366" t="str">
            <v>1GTGG25V631228612</v>
          </cell>
          <cell r="C366" t="str">
            <v>GBD002</v>
          </cell>
          <cell r="D366">
            <v>2003</v>
          </cell>
          <cell r="E366" t="str">
            <v>GMC</v>
          </cell>
          <cell r="F366">
            <v>2500</v>
          </cell>
          <cell r="G366">
            <v>8600</v>
          </cell>
          <cell r="H366" t="e">
            <v>#N/A</v>
          </cell>
          <cell r="K366" t="str">
            <v>Van</v>
          </cell>
          <cell r="L366" t="str">
            <v>6.0L V8-G, OUT OF SERVICE</v>
          </cell>
        </row>
        <row r="367">
          <cell r="A367">
            <v>157</v>
          </cell>
          <cell r="B367" t="str">
            <v>1GTGG29V541213661</v>
          </cell>
          <cell r="C367" t="str">
            <v>GBP935</v>
          </cell>
          <cell r="D367">
            <v>2004</v>
          </cell>
          <cell r="E367" t="str">
            <v>GMC</v>
          </cell>
          <cell r="F367">
            <v>2500</v>
          </cell>
          <cell r="G367">
            <v>8600</v>
          </cell>
          <cell r="H367" t="e">
            <v>#N/A</v>
          </cell>
          <cell r="K367" t="str">
            <v>Van</v>
          </cell>
          <cell r="M367" t="str">
            <v>Service</v>
          </cell>
          <cell r="O367" t="str">
            <v>Tim Love</v>
          </cell>
        </row>
        <row r="368">
          <cell r="A368">
            <v>160</v>
          </cell>
          <cell r="B368" t="str">
            <v>1GTCS148948195441</v>
          </cell>
          <cell r="C368" t="str">
            <v>GBP940</v>
          </cell>
          <cell r="D368">
            <v>2004</v>
          </cell>
          <cell r="E368" t="str">
            <v>GMC</v>
          </cell>
          <cell r="F368" t="str">
            <v>Canyon</v>
          </cell>
          <cell r="H368" t="e">
            <v>#N/A</v>
          </cell>
          <cell r="K368" t="str">
            <v>Comp. P/U</v>
          </cell>
          <cell r="L368" t="str">
            <v>I4-G</v>
          </cell>
          <cell r="M368" t="str">
            <v>Meter Reader Spare</v>
          </cell>
          <cell r="N368" t="str">
            <v>SV430</v>
          </cell>
          <cell r="O368" t="str">
            <v>John Baldwin</v>
          </cell>
        </row>
        <row r="369">
          <cell r="A369">
            <v>161</v>
          </cell>
          <cell r="B369" t="str">
            <v>1GDHC29U54E388780</v>
          </cell>
          <cell r="C369" t="str">
            <v>GBP954</v>
          </cell>
          <cell r="D369">
            <v>2004</v>
          </cell>
          <cell r="E369" t="str">
            <v>GMC</v>
          </cell>
          <cell r="F369">
            <v>2500</v>
          </cell>
          <cell r="G369">
            <v>9200</v>
          </cell>
          <cell r="H369" t="e">
            <v>#N/A</v>
          </cell>
          <cell r="K369" t="str">
            <v>Pickup</v>
          </cell>
          <cell r="L369" t="str">
            <v>6.0L V8-G, Ext. Cab / Utility</v>
          </cell>
          <cell r="M369" t="str">
            <v>Sys Ops</v>
          </cell>
          <cell r="N369" t="str">
            <v>SY430</v>
          </cell>
          <cell r="O369" t="str">
            <v>Mike Lackey</v>
          </cell>
        </row>
        <row r="370">
          <cell r="A370">
            <v>162</v>
          </cell>
          <cell r="B370" t="str">
            <v>1GNDS13SX62120312</v>
          </cell>
          <cell r="C370" t="str">
            <v>P461PQ</v>
          </cell>
          <cell r="D370">
            <v>2006</v>
          </cell>
          <cell r="E370" t="str">
            <v>Chevrolet</v>
          </cell>
          <cell r="F370" t="str">
            <v>TrailBlazer</v>
          </cell>
          <cell r="H370" t="e">
            <v>#N/A</v>
          </cell>
          <cell r="K370" t="str">
            <v>SUV</v>
          </cell>
          <cell r="M370" t="str">
            <v>Gen Mgr</v>
          </cell>
          <cell r="O370" t="str">
            <v>Don Kitner</v>
          </cell>
        </row>
        <row r="371">
          <cell r="A371">
            <v>171</v>
          </cell>
          <cell r="B371" t="str">
            <v>1GTCS148068227843</v>
          </cell>
          <cell r="C371" t="str">
            <v>GBC959</v>
          </cell>
          <cell r="D371">
            <v>2006</v>
          </cell>
          <cell r="E371" t="str">
            <v>GMC</v>
          </cell>
          <cell r="F371" t="str">
            <v>Canyon</v>
          </cell>
          <cell r="G371">
            <v>4850</v>
          </cell>
          <cell r="H371" t="e">
            <v>#N/A</v>
          </cell>
          <cell r="K371" t="str">
            <v>Comp. P/U</v>
          </cell>
          <cell r="L371" t="str">
            <v>I4-G, Std. Cab</v>
          </cell>
          <cell r="M371" t="str">
            <v>Meter Reader Sapre</v>
          </cell>
          <cell r="N371" t="str">
            <v>SV430</v>
          </cell>
          <cell r="O371" t="str">
            <v>Unassigned</v>
          </cell>
        </row>
        <row r="372">
          <cell r="A372">
            <v>180</v>
          </cell>
          <cell r="B372" t="str">
            <v>JTMZD33VX76028769</v>
          </cell>
          <cell r="C372" t="str">
            <v>F061TI</v>
          </cell>
          <cell r="D372">
            <v>2007</v>
          </cell>
          <cell r="E372" t="str">
            <v>Toyota</v>
          </cell>
          <cell r="F372" t="str">
            <v>Rav4</v>
          </cell>
          <cell r="H372" t="e">
            <v>#N/A</v>
          </cell>
          <cell r="K372" t="str">
            <v>SUV</v>
          </cell>
          <cell r="M372" t="str">
            <v>Conservation Rep</v>
          </cell>
          <cell r="O372" t="str">
            <v>Kira Lake</v>
          </cell>
        </row>
        <row r="373">
          <cell r="A373">
            <v>181</v>
          </cell>
          <cell r="B373" t="str">
            <v>1G1LD55M2TY115594</v>
          </cell>
          <cell r="C373" t="str">
            <v>GBC953</v>
          </cell>
          <cell r="D373">
            <v>1996</v>
          </cell>
          <cell r="E373" t="str">
            <v>Chevrolet</v>
          </cell>
          <cell r="F373" t="str">
            <v>Corsica</v>
          </cell>
          <cell r="H373" t="e">
            <v>#N/A</v>
          </cell>
          <cell r="K373" t="str">
            <v>Automobile</v>
          </cell>
          <cell r="L373" t="str">
            <v>Sedan, Renumbered - formerly 101, Sold 11/17/07</v>
          </cell>
          <cell r="M373" t="str">
            <v>Pool</v>
          </cell>
        </row>
        <row r="374">
          <cell r="A374">
            <v>197</v>
          </cell>
          <cell r="B374">
            <v>2693</v>
          </cell>
          <cell r="C374" t="str">
            <v>GBC865</v>
          </cell>
          <cell r="H374" t="e">
            <v>#N/A</v>
          </cell>
          <cell r="K374" t="str">
            <v>Trailer</v>
          </cell>
          <cell r="L374" t="str">
            <v>Junker, No Ramps, Ditch Witch, slated for auction in May-10</v>
          </cell>
          <cell r="M374" t="str">
            <v>Equipment Trailer</v>
          </cell>
          <cell r="O374" t="str">
            <v>Equipment Trailer</v>
          </cell>
        </row>
        <row r="375">
          <cell r="A375">
            <v>339</v>
          </cell>
          <cell r="B375" t="str">
            <v>X</v>
          </cell>
          <cell r="C375" t="str">
            <v>GBC967</v>
          </cell>
          <cell r="H375" t="e">
            <v>#N/A</v>
          </cell>
          <cell r="K375" t="str">
            <v>Open Trailer</v>
          </cell>
          <cell r="L375" t="str">
            <v>Small Trencher, Sold 12/06</v>
          </cell>
          <cell r="M375" t="str">
            <v>in Lantana Yard 6/06</v>
          </cell>
        </row>
        <row r="376">
          <cell r="A376">
            <v>346</v>
          </cell>
          <cell r="B376" t="str">
            <v>1FTFF25Y7HNB12490</v>
          </cell>
          <cell r="C376" t="str">
            <v>GBC869</v>
          </cell>
          <cell r="D376">
            <v>1987</v>
          </cell>
          <cell r="E376" t="str">
            <v>Ford</v>
          </cell>
          <cell r="F376" t="str">
            <v>F250</v>
          </cell>
          <cell r="G376">
            <v>7700</v>
          </cell>
          <cell r="H376" t="e">
            <v>#N/A</v>
          </cell>
          <cell r="K376" t="str">
            <v>Utility</v>
          </cell>
          <cell r="L376" t="str">
            <v>Deadlined</v>
          </cell>
        </row>
        <row r="377">
          <cell r="A377">
            <v>347</v>
          </cell>
          <cell r="B377" t="str">
            <v>1WC200D1XH3013454</v>
          </cell>
          <cell r="C377" t="str">
            <v>GBC968</v>
          </cell>
          <cell r="E377" t="str">
            <v>Wells</v>
          </cell>
          <cell r="H377" t="e">
            <v>#N/A</v>
          </cell>
          <cell r="K377" t="str">
            <v>10' Trailer</v>
          </cell>
          <cell r="L377" t="str">
            <v>Enclosed - Meter Shop, Sold 4/30/08</v>
          </cell>
          <cell r="M377" t="str">
            <v>Equipment Trailer</v>
          </cell>
        </row>
        <row r="378">
          <cell r="A378">
            <v>356</v>
          </cell>
          <cell r="B378" t="str">
            <v>1FDWF70H4HVA60929</v>
          </cell>
          <cell r="C378" t="str">
            <v>GBP660</v>
          </cell>
          <cell r="D378">
            <v>1987</v>
          </cell>
          <cell r="E378" t="str">
            <v>Ford</v>
          </cell>
          <cell r="F378" t="str">
            <v>F700</v>
          </cell>
          <cell r="G378">
            <v>23100</v>
          </cell>
          <cell r="H378" t="e">
            <v>#N/A</v>
          </cell>
          <cell r="K378" t="str">
            <v>Dump Trk</v>
          </cell>
          <cell r="L378" t="str">
            <v>Auctioned 12/09</v>
          </cell>
          <cell r="M378" t="str">
            <v>Dump Truck</v>
          </cell>
          <cell r="O378" t="str">
            <v>Replaced w/608 but standing in for 421 awaiting repairs</v>
          </cell>
        </row>
        <row r="379">
          <cell r="A379">
            <v>360</v>
          </cell>
          <cell r="B379" t="str">
            <v>1FTEE14Y9JHC22648</v>
          </cell>
          <cell r="C379" t="str">
            <v>GBC873</v>
          </cell>
          <cell r="D379">
            <v>1988</v>
          </cell>
          <cell r="E379" t="str">
            <v>Ford</v>
          </cell>
          <cell r="F379" t="str">
            <v>E150</v>
          </cell>
          <cell r="H379" t="e">
            <v>#N/A</v>
          </cell>
          <cell r="K379" t="str">
            <v>Van</v>
          </cell>
          <cell r="L379" t="str">
            <v>Service</v>
          </cell>
          <cell r="M379" t="str">
            <v>Retired in '04</v>
          </cell>
        </row>
        <row r="380">
          <cell r="A380">
            <v>362</v>
          </cell>
          <cell r="B380" t="str">
            <v>1FTEE14Y7JHC22650</v>
          </cell>
          <cell r="C380" t="str">
            <v>GBC872</v>
          </cell>
          <cell r="D380">
            <v>1988</v>
          </cell>
          <cell r="E380" t="str">
            <v>Ford</v>
          </cell>
          <cell r="F380" t="str">
            <v>E150</v>
          </cell>
          <cell r="H380" t="e">
            <v>#N/A</v>
          </cell>
          <cell r="K380" t="str">
            <v>Van</v>
          </cell>
          <cell r="L380" t="str">
            <v>Service</v>
          </cell>
          <cell r="M380" t="str">
            <v>Retired in '04</v>
          </cell>
        </row>
        <row r="381">
          <cell r="A381">
            <v>363</v>
          </cell>
          <cell r="B381" t="str">
            <v>1FDJF37Y6JNB59508</v>
          </cell>
          <cell r="C381" t="str">
            <v>GBF915</v>
          </cell>
          <cell r="D381">
            <v>1987</v>
          </cell>
          <cell r="E381" t="str">
            <v>Ford</v>
          </cell>
          <cell r="F381" t="str">
            <v>F350</v>
          </cell>
          <cell r="G381">
            <v>10000</v>
          </cell>
          <cell r="H381" t="e">
            <v>#N/A</v>
          </cell>
          <cell r="K381" t="str">
            <v>I&amp;M</v>
          </cell>
          <cell r="L381" t="str">
            <v>Light Crane 1,200 lb, Sold 12/06</v>
          </cell>
          <cell r="M381" t="str">
            <v>Becomes spare in '06</v>
          </cell>
        </row>
        <row r="382">
          <cell r="A382">
            <v>410</v>
          </cell>
          <cell r="B382" t="str">
            <v>1FTEE14Y3RHB71465</v>
          </cell>
          <cell r="C382" t="str">
            <v>GBC897</v>
          </cell>
          <cell r="D382">
            <v>1994</v>
          </cell>
          <cell r="E382" t="str">
            <v>Ford</v>
          </cell>
          <cell r="F382" t="str">
            <v>E150</v>
          </cell>
          <cell r="G382">
            <v>6700</v>
          </cell>
          <cell r="H382" t="e">
            <v>#N/A</v>
          </cell>
          <cell r="K382" t="str">
            <v>Van</v>
          </cell>
          <cell r="L382" t="str">
            <v>Service, Sold 11/17/07</v>
          </cell>
          <cell r="M382" t="str">
            <v>Meter Transport</v>
          </cell>
        </row>
        <row r="383">
          <cell r="A383">
            <v>418</v>
          </cell>
          <cell r="B383" t="str">
            <v>1FDLF47G6REA45820</v>
          </cell>
          <cell r="C383" t="str">
            <v>GBF928</v>
          </cell>
          <cell r="D383">
            <v>1994</v>
          </cell>
          <cell r="E383" t="str">
            <v>Ford</v>
          </cell>
          <cell r="F383" t="str">
            <v>F450</v>
          </cell>
          <cell r="G383">
            <v>15000</v>
          </cell>
          <cell r="H383" t="e">
            <v>#N/A</v>
          </cell>
          <cell r="K383" t="str">
            <v>Utility</v>
          </cell>
          <cell r="L383" t="str">
            <v>I&amp;M, Deadlined</v>
          </cell>
          <cell r="M383" t="str">
            <v>I&amp;M</v>
          </cell>
        </row>
        <row r="384">
          <cell r="A384">
            <v>421</v>
          </cell>
          <cell r="B384" t="str">
            <v>1FDWF7081SVA23585</v>
          </cell>
          <cell r="C384" t="str">
            <v>GBP659</v>
          </cell>
          <cell r="D384">
            <v>1995</v>
          </cell>
          <cell r="E384" t="str">
            <v>Ford</v>
          </cell>
          <cell r="F384" t="str">
            <v>F700</v>
          </cell>
          <cell r="G384">
            <v>24800</v>
          </cell>
          <cell r="H384" t="e">
            <v>#N/A</v>
          </cell>
          <cell r="K384" t="str">
            <v>Dump Trk</v>
          </cell>
          <cell r="L384" t="str">
            <v>AFV-LP, Auctioned 12/09</v>
          </cell>
          <cell r="M384" t="str">
            <v>Dump Truck</v>
          </cell>
          <cell r="O384" t="str">
            <v>Temporarily deadlined waiting for repairs on hold. Meanwhile using 356.</v>
          </cell>
        </row>
        <row r="385">
          <cell r="A385">
            <v>422</v>
          </cell>
          <cell r="B385" t="str">
            <v>JAACL11L4S7200139</v>
          </cell>
          <cell r="C385" t="str">
            <v>GBF937</v>
          </cell>
          <cell r="D385">
            <v>1995</v>
          </cell>
          <cell r="E385" t="str">
            <v>Isuzu</v>
          </cell>
          <cell r="H385" t="e">
            <v>#N/A</v>
          </cell>
          <cell r="K385" t="str">
            <v>Comp. P/U</v>
          </cell>
          <cell r="L385" t="str">
            <v>Std. Cab, Sold 12/06</v>
          </cell>
          <cell r="M385" t="str">
            <v>Meter Reader (spare)</v>
          </cell>
        </row>
        <row r="386">
          <cell r="A386">
            <v>423</v>
          </cell>
          <cell r="B386" t="str">
            <v>JAACL11L6S7202135</v>
          </cell>
          <cell r="C386" t="str">
            <v>GBC938</v>
          </cell>
          <cell r="D386">
            <v>1995</v>
          </cell>
          <cell r="E386" t="str">
            <v>Isuzu</v>
          </cell>
          <cell r="H386" t="e">
            <v>#N/A</v>
          </cell>
          <cell r="K386" t="str">
            <v>Comp. P/U</v>
          </cell>
          <cell r="L386" t="str">
            <v>Std. Cab, Sold 12/06</v>
          </cell>
          <cell r="M386" t="str">
            <v>Meter Reader (spare)</v>
          </cell>
        </row>
        <row r="387">
          <cell r="A387">
            <v>426</v>
          </cell>
          <cell r="B387" t="str">
            <v>1G1BL52W85R149326</v>
          </cell>
          <cell r="C387" t="str">
            <v>GBC910</v>
          </cell>
          <cell r="D387">
            <v>1995</v>
          </cell>
          <cell r="E387" t="str">
            <v>Chevrolet</v>
          </cell>
          <cell r="F387" t="str">
            <v>Caprice</v>
          </cell>
          <cell r="H387" t="e">
            <v>#N/A</v>
          </cell>
          <cell r="K387" t="str">
            <v>Automobile</v>
          </cell>
          <cell r="L387" t="str">
            <v>Sedan</v>
          </cell>
          <cell r="M387" t="str">
            <v>SOLD 5/06</v>
          </cell>
        </row>
        <row r="388">
          <cell r="A388">
            <v>427</v>
          </cell>
          <cell r="B388" t="str">
            <v>1FASP15J6SW273901</v>
          </cell>
          <cell r="C388" t="str">
            <v>GBC879</v>
          </cell>
          <cell r="D388">
            <v>1995</v>
          </cell>
          <cell r="E388" t="str">
            <v>Ford</v>
          </cell>
          <cell r="F388" t="str">
            <v>Escort</v>
          </cell>
          <cell r="H388" t="e">
            <v>#N/A</v>
          </cell>
          <cell r="K388" t="str">
            <v>Automobile</v>
          </cell>
          <cell r="L388" t="str">
            <v>Station Wagon, Courier</v>
          </cell>
          <cell r="M388" t="str">
            <v>Courier</v>
          </cell>
        </row>
        <row r="389">
          <cell r="A389">
            <v>429</v>
          </cell>
          <cell r="B389" t="str">
            <v>1FTDF15Y7SNB28603</v>
          </cell>
          <cell r="C389" t="str">
            <v>GBC913</v>
          </cell>
          <cell r="D389">
            <v>1995</v>
          </cell>
          <cell r="E389" t="str">
            <v>Ford</v>
          </cell>
          <cell r="F389" t="str">
            <v>F150</v>
          </cell>
          <cell r="G389">
            <v>5250</v>
          </cell>
          <cell r="H389" t="e">
            <v>#N/A</v>
          </cell>
          <cell r="K389" t="str">
            <v>Pickup</v>
          </cell>
          <cell r="L389" t="str">
            <v>Std. Cab, Std. Transmission, Sold 11/17/07</v>
          </cell>
          <cell r="M389" t="str">
            <v>John Burke</v>
          </cell>
        </row>
        <row r="390">
          <cell r="A390">
            <v>431</v>
          </cell>
          <cell r="B390" t="str">
            <v>1FTEE14Y0SHB54547</v>
          </cell>
          <cell r="C390" t="str">
            <v>GBC917</v>
          </cell>
          <cell r="D390">
            <v>1995</v>
          </cell>
          <cell r="E390" t="str">
            <v>Ford</v>
          </cell>
          <cell r="F390" t="str">
            <v>E150</v>
          </cell>
          <cell r="G390">
            <v>6700</v>
          </cell>
          <cell r="H390" t="e">
            <v>#N/A</v>
          </cell>
          <cell r="K390" t="str">
            <v>Van</v>
          </cell>
          <cell r="L390" t="str">
            <v>Service</v>
          </cell>
          <cell r="M390" t="str">
            <v>Service (Spare)</v>
          </cell>
        </row>
        <row r="391">
          <cell r="A391">
            <v>433</v>
          </cell>
          <cell r="B391" t="str">
            <v>1FTEE14Y4SHB54549</v>
          </cell>
          <cell r="C391" t="str">
            <v>GBC916</v>
          </cell>
          <cell r="D391">
            <v>1995</v>
          </cell>
          <cell r="E391" t="str">
            <v>Ford</v>
          </cell>
          <cell r="F391" t="str">
            <v>E150</v>
          </cell>
          <cell r="G391">
            <v>6700</v>
          </cell>
          <cell r="H391" t="e">
            <v>#N/A</v>
          </cell>
          <cell r="K391" t="str">
            <v>Van</v>
          </cell>
          <cell r="L391" t="str">
            <v>Service, Dealined</v>
          </cell>
          <cell r="M391" t="str">
            <v>SOLD 5/06</v>
          </cell>
        </row>
        <row r="392">
          <cell r="A392">
            <v>434</v>
          </cell>
          <cell r="B392" t="str">
            <v>1FTEE14Y0SHB54550</v>
          </cell>
          <cell r="C392" t="str">
            <v>GBC914</v>
          </cell>
          <cell r="D392">
            <v>1995</v>
          </cell>
          <cell r="E392" t="str">
            <v>Ford</v>
          </cell>
          <cell r="F392" t="str">
            <v>E150</v>
          </cell>
          <cell r="G392">
            <v>6700</v>
          </cell>
          <cell r="H392" t="e">
            <v>#N/A</v>
          </cell>
          <cell r="K392" t="str">
            <v>Van</v>
          </cell>
          <cell r="L392" t="str">
            <v>Service, Sold 12/06</v>
          </cell>
        </row>
        <row r="393">
          <cell r="A393">
            <v>435</v>
          </cell>
          <cell r="B393" t="str">
            <v>2G1WL52M3S9313950</v>
          </cell>
          <cell r="C393" t="str">
            <v>GBC918</v>
          </cell>
          <cell r="D393">
            <v>1995</v>
          </cell>
          <cell r="E393" t="str">
            <v>Chevrolet</v>
          </cell>
          <cell r="F393" t="str">
            <v>Lumina</v>
          </cell>
          <cell r="H393" t="e">
            <v>#N/A</v>
          </cell>
          <cell r="K393" t="str">
            <v>Automobile</v>
          </cell>
          <cell r="L393" t="str">
            <v>Sedan, Sold 11/17/07</v>
          </cell>
          <cell r="M393" t="str">
            <v>Billy Rodriguez</v>
          </cell>
        </row>
        <row r="394">
          <cell r="A394">
            <v>436</v>
          </cell>
          <cell r="B394" t="str">
            <v>1FTHS24H1SHB65858</v>
          </cell>
          <cell r="C394" t="str">
            <v>GBF929</v>
          </cell>
          <cell r="D394">
            <v>1995</v>
          </cell>
          <cell r="E394" t="str">
            <v>Ford</v>
          </cell>
          <cell r="F394" t="str">
            <v>E250</v>
          </cell>
          <cell r="G394">
            <v>8550</v>
          </cell>
          <cell r="H394" t="e">
            <v>#N/A</v>
          </cell>
          <cell r="K394" t="str">
            <v>Van</v>
          </cell>
          <cell r="L394" t="str">
            <v>Service, Sold 11/17/07</v>
          </cell>
          <cell r="M394" t="str">
            <v>Meter Shop</v>
          </cell>
        </row>
        <row r="395">
          <cell r="A395">
            <v>437</v>
          </cell>
          <cell r="B395" t="str">
            <v>1FDLF47GXSEA60567</v>
          </cell>
          <cell r="C395" t="str">
            <v>GBF937</v>
          </cell>
          <cell r="D395">
            <v>1995</v>
          </cell>
          <cell r="E395" t="str">
            <v>Ford</v>
          </cell>
          <cell r="F395" t="str">
            <v>F450</v>
          </cell>
          <cell r="H395" t="e">
            <v>#N/A</v>
          </cell>
          <cell r="K395" t="str">
            <v>Utility</v>
          </cell>
          <cell r="L395" t="str">
            <v>I&amp;M, Deadlined</v>
          </cell>
          <cell r="M395" t="str">
            <v>I&amp;M</v>
          </cell>
        </row>
        <row r="396">
          <cell r="A396">
            <v>440</v>
          </cell>
          <cell r="B396" t="str">
            <v>1GCCS1443T8105910</v>
          </cell>
          <cell r="C396" t="str">
            <v>GBC923</v>
          </cell>
          <cell r="D396">
            <v>1996</v>
          </cell>
          <cell r="E396" t="str">
            <v>Chevrolet</v>
          </cell>
          <cell r="F396" t="str">
            <v>S10</v>
          </cell>
          <cell r="H396" t="e">
            <v>#N/A</v>
          </cell>
          <cell r="K396" t="str">
            <v>Comp. P/U</v>
          </cell>
          <cell r="L396" t="str">
            <v>Std. Cab, Sold 12/06</v>
          </cell>
          <cell r="M396" t="str">
            <v>Meter Reader (spare)</v>
          </cell>
        </row>
        <row r="397">
          <cell r="A397">
            <v>442</v>
          </cell>
          <cell r="B397" t="str">
            <v>1FTCR10A4TTA12947</v>
          </cell>
          <cell r="C397" t="str">
            <v>GBC925</v>
          </cell>
          <cell r="D397">
            <v>1996</v>
          </cell>
          <cell r="E397" t="str">
            <v>Ford</v>
          </cell>
          <cell r="F397" t="str">
            <v>Ranger</v>
          </cell>
          <cell r="H397" t="e">
            <v>#N/A</v>
          </cell>
          <cell r="K397" t="str">
            <v>Comp. P/U</v>
          </cell>
          <cell r="L397" t="str">
            <v>Std. Cab</v>
          </cell>
          <cell r="M397" t="str">
            <v>I&amp;M Runner</v>
          </cell>
        </row>
        <row r="398">
          <cell r="A398">
            <v>444</v>
          </cell>
          <cell r="B398" t="str">
            <v>JAACL11L2S7212323</v>
          </cell>
          <cell r="C398" t="str">
            <v>GBC924</v>
          </cell>
          <cell r="D398">
            <v>1995</v>
          </cell>
          <cell r="E398" t="str">
            <v>Isuzu</v>
          </cell>
          <cell r="H398" t="e">
            <v>#N/A</v>
          </cell>
          <cell r="K398" t="str">
            <v>Comp. P/U</v>
          </cell>
          <cell r="L398" t="str">
            <v>Std. Cab, Sold 12/06</v>
          </cell>
          <cell r="M398" t="str">
            <v>I&amp;M</v>
          </cell>
        </row>
        <row r="399">
          <cell r="A399">
            <v>445</v>
          </cell>
          <cell r="B399" t="str">
            <v>1FTEE14Y0THB05074</v>
          </cell>
          <cell r="C399" t="str">
            <v>GBC926</v>
          </cell>
          <cell r="D399">
            <v>1996</v>
          </cell>
          <cell r="E399" t="str">
            <v>Ford</v>
          </cell>
          <cell r="F399" t="str">
            <v>E150</v>
          </cell>
          <cell r="G399">
            <v>6700</v>
          </cell>
          <cell r="H399" t="e">
            <v>#N/A</v>
          </cell>
          <cell r="K399" t="str">
            <v>Van</v>
          </cell>
          <cell r="L399" t="str">
            <v>Service, Dealined</v>
          </cell>
          <cell r="M399" t="str">
            <v>Spare</v>
          </cell>
        </row>
        <row r="400">
          <cell r="A400">
            <v>446</v>
          </cell>
          <cell r="B400" t="str">
            <v>1FTEE14YXTHB05745</v>
          </cell>
          <cell r="C400" t="str">
            <v>GBC927</v>
          </cell>
          <cell r="D400">
            <v>1996</v>
          </cell>
          <cell r="E400" t="str">
            <v>Ford</v>
          </cell>
          <cell r="F400" t="str">
            <v>E150</v>
          </cell>
          <cell r="G400">
            <v>6700</v>
          </cell>
          <cell r="H400" t="e">
            <v>#N/A</v>
          </cell>
          <cell r="K400" t="str">
            <v>Van</v>
          </cell>
          <cell r="L400" t="str">
            <v>Service</v>
          </cell>
          <cell r="M400" t="str">
            <v>SOLD 5/06</v>
          </cell>
        </row>
        <row r="401">
          <cell r="A401">
            <v>447</v>
          </cell>
          <cell r="B401" t="str">
            <v>1FTEE14Y8THB05744</v>
          </cell>
          <cell r="C401" t="str">
            <v>GBC928</v>
          </cell>
          <cell r="D401">
            <v>1996</v>
          </cell>
          <cell r="E401" t="str">
            <v>Ford</v>
          </cell>
          <cell r="F401" t="str">
            <v>E150</v>
          </cell>
          <cell r="G401">
            <v>6700</v>
          </cell>
          <cell r="H401" t="e">
            <v>#N/A</v>
          </cell>
          <cell r="K401" t="str">
            <v>Van</v>
          </cell>
          <cell r="L401" t="str">
            <v>OUT OF SERVICE</v>
          </cell>
        </row>
        <row r="402">
          <cell r="A402">
            <v>448</v>
          </cell>
          <cell r="B402" t="str">
            <v>1FDLF47G6TEB24511</v>
          </cell>
          <cell r="C402" t="str">
            <v>GBF930</v>
          </cell>
          <cell r="D402">
            <v>1996</v>
          </cell>
          <cell r="E402" t="str">
            <v>Ford</v>
          </cell>
          <cell r="F402" t="str">
            <v>F450</v>
          </cell>
          <cell r="G402">
            <v>15000</v>
          </cell>
          <cell r="H402" t="e">
            <v>#N/A</v>
          </cell>
          <cell r="K402" t="str">
            <v>Utility</v>
          </cell>
          <cell r="L402" t="str">
            <v>M&amp;J, Liftgate - Thieman TT12 S/N T-49550, Sold 11/17/07</v>
          </cell>
          <cell r="M402" t="str">
            <v>Ray Esparza</v>
          </cell>
        </row>
        <row r="403">
          <cell r="A403">
            <v>449</v>
          </cell>
          <cell r="B403" t="str">
            <v>2FALP74W1TX210568</v>
          </cell>
          <cell r="C403" t="str">
            <v>GBC929</v>
          </cell>
          <cell r="D403">
            <v>1996</v>
          </cell>
          <cell r="E403" t="str">
            <v>Ford</v>
          </cell>
          <cell r="F403" t="str">
            <v>Crown Vic</v>
          </cell>
          <cell r="H403" t="e">
            <v>#N/A</v>
          </cell>
          <cell r="K403" t="str">
            <v>Automobile</v>
          </cell>
          <cell r="L403" t="str">
            <v>Sedan</v>
          </cell>
          <cell r="M403" t="str">
            <v>Pool</v>
          </cell>
        </row>
        <row r="404">
          <cell r="A404">
            <v>451</v>
          </cell>
          <cell r="B404" t="str">
            <v>1FALP6537TK112615</v>
          </cell>
          <cell r="C404" t="str">
            <v>GBC935</v>
          </cell>
          <cell r="D404">
            <v>1996</v>
          </cell>
          <cell r="E404" t="str">
            <v>Ford</v>
          </cell>
          <cell r="F404" t="str">
            <v>Contour</v>
          </cell>
          <cell r="H404" t="e">
            <v>#N/A</v>
          </cell>
          <cell r="K404" t="str">
            <v>Automobile</v>
          </cell>
          <cell r="L404" t="str">
            <v>Sedan, Sold 12/06</v>
          </cell>
          <cell r="M404" t="str">
            <v>Engineering</v>
          </cell>
        </row>
        <row r="405">
          <cell r="A405">
            <v>453</v>
          </cell>
          <cell r="B405" t="str">
            <v>To Be Sold</v>
          </cell>
          <cell r="D405">
            <v>1997</v>
          </cell>
          <cell r="E405" t="str">
            <v>Ford</v>
          </cell>
          <cell r="F405" t="str">
            <v>Taurus</v>
          </cell>
          <cell r="H405" t="e">
            <v>#N/A</v>
          </cell>
          <cell r="K405" t="str">
            <v>Sedan</v>
          </cell>
          <cell r="L405" t="str">
            <v>N/A</v>
          </cell>
          <cell r="M405" t="str">
            <v>Bad Engine</v>
          </cell>
        </row>
        <row r="406">
          <cell r="A406">
            <v>454</v>
          </cell>
          <cell r="B406" t="str">
            <v>1FTEE1421VHB00612</v>
          </cell>
          <cell r="C406" t="str">
            <v>GBC942</v>
          </cell>
          <cell r="D406">
            <v>1997</v>
          </cell>
          <cell r="E406" t="str">
            <v>Ford</v>
          </cell>
          <cell r="F406" t="str">
            <v>E150</v>
          </cell>
          <cell r="G406">
            <v>6700</v>
          </cell>
          <cell r="H406" t="e">
            <v>#N/A</v>
          </cell>
          <cell r="K406" t="str">
            <v>Van</v>
          </cell>
          <cell r="L406" t="str">
            <v>Service, Sold 11/17/07</v>
          </cell>
        </row>
        <row r="407">
          <cell r="A407">
            <v>456</v>
          </cell>
          <cell r="B407" t="str">
            <v>1FTEE1425VHB00614</v>
          </cell>
          <cell r="C407" t="str">
            <v>GBC938</v>
          </cell>
          <cell r="D407">
            <v>1997</v>
          </cell>
          <cell r="E407" t="str">
            <v>Ford</v>
          </cell>
          <cell r="F407" t="str">
            <v>E150</v>
          </cell>
          <cell r="G407">
            <v>6700</v>
          </cell>
          <cell r="H407" t="e">
            <v>#N/A</v>
          </cell>
          <cell r="K407" t="str">
            <v>Van</v>
          </cell>
          <cell r="L407" t="str">
            <v>Service</v>
          </cell>
          <cell r="M407" t="str">
            <v>Rick Castellanos</v>
          </cell>
        </row>
        <row r="408">
          <cell r="A408">
            <v>457</v>
          </cell>
          <cell r="B408" t="str">
            <v>1FDLF47G3VEB42273</v>
          </cell>
          <cell r="C408" t="str">
            <v>GBF932</v>
          </cell>
          <cell r="D408">
            <v>1997</v>
          </cell>
          <cell r="E408" t="str">
            <v>Ford</v>
          </cell>
          <cell r="F408" t="str">
            <v>F450</v>
          </cell>
          <cell r="G408">
            <v>15000</v>
          </cell>
          <cell r="H408" t="e">
            <v>#N/A</v>
          </cell>
          <cell r="K408" t="str">
            <v>Utility</v>
          </cell>
          <cell r="L408" t="str">
            <v>I&amp;M, Sold 11/17/07</v>
          </cell>
          <cell r="M408" t="str">
            <v>Sam Medina</v>
          </cell>
        </row>
        <row r="409">
          <cell r="A409">
            <v>458</v>
          </cell>
          <cell r="B409" t="str">
            <v>1FDLF47G1VEB42272</v>
          </cell>
          <cell r="C409" t="str">
            <v>GBF933</v>
          </cell>
          <cell r="D409">
            <v>1997</v>
          </cell>
          <cell r="E409" t="str">
            <v>Ford</v>
          </cell>
          <cell r="F409" t="str">
            <v>F450</v>
          </cell>
          <cell r="G409">
            <v>15000</v>
          </cell>
          <cell r="H409" t="e">
            <v>#N/A</v>
          </cell>
          <cell r="K409" t="str">
            <v>Utility</v>
          </cell>
          <cell r="L409" t="str">
            <v>Utility</v>
          </cell>
          <cell r="M409" t="str">
            <v>Meter Shop</v>
          </cell>
        </row>
        <row r="410">
          <cell r="A410">
            <v>460</v>
          </cell>
          <cell r="B410" t="str">
            <v>1G1ND52T3VY109875</v>
          </cell>
          <cell r="C410" t="str">
            <v>GBC940</v>
          </cell>
          <cell r="D410">
            <v>1997</v>
          </cell>
          <cell r="E410" t="str">
            <v>Chevrolet</v>
          </cell>
          <cell r="F410" t="str">
            <v>Malibu</v>
          </cell>
          <cell r="H410" t="e">
            <v>#N/A</v>
          </cell>
          <cell r="K410" t="str">
            <v>Automobile</v>
          </cell>
          <cell r="L410" t="str">
            <v>Sedan</v>
          </cell>
          <cell r="M410" t="str">
            <v>Engineering Spare</v>
          </cell>
          <cell r="N410" t="str">
            <v>EN410</v>
          </cell>
          <cell r="O410" t="str">
            <v>Engineering Spare</v>
          </cell>
        </row>
        <row r="411">
          <cell r="A411">
            <v>461</v>
          </cell>
          <cell r="B411" t="str">
            <v>1G1ND52T4VY115507</v>
          </cell>
          <cell r="C411" t="str">
            <v>GBC943</v>
          </cell>
          <cell r="D411">
            <v>1997</v>
          </cell>
          <cell r="E411" t="str">
            <v>Chevrolet</v>
          </cell>
          <cell r="F411" t="str">
            <v>Malibu</v>
          </cell>
          <cell r="H411" t="e">
            <v>#N/A</v>
          </cell>
          <cell r="K411" t="str">
            <v>Automobile</v>
          </cell>
          <cell r="L411" t="str">
            <v>Sedan, Sold 11/17/07</v>
          </cell>
          <cell r="M411" t="str">
            <v>Pool</v>
          </cell>
        </row>
        <row r="412">
          <cell r="A412">
            <v>462</v>
          </cell>
          <cell r="B412" t="str">
            <v>1GGCS144XVB659382</v>
          </cell>
          <cell r="C412" t="str">
            <v>GBC944</v>
          </cell>
          <cell r="D412">
            <v>1997</v>
          </cell>
          <cell r="E412" t="str">
            <v>Isuzu (GM)</v>
          </cell>
          <cell r="F412" t="str">
            <v>S10</v>
          </cell>
          <cell r="H412" t="e">
            <v>#N/A</v>
          </cell>
          <cell r="K412" t="str">
            <v>Comp. P/U</v>
          </cell>
          <cell r="L412" t="str">
            <v>Std. Cab, Sold 11/17/07</v>
          </cell>
          <cell r="M412" t="str">
            <v>Mario O'Campo</v>
          </cell>
        </row>
        <row r="413">
          <cell r="A413">
            <v>463</v>
          </cell>
          <cell r="B413" t="str">
            <v>1FTCR10A1VTA85311</v>
          </cell>
          <cell r="C413" t="str">
            <v>GBC945</v>
          </cell>
          <cell r="D413">
            <v>1997</v>
          </cell>
          <cell r="E413" t="str">
            <v>Ford</v>
          </cell>
          <cell r="F413" t="str">
            <v>Ranger</v>
          </cell>
          <cell r="H413" t="e">
            <v>#N/A</v>
          </cell>
          <cell r="K413" t="str">
            <v>Comp. P/U</v>
          </cell>
          <cell r="L413" t="str">
            <v>Std. Cab</v>
          </cell>
          <cell r="M413" t="str">
            <v>Pool Spare</v>
          </cell>
        </row>
        <row r="414">
          <cell r="A414">
            <v>464</v>
          </cell>
          <cell r="B414" t="str">
            <v>1G1ND52T3WY145874</v>
          </cell>
          <cell r="C414" t="str">
            <v>GBC946</v>
          </cell>
          <cell r="D414">
            <v>1998</v>
          </cell>
          <cell r="E414" t="str">
            <v>Chevrolet</v>
          </cell>
          <cell r="F414" t="str">
            <v>Malibu</v>
          </cell>
          <cell r="H414" t="e">
            <v>#N/A</v>
          </cell>
          <cell r="K414" t="str">
            <v>Automobile</v>
          </cell>
          <cell r="L414" t="str">
            <v>Sedan</v>
          </cell>
          <cell r="M414" t="str">
            <v>Pool Spare</v>
          </cell>
          <cell r="O414" t="str">
            <v>Pool Spare</v>
          </cell>
        </row>
        <row r="415">
          <cell r="A415">
            <v>466</v>
          </cell>
          <cell r="B415" t="str">
            <v>1FTRE1420WHB51893</v>
          </cell>
          <cell r="C415" t="str">
            <v>GBC950</v>
          </cell>
          <cell r="D415">
            <v>1998</v>
          </cell>
          <cell r="E415" t="str">
            <v>Ford</v>
          </cell>
          <cell r="F415" t="str">
            <v>E150</v>
          </cell>
          <cell r="G415">
            <v>6700</v>
          </cell>
          <cell r="H415" t="e">
            <v>#N/A</v>
          </cell>
          <cell r="K415" t="str">
            <v>Van</v>
          </cell>
          <cell r="L415" t="str">
            <v>Service</v>
          </cell>
          <cell r="M415" t="str">
            <v>Service (Spare)</v>
          </cell>
        </row>
        <row r="416">
          <cell r="A416">
            <v>467</v>
          </cell>
          <cell r="B416" t="str">
            <v>1FTRE1424WHB51895</v>
          </cell>
          <cell r="C416" t="str">
            <v>GBC954</v>
          </cell>
          <cell r="D416">
            <v>1998</v>
          </cell>
          <cell r="E416" t="str">
            <v>Ford</v>
          </cell>
          <cell r="F416" t="str">
            <v>E150</v>
          </cell>
          <cell r="G416">
            <v>6700</v>
          </cell>
          <cell r="H416" t="e">
            <v>#N/A</v>
          </cell>
          <cell r="K416" t="str">
            <v>Van</v>
          </cell>
          <cell r="L416" t="str">
            <v>Service</v>
          </cell>
          <cell r="M416" t="str">
            <v>Service (Spare)</v>
          </cell>
        </row>
        <row r="417">
          <cell r="A417">
            <v>468</v>
          </cell>
          <cell r="B417" t="str">
            <v>1FTRE1426WHB51896</v>
          </cell>
          <cell r="C417" t="str">
            <v>GBC951</v>
          </cell>
          <cell r="D417">
            <v>1998</v>
          </cell>
          <cell r="E417" t="str">
            <v>Ford</v>
          </cell>
          <cell r="F417" t="str">
            <v>E150</v>
          </cell>
          <cell r="G417">
            <v>6700</v>
          </cell>
          <cell r="H417" t="e">
            <v>#N/A</v>
          </cell>
          <cell r="K417" t="str">
            <v>Van</v>
          </cell>
          <cell r="L417" t="str">
            <v>Service</v>
          </cell>
          <cell r="M417" t="str">
            <v>Service</v>
          </cell>
        </row>
        <row r="418">
          <cell r="A418">
            <v>469</v>
          </cell>
          <cell r="B418" t="str">
            <v>1FTZF1724WNB92165</v>
          </cell>
          <cell r="C418" t="str">
            <v>GBC956</v>
          </cell>
          <cell r="D418">
            <v>1998</v>
          </cell>
          <cell r="E418" t="str">
            <v>Ford</v>
          </cell>
          <cell r="F418" t="str">
            <v>F150</v>
          </cell>
          <cell r="G418">
            <v>5500</v>
          </cell>
          <cell r="H418" t="e">
            <v>#N/A</v>
          </cell>
          <cell r="K418" t="str">
            <v>Pickup</v>
          </cell>
          <cell r="L418" t="str">
            <v>Std. Cab, Sold 7/26/10</v>
          </cell>
        </row>
        <row r="419">
          <cell r="A419">
            <v>470</v>
          </cell>
          <cell r="B419" t="str">
            <v>1FTZF1726WNB92166</v>
          </cell>
          <cell r="C419" t="str">
            <v>GBC955</v>
          </cell>
          <cell r="D419">
            <v>1998</v>
          </cell>
          <cell r="E419" t="str">
            <v>Ford</v>
          </cell>
          <cell r="F419" t="str">
            <v>F150</v>
          </cell>
          <cell r="G419">
            <v>5500</v>
          </cell>
          <cell r="H419" t="e">
            <v>#N/A</v>
          </cell>
          <cell r="K419" t="str">
            <v>Pickup</v>
          </cell>
          <cell r="L419" t="str">
            <v>Std. Cab, slated for auction in May-10</v>
          </cell>
          <cell r="M419" t="str">
            <v>Warehouse</v>
          </cell>
          <cell r="O419" t="str">
            <v>Dave Perry</v>
          </cell>
        </row>
        <row r="420">
          <cell r="A420">
            <v>471</v>
          </cell>
          <cell r="B420" t="str">
            <v>1GBKC34JXWF064089</v>
          </cell>
          <cell r="C420" t="str">
            <v>GBF935</v>
          </cell>
          <cell r="D420">
            <v>1998</v>
          </cell>
          <cell r="E420" t="str">
            <v>Chevrolet</v>
          </cell>
          <cell r="G420">
            <v>15000</v>
          </cell>
          <cell r="H420" t="e">
            <v>#N/A</v>
          </cell>
          <cell r="K420" t="str">
            <v>Utility</v>
          </cell>
          <cell r="L420" t="str">
            <v>Utility Hi-Cube</v>
          </cell>
          <cell r="M420" t="str">
            <v>M&amp;J</v>
          </cell>
        </row>
        <row r="421">
          <cell r="A421">
            <v>475</v>
          </cell>
          <cell r="B421" t="str">
            <v>1GNDM19W4XB198459</v>
          </cell>
          <cell r="C421" t="str">
            <v>GBC999</v>
          </cell>
          <cell r="D421">
            <v>1999</v>
          </cell>
          <cell r="E421" t="str">
            <v>Chevrolet</v>
          </cell>
          <cell r="F421" t="str">
            <v>Astro</v>
          </cell>
          <cell r="G421">
            <v>5950</v>
          </cell>
          <cell r="H421" t="e">
            <v>#N/A</v>
          </cell>
          <cell r="K421" t="str">
            <v>Van</v>
          </cell>
          <cell r="L421" t="str">
            <v>Sold 11/17/07</v>
          </cell>
          <cell r="M421" t="str">
            <v>Spare</v>
          </cell>
        </row>
        <row r="422">
          <cell r="A422">
            <v>476</v>
          </cell>
          <cell r="B422" t="str">
            <v>1GBJC34J5XF093111</v>
          </cell>
          <cell r="C422" t="str">
            <v>GBF913</v>
          </cell>
          <cell r="D422">
            <v>1999</v>
          </cell>
          <cell r="E422" t="str">
            <v>Chevrolet</v>
          </cell>
          <cell r="F422">
            <v>3500</v>
          </cell>
          <cell r="G422">
            <v>11000</v>
          </cell>
          <cell r="H422" t="e">
            <v>#N/A</v>
          </cell>
          <cell r="K422" t="str">
            <v>Dump Trk</v>
          </cell>
          <cell r="L422" t="str">
            <v>Dump Bed</v>
          </cell>
          <cell r="M422" t="str">
            <v>I&amp;M Dump Truck</v>
          </cell>
          <cell r="N422" t="str">
            <v>IM410</v>
          </cell>
          <cell r="O422" t="str">
            <v>I&amp;M Dump Truck</v>
          </cell>
        </row>
        <row r="423">
          <cell r="A423">
            <v>477</v>
          </cell>
          <cell r="B423" t="str">
            <v>1G1ND52TOW6122497</v>
          </cell>
          <cell r="C423" t="str">
            <v>GBC939</v>
          </cell>
          <cell r="D423">
            <v>1997</v>
          </cell>
          <cell r="E423" t="str">
            <v>Chevy</v>
          </cell>
          <cell r="F423" t="str">
            <v>Malibu</v>
          </cell>
          <cell r="H423" t="e">
            <v>#N/A</v>
          </cell>
          <cell r="K423" t="str">
            <v>Automobile</v>
          </cell>
          <cell r="L423" t="str">
            <v>Sedan</v>
          </cell>
          <cell r="M423" t="str">
            <v>SOLD</v>
          </cell>
        </row>
        <row r="424">
          <cell r="A424">
            <v>478</v>
          </cell>
          <cell r="B424" t="str">
            <v>2G1WF55EXY9146264</v>
          </cell>
          <cell r="C424" t="str">
            <v>H99YHW</v>
          </cell>
          <cell r="D424">
            <v>2000</v>
          </cell>
          <cell r="E424" t="str">
            <v>Chevrolet</v>
          </cell>
          <cell r="F424" t="str">
            <v>Impala</v>
          </cell>
          <cell r="H424" t="e">
            <v>#N/A</v>
          </cell>
          <cell r="K424" t="str">
            <v>Automobile</v>
          </cell>
          <cell r="L424" t="str">
            <v>Sedan</v>
          </cell>
          <cell r="M424" t="str">
            <v>Pool Spare</v>
          </cell>
        </row>
        <row r="425">
          <cell r="A425">
            <v>480</v>
          </cell>
          <cell r="B425" t="str">
            <v>1FTZF1726YNB43939</v>
          </cell>
          <cell r="C425" t="str">
            <v>GBC970</v>
          </cell>
          <cell r="D425">
            <v>2000</v>
          </cell>
          <cell r="E425" t="str">
            <v>Ford</v>
          </cell>
          <cell r="F425" t="str">
            <v>F150</v>
          </cell>
          <cell r="G425">
            <v>5600</v>
          </cell>
          <cell r="H425" t="e">
            <v>#N/A</v>
          </cell>
          <cell r="K425" t="str">
            <v>Pickup Trk</v>
          </cell>
          <cell r="L425" t="str">
            <v>Std. Cab</v>
          </cell>
          <cell r="M425" t="str">
            <v>Meter Shop Tech</v>
          </cell>
          <cell r="N425" t="str">
            <v>MS410</v>
          </cell>
          <cell r="O425" t="str">
            <v>Skip Flynn</v>
          </cell>
        </row>
        <row r="426">
          <cell r="A426">
            <v>482</v>
          </cell>
          <cell r="B426" t="str">
            <v>1GCCS14Z1SK251249</v>
          </cell>
          <cell r="C426" t="str">
            <v>GBC885</v>
          </cell>
          <cell r="D426">
            <v>1995</v>
          </cell>
          <cell r="E426" t="str">
            <v>Chevrolet</v>
          </cell>
          <cell r="F426" t="str">
            <v>S10</v>
          </cell>
          <cell r="H426" t="e">
            <v>#N/A</v>
          </cell>
          <cell r="K426" t="str">
            <v>Comp. P/U</v>
          </cell>
          <cell r="L426" t="str">
            <v>Std. Cab, Sold 12/06</v>
          </cell>
          <cell r="M426" t="str">
            <v>Tyrone White</v>
          </cell>
        </row>
        <row r="427">
          <cell r="A427">
            <v>483</v>
          </cell>
          <cell r="B427" t="str">
            <v>1GCCS19Z6S8134451</v>
          </cell>
          <cell r="C427" t="str">
            <v>GBC887</v>
          </cell>
          <cell r="D427">
            <v>1995</v>
          </cell>
          <cell r="E427" t="str">
            <v>Chevrolet</v>
          </cell>
          <cell r="F427" t="str">
            <v>S10</v>
          </cell>
          <cell r="H427" t="e">
            <v>#N/A</v>
          </cell>
          <cell r="K427" t="str">
            <v>Comp. P/U</v>
          </cell>
          <cell r="L427" t="str">
            <v>Ext. Cab, Sold 12/06</v>
          </cell>
          <cell r="M427" t="str">
            <v>Cedric Mitchell</v>
          </cell>
        </row>
        <row r="428">
          <cell r="A428">
            <v>484</v>
          </cell>
          <cell r="B428" t="str">
            <v>2FAFP74W11X155744</v>
          </cell>
          <cell r="C428" t="str">
            <v>F909HF</v>
          </cell>
          <cell r="D428">
            <v>2001</v>
          </cell>
          <cell r="E428" t="str">
            <v>Ford</v>
          </cell>
          <cell r="F428" t="str">
            <v>Crown Vic</v>
          </cell>
          <cell r="G428">
            <v>5237</v>
          </cell>
          <cell r="H428" t="e">
            <v>#N/A</v>
          </cell>
          <cell r="K428" t="str">
            <v>Automobile</v>
          </cell>
          <cell r="L428" t="str">
            <v>Sedan, Sold 11/17/07</v>
          </cell>
          <cell r="M428" t="str">
            <v>Pool</v>
          </cell>
        </row>
        <row r="429">
          <cell r="A429">
            <v>485</v>
          </cell>
          <cell r="B429" t="str">
            <v>2B3AD56J71H655986</v>
          </cell>
          <cell r="C429" t="str">
            <v>286YAT</v>
          </cell>
          <cell r="D429">
            <v>2001</v>
          </cell>
          <cell r="E429" t="str">
            <v>Dodge</v>
          </cell>
          <cell r="F429" t="str">
            <v>Intrepid</v>
          </cell>
          <cell r="H429" t="e">
            <v>#N/A</v>
          </cell>
          <cell r="K429" t="str">
            <v>Automobile</v>
          </cell>
          <cell r="L429" t="str">
            <v>Sedan</v>
          </cell>
          <cell r="M429" t="str">
            <v>Pool Spare</v>
          </cell>
          <cell r="N429" t="str">
            <v>-</v>
          </cell>
          <cell r="O429" t="str">
            <v>Pool Spare</v>
          </cell>
        </row>
        <row r="430">
          <cell r="A430">
            <v>489</v>
          </cell>
          <cell r="B430" t="str">
            <v>1FDNX20L71EC74626</v>
          </cell>
          <cell r="C430" t="str">
            <v>GBF926</v>
          </cell>
          <cell r="D430">
            <v>2001</v>
          </cell>
          <cell r="E430" t="str">
            <v>Ford</v>
          </cell>
          <cell r="F430" t="str">
            <v>F250</v>
          </cell>
          <cell r="G430">
            <v>8800</v>
          </cell>
          <cell r="H430" t="e">
            <v>#N/A</v>
          </cell>
          <cell r="K430" t="str">
            <v>Utility</v>
          </cell>
          <cell r="L430" t="str">
            <v>Service, OUT OF SERVICE</v>
          </cell>
          <cell r="M430" t="str">
            <v>Service</v>
          </cell>
        </row>
        <row r="431">
          <cell r="A431">
            <v>490</v>
          </cell>
          <cell r="B431" t="str">
            <v>1FDNX20L01EC74628</v>
          </cell>
          <cell r="C431" t="str">
            <v>GBF924</v>
          </cell>
          <cell r="D431">
            <v>2001</v>
          </cell>
          <cell r="E431" t="str">
            <v>Ford</v>
          </cell>
          <cell r="F431" t="str">
            <v>F250</v>
          </cell>
          <cell r="G431">
            <v>8800</v>
          </cell>
          <cell r="H431" t="e">
            <v>#N/A</v>
          </cell>
          <cell r="K431" t="str">
            <v>Utility</v>
          </cell>
          <cell r="L431" t="str">
            <v>Service, OUT OF SERVICE</v>
          </cell>
          <cell r="M431" t="str">
            <v>Service</v>
          </cell>
        </row>
        <row r="432">
          <cell r="A432">
            <v>494</v>
          </cell>
          <cell r="B432" t="str">
            <v>1FDKF37HXRNB30111</v>
          </cell>
          <cell r="C432" t="str">
            <v>GBF914</v>
          </cell>
          <cell r="D432">
            <v>1994</v>
          </cell>
          <cell r="E432" t="str">
            <v>Ford</v>
          </cell>
          <cell r="F432" t="str">
            <v>F350</v>
          </cell>
          <cell r="G432">
            <v>11000</v>
          </cell>
          <cell r="H432" t="e">
            <v>#N/A</v>
          </cell>
          <cell r="K432" t="str">
            <v>Utility</v>
          </cell>
          <cell r="L432" t="str">
            <v>Gaslight Service, Sold 11/17/07</v>
          </cell>
          <cell r="M432" t="str">
            <v>Sean Jackson</v>
          </cell>
        </row>
        <row r="433">
          <cell r="A433">
            <v>496</v>
          </cell>
          <cell r="B433" t="str">
            <v>1FDWE35L61HB34543</v>
          </cell>
          <cell r="C433" t="str">
            <v>GBD006</v>
          </cell>
          <cell r="D433">
            <v>2001</v>
          </cell>
          <cell r="E433" t="str">
            <v>Ford</v>
          </cell>
          <cell r="F433" t="str">
            <v>E350</v>
          </cell>
          <cell r="G433">
            <v>11500</v>
          </cell>
          <cell r="H433" t="e">
            <v>#N/A</v>
          </cell>
          <cell r="K433" t="str">
            <v>Utility Van</v>
          </cell>
          <cell r="L433" t="str">
            <v>Utility Hi-Cube</v>
          </cell>
          <cell r="M433" t="str">
            <v>M&amp;J</v>
          </cell>
          <cell r="N433" t="str">
            <v>PR410</v>
          </cell>
          <cell r="O433" t="str">
            <v>Vacant Position</v>
          </cell>
        </row>
        <row r="434">
          <cell r="A434">
            <v>499</v>
          </cell>
          <cell r="B434" t="str">
            <v>3FALP6532TM117312</v>
          </cell>
          <cell r="C434" t="str">
            <v>GBD005</v>
          </cell>
          <cell r="D434">
            <v>1996</v>
          </cell>
          <cell r="E434" t="str">
            <v>Ford</v>
          </cell>
          <cell r="F434" t="str">
            <v>Contour</v>
          </cell>
          <cell r="H434" t="e">
            <v>#N/A</v>
          </cell>
          <cell r="K434" t="str">
            <v>Automobile</v>
          </cell>
          <cell r="L434" t="str">
            <v>Sedan, Sold 12/06</v>
          </cell>
          <cell r="M434" t="str">
            <v>Engineering</v>
          </cell>
        </row>
        <row r="435">
          <cell r="A435">
            <v>503</v>
          </cell>
          <cell r="B435" t="str">
            <v>1GTGG25R921219131</v>
          </cell>
          <cell r="C435" t="str">
            <v>GBF957</v>
          </cell>
          <cell r="D435">
            <v>2002</v>
          </cell>
          <cell r="E435" t="str">
            <v>GMC</v>
          </cell>
          <cell r="F435">
            <v>2500</v>
          </cell>
          <cell r="G435">
            <v>8600</v>
          </cell>
          <cell r="H435" t="e">
            <v>#N/A</v>
          </cell>
          <cell r="K435" t="str">
            <v>Van</v>
          </cell>
          <cell r="L435" t="str">
            <v>Service</v>
          </cell>
          <cell r="M435" t="str">
            <v>Meter Shop</v>
          </cell>
          <cell r="N435" t="str">
            <v>MS410</v>
          </cell>
          <cell r="O435" t="str">
            <v>Ernest Washington</v>
          </cell>
        </row>
        <row r="436">
          <cell r="A436">
            <v>506</v>
          </cell>
          <cell r="B436" t="str">
            <v>1FTNW20S63EA00934</v>
          </cell>
          <cell r="C436" t="str">
            <v>168XER</v>
          </cell>
          <cell r="D436">
            <v>2003</v>
          </cell>
          <cell r="E436" t="str">
            <v>Ford</v>
          </cell>
          <cell r="F436" t="str">
            <v>F250</v>
          </cell>
          <cell r="G436">
            <v>8800</v>
          </cell>
          <cell r="H436" t="e">
            <v>#N/A</v>
          </cell>
          <cell r="K436" t="str">
            <v>Pickup</v>
          </cell>
          <cell r="L436" t="str">
            <v>Crew Cab, Sold to Jack 11/09</v>
          </cell>
          <cell r="M436" t="str">
            <v>President</v>
          </cell>
          <cell r="O436" t="str">
            <v>Jack English</v>
          </cell>
        </row>
        <row r="437">
          <cell r="A437">
            <v>508</v>
          </cell>
          <cell r="B437" t="str">
            <v>1GTHC29U62E290195</v>
          </cell>
          <cell r="C437" t="str">
            <v>GBF956</v>
          </cell>
          <cell r="D437">
            <v>2002</v>
          </cell>
          <cell r="E437" t="str">
            <v>GMC</v>
          </cell>
          <cell r="F437">
            <v>2500</v>
          </cell>
          <cell r="G437">
            <v>9200</v>
          </cell>
          <cell r="H437" t="e">
            <v>#N/A</v>
          </cell>
          <cell r="K437" t="str">
            <v>Utility</v>
          </cell>
          <cell r="L437" t="str">
            <v>6.0L V8-G, Ext. Cab</v>
          </cell>
          <cell r="M437" t="str">
            <v>Service</v>
          </cell>
          <cell r="N437" t="str">
            <v>SV411</v>
          </cell>
          <cell r="O437" t="str">
            <v>Sean Jackson</v>
          </cell>
        </row>
        <row r="438">
          <cell r="A438">
            <v>509</v>
          </cell>
          <cell r="B438" t="str">
            <v>1GTHC29UX2E290894</v>
          </cell>
          <cell r="C438" t="str">
            <v>GBF950</v>
          </cell>
          <cell r="D438">
            <v>2002</v>
          </cell>
          <cell r="E438" t="str">
            <v>GMC</v>
          </cell>
          <cell r="F438">
            <v>2500</v>
          </cell>
          <cell r="G438">
            <v>9200</v>
          </cell>
          <cell r="H438" t="e">
            <v>#N/A</v>
          </cell>
          <cell r="K438" t="str">
            <v>Utility</v>
          </cell>
          <cell r="L438" t="str">
            <v>6.0L V8-G, Ext. Cab</v>
          </cell>
          <cell r="M438" t="str">
            <v>Service</v>
          </cell>
          <cell r="N438" t="str">
            <v>SV411</v>
          </cell>
          <cell r="O438" t="str">
            <v>Rocco Tamayo</v>
          </cell>
        </row>
        <row r="439">
          <cell r="A439">
            <v>510</v>
          </cell>
          <cell r="B439" t="str">
            <v>1GTHC29UX2E288403</v>
          </cell>
          <cell r="C439" t="str">
            <v>GBF955</v>
          </cell>
          <cell r="D439">
            <v>2002</v>
          </cell>
          <cell r="E439" t="str">
            <v>GMC</v>
          </cell>
          <cell r="F439">
            <v>2500</v>
          </cell>
          <cell r="G439">
            <v>9200</v>
          </cell>
          <cell r="H439" t="e">
            <v>#N/A</v>
          </cell>
          <cell r="K439" t="str">
            <v>Utility</v>
          </cell>
          <cell r="L439" t="str">
            <v>6.0L V8-G, Ext. Cab</v>
          </cell>
          <cell r="M439" t="str">
            <v>Service</v>
          </cell>
          <cell r="N439" t="str">
            <v>SV411</v>
          </cell>
          <cell r="O439" t="str">
            <v>Spare</v>
          </cell>
        </row>
        <row r="440">
          <cell r="A440">
            <v>514</v>
          </cell>
          <cell r="B440" t="str">
            <v>1GDJG31R921214461</v>
          </cell>
          <cell r="C440" t="str">
            <v>GBF959</v>
          </cell>
          <cell r="D440">
            <v>2002</v>
          </cell>
          <cell r="E440" t="str">
            <v>GMC</v>
          </cell>
          <cell r="G440">
            <v>12000</v>
          </cell>
          <cell r="H440" t="e">
            <v>#N/A</v>
          </cell>
          <cell r="K440" t="str">
            <v>Van</v>
          </cell>
          <cell r="L440" t="str">
            <v>Utility Hi-Cube</v>
          </cell>
          <cell r="M440" t="str">
            <v>M&amp;J</v>
          </cell>
          <cell r="N440" t="str">
            <v>PR410</v>
          </cell>
          <cell r="O440" t="str">
            <v>Richard Singletary</v>
          </cell>
        </row>
        <row r="441">
          <cell r="A441">
            <v>521</v>
          </cell>
          <cell r="B441" t="str">
            <v>1GDE5C1E84F501476</v>
          </cell>
          <cell r="C441" t="str">
            <v>GBF909</v>
          </cell>
          <cell r="D441">
            <v>2004</v>
          </cell>
          <cell r="E441" t="str">
            <v>GMC</v>
          </cell>
          <cell r="F441">
            <v>5500</v>
          </cell>
          <cell r="G441">
            <v>19500</v>
          </cell>
          <cell r="H441" t="e">
            <v>#N/A</v>
          </cell>
          <cell r="K441" t="str">
            <v>Utility</v>
          </cell>
          <cell r="L441" t="str">
            <v>8.1L V8-G, I&amp;M</v>
          </cell>
          <cell r="M441" t="str">
            <v>I&amp;M</v>
          </cell>
          <cell r="N441" t="str">
            <v>IM410</v>
          </cell>
          <cell r="O441" t="str">
            <v>Spare</v>
          </cell>
        </row>
        <row r="442">
          <cell r="A442">
            <v>526</v>
          </cell>
          <cell r="B442" t="str">
            <v>1GDHC29UX4E176697</v>
          </cell>
          <cell r="C442" t="str">
            <v>GBC963</v>
          </cell>
          <cell r="D442">
            <v>2004</v>
          </cell>
          <cell r="E442" t="str">
            <v>GMC</v>
          </cell>
          <cell r="F442">
            <v>2500</v>
          </cell>
          <cell r="G442">
            <v>9200</v>
          </cell>
          <cell r="H442" t="e">
            <v>#N/A</v>
          </cell>
          <cell r="K442" t="str">
            <v>Utility</v>
          </cell>
          <cell r="L442" t="str">
            <v>6.0L V8-G, Ext. Cab</v>
          </cell>
          <cell r="M442" t="str">
            <v>Service</v>
          </cell>
          <cell r="N442" t="str">
            <v>SV411</v>
          </cell>
          <cell r="O442" t="str">
            <v>Cedric Mitchell</v>
          </cell>
        </row>
        <row r="443">
          <cell r="A443">
            <v>528</v>
          </cell>
          <cell r="B443" t="str">
            <v>1GDHC29U94E228613</v>
          </cell>
          <cell r="C443" t="str">
            <v>GBP842</v>
          </cell>
          <cell r="D443">
            <v>2004</v>
          </cell>
          <cell r="E443" t="str">
            <v>GMC</v>
          </cell>
          <cell r="F443">
            <v>2500</v>
          </cell>
          <cell r="G443">
            <v>9200</v>
          </cell>
          <cell r="H443" t="e">
            <v>#N/A</v>
          </cell>
          <cell r="K443" t="str">
            <v>Utility</v>
          </cell>
          <cell r="L443" t="str">
            <v>6.0L V8-G, Ext. Cab</v>
          </cell>
          <cell r="M443" t="str">
            <v>Service</v>
          </cell>
          <cell r="N443" t="str">
            <v>SV411</v>
          </cell>
          <cell r="O443" t="str">
            <v>Jeff Reitz</v>
          </cell>
        </row>
        <row r="444">
          <cell r="A444">
            <v>529</v>
          </cell>
          <cell r="B444" t="str">
            <v>1GTEC19T64Z177217</v>
          </cell>
          <cell r="C444" t="str">
            <v>K414CK</v>
          </cell>
          <cell r="D444">
            <v>2004</v>
          </cell>
          <cell r="E444" t="str">
            <v>GMC</v>
          </cell>
          <cell r="F444">
            <v>1500</v>
          </cell>
          <cell r="G444">
            <v>6200</v>
          </cell>
          <cell r="H444" t="e">
            <v>#N/A</v>
          </cell>
          <cell r="K444" t="str">
            <v>Pickup</v>
          </cell>
          <cell r="L444" t="str">
            <v>5.3L V8-G, Ext. Cab</v>
          </cell>
          <cell r="M444" t="str">
            <v>Corporate Engineer</v>
          </cell>
          <cell r="N444" t="str">
            <v>NG410</v>
          </cell>
          <cell r="O444" t="str">
            <v>Calvin Favors</v>
          </cell>
        </row>
        <row r="445">
          <cell r="A445">
            <v>532</v>
          </cell>
          <cell r="B445" t="str">
            <v>1FTNE2429YHA41075</v>
          </cell>
          <cell r="C445" t="str">
            <v>GBC886</v>
          </cell>
          <cell r="D445">
            <v>2000</v>
          </cell>
          <cell r="E445" t="str">
            <v>Ford</v>
          </cell>
          <cell r="F445" t="str">
            <v>E250</v>
          </cell>
          <cell r="G445">
            <v>8600</v>
          </cell>
          <cell r="H445" t="e">
            <v>#N/A</v>
          </cell>
          <cell r="K445" t="str">
            <v>Van</v>
          </cell>
          <cell r="L445" t="str">
            <v>Service</v>
          </cell>
          <cell r="M445" t="str">
            <v>Flo-Gas Service</v>
          </cell>
          <cell r="N445" t="str">
            <v>PR410</v>
          </cell>
          <cell r="O445" t="str">
            <v>Vacant Position</v>
          </cell>
        </row>
        <row r="446">
          <cell r="A446">
            <v>535</v>
          </cell>
          <cell r="B446" t="str">
            <v>1GTEC19T74Z313337</v>
          </cell>
          <cell r="C446" t="str">
            <v>GBC882</v>
          </cell>
          <cell r="D446">
            <v>2004</v>
          </cell>
          <cell r="E446" t="str">
            <v>GMC</v>
          </cell>
          <cell r="F446">
            <v>1500</v>
          </cell>
          <cell r="G446">
            <v>6200</v>
          </cell>
          <cell r="H446" t="e">
            <v>#N/A</v>
          </cell>
          <cell r="K446" t="str">
            <v>Pickup</v>
          </cell>
          <cell r="L446" t="str">
            <v>Ext. Cab, OUT OF SERVICE</v>
          </cell>
        </row>
        <row r="447">
          <cell r="A447">
            <v>548</v>
          </cell>
          <cell r="B447" t="str">
            <v>1GDHC29U24E386209</v>
          </cell>
          <cell r="C447" t="str">
            <v>GBP951</v>
          </cell>
          <cell r="D447">
            <v>2004</v>
          </cell>
          <cell r="E447" t="str">
            <v>GMC</v>
          </cell>
          <cell r="F447">
            <v>2500</v>
          </cell>
          <cell r="G447">
            <v>9200</v>
          </cell>
          <cell r="H447" t="e">
            <v>#N/A</v>
          </cell>
          <cell r="K447" t="str">
            <v>Utility</v>
          </cell>
          <cell r="L447" t="str">
            <v>6.0L V8-G, Ext. Cab</v>
          </cell>
          <cell r="M447" t="str">
            <v>Service</v>
          </cell>
          <cell r="N447" t="str">
            <v>SV411</v>
          </cell>
          <cell r="O447" t="str">
            <v>Fred Russel</v>
          </cell>
        </row>
        <row r="448">
          <cell r="A448">
            <v>550</v>
          </cell>
          <cell r="B448" t="str">
            <v>1FAFP53U95A183942</v>
          </cell>
          <cell r="C448" t="str">
            <v>H97YHW</v>
          </cell>
          <cell r="D448">
            <v>2005</v>
          </cell>
          <cell r="E448" t="str">
            <v>Ford</v>
          </cell>
          <cell r="F448" t="str">
            <v>Taurus</v>
          </cell>
          <cell r="H448" t="e">
            <v>#N/A</v>
          </cell>
          <cell r="K448" t="str">
            <v>Automobile</v>
          </cell>
          <cell r="L448" t="str">
            <v>Sedan, Sold to Seagrave 5/09</v>
          </cell>
          <cell r="M448" t="str">
            <v>Mktg Director</v>
          </cell>
          <cell r="O448" t="str">
            <v>Marc Seagrave</v>
          </cell>
        </row>
        <row r="449">
          <cell r="A449">
            <v>554</v>
          </cell>
          <cell r="B449" t="str">
            <v>JTEGF21A530074689</v>
          </cell>
          <cell r="C449" t="str">
            <v>F256FT</v>
          </cell>
          <cell r="D449">
            <v>2003</v>
          </cell>
          <cell r="E449" t="str">
            <v>Toyota</v>
          </cell>
          <cell r="F449" t="str">
            <v>Highlander</v>
          </cell>
          <cell r="G449">
            <v>4985</v>
          </cell>
          <cell r="H449" t="e">
            <v>#N/A</v>
          </cell>
          <cell r="K449" t="str">
            <v>SUV</v>
          </cell>
          <cell r="L449" t="str">
            <v>Lease, Turned in 12/06</v>
          </cell>
          <cell r="M449" t="str">
            <v>Geoff Hartman / Conservation</v>
          </cell>
        </row>
        <row r="450">
          <cell r="A450">
            <v>555</v>
          </cell>
          <cell r="B450" t="str">
            <v>2C3HD46R7YH221093</v>
          </cell>
          <cell r="C450" t="str">
            <v>N977UF</v>
          </cell>
          <cell r="D450">
            <v>2000</v>
          </cell>
          <cell r="E450" t="str">
            <v>Chrysler</v>
          </cell>
          <cell r="F450" t="str">
            <v>Concord</v>
          </cell>
          <cell r="H450" t="e">
            <v>#N/A</v>
          </cell>
          <cell r="K450" t="str">
            <v>Automobile</v>
          </cell>
          <cell r="L450" t="str">
            <v>Sedan</v>
          </cell>
          <cell r="M450" t="str">
            <v>Pool Spare</v>
          </cell>
          <cell r="N450" t="str">
            <v>OB840</v>
          </cell>
          <cell r="O450" t="str">
            <v>Pool Spare</v>
          </cell>
        </row>
        <row r="451">
          <cell r="A451">
            <v>560</v>
          </cell>
          <cell r="B451" t="str">
            <v>1GKEC13T65R222008</v>
          </cell>
          <cell r="C451" t="str">
            <v>D177II</v>
          </cell>
          <cell r="D451">
            <v>2005</v>
          </cell>
          <cell r="E451" t="str">
            <v>GMC</v>
          </cell>
          <cell r="F451" t="str">
            <v>Yukon</v>
          </cell>
          <cell r="G451">
            <v>6800</v>
          </cell>
          <cell r="H451" t="e">
            <v>#N/A</v>
          </cell>
          <cell r="K451" t="str">
            <v>SUV</v>
          </cell>
          <cell r="M451" t="str">
            <v>Vice President</v>
          </cell>
          <cell r="O451" t="str">
            <v>Chuck Stein</v>
          </cell>
        </row>
        <row r="452">
          <cell r="A452">
            <v>573</v>
          </cell>
          <cell r="B452" t="str">
            <v>1GCCS144YSK244627</v>
          </cell>
          <cell r="C452" t="str">
            <v>GBC876</v>
          </cell>
          <cell r="D452">
            <v>1995</v>
          </cell>
          <cell r="E452" t="str">
            <v>Chevrolet</v>
          </cell>
          <cell r="F452" t="str">
            <v>S10</v>
          </cell>
          <cell r="G452">
            <v>4200</v>
          </cell>
          <cell r="H452" t="e">
            <v>#N/A</v>
          </cell>
          <cell r="K452" t="str">
            <v>Comp. P/U</v>
          </cell>
          <cell r="L452" t="str">
            <v>Std. Cab, Transferred to SF in Jan '06</v>
          </cell>
          <cell r="M452" t="str">
            <v>Pool Spare</v>
          </cell>
        </row>
        <row r="453">
          <cell r="A453">
            <v>574</v>
          </cell>
          <cell r="B453" t="str">
            <v>1FTYR10C9XPB82579</v>
          </cell>
          <cell r="C453" t="str">
            <v>GBC964</v>
          </cell>
          <cell r="D453">
            <v>1999</v>
          </cell>
          <cell r="E453" t="str">
            <v>Ford</v>
          </cell>
          <cell r="F453" t="str">
            <v>Ranger</v>
          </cell>
          <cell r="H453" t="e">
            <v>#N/A</v>
          </cell>
          <cell r="K453" t="str">
            <v>Comp. P/U</v>
          </cell>
          <cell r="L453" t="str">
            <v>Std. Cab, Transferred to SF in Mar '06</v>
          </cell>
          <cell r="M453" t="str">
            <v>I&amp;M Runner</v>
          </cell>
          <cell r="N453" t="str">
            <v>IM410</v>
          </cell>
          <cell r="O453" t="str">
            <v>I&amp;M Runner</v>
          </cell>
        </row>
        <row r="454">
          <cell r="A454">
            <v>575</v>
          </cell>
          <cell r="B454" t="str">
            <v>1FTYR10V4XUB86204</v>
          </cell>
          <cell r="C454" t="str">
            <v>GBC960</v>
          </cell>
          <cell r="D454">
            <v>1999</v>
          </cell>
          <cell r="E454" t="str">
            <v>Ford</v>
          </cell>
          <cell r="F454" t="str">
            <v>Ranger</v>
          </cell>
          <cell r="G454">
            <v>4740</v>
          </cell>
          <cell r="H454" t="e">
            <v>#N/A</v>
          </cell>
          <cell r="K454" t="str">
            <v>Comp. P/U</v>
          </cell>
          <cell r="L454" t="str">
            <v>Std. Cab, Transferred to SF in May '06</v>
          </cell>
          <cell r="M454" t="str">
            <v>I&amp;M Runner</v>
          </cell>
          <cell r="N454" t="str">
            <v>IM410</v>
          </cell>
          <cell r="O454" t="str">
            <v>I&amp;M Runner</v>
          </cell>
        </row>
        <row r="455">
          <cell r="A455">
            <v>576</v>
          </cell>
          <cell r="B455" t="str">
            <v>2G1WL52M3X9262778</v>
          </cell>
          <cell r="C455" t="str">
            <v>GBC916</v>
          </cell>
          <cell r="D455">
            <v>1999</v>
          </cell>
          <cell r="E455" t="str">
            <v>Chevrolet</v>
          </cell>
          <cell r="F455" t="str">
            <v>Lumina</v>
          </cell>
          <cell r="H455" t="e">
            <v>#N/A</v>
          </cell>
          <cell r="K455" t="str">
            <v>Automobile</v>
          </cell>
          <cell r="L455" t="str">
            <v>Transferred to SF in Apr '06, OUT OF SERVICE</v>
          </cell>
          <cell r="M455" t="str">
            <v>Pool Spare</v>
          </cell>
          <cell r="O455" t="str">
            <v>Pool Car</v>
          </cell>
        </row>
        <row r="456">
          <cell r="A456">
            <v>577</v>
          </cell>
          <cell r="B456" t="str">
            <v>19UUA66286A024142</v>
          </cell>
          <cell r="C456" t="str">
            <v>U159UE</v>
          </cell>
          <cell r="D456">
            <v>2006</v>
          </cell>
          <cell r="E456" t="str">
            <v>Acura</v>
          </cell>
          <cell r="F456" t="str">
            <v>TL</v>
          </cell>
          <cell r="H456" t="e">
            <v>#N/A</v>
          </cell>
          <cell r="K456" t="str">
            <v>Automobile</v>
          </cell>
          <cell r="M456" t="str">
            <v>CFO</v>
          </cell>
          <cell r="O456" t="str">
            <v>George Bachman</v>
          </cell>
        </row>
        <row r="457">
          <cell r="A457">
            <v>578</v>
          </cell>
          <cell r="B457" t="str">
            <v>1GNDS13S062113949</v>
          </cell>
          <cell r="C457" t="str">
            <v>B923US</v>
          </cell>
          <cell r="D457">
            <v>2006</v>
          </cell>
          <cell r="E457" t="str">
            <v>Chevrolet</v>
          </cell>
          <cell r="F457" t="str">
            <v>TrailBlazer</v>
          </cell>
          <cell r="G457">
            <v>5550</v>
          </cell>
          <cell r="H457" t="e">
            <v>#N/A</v>
          </cell>
          <cell r="K457" t="str">
            <v>SUV</v>
          </cell>
          <cell r="M457" t="str">
            <v>Corp Svcs Director</v>
          </cell>
          <cell r="O457" t="str">
            <v>Marc Schneidermann</v>
          </cell>
        </row>
        <row r="458">
          <cell r="A458">
            <v>589</v>
          </cell>
          <cell r="B458" t="str">
            <v>JTMZK33V276004472</v>
          </cell>
          <cell r="C458" t="str">
            <v>X255HD</v>
          </cell>
          <cell r="D458">
            <v>2007</v>
          </cell>
          <cell r="E458" t="str">
            <v>Toyota</v>
          </cell>
          <cell r="F458" t="str">
            <v>Rav4</v>
          </cell>
          <cell r="H458" t="e">
            <v>#N/A</v>
          </cell>
          <cell r="K458" t="str">
            <v>SUV</v>
          </cell>
          <cell r="M458" t="str">
            <v>Conservation Mgr</v>
          </cell>
          <cell r="O458" t="str">
            <v>Joe Eysie</v>
          </cell>
        </row>
        <row r="459">
          <cell r="A459">
            <v>590</v>
          </cell>
          <cell r="B459" t="str">
            <v>JTMZD33VX75042869</v>
          </cell>
          <cell r="C459" t="str">
            <v>F060TI</v>
          </cell>
          <cell r="D459">
            <v>2007</v>
          </cell>
          <cell r="E459" t="str">
            <v>Toyota</v>
          </cell>
          <cell r="F459" t="str">
            <v>Rav4</v>
          </cell>
          <cell r="H459" t="e">
            <v>#N/A</v>
          </cell>
          <cell r="K459" t="str">
            <v>SUV</v>
          </cell>
          <cell r="M459" t="str">
            <v>Conservation Rep</v>
          </cell>
          <cell r="O459" t="str">
            <v>Danielle Boone</v>
          </cell>
        </row>
        <row r="460">
          <cell r="A460">
            <v>592</v>
          </cell>
          <cell r="B460" t="str">
            <v>2SWUW11AX5S024569</v>
          </cell>
          <cell r="C460" t="str">
            <v>GBX377</v>
          </cell>
          <cell r="D460">
            <v>2005</v>
          </cell>
          <cell r="E460" t="str">
            <v>BlackRock</v>
          </cell>
          <cell r="F460" t="str">
            <v>8000HD</v>
          </cell>
          <cell r="G460">
            <v>2090</v>
          </cell>
          <cell r="H460" t="e">
            <v>#N/A</v>
          </cell>
          <cell r="K460" t="str">
            <v>Utility Trailer</v>
          </cell>
          <cell r="L460" t="str">
            <v>Transferred from WF - old #130</v>
          </cell>
          <cell r="M460" t="str">
            <v>Equipment Trailer</v>
          </cell>
          <cell r="N460" t="str">
            <v>WH410</v>
          </cell>
          <cell r="O460" t="str">
            <v>Equipment Trailer</v>
          </cell>
        </row>
        <row r="461">
          <cell r="A461">
            <v>603</v>
          </cell>
          <cell r="B461" t="str">
            <v>1FTYR14VOXPB25439</v>
          </cell>
          <cell r="C461" t="str">
            <v>GBC962</v>
          </cell>
          <cell r="D461">
            <v>1999</v>
          </cell>
          <cell r="E461" t="str">
            <v>Ford</v>
          </cell>
          <cell r="F461" t="str">
            <v>Ranger</v>
          </cell>
          <cell r="H461" t="e">
            <v>#N/A</v>
          </cell>
          <cell r="K461" t="str">
            <v>Comp. P/U</v>
          </cell>
          <cell r="L461" t="str">
            <v>Ext. Cab, Old CF 110</v>
          </cell>
          <cell r="M461" t="str">
            <v>Pool Spare</v>
          </cell>
          <cell r="O461" t="str">
            <v>Pool Spare</v>
          </cell>
        </row>
        <row r="462">
          <cell r="A462">
            <v>604</v>
          </cell>
          <cell r="B462" t="str">
            <v>1FDNX20L21EC74629</v>
          </cell>
          <cell r="C462" t="str">
            <v>GBF938</v>
          </cell>
          <cell r="D462">
            <v>2001</v>
          </cell>
          <cell r="E462" t="str">
            <v>Ford</v>
          </cell>
          <cell r="F462" t="str">
            <v>F250</v>
          </cell>
          <cell r="G462">
            <v>8800</v>
          </cell>
          <cell r="H462" t="e">
            <v>#N/A</v>
          </cell>
          <cell r="K462" t="str">
            <v>Pickup</v>
          </cell>
          <cell r="L462" t="str">
            <v>Old CF 121, OUT OF SERVICE</v>
          </cell>
          <cell r="M462" t="str">
            <v>Service</v>
          </cell>
        </row>
        <row r="463">
          <cell r="A463">
            <v>625</v>
          </cell>
          <cell r="B463" t="str">
            <v>1GKFC13J68R155059</v>
          </cell>
          <cell r="C463" t="str">
            <v>H479JJ</v>
          </cell>
          <cell r="D463">
            <v>2008</v>
          </cell>
          <cell r="E463" t="str">
            <v>GMC</v>
          </cell>
          <cell r="F463" t="str">
            <v>Yukon</v>
          </cell>
          <cell r="H463" t="e">
            <v>#N/A</v>
          </cell>
          <cell r="K463" t="str">
            <v>SUV</v>
          </cell>
          <cell r="L463" t="str">
            <v>Tag good thru 6/30/13               V8-G, XM #C2WJW0W7</v>
          </cell>
          <cell r="M463" t="str">
            <v>President</v>
          </cell>
          <cell r="N463" t="str">
            <v>MG713</v>
          </cell>
          <cell r="O463" t="str">
            <v>Jeff Householder</v>
          </cell>
        </row>
        <row r="464">
          <cell r="A464">
            <v>1722</v>
          </cell>
          <cell r="B464" t="str">
            <v>1GDT9C4C4FV513171</v>
          </cell>
          <cell r="C464" t="str">
            <v>GBP671</v>
          </cell>
          <cell r="D464">
            <v>1985</v>
          </cell>
          <cell r="E464" t="str">
            <v>GMC</v>
          </cell>
          <cell r="F464" t="str">
            <v>Brigadier</v>
          </cell>
          <cell r="G464">
            <v>50000</v>
          </cell>
          <cell r="H464" t="e">
            <v>#N/A</v>
          </cell>
          <cell r="K464" t="str">
            <v>Digger Derrick</v>
          </cell>
          <cell r="L464" t="str">
            <v>Deadlined</v>
          </cell>
          <cell r="M464" t="str">
            <v>SOLD 4/06</v>
          </cell>
        </row>
        <row r="465">
          <cell r="A465">
            <v>726</v>
          </cell>
          <cell r="B465" t="str">
            <v>1FDJF37H9NNB10115</v>
          </cell>
          <cell r="C465" t="str">
            <v>GBF917</v>
          </cell>
          <cell r="D465">
            <v>1992</v>
          </cell>
          <cell r="E465" t="str">
            <v>Ford</v>
          </cell>
          <cell r="F465" t="str">
            <v>F350</v>
          </cell>
          <cell r="G465">
            <v>10000</v>
          </cell>
          <cell r="H465" t="e">
            <v>#N/A</v>
          </cell>
          <cell r="K465" t="str">
            <v>Utility Body</v>
          </cell>
          <cell r="L465" t="str">
            <v>Old 493 from WPB - Sold 04/25/07</v>
          </cell>
        </row>
        <row r="466">
          <cell r="A466">
            <v>728</v>
          </cell>
          <cell r="B466" t="str">
            <v>1HTSDPPN4PH512298</v>
          </cell>
          <cell r="C466" t="str">
            <v>GBP671</v>
          </cell>
          <cell r="D466">
            <v>1993</v>
          </cell>
          <cell r="E466" t="str">
            <v>International</v>
          </cell>
          <cell r="F466">
            <v>4900</v>
          </cell>
          <cell r="G466">
            <v>31040</v>
          </cell>
          <cell r="H466" t="e">
            <v>#N/A</v>
          </cell>
          <cell r="K466" t="str">
            <v>Bucket</v>
          </cell>
          <cell r="L466" t="str">
            <v>Altec AM550, BEING REPLACED 7/10</v>
          </cell>
          <cell r="M466" t="str">
            <v>Bucket Truck</v>
          </cell>
          <cell r="O466" t="str">
            <v>Various Drivers</v>
          </cell>
        </row>
        <row r="467">
          <cell r="A467">
            <v>1729</v>
          </cell>
          <cell r="B467" t="str">
            <v>1FDKF37H4PNA86149</v>
          </cell>
          <cell r="C467" t="str">
            <v>GBF949</v>
          </cell>
          <cell r="D467">
            <v>1993</v>
          </cell>
          <cell r="E467" t="str">
            <v>Ford</v>
          </cell>
          <cell r="F467" t="str">
            <v>F350</v>
          </cell>
          <cell r="G467">
            <v>11000</v>
          </cell>
          <cell r="H467" t="e">
            <v>#N/A</v>
          </cell>
          <cell r="K467" t="str">
            <v>I&amp;M</v>
          </cell>
          <cell r="L467" t="str">
            <v>EH4004</v>
          </cell>
          <cell r="M467" t="str">
            <v>SOLD 10/05</v>
          </cell>
        </row>
        <row r="468">
          <cell r="A468">
            <v>737</v>
          </cell>
          <cell r="B468" t="str">
            <v>1GCCS1448S8258989</v>
          </cell>
          <cell r="C468" t="str">
            <v>GBP279</v>
          </cell>
          <cell r="D468">
            <v>1995</v>
          </cell>
          <cell r="E468" t="str">
            <v>Chevrolet</v>
          </cell>
          <cell r="F468" t="str">
            <v>S10</v>
          </cell>
          <cell r="G468">
            <v>4200</v>
          </cell>
          <cell r="H468" t="e">
            <v>#N/A</v>
          </cell>
          <cell r="K468" t="str">
            <v>Comp. P/U</v>
          </cell>
          <cell r="L468" t="str">
            <v>Std. Cab, SOLD 2/18/09</v>
          </cell>
          <cell r="M468" t="str">
            <v>Spare</v>
          </cell>
        </row>
        <row r="469">
          <cell r="A469">
            <v>1738</v>
          </cell>
          <cell r="B469" t="str">
            <v>1GCCS1442S8258387</v>
          </cell>
          <cell r="C469" t="str">
            <v>GBP312</v>
          </cell>
          <cell r="D469">
            <v>1995</v>
          </cell>
          <cell r="E469" t="str">
            <v>Chevrolet</v>
          </cell>
          <cell r="F469" t="str">
            <v>S10</v>
          </cell>
          <cell r="G469">
            <v>4200</v>
          </cell>
          <cell r="H469" t="e">
            <v>#N/A</v>
          </cell>
          <cell r="K469" t="str">
            <v>Comp. P/U</v>
          </cell>
          <cell r="L469" t="str">
            <v>Std. Cab - SOLD</v>
          </cell>
        </row>
        <row r="470">
          <cell r="A470">
            <v>1744</v>
          </cell>
          <cell r="B470" t="str">
            <v>JTEGF21A330081253</v>
          </cell>
          <cell r="C470" t="str">
            <v>F257FT</v>
          </cell>
          <cell r="D470">
            <v>2003</v>
          </cell>
          <cell r="E470" t="str">
            <v>Toyota</v>
          </cell>
          <cell r="F470" t="str">
            <v>Highlander</v>
          </cell>
          <cell r="G470">
            <v>4985</v>
          </cell>
          <cell r="H470" t="e">
            <v>#N/A</v>
          </cell>
          <cell r="K470" t="str">
            <v>SUV</v>
          </cell>
          <cell r="L470" t="str">
            <v>Lease, Turned in 12/06</v>
          </cell>
          <cell r="M470" t="str">
            <v>Neil Douglas / Conservation</v>
          </cell>
        </row>
        <row r="471">
          <cell r="A471">
            <v>745</v>
          </cell>
          <cell r="B471" t="str">
            <v>1FV6HJBA8VL828693</v>
          </cell>
          <cell r="C471" t="str">
            <v>GBF931</v>
          </cell>
          <cell r="D471">
            <v>1997</v>
          </cell>
          <cell r="E471" t="str">
            <v>Freightliner</v>
          </cell>
          <cell r="F471" t="str">
            <v>FL70</v>
          </cell>
          <cell r="G471">
            <v>31000</v>
          </cell>
          <cell r="H471" t="e">
            <v>#N/A</v>
          </cell>
          <cell r="K471" t="str">
            <v>Bucket</v>
          </cell>
          <cell r="L471" t="str">
            <v>SALE PENDING as of 11/08                Altec TA40</v>
          </cell>
          <cell r="M471" t="str">
            <v>Bucket Truck</v>
          </cell>
        </row>
        <row r="472">
          <cell r="A472">
            <v>750</v>
          </cell>
          <cell r="B472" t="str">
            <v>1G1ND52M9XY149423</v>
          </cell>
          <cell r="C472" t="str">
            <v>GBP339</v>
          </cell>
          <cell r="D472">
            <v>1999</v>
          </cell>
          <cell r="E472" t="str">
            <v>Chevrolet</v>
          </cell>
          <cell r="F472" t="str">
            <v>Malibu</v>
          </cell>
          <cell r="G472">
            <v>3988</v>
          </cell>
          <cell r="H472" t="e">
            <v>#N/A</v>
          </cell>
          <cell r="K472" t="str">
            <v>Sedan</v>
          </cell>
          <cell r="L472" t="str">
            <v>Shelton's old car</v>
          </cell>
          <cell r="M472" t="str">
            <v>SOLD 8/07</v>
          </cell>
        </row>
        <row r="473">
          <cell r="A473">
            <v>751</v>
          </cell>
          <cell r="B473" t="str">
            <v>1FTZX1720XNB03206</v>
          </cell>
          <cell r="C473" t="str">
            <v>F258FT</v>
          </cell>
          <cell r="D473">
            <v>1999</v>
          </cell>
          <cell r="E473" t="str">
            <v>Ford</v>
          </cell>
          <cell r="F473" t="str">
            <v>F150</v>
          </cell>
          <cell r="G473">
            <v>6000</v>
          </cell>
          <cell r="H473" t="e">
            <v>#N/A</v>
          </cell>
          <cell r="K473" t="str">
            <v>Pickup</v>
          </cell>
          <cell r="L473" t="str">
            <v>OUT OF SERVICE</v>
          </cell>
        </row>
        <row r="474">
          <cell r="A474">
            <v>752</v>
          </cell>
          <cell r="B474" t="str">
            <v>1GCCS1446XK176303</v>
          </cell>
          <cell r="C474" t="str">
            <v>GBP382</v>
          </cell>
          <cell r="D474">
            <v>1999</v>
          </cell>
          <cell r="E474" t="str">
            <v>Chevrolet</v>
          </cell>
          <cell r="F474" t="str">
            <v>S10</v>
          </cell>
          <cell r="G474">
            <v>4200</v>
          </cell>
          <cell r="H474" t="e">
            <v>#N/A</v>
          </cell>
          <cell r="K474" t="str">
            <v>Comp. P/U</v>
          </cell>
          <cell r="L474" t="str">
            <v>Std. Cab, SOLD 2/18/09</v>
          </cell>
          <cell r="M474" t="str">
            <v>Spare</v>
          </cell>
        </row>
        <row r="475">
          <cell r="A475">
            <v>756</v>
          </cell>
          <cell r="B475" t="str">
            <v>1FTZX1729YNC10935</v>
          </cell>
          <cell r="C475" t="str">
            <v>GBP445</v>
          </cell>
          <cell r="D475">
            <v>2000</v>
          </cell>
          <cell r="E475" t="str">
            <v>Ford</v>
          </cell>
          <cell r="F475" t="str">
            <v>F-150</v>
          </cell>
          <cell r="G475">
            <v>6000</v>
          </cell>
          <cell r="H475" t="e">
            <v>#N/A</v>
          </cell>
          <cell r="K475" t="str">
            <v>Pickup</v>
          </cell>
          <cell r="L475" t="str">
            <v>4.2L V6-G</v>
          </cell>
          <cell r="M475" t="str">
            <v>Engineering</v>
          </cell>
          <cell r="N475" t="str">
            <v> EN450</v>
          </cell>
          <cell r="O475" t="str">
            <v>Larry Montgomery</v>
          </cell>
        </row>
        <row r="476">
          <cell r="A476">
            <v>1759</v>
          </cell>
          <cell r="B476" t="str">
            <v>1GDJK34N1NE517352</v>
          </cell>
          <cell r="C476" t="str">
            <v>GBF922</v>
          </cell>
          <cell r="D476">
            <v>1991</v>
          </cell>
          <cell r="E476" t="str">
            <v>Chevy</v>
          </cell>
          <cell r="F476">
            <v>3500</v>
          </cell>
          <cell r="G476">
            <v>12000</v>
          </cell>
          <cell r="H476" t="e">
            <v>#N/A</v>
          </cell>
          <cell r="K476" t="str">
            <v>I&amp;M</v>
          </cell>
          <cell r="L476" t="str">
            <v>STI 4000 Crane, 1,200 lb Liftgate</v>
          </cell>
          <cell r="M476" t="str">
            <v>SOLD 10/05</v>
          </cell>
        </row>
        <row r="477">
          <cell r="A477">
            <v>1760</v>
          </cell>
          <cell r="B477" t="str">
            <v>SOLD</v>
          </cell>
          <cell r="D477">
            <v>1990</v>
          </cell>
          <cell r="E477" t="str">
            <v>Ford</v>
          </cell>
          <cell r="F477" t="str">
            <v>F800</v>
          </cell>
          <cell r="H477" t="e">
            <v>#N/A</v>
          </cell>
          <cell r="K477" t="str">
            <v>Bobtail</v>
          </cell>
          <cell r="L477" t="str">
            <v>Trans W. Ent 3000 s/n A2569</v>
          </cell>
          <cell r="M477" t="str">
            <v>SOLD (OLD 28)</v>
          </cell>
        </row>
        <row r="478">
          <cell r="A478">
            <v>761</v>
          </cell>
          <cell r="B478" t="str">
            <v>1GBJC34R2YF439364</v>
          </cell>
          <cell r="C478" t="str">
            <v>GBF916</v>
          </cell>
          <cell r="D478">
            <v>2000</v>
          </cell>
          <cell r="E478" t="str">
            <v>Chevy</v>
          </cell>
          <cell r="F478">
            <v>3500</v>
          </cell>
          <cell r="G478">
            <v>11000</v>
          </cell>
          <cell r="H478" t="e">
            <v>#N/A</v>
          </cell>
          <cell r="K478" t="str">
            <v>I&amp;M</v>
          </cell>
          <cell r="L478" t="str">
            <v>Crane, SOLD 2/17/09</v>
          </cell>
          <cell r="M478" t="str">
            <v>I&amp;M</v>
          </cell>
        </row>
        <row r="479">
          <cell r="A479">
            <v>764</v>
          </cell>
          <cell r="B479" t="str">
            <v>1FTYR10C81TA27293</v>
          </cell>
          <cell r="C479" t="str">
            <v>GBC972</v>
          </cell>
          <cell r="D479">
            <v>2001</v>
          </cell>
          <cell r="E479" t="str">
            <v>Ford</v>
          </cell>
          <cell r="F479" t="str">
            <v>Ranger</v>
          </cell>
          <cell r="G479">
            <v>4400</v>
          </cell>
          <cell r="H479" t="e">
            <v>#N/A</v>
          </cell>
          <cell r="K479" t="str">
            <v>Comp. P/U</v>
          </cell>
          <cell r="L479" t="str">
            <v>OUT OF SERVICE</v>
          </cell>
        </row>
        <row r="480">
          <cell r="A480">
            <v>765</v>
          </cell>
          <cell r="B480" t="str">
            <v>1FTYR10CX1TA27862</v>
          </cell>
          <cell r="C480" t="str">
            <v>GBC974</v>
          </cell>
          <cell r="D480">
            <v>2001</v>
          </cell>
          <cell r="E480" t="str">
            <v>Ford</v>
          </cell>
          <cell r="F480" t="str">
            <v>Ranger</v>
          </cell>
          <cell r="G480">
            <v>4400</v>
          </cell>
          <cell r="H480" t="e">
            <v>#N/A</v>
          </cell>
          <cell r="K480" t="str">
            <v>Comp. P/U</v>
          </cell>
          <cell r="L480" t="str">
            <v>I4-G</v>
          </cell>
          <cell r="M480" t="str">
            <v>Meter Reader</v>
          </cell>
          <cell r="N480" t="str">
            <v>CS452</v>
          </cell>
          <cell r="O480" t="str">
            <v>Jevon Brown</v>
          </cell>
        </row>
        <row r="481">
          <cell r="A481">
            <v>766</v>
          </cell>
          <cell r="B481" t="str">
            <v>1FTYR10C11TA27863</v>
          </cell>
          <cell r="C481" t="str">
            <v>GBC973</v>
          </cell>
          <cell r="D481">
            <v>2001</v>
          </cell>
          <cell r="E481" t="str">
            <v>Ford</v>
          </cell>
          <cell r="F481" t="str">
            <v>Ranger</v>
          </cell>
          <cell r="G481">
            <v>4400</v>
          </cell>
          <cell r="H481" t="e">
            <v>#N/A</v>
          </cell>
          <cell r="K481" t="str">
            <v>Comp. P/U</v>
          </cell>
          <cell r="L481" t="str">
            <v>I4-G</v>
          </cell>
          <cell r="M481" t="str">
            <v>Meter Reader</v>
          </cell>
          <cell r="N481" t="str">
            <v>CS452</v>
          </cell>
          <cell r="O481" t="str">
            <v>Mia Goins</v>
          </cell>
        </row>
        <row r="482">
          <cell r="A482">
            <v>769</v>
          </cell>
          <cell r="B482" t="str">
            <v>2FTZX17241CA24521</v>
          </cell>
          <cell r="C482" t="str">
            <v>GBC890</v>
          </cell>
          <cell r="D482">
            <v>2001</v>
          </cell>
          <cell r="E482" t="str">
            <v>Ford</v>
          </cell>
          <cell r="F482" t="str">
            <v>F150</v>
          </cell>
          <cell r="G482">
            <v>6000</v>
          </cell>
          <cell r="H482" t="e">
            <v>#N/A</v>
          </cell>
          <cell r="K482" t="str">
            <v>Pickup</v>
          </cell>
          <cell r="L482" t="str">
            <v>V8-G</v>
          </cell>
          <cell r="M482" t="str">
            <v>Fleet Specialist</v>
          </cell>
          <cell r="N482" t="str">
            <v> Retired</v>
          </cell>
          <cell r="O482" t="str">
            <v>Billy Tyler</v>
          </cell>
        </row>
        <row r="483">
          <cell r="A483">
            <v>775</v>
          </cell>
          <cell r="B483" t="str">
            <v>1G1ND52J916200248</v>
          </cell>
          <cell r="C483" t="str">
            <v>GBP312</v>
          </cell>
          <cell r="D483">
            <v>2001</v>
          </cell>
          <cell r="E483" t="str">
            <v>Chevrolet</v>
          </cell>
          <cell r="F483" t="str">
            <v>Malibu</v>
          </cell>
          <cell r="H483" t="e">
            <v>#N/A</v>
          </cell>
          <cell r="K483" t="str">
            <v>Sedan</v>
          </cell>
          <cell r="L483" t="str">
            <v>OUT OF SERVICE</v>
          </cell>
          <cell r="M483" t="str">
            <v>Safety Coordinator</v>
          </cell>
          <cell r="O483" t="str">
            <v>Tom Moen</v>
          </cell>
        </row>
        <row r="484">
          <cell r="A484">
            <v>779</v>
          </cell>
          <cell r="B484" t="str">
            <v>3B7HC12Y3VVM293790</v>
          </cell>
          <cell r="C484" t="str">
            <v>GBC989</v>
          </cell>
          <cell r="D484">
            <v>1998</v>
          </cell>
          <cell r="E484" t="str">
            <v>Dodge</v>
          </cell>
          <cell r="F484" t="str">
            <v>Ram1500</v>
          </cell>
          <cell r="G484">
            <v>6400</v>
          </cell>
          <cell r="H484" t="e">
            <v>#N/A</v>
          </cell>
          <cell r="K484" t="str">
            <v>Pickup</v>
          </cell>
          <cell r="L484" t="str">
            <v>OUT OF SERVICE, Ext. Cab</v>
          </cell>
          <cell r="M484" t="str">
            <v>Storeroom</v>
          </cell>
          <cell r="O484" t="str">
            <v>Roger Reed</v>
          </cell>
        </row>
        <row r="485">
          <cell r="A485" t="str">
            <v>1780 / 4</v>
          </cell>
          <cell r="B485" t="str">
            <v>SOLD</v>
          </cell>
          <cell r="D485">
            <v>1989</v>
          </cell>
          <cell r="E485" t="str">
            <v>Ford</v>
          </cell>
          <cell r="F485" t="str">
            <v>F800</v>
          </cell>
          <cell r="H485" t="e">
            <v>#N/A</v>
          </cell>
          <cell r="K485" t="str">
            <v>Bobtail</v>
          </cell>
          <cell r="L485" t="str">
            <v>Trans W. Ent 2600 s/n A2388</v>
          </cell>
          <cell r="M485" t="str">
            <v>SOLD</v>
          </cell>
        </row>
        <row r="486">
          <cell r="A486">
            <v>1782</v>
          </cell>
          <cell r="B486" t="str">
            <v>1FDKF37H5SNA33887</v>
          </cell>
          <cell r="C486" t="str">
            <v>G76ILE</v>
          </cell>
          <cell r="D486">
            <v>1995</v>
          </cell>
          <cell r="E486" t="str">
            <v>Ford</v>
          </cell>
          <cell r="F486" t="str">
            <v>F350</v>
          </cell>
          <cell r="G486">
            <v>11000</v>
          </cell>
          <cell r="H486" t="e">
            <v>#N/A</v>
          </cell>
          <cell r="K486" t="str">
            <v>Cyl Trk</v>
          </cell>
          <cell r="L486" t="str">
            <v>1,200lb Liftgate - SOLD</v>
          </cell>
        </row>
        <row r="487">
          <cell r="A487">
            <v>783</v>
          </cell>
          <cell r="B487" t="str">
            <v>1FDXF8283MVA12274</v>
          </cell>
          <cell r="C487" t="str">
            <v>N5150C</v>
          </cell>
          <cell r="D487">
            <v>1990</v>
          </cell>
          <cell r="E487" t="str">
            <v>Ford</v>
          </cell>
          <cell r="F487" t="str">
            <v>F800</v>
          </cell>
          <cell r="G487">
            <v>28040</v>
          </cell>
          <cell r="H487" t="e">
            <v>#N/A</v>
          </cell>
          <cell r="K487" t="str">
            <v>Bobtail</v>
          </cell>
          <cell r="L487" t="str">
            <v>Old 30 from SF, Trinity 3000 s/n 118466, NEW 429 ENGINE, 5-spd man, Air Brakes, Deadlined</v>
          </cell>
          <cell r="M487" t="str">
            <v>SOLD 10/07</v>
          </cell>
        </row>
        <row r="488">
          <cell r="A488">
            <v>788</v>
          </cell>
          <cell r="B488" t="str">
            <v>1FDXF708MVA14533</v>
          </cell>
          <cell r="C488" t="str">
            <v>GBF944</v>
          </cell>
          <cell r="D488">
            <v>1991</v>
          </cell>
          <cell r="E488" t="str">
            <v>Ford</v>
          </cell>
          <cell r="F488" t="str">
            <v>F700</v>
          </cell>
          <cell r="G488">
            <v>28040</v>
          </cell>
          <cell r="H488" t="e">
            <v>#N/A</v>
          </cell>
          <cell r="K488" t="str">
            <v>Bobtail</v>
          </cell>
          <cell r="L488" t="str">
            <v>Nat'l Butane Gas 2600 s/n 2806, AFV-LP</v>
          </cell>
          <cell r="M488" t="str">
            <v>Sold 7/07</v>
          </cell>
        </row>
        <row r="489">
          <cell r="A489">
            <v>794</v>
          </cell>
          <cell r="B489" t="str">
            <v>4T1BG22K2YU632237</v>
          </cell>
          <cell r="C489" t="str">
            <v>W397YD</v>
          </cell>
          <cell r="D489">
            <v>2000</v>
          </cell>
          <cell r="E489" t="str">
            <v>Toyota</v>
          </cell>
          <cell r="F489" t="str">
            <v>Camry</v>
          </cell>
          <cell r="G489">
            <v>4180</v>
          </cell>
          <cell r="H489" t="e">
            <v>#N/A</v>
          </cell>
          <cell r="K489" t="str">
            <v>Sedan</v>
          </cell>
          <cell r="L489" t="str">
            <v>OUT OF SERVICE</v>
          </cell>
        </row>
        <row r="490">
          <cell r="A490">
            <v>800</v>
          </cell>
          <cell r="B490" t="str">
            <v>1FDNF6075HVA62640</v>
          </cell>
          <cell r="C490" t="str">
            <v>GBC872</v>
          </cell>
          <cell r="D490">
            <v>1988</v>
          </cell>
          <cell r="E490" t="str">
            <v>Ford</v>
          </cell>
          <cell r="F490" t="str">
            <v>F600</v>
          </cell>
          <cell r="G490">
            <v>22000</v>
          </cell>
          <cell r="H490" t="e">
            <v>#N/A</v>
          </cell>
          <cell r="K490" t="str">
            <v>Bobtail</v>
          </cell>
          <cell r="L490" t="str">
            <v>Texas Weld (1973) 1650 s/n 68143, AFV-LP, Old WF 106</v>
          </cell>
          <cell r="M490" t="str">
            <v>SOLD 10/07</v>
          </cell>
        </row>
        <row r="491">
          <cell r="A491">
            <v>801</v>
          </cell>
          <cell r="B491" t="str">
            <v>1GNDS13S962148019</v>
          </cell>
          <cell r="C491" t="str">
            <v xml:space="preserve">S888YF </v>
          </cell>
          <cell r="D491">
            <v>2006</v>
          </cell>
          <cell r="E491" t="str">
            <v>Chevrolet</v>
          </cell>
          <cell r="F491" t="str">
            <v>TrailBlazer</v>
          </cell>
          <cell r="H491" t="e">
            <v>#N/A</v>
          </cell>
          <cell r="K491" t="str">
            <v>SUV</v>
          </cell>
          <cell r="L491" t="str">
            <v>Lease</v>
          </cell>
          <cell r="M491" t="str">
            <v>Conservation Rep</v>
          </cell>
        </row>
        <row r="492">
          <cell r="A492">
            <v>802</v>
          </cell>
          <cell r="B492" t="str">
            <v>1GTEC19J27Z609529</v>
          </cell>
          <cell r="C492" t="str">
            <v>GBF917</v>
          </cell>
          <cell r="D492">
            <v>2007</v>
          </cell>
          <cell r="E492" t="str">
            <v>GMC</v>
          </cell>
          <cell r="F492" t="str">
            <v>Sierra</v>
          </cell>
          <cell r="G492">
            <v>6800</v>
          </cell>
          <cell r="H492" t="e">
            <v>#N/A</v>
          </cell>
          <cell r="K492" t="str">
            <v>Pickup</v>
          </cell>
          <cell r="L492" t="str">
            <v>Ext. Cab, Sold 11/17/07</v>
          </cell>
          <cell r="M492" t="str">
            <v>Charles Shelton</v>
          </cell>
        </row>
        <row r="493">
          <cell r="A493">
            <v>808</v>
          </cell>
          <cell r="B493" t="str">
            <v>JTDKB20U093493627</v>
          </cell>
          <cell r="C493" t="str">
            <v>GDE198</v>
          </cell>
          <cell r="D493">
            <v>2009</v>
          </cell>
          <cell r="E493" t="str">
            <v>Toyota</v>
          </cell>
          <cell r="F493" t="str">
            <v>Prius</v>
          </cell>
          <cell r="H493" t="e">
            <v>#N/A</v>
          </cell>
          <cell r="K493" t="str">
            <v>Sedan</v>
          </cell>
          <cell r="L493" t="str">
            <v>Lease</v>
          </cell>
          <cell r="M493" t="str">
            <v>Conservation Rep</v>
          </cell>
          <cell r="N493" t="str">
            <v>MK412</v>
          </cell>
          <cell r="O493" t="str">
            <v>David Richardson</v>
          </cell>
        </row>
        <row r="494">
          <cell r="A494">
            <v>41929</v>
          </cell>
          <cell r="B494" t="str">
            <v>1GDM7H1J8PJ516321</v>
          </cell>
          <cell r="C494" t="str">
            <v>GBP665</v>
          </cell>
          <cell r="D494">
            <v>1993</v>
          </cell>
          <cell r="E494" t="str">
            <v>GMC</v>
          </cell>
          <cell r="G494">
            <v>31040</v>
          </cell>
          <cell r="H494" t="e">
            <v>#N/A</v>
          </cell>
          <cell r="K494" t="str">
            <v>Altec</v>
          </cell>
          <cell r="L494" t="str">
            <v>AA755 Bucket, Deadlined, Pending Disposition</v>
          </cell>
        </row>
        <row r="495">
          <cell r="A495">
            <v>933</v>
          </cell>
          <cell r="B495" t="str">
            <v>1FV6JBB0RL846071</v>
          </cell>
          <cell r="C495" t="str">
            <v>GBP667</v>
          </cell>
          <cell r="D495">
            <v>1994</v>
          </cell>
          <cell r="E495" t="str">
            <v>Freightliner</v>
          </cell>
          <cell r="F495" t="str">
            <v>FL80</v>
          </cell>
          <cell r="G495">
            <v>37000</v>
          </cell>
          <cell r="H495" t="e">
            <v>#N/A</v>
          </cell>
          <cell r="K495" t="str">
            <v>Altec</v>
          </cell>
          <cell r="L495" t="str">
            <v>D945 Derrick, Traded in 12/07</v>
          </cell>
        </row>
        <row r="496">
          <cell r="A496">
            <v>943</v>
          </cell>
          <cell r="B496" t="str">
            <v>1FV6HJAA6VH827658</v>
          </cell>
          <cell r="C496" t="str">
            <v>GBQ203</v>
          </cell>
          <cell r="D496">
            <v>1997</v>
          </cell>
          <cell r="E496" t="str">
            <v>Freightliner</v>
          </cell>
          <cell r="G496">
            <v>31000</v>
          </cell>
          <cell r="H496" t="e">
            <v>#N/A</v>
          </cell>
          <cell r="K496" t="str">
            <v>Altec</v>
          </cell>
          <cell r="L496" t="str">
            <v>TA41 Bucket, Traded in 10/31/08</v>
          </cell>
          <cell r="M496" t="str">
            <v>Bucket Truck</v>
          </cell>
        </row>
        <row r="497">
          <cell r="A497">
            <v>41944</v>
          </cell>
          <cell r="B497" t="str">
            <v>1GTEC14M6VZ520920</v>
          </cell>
          <cell r="C497" t="str">
            <v>GBC932</v>
          </cell>
          <cell r="D497">
            <v>1997</v>
          </cell>
          <cell r="E497" t="str">
            <v>GMC</v>
          </cell>
          <cell r="F497">
            <v>1500</v>
          </cell>
          <cell r="G497">
            <v>6100</v>
          </cell>
          <cell r="H497" t="e">
            <v>#N/A</v>
          </cell>
          <cell r="K497" t="str">
            <v>Pickup</v>
          </cell>
          <cell r="L497" t="str">
            <v>Std. Cab, SOLD</v>
          </cell>
        </row>
        <row r="498">
          <cell r="A498">
            <v>947</v>
          </cell>
          <cell r="B498" t="str">
            <v>4TANL42N5WZ136430</v>
          </cell>
          <cell r="C498" t="str">
            <v>GBC949</v>
          </cell>
          <cell r="D498">
            <v>1998</v>
          </cell>
          <cell r="E498" t="str">
            <v>Toyota</v>
          </cell>
          <cell r="F498" t="str">
            <v>Tacoma</v>
          </cell>
          <cell r="G498">
            <v>4250</v>
          </cell>
          <cell r="H498" t="e">
            <v>#N/A</v>
          </cell>
          <cell r="K498" t="str">
            <v>Pickup</v>
          </cell>
          <cell r="L498" t="str">
            <v>Std. Cab    SOLD 10/07</v>
          </cell>
          <cell r="M498" t="str">
            <v>Spare</v>
          </cell>
        </row>
        <row r="499">
          <cell r="A499">
            <v>949</v>
          </cell>
          <cell r="B499" t="str">
            <v>4TANL42N5XZ410341</v>
          </cell>
          <cell r="C499" t="str">
            <v>GBC957</v>
          </cell>
          <cell r="D499">
            <v>1998</v>
          </cell>
          <cell r="E499" t="str">
            <v>Toyota</v>
          </cell>
          <cell r="F499" t="str">
            <v>Tacoma</v>
          </cell>
          <cell r="G499">
            <v>4250</v>
          </cell>
          <cell r="H499" t="e">
            <v>#N/A</v>
          </cell>
          <cell r="K499" t="str">
            <v>Pickup</v>
          </cell>
          <cell r="L499" t="str">
            <v>Std. Cab, SOLD 7/9/09</v>
          </cell>
          <cell r="M499" t="str">
            <v>Spare</v>
          </cell>
          <cell r="O499" t="str">
            <v>Spare</v>
          </cell>
        </row>
        <row r="500">
          <cell r="A500">
            <v>956</v>
          </cell>
          <cell r="B500" t="str">
            <v>4TASN92N6YZ581160</v>
          </cell>
          <cell r="C500" t="str">
            <v>GBC908</v>
          </cell>
          <cell r="D500">
            <v>2000</v>
          </cell>
          <cell r="E500" t="str">
            <v>Toyota</v>
          </cell>
          <cell r="F500" t="str">
            <v>Tacoma</v>
          </cell>
          <cell r="G500">
            <v>5100</v>
          </cell>
          <cell r="H500" t="e">
            <v>#N/A</v>
          </cell>
          <cell r="K500" t="str">
            <v>Pickup</v>
          </cell>
          <cell r="L500" t="str">
            <v>Pre-Runner Ext. Cab</v>
          </cell>
          <cell r="M500" t="str">
            <v>Flag Truck</v>
          </cell>
          <cell r="N500" t="str">
            <v>EL441</v>
          </cell>
          <cell r="O500" t="str">
            <v>James Ussery</v>
          </cell>
        </row>
        <row r="501">
          <cell r="A501">
            <v>959</v>
          </cell>
          <cell r="B501" t="str">
            <v>5TBJN32131S130164</v>
          </cell>
          <cell r="C501" t="str">
            <v>GBC874</v>
          </cell>
          <cell r="D501">
            <v>2001</v>
          </cell>
          <cell r="E501" t="str">
            <v>Toyota</v>
          </cell>
          <cell r="F501" t="str">
            <v>Tundra</v>
          </cell>
          <cell r="G501">
            <v>5500</v>
          </cell>
          <cell r="H501" t="e">
            <v>#N/A</v>
          </cell>
          <cell r="K501" t="str">
            <v>Pickup</v>
          </cell>
          <cell r="L501" t="str">
            <v>Std. Cab</v>
          </cell>
          <cell r="M501" t="str">
            <v>Spare</v>
          </cell>
          <cell r="N501" t="str">
            <v>WH440</v>
          </cell>
          <cell r="O501" t="str">
            <v>Unassigned</v>
          </cell>
        </row>
        <row r="502">
          <cell r="A502">
            <v>960</v>
          </cell>
          <cell r="B502" t="str">
            <v>5TBJN32121S166539</v>
          </cell>
          <cell r="C502" t="str">
            <v>GBC875</v>
          </cell>
          <cell r="D502">
            <v>2001</v>
          </cell>
          <cell r="E502" t="str">
            <v>Toyota</v>
          </cell>
          <cell r="F502" t="str">
            <v>Tundra</v>
          </cell>
          <cell r="G502">
            <v>5500</v>
          </cell>
          <cell r="H502" t="e">
            <v>#N/A</v>
          </cell>
          <cell r="K502" t="str">
            <v>Pickup</v>
          </cell>
          <cell r="L502" t="str">
            <v>Std. Cab</v>
          </cell>
          <cell r="M502" t="str">
            <v>Service Supv</v>
          </cell>
          <cell r="N502" t="str">
            <v>EL442</v>
          </cell>
          <cell r="O502" t="str">
            <v>Lynwood Tanner</v>
          </cell>
        </row>
        <row r="503">
          <cell r="A503">
            <v>961</v>
          </cell>
          <cell r="B503" t="str">
            <v>1FVABUAKO1HJ77582</v>
          </cell>
          <cell r="C503" t="str">
            <v>GBP668</v>
          </cell>
          <cell r="D503">
            <v>2001</v>
          </cell>
          <cell r="E503" t="str">
            <v>Freightliner</v>
          </cell>
          <cell r="F503" t="str">
            <v>FL70</v>
          </cell>
          <cell r="G503">
            <v>35000</v>
          </cell>
          <cell r="H503" t="e">
            <v>#N/A</v>
          </cell>
          <cell r="K503" t="str">
            <v>Altec</v>
          </cell>
          <cell r="L503" t="str">
            <v>TA41M Bucket</v>
          </cell>
          <cell r="M503" t="str">
            <v>Bucket Truck</v>
          </cell>
          <cell r="O503" t="str">
            <v>Not Assigned</v>
          </cell>
        </row>
        <row r="504">
          <cell r="A504">
            <v>41964</v>
          </cell>
          <cell r="B504" t="str">
            <v>JTEGF21A130081431</v>
          </cell>
          <cell r="C504" t="str">
            <v>F258FT</v>
          </cell>
          <cell r="D504">
            <v>2003</v>
          </cell>
          <cell r="E504" t="str">
            <v>Toyota</v>
          </cell>
          <cell r="F504" t="str">
            <v>Highlander</v>
          </cell>
          <cell r="G504">
            <v>4985</v>
          </cell>
          <cell r="H504" t="e">
            <v>#N/A</v>
          </cell>
          <cell r="K504" t="str">
            <v>SUV</v>
          </cell>
          <cell r="L504" t="str">
            <v>Lease, Turned in 12/06</v>
          </cell>
          <cell r="M504" t="str">
            <v>Tammy Dean / Conservation</v>
          </cell>
        </row>
        <row r="505">
          <cell r="A505">
            <v>973</v>
          </cell>
          <cell r="B505" t="str">
            <v>2G1WF55EO29316977</v>
          </cell>
          <cell r="C505" t="str">
            <v>F908HF</v>
          </cell>
          <cell r="D505">
            <v>2002</v>
          </cell>
          <cell r="E505" t="str">
            <v>Chevrolet</v>
          </cell>
          <cell r="F505" t="str">
            <v>Impala</v>
          </cell>
          <cell r="G505">
            <v>4560</v>
          </cell>
          <cell r="H505" t="e">
            <v>#N/A</v>
          </cell>
          <cell r="K505" t="str">
            <v>Sedan</v>
          </cell>
          <cell r="M505" t="str">
            <v>Spare</v>
          </cell>
          <cell r="N505" t="str">
            <v>WH440</v>
          </cell>
          <cell r="O505" t="str">
            <v>Unassigned</v>
          </cell>
        </row>
        <row r="506">
          <cell r="A506">
            <v>976</v>
          </cell>
          <cell r="B506" t="str">
            <v>1GNDS13SX62103588</v>
          </cell>
          <cell r="C506" t="str">
            <v xml:space="preserve">S889YF </v>
          </cell>
          <cell r="D506">
            <v>2006</v>
          </cell>
          <cell r="E506" t="str">
            <v>Chevrolet</v>
          </cell>
          <cell r="F506" t="str">
            <v>TrailBlazer</v>
          </cell>
          <cell r="H506" t="e">
            <v>#N/A</v>
          </cell>
          <cell r="K506" t="str">
            <v>SUV</v>
          </cell>
          <cell r="L506" t="str">
            <v>Lease</v>
          </cell>
          <cell r="M506" t="str">
            <v>Conservation Rep</v>
          </cell>
        </row>
        <row r="507">
          <cell r="A507" t="str">
            <v>CT-0285</v>
          </cell>
          <cell r="B507" t="str">
            <v>1GCCS19W928106598</v>
          </cell>
          <cell r="D507">
            <v>2002</v>
          </cell>
          <cell r="E507" t="str">
            <v>Chevrolet</v>
          </cell>
          <cell r="F507" t="str">
            <v>S-10</v>
          </cell>
          <cell r="H507" t="e">
            <v>#N/A</v>
          </cell>
        </row>
        <row r="508">
          <cell r="A508" t="str">
            <v>OT-0380</v>
          </cell>
          <cell r="B508" t="str">
            <v>1GCC519XX38161104</v>
          </cell>
          <cell r="D508">
            <v>2003</v>
          </cell>
          <cell r="E508" t="str">
            <v>Chevrolet</v>
          </cell>
          <cell r="F508" t="str">
            <v>S-10</v>
          </cell>
          <cell r="H508" t="e">
            <v>#N/A</v>
          </cell>
        </row>
        <row r="509">
          <cell r="A509" t="str">
            <v>OT-0485</v>
          </cell>
          <cell r="B509" t="str">
            <v>1GCDT196548102861</v>
          </cell>
          <cell r="D509">
            <v>2004</v>
          </cell>
          <cell r="E509" t="str">
            <v>Chevrolet</v>
          </cell>
          <cell r="F509" t="str">
            <v>Colorado</v>
          </cell>
          <cell r="H509" t="e">
            <v>#N/A</v>
          </cell>
        </row>
        <row r="510">
          <cell r="A510" t="str">
            <v>OT-0586</v>
          </cell>
          <cell r="B510" t="str">
            <v>1GCDT196958264820</v>
          </cell>
          <cell r="D510">
            <v>2005</v>
          </cell>
          <cell r="E510" t="str">
            <v>Chevrolet</v>
          </cell>
          <cell r="F510" t="str">
            <v>Colorado</v>
          </cell>
          <cell r="H510" t="e">
            <v>#N/A</v>
          </cell>
        </row>
        <row r="511">
          <cell r="A511" t="str">
            <v>CT-0585</v>
          </cell>
          <cell r="B511" t="str">
            <v>1GCGG25V851183031</v>
          </cell>
          <cell r="D511">
            <v>2005</v>
          </cell>
          <cell r="E511" t="str">
            <v>Chevrolet</v>
          </cell>
          <cell r="F511" t="str">
            <v>Express</v>
          </cell>
          <cell r="H511" t="e">
            <v>#N/A</v>
          </cell>
        </row>
        <row r="512">
          <cell r="A512" t="str">
            <v>AM-0581</v>
          </cell>
          <cell r="B512" t="str">
            <v>1GCEC19Z85Z250982</v>
          </cell>
          <cell r="D512">
            <v>2005</v>
          </cell>
          <cell r="E512" t="str">
            <v>Chevrolet</v>
          </cell>
          <cell r="F512" t="str">
            <v>Silverado</v>
          </cell>
          <cell r="H512" t="e">
            <v>#N/A</v>
          </cell>
        </row>
        <row r="513">
          <cell r="A513" t="str">
            <v>ST-0003</v>
          </cell>
          <cell r="B513" t="str">
            <v>1GCGC34R4YR139443</v>
          </cell>
          <cell r="D513">
            <v>2000</v>
          </cell>
          <cell r="E513" t="str">
            <v>Chevrolet</v>
          </cell>
          <cell r="F513">
            <v>3500</v>
          </cell>
          <cell r="H513" t="e">
            <v>#N/A</v>
          </cell>
          <cell r="L513" t="str">
            <v>1-Ton Truck</v>
          </cell>
        </row>
        <row r="514">
          <cell r="A514" t="str">
            <v>AM-0580</v>
          </cell>
          <cell r="B514" t="str">
            <v>1G4HP52K4183389</v>
          </cell>
          <cell r="D514">
            <v>2005</v>
          </cell>
          <cell r="E514" t="str">
            <v>Buick</v>
          </cell>
          <cell r="F514" t="str">
            <v>LeSabre</v>
          </cell>
          <cell r="H514" t="e">
            <v>#N/A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NTRACTS"/>
      <sheetName val="SUMMARY"/>
      <sheetName val="KENTUCKY MODEL"/>
      <sheetName val="SATURN MODEL"/>
      <sheetName val="GAS_SALES_CONTRACT"/>
      <sheetName val="EE"/>
      <sheetName val="EE-PRICING"/>
      <sheetName val="MIDSTREAM"/>
      <sheetName val="PRODUCTION"/>
      <sheetName val="KY-VOLS"/>
    </sheetNames>
    <sheetDataSet>
      <sheetData sheetId="0"/>
      <sheetData sheetId="1"/>
      <sheetData sheetId="2"/>
      <sheetData sheetId="3">
        <row r="167">
          <cell r="I167">
            <v>10039240.652152825</v>
          </cell>
        </row>
      </sheetData>
      <sheetData sheetId="4">
        <row r="187">
          <cell r="I187">
            <v>675000</v>
          </cell>
        </row>
      </sheetData>
      <sheetData sheetId="5">
        <row r="46">
          <cell r="I46">
            <v>558000</v>
          </cell>
        </row>
      </sheetData>
      <sheetData sheetId="6">
        <row r="9">
          <cell r="D9">
            <v>40909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eadsheet Change Management"/>
      <sheetName val="TAB 1-FT Depr JE"/>
      <sheetName val="TAB 2-FT Depr TU JE"/>
      <sheetName val="TAB 3-FT Depr Study TU JE "/>
      <sheetName val="TAB 4-FT Depr Restatement"/>
      <sheetName val="Plant Balance "/>
      <sheetName val="Depreciation Expense"/>
      <sheetName val="BALANCE SUMMARY "/>
      <sheetName val="ACCUM DEPR"/>
      <sheetName val="Net Plant"/>
      <sheetName val="1210"/>
      <sheetName val="3030"/>
      <sheetName val="3741"/>
      <sheetName val="3740"/>
      <sheetName val="3750"/>
      <sheetName val="3760"/>
      <sheetName val="3761"/>
      <sheetName val="3762"/>
      <sheetName val="3780"/>
      <sheetName val="3790"/>
      <sheetName val="3800"/>
      <sheetName val="3801"/>
      <sheetName val="380G"/>
      <sheetName val="3802"/>
      <sheetName val="3810"/>
      <sheetName val="3820"/>
      <sheetName val="3830"/>
      <sheetName val="3840"/>
      <sheetName val="3850"/>
      <sheetName val="3870"/>
      <sheetName val="3890"/>
      <sheetName val="389A"/>
      <sheetName val="3900"/>
      <sheetName val="390A"/>
      <sheetName val="3910"/>
      <sheetName val="391A"/>
      <sheetName val="391S"/>
      <sheetName val="3912"/>
      <sheetName val="3913"/>
      <sheetName val="3914"/>
      <sheetName val="3921"/>
      <sheetName val="3922"/>
      <sheetName val="3924"/>
      <sheetName val="3930"/>
      <sheetName val="3940"/>
      <sheetName val="3960"/>
      <sheetName val="3970"/>
      <sheetName val="3980"/>
      <sheetName val="Dec 31, 2010"/>
      <sheetName val="Data Entry"/>
    </sheetNames>
    <sheetDataSet>
      <sheetData sheetId="0"/>
      <sheetData sheetId="1">
        <row r="5">
          <cell r="B5">
            <v>43738</v>
          </cell>
        </row>
      </sheetData>
      <sheetData sheetId="2"/>
      <sheetData sheetId="3"/>
      <sheetData sheetId="4"/>
      <sheetData sheetId="5">
        <row r="1">
          <cell r="A1" t="str">
            <v>FT FPU Natural Gas</v>
          </cell>
        </row>
      </sheetData>
      <sheetData sheetId="6"/>
      <sheetData sheetId="7"/>
      <sheetData sheetId="8">
        <row r="1">
          <cell r="B1" t="str">
            <v>FT00 - FORT MEADE- NATURAL GAS PLANT IN SERVICE</v>
          </cell>
        </row>
      </sheetData>
      <sheetData sheetId="9">
        <row r="1">
          <cell r="A1"/>
          <cell r="B1"/>
          <cell r="C1" t="str">
            <v>A/D</v>
          </cell>
          <cell r="D1" t="str">
            <v>Plant Balance</v>
          </cell>
          <cell r="E1" t="str">
            <v>Net Asset</v>
          </cell>
          <cell r="H1" t="str">
            <v>AARC DEPRECIATION</v>
          </cell>
        </row>
        <row r="2">
          <cell r="A2">
            <v>1210</v>
          </cell>
          <cell r="B2" t="str">
            <v>Organization</v>
          </cell>
          <cell r="C2">
            <v>0</v>
          </cell>
          <cell r="D2">
            <v>0</v>
          </cell>
          <cell r="E2">
            <v>0</v>
          </cell>
          <cell r="F2">
            <v>1210</v>
          </cell>
          <cell r="H2"/>
        </row>
        <row r="3">
          <cell r="A3">
            <v>3030</v>
          </cell>
          <cell r="B3" t="str">
            <v>Franchises &amp; Consents</v>
          </cell>
          <cell r="C3">
            <v>0</v>
          </cell>
          <cell r="D3">
            <v>0</v>
          </cell>
          <cell r="E3">
            <v>0</v>
          </cell>
          <cell r="F3">
            <v>3030</v>
          </cell>
          <cell r="H3"/>
        </row>
        <row r="4">
          <cell r="A4">
            <v>3740</v>
          </cell>
          <cell r="B4" t="str">
            <v>Land/Land Rights</v>
          </cell>
          <cell r="C4">
            <v>0</v>
          </cell>
          <cell r="D4">
            <v>0</v>
          </cell>
          <cell r="E4">
            <v>0</v>
          </cell>
          <cell r="F4">
            <v>3740</v>
          </cell>
          <cell r="H4"/>
        </row>
        <row r="5">
          <cell r="A5">
            <v>3741</v>
          </cell>
          <cell r="B5" t="str">
            <v>Land Rights</v>
          </cell>
          <cell r="C5">
            <v>0</v>
          </cell>
          <cell r="D5">
            <v>0</v>
          </cell>
          <cell r="E5">
            <v>0</v>
          </cell>
          <cell r="F5">
            <v>3741</v>
          </cell>
          <cell r="H5"/>
        </row>
        <row r="6">
          <cell r="A6">
            <v>3750</v>
          </cell>
          <cell r="B6" t="str">
            <v>Struc&amp;Impr</v>
          </cell>
          <cell r="C6">
            <v>0</v>
          </cell>
          <cell r="D6">
            <v>0</v>
          </cell>
          <cell r="E6">
            <v>0</v>
          </cell>
          <cell r="F6">
            <v>3750</v>
          </cell>
          <cell r="H6"/>
        </row>
        <row r="7">
          <cell r="A7">
            <v>3760</v>
          </cell>
          <cell r="B7" t="str">
            <v>Mains Plastic</v>
          </cell>
          <cell r="C7">
            <v>0</v>
          </cell>
          <cell r="D7">
            <v>0</v>
          </cell>
          <cell r="E7">
            <v>0</v>
          </cell>
          <cell r="F7">
            <v>3760</v>
          </cell>
          <cell r="H7">
            <v>0</v>
          </cell>
        </row>
        <row r="8">
          <cell r="A8">
            <v>3761</v>
          </cell>
          <cell r="B8" t="str">
            <v>Mains Plastic</v>
          </cell>
          <cell r="C8">
            <v>-20540.34</v>
          </cell>
          <cell r="D8">
            <v>156828.02999999997</v>
          </cell>
          <cell r="E8">
            <v>136287.68999999997</v>
          </cell>
          <cell r="F8">
            <v>3761</v>
          </cell>
          <cell r="H8">
            <v>-3352.3699999999953</v>
          </cell>
        </row>
        <row r="9">
          <cell r="A9">
            <v>3762</v>
          </cell>
          <cell r="B9" t="str">
            <v>Mains Steel</v>
          </cell>
          <cell r="C9">
            <v>-130239.36</v>
          </cell>
          <cell r="D9">
            <v>165794.05000000002</v>
          </cell>
          <cell r="E9">
            <v>35554.690000000017</v>
          </cell>
          <cell r="F9">
            <v>3762</v>
          </cell>
          <cell r="H9">
            <v>-36599.42</v>
          </cell>
        </row>
        <row r="10">
          <cell r="A10">
            <v>3780</v>
          </cell>
          <cell r="B10" t="str">
            <v>M&amp;R Stat Equipment-Gen</v>
          </cell>
          <cell r="C10">
            <v>-1068.8</v>
          </cell>
          <cell r="D10">
            <v>1068.8</v>
          </cell>
          <cell r="E10">
            <v>0</v>
          </cell>
          <cell r="F10">
            <v>3780</v>
          </cell>
          <cell r="H10">
            <v>0</v>
          </cell>
        </row>
        <row r="11">
          <cell r="A11">
            <v>3790</v>
          </cell>
          <cell r="B11" t="str">
            <v>M&amp;R Stat Equipment-CGate</v>
          </cell>
          <cell r="C11">
            <v>-16369</v>
          </cell>
          <cell r="D11">
            <v>162952.04999999999</v>
          </cell>
          <cell r="E11">
            <v>146583.04999999999</v>
          </cell>
          <cell r="F11">
            <v>3790</v>
          </cell>
          <cell r="H11">
            <v>14511.75</v>
          </cell>
        </row>
        <row r="12">
          <cell r="A12">
            <v>3801</v>
          </cell>
          <cell r="B12" t="str">
            <v>Services Plastic</v>
          </cell>
          <cell r="C12">
            <v>-23581.58</v>
          </cell>
          <cell r="D12">
            <v>72154.550000000017</v>
          </cell>
          <cell r="E12">
            <v>48572.970000000016</v>
          </cell>
          <cell r="F12">
            <v>3801</v>
          </cell>
          <cell r="H12">
            <v>14341.030000000002</v>
          </cell>
        </row>
        <row r="13">
          <cell r="A13">
            <v>3802</v>
          </cell>
          <cell r="B13" t="str">
            <v>Services Steel</v>
          </cell>
          <cell r="C13">
            <v>37715.74</v>
          </cell>
          <cell r="D13">
            <v>75390.650000000023</v>
          </cell>
          <cell r="E13">
            <v>113106.39000000001</v>
          </cell>
          <cell r="F13">
            <v>3802</v>
          </cell>
          <cell r="H13">
            <v>-77257.12000000001</v>
          </cell>
        </row>
        <row r="14">
          <cell r="A14" t="str">
            <v>380G</v>
          </cell>
          <cell r="B14" t="str">
            <v>Services-GRIP</v>
          </cell>
          <cell r="C14">
            <v>-11100</v>
          </cell>
          <cell r="D14">
            <v>253934.16</v>
          </cell>
          <cell r="E14">
            <v>242834.16</v>
          </cell>
          <cell r="F14" t="str">
            <v>380G</v>
          </cell>
          <cell r="H14">
            <v>112014</v>
          </cell>
        </row>
        <row r="15">
          <cell r="A15">
            <v>3810</v>
          </cell>
          <cell r="B15" t="str">
            <v>Meters</v>
          </cell>
          <cell r="C15">
            <v>-22774</v>
          </cell>
          <cell r="D15">
            <v>149621.34000000003</v>
          </cell>
          <cell r="E15">
            <v>126847.34000000003</v>
          </cell>
          <cell r="F15">
            <v>3810</v>
          </cell>
          <cell r="H15"/>
        </row>
        <row r="16">
          <cell r="A16">
            <v>3820</v>
          </cell>
          <cell r="B16" t="str">
            <v>Meter Installs</v>
          </cell>
          <cell r="C16">
            <v>-5741</v>
          </cell>
          <cell r="D16">
            <v>57839.060000000005</v>
          </cell>
          <cell r="E16">
            <v>52098.060000000005</v>
          </cell>
          <cell r="F16">
            <v>3820</v>
          </cell>
          <cell r="H16">
            <v>19393.98</v>
          </cell>
        </row>
        <row r="17">
          <cell r="A17">
            <v>3830</v>
          </cell>
          <cell r="B17" t="str">
            <v>House Reg</v>
          </cell>
          <cell r="C17">
            <v>0</v>
          </cell>
          <cell r="D17">
            <v>0</v>
          </cell>
          <cell r="E17">
            <v>0</v>
          </cell>
          <cell r="F17">
            <v>3830</v>
          </cell>
          <cell r="H17"/>
        </row>
        <row r="18">
          <cell r="A18">
            <v>3840</v>
          </cell>
          <cell r="B18" t="str">
            <v>House Reg Installs</v>
          </cell>
          <cell r="C18">
            <v>0</v>
          </cell>
          <cell r="D18">
            <v>0</v>
          </cell>
          <cell r="E18">
            <v>0</v>
          </cell>
          <cell r="F18">
            <v>3840</v>
          </cell>
          <cell r="H18">
            <v>0</v>
          </cell>
        </row>
        <row r="19">
          <cell r="A19">
            <v>3850</v>
          </cell>
          <cell r="B19" t="str">
            <v>M&amp;R Stat Equipment-Ind</v>
          </cell>
          <cell r="C19">
            <v>0</v>
          </cell>
          <cell r="D19">
            <v>0</v>
          </cell>
          <cell r="E19">
            <v>0</v>
          </cell>
          <cell r="F19">
            <v>3850</v>
          </cell>
          <cell r="H19"/>
        </row>
        <row r="20">
          <cell r="A20">
            <v>3870</v>
          </cell>
          <cell r="B20" t="str">
            <v>Other Equipment</v>
          </cell>
          <cell r="C20">
            <v>-24376.11</v>
          </cell>
          <cell r="D20">
            <v>24376.11</v>
          </cell>
          <cell r="E20">
            <v>0</v>
          </cell>
          <cell r="F20">
            <v>3870</v>
          </cell>
          <cell r="H20"/>
        </row>
        <row r="21">
          <cell r="A21">
            <v>3890</v>
          </cell>
          <cell r="B21" t="str">
            <v>Land/Land Rights</v>
          </cell>
          <cell r="C21">
            <v>0</v>
          </cell>
          <cell r="D21">
            <v>0</v>
          </cell>
          <cell r="E21">
            <v>0</v>
          </cell>
          <cell r="F21">
            <v>3890</v>
          </cell>
          <cell r="H21"/>
        </row>
        <row r="22">
          <cell r="A22" t="str">
            <v>389A</v>
          </cell>
          <cell r="B22" t="str">
            <v>Land and Land Rights-FB</v>
          </cell>
          <cell r="C22">
            <v>0</v>
          </cell>
          <cell r="D22">
            <v>0</v>
          </cell>
          <cell r="E22">
            <v>0</v>
          </cell>
          <cell r="F22" t="str">
            <v>389A</v>
          </cell>
          <cell r="H22"/>
        </row>
        <row r="23">
          <cell r="A23">
            <v>3900</v>
          </cell>
          <cell r="B23" t="str">
            <v>Struc&amp;Impr</v>
          </cell>
          <cell r="C23">
            <v>0</v>
          </cell>
          <cell r="D23">
            <v>0</v>
          </cell>
          <cell r="E23">
            <v>0</v>
          </cell>
          <cell r="F23">
            <v>3900</v>
          </cell>
          <cell r="H23"/>
        </row>
        <row r="24">
          <cell r="A24" t="str">
            <v>390A</v>
          </cell>
          <cell r="B24" t="str">
            <v>Struc&amp;Impr</v>
          </cell>
          <cell r="C24">
            <v>0</v>
          </cell>
          <cell r="D24">
            <v>0</v>
          </cell>
          <cell r="E24">
            <v>0</v>
          </cell>
          <cell r="F24" t="str">
            <v>390A</v>
          </cell>
          <cell r="H24"/>
        </row>
        <row r="25">
          <cell r="A25">
            <v>3910</v>
          </cell>
          <cell r="B25" t="str">
            <v>Office Equipment</v>
          </cell>
          <cell r="C25">
            <v>0</v>
          </cell>
          <cell r="D25">
            <v>0</v>
          </cell>
          <cell r="E25">
            <v>0</v>
          </cell>
          <cell r="F25">
            <v>3910</v>
          </cell>
          <cell r="H25"/>
        </row>
        <row r="26">
          <cell r="A26" t="str">
            <v>391A</v>
          </cell>
          <cell r="B26" t="str">
            <v>Offc Furn &amp; Equipment</v>
          </cell>
          <cell r="C26">
            <v>0</v>
          </cell>
          <cell r="D26">
            <v>0</v>
          </cell>
          <cell r="E26">
            <v>0</v>
          </cell>
          <cell r="F26" t="str">
            <v>391A</v>
          </cell>
          <cell r="H26"/>
        </row>
        <row r="27">
          <cell r="A27" t="str">
            <v>391S</v>
          </cell>
          <cell r="B27" t="str">
            <v>Allocated System Software</v>
          </cell>
          <cell r="C27">
            <v>-73</v>
          </cell>
          <cell r="D27">
            <v>887.94</v>
          </cell>
          <cell r="E27">
            <v>814.94</v>
          </cell>
          <cell r="F27" t="str">
            <v>391S</v>
          </cell>
          <cell r="H27"/>
        </row>
        <row r="28">
          <cell r="A28">
            <v>3912</v>
          </cell>
          <cell r="B28" t="str">
            <v>Computer Hardware</v>
          </cell>
          <cell r="C28">
            <v>0</v>
          </cell>
          <cell r="D28">
            <v>0</v>
          </cell>
          <cell r="E28">
            <v>0</v>
          </cell>
          <cell r="F28">
            <v>3912</v>
          </cell>
          <cell r="H28"/>
        </row>
        <row r="29">
          <cell r="A29">
            <v>3913</v>
          </cell>
          <cell r="B29" t="str">
            <v>Office Furniture &amp; Fixtures</v>
          </cell>
          <cell r="C29">
            <v>-1212.8900000000001</v>
          </cell>
          <cell r="D29">
            <v>1212.8900000000001</v>
          </cell>
          <cell r="E29">
            <v>0</v>
          </cell>
          <cell r="F29">
            <v>3913</v>
          </cell>
          <cell r="H29"/>
        </row>
        <row r="30">
          <cell r="A30">
            <v>3914</v>
          </cell>
          <cell r="B30" t="str">
            <v>System Software</v>
          </cell>
          <cell r="C30">
            <v>0</v>
          </cell>
          <cell r="D30">
            <v>0</v>
          </cell>
          <cell r="E30">
            <v>0</v>
          </cell>
          <cell r="F30">
            <v>3914</v>
          </cell>
          <cell r="H30"/>
        </row>
        <row r="31">
          <cell r="A31">
            <v>3930</v>
          </cell>
          <cell r="B31" t="str">
            <v>Stores Equipment</v>
          </cell>
          <cell r="C31">
            <v>0</v>
          </cell>
          <cell r="D31">
            <v>0</v>
          </cell>
          <cell r="E31">
            <v>0</v>
          </cell>
          <cell r="F31">
            <v>3930</v>
          </cell>
          <cell r="H31"/>
        </row>
        <row r="32">
          <cell r="A32">
            <v>3940</v>
          </cell>
          <cell r="B32" t="str">
            <v>Tools/Shop Equipment</v>
          </cell>
          <cell r="C32">
            <v>0</v>
          </cell>
          <cell r="D32">
            <v>0</v>
          </cell>
          <cell r="E32">
            <v>0</v>
          </cell>
          <cell r="F32">
            <v>3940</v>
          </cell>
          <cell r="H32"/>
        </row>
        <row r="33">
          <cell r="A33">
            <v>3960</v>
          </cell>
          <cell r="B33" t="str">
            <v>Power Op Equipment</v>
          </cell>
          <cell r="C33">
            <v>0</v>
          </cell>
          <cell r="D33">
            <v>0</v>
          </cell>
          <cell r="E33">
            <v>0</v>
          </cell>
          <cell r="F33">
            <v>3960</v>
          </cell>
          <cell r="H33"/>
        </row>
        <row r="34">
          <cell r="A34">
            <v>3970</v>
          </cell>
          <cell r="B34" t="str">
            <v>Comm Equipment</v>
          </cell>
          <cell r="C34">
            <v>0</v>
          </cell>
          <cell r="D34">
            <v>0</v>
          </cell>
          <cell r="E34">
            <v>0</v>
          </cell>
          <cell r="F34">
            <v>3970</v>
          </cell>
          <cell r="H34"/>
        </row>
        <row r="35">
          <cell r="A35">
            <v>3980</v>
          </cell>
          <cell r="B35" t="str">
            <v>Misc Equipment</v>
          </cell>
          <cell r="C35">
            <v>0</v>
          </cell>
          <cell r="D35">
            <v>0</v>
          </cell>
          <cell r="E35">
            <v>0</v>
          </cell>
          <cell r="F35">
            <v>3980</v>
          </cell>
          <cell r="H35"/>
        </row>
        <row r="36">
          <cell r="A36" t="str">
            <v>AARC DEPRECIATION</v>
          </cell>
          <cell r="B36"/>
          <cell r="C36"/>
          <cell r="D36"/>
          <cell r="E36"/>
          <cell r="F36"/>
          <cell r="H36"/>
        </row>
        <row r="37">
          <cell r="A37">
            <v>3760</v>
          </cell>
          <cell r="B37" t="str">
            <v>Mains Plastic  - AARC</v>
          </cell>
          <cell r="D37">
            <v>0</v>
          </cell>
          <cell r="E37">
            <v>0</v>
          </cell>
          <cell r="F37"/>
          <cell r="H37"/>
        </row>
        <row r="38">
          <cell r="A38">
            <v>3761</v>
          </cell>
          <cell r="B38" t="str">
            <v>Mains Plastic  - AARC</v>
          </cell>
          <cell r="D38">
            <v>156828.02999999997</v>
          </cell>
          <cell r="E38">
            <v>153475.65999999997</v>
          </cell>
          <cell r="F38"/>
          <cell r="G38"/>
          <cell r="H38"/>
        </row>
        <row r="39">
          <cell r="A39">
            <v>3762</v>
          </cell>
          <cell r="B39" t="str">
            <v>Mains Steel  - AARC</v>
          </cell>
          <cell r="D39">
            <v>165794.05000000002</v>
          </cell>
          <cell r="E39">
            <v>129194.63000000002</v>
          </cell>
          <cell r="F39"/>
          <cell r="G39"/>
          <cell r="H39"/>
        </row>
        <row r="40">
          <cell r="A40">
            <v>3780</v>
          </cell>
          <cell r="B40" t="str">
            <v>M&amp;R Stat Equipment-Gen  - AARC</v>
          </cell>
          <cell r="D40">
            <v>1068.8</v>
          </cell>
          <cell r="E40">
            <v>1068.8</v>
          </cell>
          <cell r="F40"/>
          <cell r="G40"/>
          <cell r="H40"/>
        </row>
        <row r="41">
          <cell r="A41">
            <v>3790</v>
          </cell>
          <cell r="B41" t="str">
            <v>M&amp;R Stat Equipment-CGate  - AARC</v>
          </cell>
          <cell r="D41">
            <v>162952.04999999999</v>
          </cell>
          <cell r="E41">
            <v>177463.8</v>
          </cell>
          <cell r="F41"/>
          <cell r="G41"/>
          <cell r="H41"/>
        </row>
        <row r="42">
          <cell r="A42" t="str">
            <v>380G</v>
          </cell>
          <cell r="B42" t="str">
            <v>GRIP Services -AARC</v>
          </cell>
          <cell r="D42">
            <v>253934.16</v>
          </cell>
          <cell r="E42">
            <v>365948.16000000003</v>
          </cell>
          <cell r="F42"/>
          <cell r="G42"/>
          <cell r="H42"/>
        </row>
        <row r="43">
          <cell r="A43">
            <v>3801</v>
          </cell>
          <cell r="B43" t="str">
            <v>Services Plastic  - AARC</v>
          </cell>
          <cell r="D43">
            <v>72154.550000000017</v>
          </cell>
          <cell r="E43">
            <v>86495.580000000016</v>
          </cell>
          <cell r="F43"/>
          <cell r="G43"/>
          <cell r="H43"/>
        </row>
        <row r="44">
          <cell r="A44">
            <v>3802</v>
          </cell>
          <cell r="B44" t="str">
            <v>Services Steel  - AARC</v>
          </cell>
          <cell r="D44">
            <v>75390.650000000023</v>
          </cell>
          <cell r="E44">
            <v>-1866.4699999999866</v>
          </cell>
          <cell r="F44"/>
          <cell r="H44"/>
        </row>
        <row r="45">
          <cell r="A45">
            <v>3820</v>
          </cell>
          <cell r="B45" t="str">
            <v>Meter Installs  - AARC</v>
          </cell>
          <cell r="D45">
            <v>57839.060000000005</v>
          </cell>
          <cell r="E45">
            <v>77233.040000000008</v>
          </cell>
          <cell r="F45"/>
          <cell r="H45"/>
        </row>
        <row r="46">
          <cell r="A46">
            <v>3840</v>
          </cell>
          <cell r="B46" t="str">
            <v>House Reg Installs  - AARC</v>
          </cell>
          <cell r="D46">
            <v>0</v>
          </cell>
          <cell r="E46">
            <v>0</v>
          </cell>
          <cell r="F46"/>
          <cell r="H46"/>
        </row>
        <row r="47">
          <cell r="A47" t="str">
            <v>TRANSPORTATION DEPRECIATION</v>
          </cell>
          <cell r="B47"/>
          <cell r="C47"/>
          <cell r="D47"/>
          <cell r="F47"/>
          <cell r="H47"/>
        </row>
        <row r="48">
          <cell r="A48">
            <v>3921</v>
          </cell>
          <cell r="B48" t="str">
            <v>Transportation Equip - Autos</v>
          </cell>
          <cell r="C48">
            <v>0</v>
          </cell>
          <cell r="D48">
            <v>0</v>
          </cell>
          <cell r="E48">
            <v>0</v>
          </cell>
          <cell r="F48">
            <v>3921</v>
          </cell>
          <cell r="H48"/>
        </row>
        <row r="49">
          <cell r="A49">
            <v>3922</v>
          </cell>
          <cell r="B49" t="str">
            <v>Transportation Equip-Lt Trck/Vans</v>
          </cell>
          <cell r="C49">
            <v>-28000</v>
          </cell>
          <cell r="D49">
            <v>28000</v>
          </cell>
          <cell r="E49">
            <v>0</v>
          </cell>
          <cell r="F49">
            <v>3922</v>
          </cell>
          <cell r="H49"/>
        </row>
        <row r="50">
          <cell r="A50">
            <v>3924</v>
          </cell>
          <cell r="B50" t="str">
            <v>Trans Equip-Trailers</v>
          </cell>
          <cell r="C50">
            <v>0</v>
          </cell>
          <cell r="D50">
            <v>0</v>
          </cell>
          <cell r="E50">
            <v>0</v>
          </cell>
          <cell r="F50">
            <v>3924</v>
          </cell>
          <cell r="H50"/>
        </row>
        <row r="51">
          <cell r="A51"/>
          <cell r="B51"/>
          <cell r="C51"/>
          <cell r="D51"/>
          <cell r="F51"/>
          <cell r="H51"/>
        </row>
        <row r="52">
          <cell r="A52"/>
          <cell r="B52"/>
          <cell r="C52"/>
          <cell r="D52"/>
          <cell r="F52"/>
          <cell r="H52"/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ep 08 Volumes"/>
      <sheetName val="Volume Trend"/>
      <sheetName val="New Allocation Locked"/>
      <sheetName val="Total by Meter"/>
      <sheetName val="Total by Producer"/>
      <sheetName val="DFS"/>
      <sheetName val="Equitable Energy"/>
      <sheetName val="Equitable Gas"/>
      <sheetName val="Ril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- OH"/>
      <sheetName val="SALES - OH WP 6-08"/>
      <sheetName val="MAY 2008  ACTUAL  "/>
      <sheetName val="MAY 08  OHIO ACTUALS"/>
      <sheetName val="2008 MAY ESTIMATE"/>
      <sheetName val="JUNE 08 OHIO ESTIMATES"/>
      <sheetName val="2008 JUNE MARGI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JE #4"/>
      <sheetName val="Adj JE #3"/>
      <sheetName val="1-Adj JE #2"/>
      <sheetName val="Orig Adj JE"/>
      <sheetName val="Orig JE"/>
      <sheetName val="IT Calc"/>
      <sheetName val="Other"/>
      <sheetName val="Bad Debt"/>
      <sheetName val="Self Ins"/>
      <sheetName val="PP Property"/>
      <sheetName val="Rate Case"/>
      <sheetName val="Pension"/>
      <sheetName val="OPRB"/>
      <sheetName val="Depr"/>
      <sheetName val="Env"/>
      <sheetName val="Cap Int OH"/>
      <sheetName val="Unbilled Rev"/>
      <sheetName val="Cost Rem"/>
      <sheetName val="IRS Setlmnt"/>
      <sheetName val="PGA"/>
      <sheetName val="Gain_Loss"/>
      <sheetName val="Meals"/>
      <sheetName val="Mark to Market"/>
      <sheetName val="CIAC"/>
      <sheetName val="DIT"/>
      <sheetName val="Checklist"/>
      <sheetName val="Pr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</row>
        <row r="16"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</row>
        <row r="30"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</row>
        <row r="35"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</row>
        <row r="36"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</row>
        <row r="44"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--use this tab"/>
      <sheetName val="A - based on oly expense"/>
      <sheetName val="A1 09 2013"/>
      <sheetName val="A1-A 09 2013"/>
      <sheetName val="A2 12 2012"/>
      <sheetName val="A2-A 12 2012"/>
      <sheetName val="A3 09 2012"/>
      <sheetName val="A3A 09 2012"/>
      <sheetName val="09302013 provision"/>
      <sheetName val="lisa calcs"/>
      <sheetName val="dec 2012 provision"/>
      <sheetName val="09 2012 provision"/>
      <sheetName val="3q 12 forecast"/>
      <sheetName val="3q 13 fc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 Entry"/>
      <sheetName val="ETN"/>
      <sheetName val="DOM"/>
      <sheetName val="TCO"/>
      <sheetName val="KYW"/>
      <sheetName val="EQT"/>
      <sheetName val="Prices"/>
      <sheetName val="Drop Down Items"/>
      <sheetName val="Spreadsheet R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ETN</v>
          </cell>
          <cell r="C5" t="str">
            <v>TCO</v>
          </cell>
          <cell r="D5" t="str">
            <v>DOM</v>
          </cell>
          <cell r="E5" t="str">
            <v>EQT</v>
          </cell>
          <cell r="F5" t="str">
            <v>KYW</v>
          </cell>
        </row>
        <row r="6">
          <cell r="A6">
            <v>38838</v>
          </cell>
          <cell r="B6">
            <v>7.24</v>
          </cell>
          <cell r="C6">
            <v>7.51</v>
          </cell>
          <cell r="D6">
            <v>7.5</v>
          </cell>
        </row>
        <row r="7">
          <cell r="A7">
            <v>38839</v>
          </cell>
          <cell r="B7">
            <v>7.24</v>
          </cell>
          <cell r="C7">
            <v>7.51</v>
          </cell>
          <cell r="D7">
            <v>7.5</v>
          </cell>
        </row>
        <row r="8">
          <cell r="A8">
            <v>38840</v>
          </cell>
          <cell r="B8">
            <v>7.24</v>
          </cell>
          <cell r="C8">
            <v>7.51</v>
          </cell>
          <cell r="D8">
            <v>7.5</v>
          </cell>
        </row>
        <row r="9">
          <cell r="A9">
            <v>38841</v>
          </cell>
          <cell r="B9">
            <v>7.24</v>
          </cell>
          <cell r="C9">
            <v>7.51</v>
          </cell>
          <cell r="D9">
            <v>7.5</v>
          </cell>
        </row>
        <row r="10">
          <cell r="A10">
            <v>38842</v>
          </cell>
          <cell r="B10">
            <v>7.24</v>
          </cell>
          <cell r="C10">
            <v>7.51</v>
          </cell>
          <cell r="D10">
            <v>7.5</v>
          </cell>
        </row>
        <row r="11">
          <cell r="A11">
            <v>38843</v>
          </cell>
          <cell r="B11">
            <v>7.24</v>
          </cell>
          <cell r="C11">
            <v>7.51</v>
          </cell>
          <cell r="D11">
            <v>7.5</v>
          </cell>
        </row>
        <row r="12">
          <cell r="A12">
            <v>38844</v>
          </cell>
          <cell r="B12">
            <v>7.24</v>
          </cell>
          <cell r="C12">
            <v>7.51</v>
          </cell>
          <cell r="D12">
            <v>7.5</v>
          </cell>
        </row>
        <row r="13">
          <cell r="A13">
            <v>38845</v>
          </cell>
          <cell r="B13">
            <v>7.24</v>
          </cell>
          <cell r="C13">
            <v>7.51</v>
          </cell>
          <cell r="D13">
            <v>7.5</v>
          </cell>
        </row>
        <row r="14">
          <cell r="A14">
            <v>38846</v>
          </cell>
          <cell r="B14">
            <v>7.24</v>
          </cell>
          <cell r="C14">
            <v>7.51</v>
          </cell>
          <cell r="D14">
            <v>7.5</v>
          </cell>
        </row>
        <row r="15">
          <cell r="A15">
            <v>38847</v>
          </cell>
          <cell r="B15">
            <v>7.24</v>
          </cell>
          <cell r="C15">
            <v>7.51</v>
          </cell>
          <cell r="D15">
            <v>7.5</v>
          </cell>
        </row>
        <row r="16">
          <cell r="A16">
            <v>38848</v>
          </cell>
          <cell r="B16">
            <v>7.24</v>
          </cell>
          <cell r="C16">
            <v>7.51</v>
          </cell>
          <cell r="D16">
            <v>7.5</v>
          </cell>
        </row>
        <row r="17">
          <cell r="A17">
            <v>38849</v>
          </cell>
          <cell r="B17">
            <v>7.24</v>
          </cell>
          <cell r="C17">
            <v>7.51</v>
          </cell>
          <cell r="D17">
            <v>7.5</v>
          </cell>
        </row>
        <row r="18">
          <cell r="A18">
            <v>38850</v>
          </cell>
          <cell r="B18">
            <v>7.24</v>
          </cell>
          <cell r="C18">
            <v>7.51</v>
          </cell>
          <cell r="D18">
            <v>7.5</v>
          </cell>
        </row>
        <row r="19">
          <cell r="A19">
            <v>38851</v>
          </cell>
          <cell r="B19">
            <v>7.24</v>
          </cell>
          <cell r="C19">
            <v>7.51</v>
          </cell>
          <cell r="D19">
            <v>7.5</v>
          </cell>
        </row>
        <row r="20">
          <cell r="A20">
            <v>38852</v>
          </cell>
          <cell r="B20">
            <v>7.24</v>
          </cell>
          <cell r="C20">
            <v>7.51</v>
          </cell>
          <cell r="D20">
            <v>7.5</v>
          </cell>
        </row>
        <row r="21">
          <cell r="A21">
            <v>38853</v>
          </cell>
          <cell r="B21">
            <v>7.24</v>
          </cell>
          <cell r="C21">
            <v>7.51</v>
          </cell>
          <cell r="D21">
            <v>7.5</v>
          </cell>
        </row>
        <row r="22">
          <cell r="A22">
            <v>38854</v>
          </cell>
          <cell r="B22">
            <v>7.24</v>
          </cell>
          <cell r="C22">
            <v>7.51</v>
          </cell>
          <cell r="D22">
            <v>7.5</v>
          </cell>
        </row>
        <row r="23">
          <cell r="A23">
            <v>38855</v>
          </cell>
          <cell r="B23">
            <v>7.24</v>
          </cell>
          <cell r="C23">
            <v>7.51</v>
          </cell>
          <cell r="D23">
            <v>7.5</v>
          </cell>
        </row>
        <row r="24">
          <cell r="A24">
            <v>38856</v>
          </cell>
          <cell r="B24">
            <v>7.24</v>
          </cell>
          <cell r="C24">
            <v>7.51</v>
          </cell>
          <cell r="D24">
            <v>7.5</v>
          </cell>
        </row>
        <row r="25">
          <cell r="A25">
            <v>38857</v>
          </cell>
          <cell r="B25">
            <v>7.24</v>
          </cell>
          <cell r="C25">
            <v>7.51</v>
          </cell>
          <cell r="D25">
            <v>7.5</v>
          </cell>
        </row>
        <row r="26">
          <cell r="A26">
            <v>38858</v>
          </cell>
          <cell r="B26">
            <v>7.24</v>
          </cell>
          <cell r="C26">
            <v>7.51</v>
          </cell>
          <cell r="D26">
            <v>7.5</v>
          </cell>
        </row>
        <row r="27">
          <cell r="A27">
            <v>38859</v>
          </cell>
          <cell r="B27">
            <v>7.24</v>
          </cell>
          <cell r="C27">
            <v>7.51</v>
          </cell>
          <cell r="D27">
            <v>7.5</v>
          </cell>
        </row>
        <row r="28">
          <cell r="A28">
            <v>38860</v>
          </cell>
          <cell r="B28">
            <v>7.24</v>
          </cell>
          <cell r="C28">
            <v>7.51</v>
          </cell>
          <cell r="D28">
            <v>7.5</v>
          </cell>
        </row>
        <row r="29">
          <cell r="A29">
            <v>38861</v>
          </cell>
          <cell r="B29">
            <v>7.24</v>
          </cell>
          <cell r="C29">
            <v>7.51</v>
          </cell>
          <cell r="D29">
            <v>7.5</v>
          </cell>
        </row>
        <row r="30">
          <cell r="A30">
            <v>38862</v>
          </cell>
          <cell r="B30">
            <v>7.24</v>
          </cell>
          <cell r="C30">
            <v>7.51</v>
          </cell>
          <cell r="D30">
            <v>7.5</v>
          </cell>
        </row>
        <row r="31">
          <cell r="A31">
            <v>38863</v>
          </cell>
          <cell r="B31">
            <v>7.24</v>
          </cell>
          <cell r="C31">
            <v>7.51</v>
          </cell>
          <cell r="D31">
            <v>7.5</v>
          </cell>
        </row>
        <row r="32">
          <cell r="A32">
            <v>38864</v>
          </cell>
          <cell r="B32">
            <v>7.24</v>
          </cell>
          <cell r="C32">
            <v>7.51</v>
          </cell>
          <cell r="D32">
            <v>7.5</v>
          </cell>
        </row>
        <row r="33">
          <cell r="A33">
            <v>38865</v>
          </cell>
          <cell r="B33">
            <v>7.24</v>
          </cell>
          <cell r="C33">
            <v>7.51</v>
          </cell>
          <cell r="D33">
            <v>7.5</v>
          </cell>
        </row>
        <row r="34">
          <cell r="A34">
            <v>38866</v>
          </cell>
          <cell r="B34">
            <v>7.24</v>
          </cell>
          <cell r="C34">
            <v>7.51</v>
          </cell>
          <cell r="D34">
            <v>7.5</v>
          </cell>
        </row>
        <row r="35">
          <cell r="A35">
            <v>38867</v>
          </cell>
          <cell r="B35">
            <v>7.24</v>
          </cell>
          <cell r="C35">
            <v>7.51</v>
          </cell>
          <cell r="D35">
            <v>7.5</v>
          </cell>
        </row>
        <row r="36">
          <cell r="A36">
            <v>38868</v>
          </cell>
          <cell r="B36">
            <v>7.24</v>
          </cell>
          <cell r="C36">
            <v>7.51</v>
          </cell>
          <cell r="D36">
            <v>7.5</v>
          </cell>
        </row>
      </sheetData>
      <sheetData sheetId="7" refreshError="1"/>
      <sheetData sheetId="8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&amp;Instruc"/>
      <sheetName val="Segment Page"/>
      <sheetName val="Forecast"/>
      <sheetName val="PLAN"/>
      <sheetName val="2004Actual"/>
      <sheetName val="PriorMnth"/>
      <sheetName val="MonthlyVolumes"/>
      <sheetName val="Price Volume Variance"/>
      <sheetName val="Quarter Price Volume Variance"/>
      <sheetName val="FCC NI Variance Analysis"/>
      <sheetName val="FCC Variance Analysis "/>
      <sheetName val="2Q03FC"/>
      <sheetName val="YTDIS"/>
      <sheetName val="YTDISTable"/>
      <sheetName val="LEXcel"/>
      <sheetName val="2005 FCC Package March"/>
    </sheetNames>
    <sheetDataSet>
      <sheetData sheetId="0" refreshError="1"/>
      <sheetData sheetId="1" refreshError="1"/>
      <sheetData sheetId="2" refreshError="1">
        <row r="10">
          <cell r="X10">
            <v>6.2</v>
          </cell>
          <cell r="Y10">
            <v>6.2</v>
          </cell>
          <cell r="Z10">
            <v>6.2</v>
          </cell>
          <cell r="AA10">
            <v>6.2</v>
          </cell>
          <cell r="AB10">
            <v>6.2</v>
          </cell>
          <cell r="AC10">
            <v>6.2</v>
          </cell>
          <cell r="AD10">
            <v>6.2</v>
          </cell>
          <cell r="AE10">
            <v>6.2</v>
          </cell>
          <cell r="AF10">
            <v>6.2</v>
          </cell>
          <cell r="AG10">
            <v>6.2</v>
          </cell>
          <cell r="AH10">
            <v>6.2</v>
          </cell>
          <cell r="AI10">
            <v>6.2</v>
          </cell>
          <cell r="AJ10">
            <v>6.2</v>
          </cell>
        </row>
        <row r="11"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</row>
        <row r="12"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</row>
        <row r="13"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X15">
            <v>9</v>
          </cell>
          <cell r="Y15">
            <v>25</v>
          </cell>
          <cell r="Z15">
            <v>45</v>
          </cell>
          <cell r="AA15">
            <v>75</v>
          </cell>
          <cell r="AB15">
            <v>121</v>
          </cell>
          <cell r="AC15">
            <v>175</v>
          </cell>
          <cell r="AD15">
            <v>212</v>
          </cell>
          <cell r="AE15">
            <v>277</v>
          </cell>
          <cell r="AF15">
            <v>341</v>
          </cell>
          <cell r="AG15">
            <v>395</v>
          </cell>
          <cell r="AH15">
            <v>427</v>
          </cell>
          <cell r="AI15">
            <v>440</v>
          </cell>
          <cell r="AJ15">
            <v>440</v>
          </cell>
        </row>
        <row r="16">
          <cell r="X16">
            <v>0</v>
          </cell>
          <cell r="Y16">
            <v>0</v>
          </cell>
          <cell r="Z16">
            <v>279</v>
          </cell>
          <cell r="AA16">
            <v>1029</v>
          </cell>
          <cell r="AB16">
            <v>2424</v>
          </cell>
          <cell r="AC16">
            <v>4674</v>
          </cell>
          <cell r="AD16">
            <v>8425</v>
          </cell>
          <cell r="AE16">
            <v>13850</v>
          </cell>
          <cell r="AF16">
            <v>20210</v>
          </cell>
          <cell r="AG16">
            <v>28797</v>
          </cell>
          <cell r="AH16">
            <v>39027</v>
          </cell>
          <cell r="AI16">
            <v>51272</v>
          </cell>
          <cell r="AJ16">
            <v>51272</v>
          </cell>
        </row>
        <row r="17">
          <cell r="X17">
            <v>8044.8202975772101</v>
          </cell>
          <cell r="Y17">
            <v>15309.487645590896</v>
          </cell>
          <cell r="Z17">
            <v>23181.990417191057</v>
          </cell>
          <cell r="AA17">
            <v>30879.811680839925</v>
          </cell>
          <cell r="AB17">
            <v>38854.52494449629</v>
          </cell>
          <cell r="AC17">
            <v>46627.150609337681</v>
          </cell>
          <cell r="AD17">
            <v>54523.183952440813</v>
          </cell>
          <cell r="AE17">
            <v>62754.918758818865</v>
          </cell>
          <cell r="AF17">
            <v>70721.654892666658</v>
          </cell>
          <cell r="AG17">
            <v>79090.165909706222</v>
          </cell>
          <cell r="AH17">
            <v>87302.816979822688</v>
          </cell>
          <cell r="AI17">
            <v>95814.764160272432</v>
          </cell>
          <cell r="AJ17">
            <v>95814.764160272432</v>
          </cell>
        </row>
        <row r="18">
          <cell r="X18">
            <v>12426.901512585775</v>
          </cell>
          <cell r="Y18">
            <v>23611.839633422369</v>
          </cell>
          <cell r="Z18">
            <v>35682.336075891668</v>
          </cell>
          <cell r="AA18">
            <v>47394.647127038093</v>
          </cell>
          <cell r="AB18">
            <v>58694.542249034144</v>
          </cell>
          <cell r="AC18">
            <v>69709.605645261967</v>
          </cell>
          <cell r="AD18">
            <v>80897.002256689433</v>
          </cell>
          <cell r="AE18">
            <v>92521.260710690869</v>
          </cell>
          <cell r="AF18">
            <v>103783.16874949211</v>
          </cell>
          <cell r="AG18">
            <v>116386.3054951071</v>
          </cell>
          <cell r="AH18">
            <v>128781.39469629108</v>
          </cell>
          <cell r="AI18">
            <v>141799.81160432866</v>
          </cell>
          <cell r="AJ18">
            <v>141799.81160432866</v>
          </cell>
        </row>
        <row r="19">
          <cell r="X19">
            <v>0.18</v>
          </cell>
          <cell r="Y19">
            <v>0.19</v>
          </cell>
          <cell r="Z19">
            <v>0.19</v>
          </cell>
          <cell r="AA19">
            <v>0.19</v>
          </cell>
          <cell r="AB19">
            <v>0.19</v>
          </cell>
          <cell r="AC19">
            <v>0.2</v>
          </cell>
          <cell r="AD19">
            <v>0.2</v>
          </cell>
          <cell r="AE19">
            <v>0.2</v>
          </cell>
          <cell r="AF19">
            <v>0.2</v>
          </cell>
          <cell r="AG19">
            <v>0.19</v>
          </cell>
          <cell r="AH19">
            <v>0.19</v>
          </cell>
          <cell r="AI19">
            <v>0.19</v>
          </cell>
          <cell r="AJ19">
            <v>0.19</v>
          </cell>
        </row>
        <row r="20">
          <cell r="X20">
            <v>8822.6219235638437</v>
          </cell>
          <cell r="Y20">
            <v>16751.08271934199</v>
          </cell>
          <cell r="Z20">
            <v>25200.937664760415</v>
          </cell>
          <cell r="AA20">
            <v>35621.757076682254</v>
          </cell>
          <cell r="AB20">
            <v>52536.28032069371</v>
          </cell>
          <cell r="AC20">
            <v>72608.811385318681</v>
          </cell>
          <cell r="AD20">
            <v>95938.184237625712</v>
          </cell>
          <cell r="AE20">
            <v>120927.40970747609</v>
          </cell>
          <cell r="AF20">
            <v>141369.99300521766</v>
          </cell>
          <cell r="AG20">
            <v>166747.41203469635</v>
          </cell>
          <cell r="AH20">
            <v>189319.48263733304</v>
          </cell>
          <cell r="AI20">
            <v>208253.54458031285</v>
          </cell>
          <cell r="AJ20">
            <v>208253.54458031285</v>
          </cell>
        </row>
        <row r="24">
          <cell r="X24">
            <v>5749.2407818091369</v>
          </cell>
          <cell r="Y24">
            <v>10947.245007438185</v>
          </cell>
          <cell r="Z24">
            <v>16574.454298739322</v>
          </cell>
          <cell r="AA24">
            <v>22086.179053991596</v>
          </cell>
          <cell r="AB24">
            <v>27809.654636912808</v>
          </cell>
          <cell r="AC24">
            <v>33405.742530268268</v>
          </cell>
          <cell r="AD24">
            <v>39122.529301385053</v>
          </cell>
          <cell r="AE24">
            <v>45088.255441414818</v>
          </cell>
          <cell r="AF24">
            <v>50877.642994683229</v>
          </cell>
          <cell r="AG24">
            <v>56974.323621945361</v>
          </cell>
          <cell r="AH24">
            <v>62981.973890283174</v>
          </cell>
          <cell r="AI24">
            <v>69220.019116662617</v>
          </cell>
          <cell r="AJ24">
            <v>69220.019116662617</v>
          </cell>
        </row>
        <row r="25">
          <cell r="X25">
            <v>4.43</v>
          </cell>
          <cell r="Y25">
            <v>4.42</v>
          </cell>
          <cell r="Z25">
            <v>4.42</v>
          </cell>
          <cell r="AA25">
            <v>4.4000000000000004</v>
          </cell>
          <cell r="AB25">
            <v>4.4000000000000004</v>
          </cell>
          <cell r="AC25">
            <v>4.4000000000000004</v>
          </cell>
          <cell r="AD25">
            <v>4.41</v>
          </cell>
          <cell r="AE25">
            <v>4.43</v>
          </cell>
          <cell r="AF25">
            <v>4.4400000000000004</v>
          </cell>
          <cell r="AG25">
            <v>4.45</v>
          </cell>
          <cell r="AH25">
            <v>4.47</v>
          </cell>
          <cell r="AI25">
            <v>4.5</v>
          </cell>
          <cell r="AJ25">
            <v>4.5</v>
          </cell>
        </row>
        <row r="27">
          <cell r="X27">
            <v>5749.2407818091369</v>
          </cell>
          <cell r="Y27">
            <v>10947.245007438185</v>
          </cell>
          <cell r="Z27">
            <v>16574.454298739322</v>
          </cell>
          <cell r="AA27">
            <v>22086.179053991596</v>
          </cell>
          <cell r="AB27">
            <v>27809.654636912808</v>
          </cell>
          <cell r="AC27">
            <v>33405.742530268268</v>
          </cell>
          <cell r="AD27">
            <v>39122.529301385053</v>
          </cell>
          <cell r="AE27">
            <v>45088.255441414818</v>
          </cell>
          <cell r="AF27">
            <v>50877.642994683229</v>
          </cell>
          <cell r="AG27">
            <v>56974.323621945361</v>
          </cell>
          <cell r="AH27">
            <v>62981.973890283174</v>
          </cell>
          <cell r="AI27">
            <v>69220.019116662617</v>
          </cell>
          <cell r="AJ27">
            <v>69220.019116662617</v>
          </cell>
        </row>
        <row r="28">
          <cell r="X28">
            <v>4.4273833384508094</v>
          </cell>
          <cell r="Y28">
            <v>4.423065440570789</v>
          </cell>
          <cell r="Z28">
            <v>4.422845863781208</v>
          </cell>
          <cell r="AA28">
            <v>4.4042253521755086</v>
          </cell>
          <cell r="AB28">
            <v>4.3983398113218044</v>
          </cell>
          <cell r="AC28">
            <v>4.3997508750857888</v>
          </cell>
          <cell r="AD28">
            <v>4.4103688785421289</v>
          </cell>
          <cell r="AE28">
            <v>4.4272023984072817</v>
          </cell>
          <cell r="AF28">
            <v>4.4362203165575247</v>
          </cell>
          <cell r="AG28">
            <v>4.4465914185157169</v>
          </cell>
          <cell r="AH28">
            <v>4.4746492372327209</v>
          </cell>
          <cell r="AI28">
            <v>4.4965634052731343</v>
          </cell>
          <cell r="AJ28">
            <v>4.4965634052731343</v>
          </cell>
        </row>
        <row r="30"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X31" t="e">
            <v>#DIV/0!</v>
          </cell>
          <cell r="Y31" t="e">
            <v>#DIV/0!</v>
          </cell>
          <cell r="Z31" t="e">
            <v>#DIV/0!</v>
          </cell>
          <cell r="AA31" t="e">
            <v>#DIV/0!</v>
          </cell>
          <cell r="AB31" t="e">
            <v>#DIV/0!</v>
          </cell>
          <cell r="AC31" t="e">
            <v>#DIV/0!</v>
          </cell>
          <cell r="AD31" t="e">
            <v>#DIV/0!</v>
          </cell>
          <cell r="AE31" t="e">
            <v>#DIV/0!</v>
          </cell>
          <cell r="AF31" t="e">
            <v>#DIV/0!</v>
          </cell>
          <cell r="AG31" t="e">
            <v>#DIV/0!</v>
          </cell>
          <cell r="AH31" t="e">
            <v>#DIV/0!</v>
          </cell>
          <cell r="AI31" t="e">
            <v>#DIV/0!</v>
          </cell>
          <cell r="AJ31" t="e">
            <v>#DIV/0!</v>
          </cell>
        </row>
        <row r="33">
          <cell r="X33">
            <v>7449.6076722530634</v>
          </cell>
          <cell r="Y33">
            <v>14176.593614387155</v>
          </cell>
          <cell r="Z33">
            <v>21466.980337696714</v>
          </cell>
          <cell r="AA33">
            <v>28595.561200400407</v>
          </cell>
          <cell r="AB33">
            <v>35979.65882197539</v>
          </cell>
          <cell r="AC33">
            <v>43177.326035983409</v>
          </cell>
          <cell r="AD33">
            <v>50485.695471958919</v>
          </cell>
          <cell r="AE33">
            <v>58106.587730134168</v>
          </cell>
          <cell r="AF33">
            <v>65482.018114703402</v>
          </cell>
          <cell r="AG33">
            <v>73228.929784739885</v>
          </cell>
          <cell r="AH33">
            <v>80830.291680877446</v>
          </cell>
          <cell r="AI33">
            <v>88708.954823599503</v>
          </cell>
          <cell r="AJ33">
            <v>88708.954823599503</v>
          </cell>
        </row>
        <row r="35">
          <cell r="X35">
            <v>457.13635720986258</v>
          </cell>
          <cell r="Y35">
            <v>870.66768738678456</v>
          </cell>
          <cell r="Z35">
            <v>1317.6793824111492</v>
          </cell>
          <cell r="AA35">
            <v>1755.5812645286205</v>
          </cell>
          <cell r="AB35">
            <v>2211.3458658809404</v>
          </cell>
          <cell r="AC35">
            <v>2656.1604641052872</v>
          </cell>
          <cell r="AD35">
            <v>3114.288184618169</v>
          </cell>
          <cell r="AE35">
            <v>3590.6958693218339</v>
          </cell>
          <cell r="AF35">
            <v>4053.1268207905896</v>
          </cell>
          <cell r="AG35">
            <v>4540.7543492654258</v>
          </cell>
          <cell r="AH35">
            <v>5022.6630666527117</v>
          </cell>
          <cell r="AI35">
            <v>5522.7599905867855</v>
          </cell>
          <cell r="AJ35">
            <v>5522.7599905867855</v>
          </cell>
        </row>
        <row r="37">
          <cell r="X37">
            <v>270.94504303929261</v>
          </cell>
          <cell r="Y37">
            <v>516.13030654203544</v>
          </cell>
          <cell r="Z37">
            <v>780.91537197663502</v>
          </cell>
          <cell r="AA37">
            <v>1040.328454973014</v>
          </cell>
          <cell r="AB37">
            <v>1310.715850797128</v>
          </cell>
          <cell r="AC37">
            <v>1574.3033742740806</v>
          </cell>
          <cell r="AD37">
            <v>1847.1836600380723</v>
          </cell>
          <cell r="AE37">
            <v>2130.3273299997345</v>
          </cell>
          <cell r="AF37">
            <v>2405.2037263263751</v>
          </cell>
          <cell r="AG37">
            <v>2695.3020101291022</v>
          </cell>
          <cell r="AH37">
            <v>2982.5239579446352</v>
          </cell>
          <cell r="AI37">
            <v>3280.4766173693033</v>
          </cell>
          <cell r="AJ37">
            <v>3280.4766173693033</v>
          </cell>
        </row>
        <row r="39">
          <cell r="X39">
            <v>186.19131417056997</v>
          </cell>
          <cell r="Y39">
            <v>354.53738084474912</v>
          </cell>
          <cell r="Z39">
            <v>536.76401043451415</v>
          </cell>
          <cell r="AA39">
            <v>715.25280955560652</v>
          </cell>
          <cell r="AB39">
            <v>900.6300150838124</v>
          </cell>
          <cell r="AC39">
            <v>1081.8570898312066</v>
          </cell>
          <cell r="AD39">
            <v>1267.1045245800967</v>
          </cell>
          <cell r="AE39">
            <v>1460.3685393220994</v>
          </cell>
          <cell r="AF39">
            <v>1647.9230944642143</v>
          </cell>
          <cell r="AG39">
            <v>1845.4523391363234</v>
          </cell>
          <cell r="AH39">
            <v>2040.1391087080763</v>
          </cell>
          <cell r="AI39">
            <v>2242.2833732174818</v>
          </cell>
          <cell r="AJ39">
            <v>2242.2833732174818</v>
          </cell>
        </row>
        <row r="41">
          <cell r="X41">
            <v>0.3</v>
          </cell>
          <cell r="Y41">
            <v>0.31</v>
          </cell>
          <cell r="Z41">
            <v>0.31</v>
          </cell>
          <cell r="AA41">
            <v>0.31</v>
          </cell>
          <cell r="AB41">
            <v>0.31</v>
          </cell>
          <cell r="AC41">
            <v>0.31</v>
          </cell>
          <cell r="AD41">
            <v>0.31</v>
          </cell>
          <cell r="AE41">
            <v>0.31</v>
          </cell>
          <cell r="AF41">
            <v>0.31</v>
          </cell>
          <cell r="AG41">
            <v>0.3</v>
          </cell>
          <cell r="AH41">
            <v>0.3</v>
          </cell>
          <cell r="AI41">
            <v>0.3</v>
          </cell>
          <cell r="AJ41">
            <v>0.3</v>
          </cell>
        </row>
        <row r="42">
          <cell r="X42">
            <v>0.23</v>
          </cell>
          <cell r="Y42">
            <v>0.23</v>
          </cell>
          <cell r="Z42">
            <v>0.23</v>
          </cell>
          <cell r="AA42">
            <v>0.23</v>
          </cell>
          <cell r="AB42">
            <v>0.23</v>
          </cell>
          <cell r="AC42">
            <v>0.23</v>
          </cell>
          <cell r="AD42">
            <v>0.23</v>
          </cell>
          <cell r="AE42">
            <v>0.23</v>
          </cell>
          <cell r="AF42">
            <v>0.23</v>
          </cell>
          <cell r="AG42">
            <v>0.23</v>
          </cell>
          <cell r="AH42">
            <v>0.23</v>
          </cell>
          <cell r="AI42">
            <v>0.23</v>
          </cell>
          <cell r="AJ42">
            <v>0.23</v>
          </cell>
        </row>
        <row r="43">
          <cell r="X43">
            <v>0.59</v>
          </cell>
          <cell r="Y43">
            <v>0.59</v>
          </cell>
          <cell r="Z43">
            <v>0.59</v>
          </cell>
          <cell r="AA43">
            <v>0.59</v>
          </cell>
          <cell r="AB43">
            <v>0.59</v>
          </cell>
          <cell r="AC43">
            <v>0.59</v>
          </cell>
          <cell r="AD43">
            <v>0.59</v>
          </cell>
          <cell r="AE43">
            <v>0.59</v>
          </cell>
          <cell r="AF43">
            <v>0.59</v>
          </cell>
          <cell r="AG43">
            <v>0.59</v>
          </cell>
          <cell r="AH43">
            <v>0.59</v>
          </cell>
          <cell r="AI43">
            <v>0.59</v>
          </cell>
          <cell r="AJ43">
            <v>0.59</v>
          </cell>
        </row>
        <row r="45">
          <cell r="X45">
            <v>25454.092846123676</v>
          </cell>
          <cell r="Y45">
            <v>48420.381061860942</v>
          </cell>
          <cell r="Z45">
            <v>73306.25663960987</v>
          </cell>
          <cell r="AA45">
            <v>97272.509722277478</v>
          </cell>
          <cell r="AB45">
            <v>122316.31112864363</v>
          </cell>
          <cell r="AC45">
            <v>146976.94493043836</v>
          </cell>
          <cell r="AD45">
            <v>172544.78568068118</v>
          </cell>
          <cell r="AE45">
            <v>199614.83263023186</v>
          </cell>
          <cell r="AF45">
            <v>225704.43351157435</v>
          </cell>
          <cell r="AG45">
            <v>253341.53849307954</v>
          </cell>
          <cell r="AH45">
            <v>281822.24142756674</v>
          </cell>
          <cell r="AI45">
            <v>311252.20487229188</v>
          </cell>
          <cell r="AJ45">
            <v>311252.20487229188</v>
          </cell>
        </row>
        <row r="46">
          <cell r="X46">
            <v>874.17862464240375</v>
          </cell>
          <cell r="Y46">
            <v>1666.897247924918</v>
          </cell>
          <cell r="Z46">
            <v>2523.7934319564474</v>
          </cell>
          <cell r="AA46">
            <v>3357.6972872720471</v>
          </cell>
          <cell r="AB46">
            <v>4212.8059406804414</v>
          </cell>
          <cell r="AC46">
            <v>5039.6417157424521</v>
          </cell>
          <cell r="AD46">
            <v>5862.7423891270473</v>
          </cell>
          <cell r="AE46">
            <v>6715.3483295992246</v>
          </cell>
          <cell r="AF46">
            <v>7534.9721608293694</v>
          </cell>
          <cell r="AG46">
            <v>8385.2721284965774</v>
          </cell>
          <cell r="AH46">
            <v>9208.5067940418758</v>
          </cell>
          <cell r="AI46">
            <v>10054.420609601893</v>
          </cell>
          <cell r="AJ46">
            <v>10054.420609601893</v>
          </cell>
        </row>
        <row r="47">
          <cell r="X47">
            <v>26328.271470766082</v>
          </cell>
          <cell r="Y47">
            <v>50087.278309785863</v>
          </cell>
          <cell r="Z47">
            <v>75830.050071566307</v>
          </cell>
          <cell r="AA47">
            <v>100630.20700954951</v>
          </cell>
          <cell r="AB47">
            <v>126529.11706932407</v>
          </cell>
          <cell r="AC47">
            <v>152016.5866461808</v>
          </cell>
          <cell r="AD47">
            <v>178407.52806980821</v>
          </cell>
          <cell r="AE47">
            <v>206330.18095983108</v>
          </cell>
          <cell r="AF47">
            <v>233239.40567240372</v>
          </cell>
          <cell r="AG47">
            <v>261726.81062157612</v>
          </cell>
          <cell r="AH47">
            <v>291030.74822160864</v>
          </cell>
          <cell r="AI47">
            <v>321306.62548189383</v>
          </cell>
          <cell r="AJ47">
            <v>321306.62548189383</v>
          </cell>
        </row>
        <row r="49">
          <cell r="X49">
            <v>1871.6100066662102</v>
          </cell>
          <cell r="Y49">
            <v>3672.8573449232667</v>
          </cell>
          <cell r="Z49">
            <v>5547.2648950450839</v>
          </cell>
          <cell r="AA49">
            <v>7390.4332551773168</v>
          </cell>
          <cell r="AB49">
            <v>9261.0250495841065</v>
          </cell>
          <cell r="AC49">
            <v>11118.716347622667</v>
          </cell>
          <cell r="AD49">
            <v>12988.605795073985</v>
          </cell>
          <cell r="AE49">
            <v>14890.96473201723</v>
          </cell>
          <cell r="AF49">
            <v>16766.433731669204</v>
          </cell>
          <cell r="AG49">
            <v>18667.476898528766</v>
          </cell>
          <cell r="AH49">
            <v>20579.678342430714</v>
          </cell>
          <cell r="AI49">
            <v>22525.445214229057</v>
          </cell>
          <cell r="AJ49">
            <v>22525.445214229057</v>
          </cell>
        </row>
        <row r="50">
          <cell r="X50">
            <v>1440.8937513508879</v>
          </cell>
          <cell r="Y50">
            <v>2744.1179186129452</v>
          </cell>
          <cell r="Z50">
            <v>4148.5476403618295</v>
          </cell>
          <cell r="AA50">
            <v>5515.9983923937152</v>
          </cell>
          <cell r="AB50">
            <v>6940.493435006134</v>
          </cell>
          <cell r="AC50">
            <v>8333.1859973846058</v>
          </cell>
          <cell r="AD50">
            <v>9756.6487124323976</v>
          </cell>
          <cell r="AE50">
            <v>11250.852254685642</v>
          </cell>
          <cell r="AF50">
            <v>12702.509769898506</v>
          </cell>
          <cell r="AG50">
            <v>14234.263253098468</v>
          </cell>
          <cell r="AH50">
            <v>15760.692620550741</v>
          </cell>
          <cell r="AI50">
            <v>17348.016562901168</v>
          </cell>
          <cell r="AJ50">
            <v>17348.016562901168</v>
          </cell>
        </row>
        <row r="51">
          <cell r="X51">
            <v>206.97499999999999</v>
          </cell>
          <cell r="Y51">
            <v>260.375</v>
          </cell>
          <cell r="Z51">
            <v>358.55600000000004</v>
          </cell>
          <cell r="AA51">
            <v>405.29200000000003</v>
          </cell>
          <cell r="AB51">
            <v>463.69800000000004</v>
          </cell>
          <cell r="AC51">
            <v>491.41200000000003</v>
          </cell>
          <cell r="AD51">
            <v>517.80600000000004</v>
          </cell>
          <cell r="AE51">
            <v>591.66000000000008</v>
          </cell>
          <cell r="AF51">
            <v>600.05600000000004</v>
          </cell>
          <cell r="AG51">
            <v>628.68600000000004</v>
          </cell>
          <cell r="AH51">
            <v>642.03899999999999</v>
          </cell>
          <cell r="AI51">
            <v>702.98099999999999</v>
          </cell>
          <cell r="AJ51">
            <v>702.98099999999999</v>
          </cell>
        </row>
        <row r="52">
          <cell r="X52">
            <v>1468.226973626048</v>
          </cell>
          <cell r="Y52">
            <v>2969.2592381076515</v>
          </cell>
          <cell r="Z52">
            <v>4528.2197386604867</v>
          </cell>
          <cell r="AA52">
            <v>6075.1439539100065</v>
          </cell>
          <cell r="AB52">
            <v>7602.3841929912178</v>
          </cell>
          <cell r="AC52">
            <v>9091.4559057556471</v>
          </cell>
          <cell r="AD52">
            <v>10567.015700592208</v>
          </cell>
          <cell r="AE52">
            <v>12051.691845143056</v>
          </cell>
          <cell r="AF52">
            <v>13529.392159027237</v>
          </cell>
          <cell r="AG52">
            <v>15014.459199578085</v>
          </cell>
          <cell r="AH52">
            <v>16492.055973462266</v>
          </cell>
          <cell r="AI52">
            <v>17969.988857346449</v>
          </cell>
          <cell r="AJ52">
            <v>17969.988857346449</v>
          </cell>
        </row>
        <row r="53">
          <cell r="X53">
            <v>3927.4228043839735</v>
          </cell>
          <cell r="Y53">
            <v>7521.7343221686515</v>
          </cell>
          <cell r="Z53">
            <v>11375.149681044266</v>
          </cell>
          <cell r="AA53">
            <v>15158.792204504656</v>
          </cell>
          <cell r="AB53">
            <v>19071.018314231165</v>
          </cell>
          <cell r="AC53">
            <v>22905.775316049192</v>
          </cell>
          <cell r="AD53">
            <v>26811.952549095142</v>
          </cell>
          <cell r="AE53">
            <v>30867.772608679195</v>
          </cell>
          <cell r="AF53">
            <v>34817.016089065342</v>
          </cell>
          <cell r="AG53">
            <v>38952.453774011381</v>
          </cell>
          <cell r="AH53">
            <v>43034.831923750768</v>
          </cell>
          <cell r="AI53">
            <v>47256.416645659672</v>
          </cell>
          <cell r="AJ53">
            <v>47256.416645659672</v>
          </cell>
        </row>
        <row r="54">
          <cell r="X54">
            <v>8915.1285360271195</v>
          </cell>
          <cell r="Y54">
            <v>17168.343823812516</v>
          </cell>
          <cell r="Z54">
            <v>25957.737955111668</v>
          </cell>
          <cell r="AA54">
            <v>34545.659805985699</v>
          </cell>
          <cell r="AB54">
            <v>43338.618991812633</v>
          </cell>
          <cell r="AC54">
            <v>51940.545566812121</v>
          </cell>
          <cell r="AD54">
            <v>60642.028757193744</v>
          </cell>
          <cell r="AE54">
            <v>69652.94144052513</v>
          </cell>
          <cell r="AF54">
            <v>78415.407749660299</v>
          </cell>
          <cell r="AG54">
            <v>87497.339125216706</v>
          </cell>
          <cell r="AH54">
            <v>96509.297860194492</v>
          </cell>
          <cell r="AI54">
            <v>105802.84828013636</v>
          </cell>
          <cell r="AJ54">
            <v>105802.84828013636</v>
          </cell>
        </row>
        <row r="56">
          <cell r="X56">
            <v>17413.142934738964</v>
          </cell>
          <cell r="Y56">
            <v>32918.934485973354</v>
          </cell>
          <cell r="Z56">
            <v>49872.312116454654</v>
          </cell>
          <cell r="AA56">
            <v>66084.547203563838</v>
          </cell>
          <cell r="AB56">
            <v>83190.498077511467</v>
          </cell>
          <cell r="AC56">
            <v>100076.04107936872</v>
          </cell>
          <cell r="AD56">
            <v>117765.4993126145</v>
          </cell>
          <cell r="AE56">
            <v>136677.23951930596</v>
          </cell>
          <cell r="AF56">
            <v>154823.99792274344</v>
          </cell>
          <cell r="AG56">
            <v>174229.47149635945</v>
          </cell>
          <cell r="AH56">
            <v>194521.45036141417</v>
          </cell>
          <cell r="AI56">
            <v>215503.77720175748</v>
          </cell>
          <cell r="AJ56">
            <v>215503.77720175748</v>
          </cell>
        </row>
        <row r="57">
          <cell r="X57">
            <v>74.551845186054805</v>
          </cell>
          <cell r="Y57">
            <v>140.91403143521211</v>
          </cell>
          <cell r="Z57">
            <v>213.68373407015082</v>
          </cell>
          <cell r="AA57">
            <v>283.58571224596005</v>
          </cell>
          <cell r="AB57">
            <v>355.56351923040455</v>
          </cell>
          <cell r="AC57">
            <v>424.73299228636893</v>
          </cell>
          <cell r="AD57">
            <v>493.41583633052517</v>
          </cell>
          <cell r="AE57">
            <v>565.1400057477299</v>
          </cell>
          <cell r="AF57">
            <v>633.58440037465732</v>
          </cell>
          <cell r="AG57">
            <v>705.08848644297404</v>
          </cell>
          <cell r="AH57">
            <v>773.99705895195029</v>
          </cell>
          <cell r="AI57">
            <v>845.13528054719575</v>
          </cell>
          <cell r="AJ57">
            <v>845.13528054719575</v>
          </cell>
        </row>
        <row r="58"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60">
          <cell r="X60">
            <v>17487.694779925019</v>
          </cell>
          <cell r="Y60">
            <v>33059.848517408565</v>
          </cell>
          <cell r="Z60">
            <v>50085.995850524807</v>
          </cell>
          <cell r="AA60">
            <v>66368.132915809794</v>
          </cell>
          <cell r="AB60">
            <v>83546.061596741871</v>
          </cell>
          <cell r="AC60">
            <v>100500.77407165509</v>
          </cell>
          <cell r="AD60">
            <v>118258.91514894502</v>
          </cell>
          <cell r="AE60">
            <v>137242.37952505369</v>
          </cell>
          <cell r="AF60">
            <v>155457.58232311808</v>
          </cell>
          <cell r="AG60">
            <v>174934.5599828024</v>
          </cell>
          <cell r="AH60">
            <v>195295.44742036608</v>
          </cell>
          <cell r="AI60">
            <v>216348.91248230464</v>
          </cell>
          <cell r="AJ60">
            <v>216348.91248230464</v>
          </cell>
        </row>
        <row r="63">
          <cell r="X63">
            <v>11331.053392892498</v>
          </cell>
          <cell r="Y63">
            <v>21530.229515273848</v>
          </cell>
          <cell r="Z63">
            <v>32527.049209823883</v>
          </cell>
          <cell r="AA63">
            <v>43196.9794873098</v>
          </cell>
          <cell r="AB63">
            <v>53442.759091250184</v>
          </cell>
          <cell r="AC63">
            <v>63414.050091054174</v>
          </cell>
          <cell r="AD63">
            <v>73569.336830616317</v>
          </cell>
          <cell r="AE63">
            <v>84099.610384886459</v>
          </cell>
          <cell r="AF63">
            <v>94304.411919528473</v>
          </cell>
          <cell r="AG63">
            <v>105802.71098666439</v>
          </cell>
          <cell r="AH63">
            <v>117118.69716691233</v>
          </cell>
          <cell r="AI63">
            <v>129021.30763030445</v>
          </cell>
          <cell r="AJ63">
            <v>129021.30763030445</v>
          </cell>
        </row>
        <row r="64">
          <cell r="X64">
            <v>0.72</v>
          </cell>
          <cell r="Y64">
            <v>0.72</v>
          </cell>
          <cell r="Z64">
            <v>0.72</v>
          </cell>
          <cell r="AA64">
            <v>0.72</v>
          </cell>
          <cell r="AB64">
            <v>0.72</v>
          </cell>
          <cell r="AC64">
            <v>0.73</v>
          </cell>
          <cell r="AD64">
            <v>0.73</v>
          </cell>
          <cell r="AE64">
            <v>0.73</v>
          </cell>
          <cell r="AF64">
            <v>0.74</v>
          </cell>
          <cell r="AG64">
            <v>0.74</v>
          </cell>
          <cell r="AH64">
            <v>0.74</v>
          </cell>
          <cell r="AI64">
            <v>0.74</v>
          </cell>
          <cell r="AJ64">
            <v>0.74</v>
          </cell>
        </row>
        <row r="65">
          <cell r="X65">
            <v>0.26</v>
          </cell>
          <cell r="Y65">
            <v>0.27</v>
          </cell>
          <cell r="Z65">
            <v>0.27</v>
          </cell>
          <cell r="AA65">
            <v>0.28000000000000003</v>
          </cell>
          <cell r="AB65">
            <v>0.28000000000000003</v>
          </cell>
          <cell r="AC65">
            <v>0.28000000000000003</v>
          </cell>
          <cell r="AD65">
            <v>0.28000000000000003</v>
          </cell>
          <cell r="AE65">
            <v>0.28000000000000003</v>
          </cell>
          <cell r="AF65">
            <v>0.28999999999999998</v>
          </cell>
          <cell r="AG65">
            <v>0.28000000000000003</v>
          </cell>
          <cell r="AH65">
            <v>0.28000000000000003</v>
          </cell>
          <cell r="AI65">
            <v>0.28000000000000003</v>
          </cell>
          <cell r="AJ65">
            <v>0.28000000000000003</v>
          </cell>
        </row>
        <row r="66">
          <cell r="X66">
            <v>0.12</v>
          </cell>
          <cell r="Y66">
            <v>0.13</v>
          </cell>
          <cell r="Z66">
            <v>0.13</v>
          </cell>
          <cell r="AA66">
            <v>0.13</v>
          </cell>
          <cell r="AB66">
            <v>0.13</v>
          </cell>
          <cell r="AC66">
            <v>0.13</v>
          </cell>
          <cell r="AD66">
            <v>0.13</v>
          </cell>
          <cell r="AE66">
            <v>0.13</v>
          </cell>
          <cell r="AF66">
            <v>0.13</v>
          </cell>
          <cell r="AG66">
            <v>0.13</v>
          </cell>
          <cell r="AH66">
            <v>0.13</v>
          </cell>
          <cell r="AI66">
            <v>0.13</v>
          </cell>
          <cell r="AJ66">
            <v>0.13</v>
          </cell>
        </row>
        <row r="68">
          <cell r="X68">
            <v>8102.7623860908334</v>
          </cell>
          <cell r="Y68">
            <v>15413.461822307559</v>
          </cell>
          <cell r="Z68">
            <v>23381.484834005194</v>
          </cell>
          <cell r="AA68">
            <v>31160.444463727184</v>
          </cell>
          <cell r="AB68">
            <v>38678.831714455089</v>
          </cell>
          <cell r="AC68">
            <v>46004.613256073935</v>
          </cell>
          <cell r="AD68">
            <v>53691.613660854069</v>
          </cell>
          <cell r="AE68">
            <v>61673.773184262165</v>
          </cell>
          <cell r="AF68">
            <v>69415.796163417646</v>
          </cell>
          <cell r="AG68">
            <v>78118.233991375484</v>
          </cell>
          <cell r="AH68">
            <v>86684.825537448909</v>
          </cell>
          <cell r="AI68">
            <v>95641.236450196113</v>
          </cell>
          <cell r="AJ68">
            <v>95641.236450196113</v>
          </cell>
        </row>
        <row r="69"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</row>
        <row r="70">
          <cell r="X70">
            <v>8102.7623860908334</v>
          </cell>
          <cell r="Y70">
            <v>15413.461822307559</v>
          </cell>
          <cell r="Z70">
            <v>23381.484834005194</v>
          </cell>
          <cell r="AA70">
            <v>31160.444463727184</v>
          </cell>
          <cell r="AB70">
            <v>38678.831714455089</v>
          </cell>
          <cell r="AC70">
            <v>46004.613256073935</v>
          </cell>
          <cell r="AD70">
            <v>53691.613660854069</v>
          </cell>
          <cell r="AE70">
            <v>61673.773184262165</v>
          </cell>
          <cell r="AF70">
            <v>69415.796163417646</v>
          </cell>
          <cell r="AG70">
            <v>78118.233991375484</v>
          </cell>
          <cell r="AH70">
            <v>86684.825537448909</v>
          </cell>
          <cell r="AI70">
            <v>95641.236450196113</v>
          </cell>
          <cell r="AJ70">
            <v>95641.236450196113</v>
          </cell>
        </row>
        <row r="72">
          <cell r="X72">
            <v>2984.9272182736422</v>
          </cell>
          <cell r="Y72">
            <v>5907.6313795905207</v>
          </cell>
          <cell r="Z72">
            <v>8903.3158945151408</v>
          </cell>
          <cell r="AA72">
            <v>11920.911968793253</v>
          </cell>
          <cell r="AB72">
            <v>14917.487548330908</v>
          </cell>
          <cell r="AC72">
            <v>17896.779119998653</v>
          </cell>
          <cell r="AD72">
            <v>20917.012166802469</v>
          </cell>
          <cell r="AE72">
            <v>23956.897226485184</v>
          </cell>
          <cell r="AF72">
            <v>26983.826954881326</v>
          </cell>
          <cell r="AG72">
            <v>30037.484557417622</v>
          </cell>
          <cell r="AH72">
            <v>33087.922072597685</v>
          </cell>
          <cell r="AI72">
            <v>36138.638930823377</v>
          </cell>
          <cell r="AJ72">
            <v>36138.638930823377</v>
          </cell>
        </row>
        <row r="73">
          <cell r="X73">
            <v>742.20785264635731</v>
          </cell>
          <cell r="Y73">
            <v>1500.7933507204925</v>
          </cell>
          <cell r="Z73">
            <v>2288.1520868302432</v>
          </cell>
          <cell r="AA73">
            <v>3069.7385602883364</v>
          </cell>
          <cell r="AB73">
            <v>3841.3870456622753</v>
          </cell>
          <cell r="AC73">
            <v>4593.1263878778236</v>
          </cell>
          <cell r="AD73">
            <v>5338.9156511294377</v>
          </cell>
          <cell r="AE73">
            <v>6087.5155892381954</v>
          </cell>
          <cell r="AF73">
            <v>6834.2567320136195</v>
          </cell>
          <cell r="AG73">
            <v>7580.6658181223765</v>
          </cell>
          <cell r="AH73">
            <v>8327.2085708978011</v>
          </cell>
          <cell r="AI73">
            <v>9074.1284986732244</v>
          </cell>
          <cell r="AJ73">
            <v>9074.1284986732244</v>
          </cell>
        </row>
        <row r="74">
          <cell r="X74">
            <v>1411.6426901333334</v>
          </cell>
          <cell r="Y74">
            <v>2823.2853802666668</v>
          </cell>
          <cell r="Z74">
            <v>4234.9280704000003</v>
          </cell>
          <cell r="AA74">
            <v>5646.5707605333337</v>
          </cell>
          <cell r="AB74">
            <v>7058.2134506666671</v>
          </cell>
          <cell r="AC74">
            <v>8469.8561408000005</v>
          </cell>
          <cell r="AD74">
            <v>9879.6306397333337</v>
          </cell>
          <cell r="AE74">
            <v>11289.405138666667</v>
          </cell>
          <cell r="AF74">
            <v>12699.1796376</v>
          </cell>
          <cell r="AG74">
            <v>14108.954136533333</v>
          </cell>
          <cell r="AH74">
            <v>15518.728635466667</v>
          </cell>
          <cell r="AI74">
            <v>16928.503134400002</v>
          </cell>
          <cell r="AJ74">
            <v>16928.503134400002</v>
          </cell>
        </row>
        <row r="75">
          <cell r="X75">
            <v>5138.7777610533331</v>
          </cell>
          <cell r="Y75">
            <v>10231.710110577678</v>
          </cell>
          <cell r="Z75">
            <v>15426.396051745382</v>
          </cell>
          <cell r="AA75">
            <v>20637.221289614921</v>
          </cell>
          <cell r="AB75">
            <v>25817.088044659846</v>
          </cell>
          <cell r="AC75">
            <v>30959.761648676475</v>
          </cell>
          <cell r="AD75">
            <v>36135.55845766524</v>
          </cell>
          <cell r="AE75">
            <v>41333.817954390048</v>
          </cell>
          <cell r="AF75">
            <v>46517.263324494947</v>
          </cell>
          <cell r="AG75">
            <v>51727.104512073332</v>
          </cell>
          <cell r="AH75">
            <v>56933.859278962154</v>
          </cell>
          <cell r="AI75">
            <v>62141.2705638966</v>
          </cell>
          <cell r="AJ75">
            <v>62141.2705638966</v>
          </cell>
        </row>
        <row r="77">
          <cell r="X77">
            <v>2963.9846250375003</v>
          </cell>
          <cell r="Y77">
            <v>5181.7517117298803</v>
          </cell>
          <cell r="Z77">
            <v>7955.0887822598124</v>
          </cell>
          <cell r="AA77">
            <v>10523.223174112265</v>
          </cell>
          <cell r="AB77">
            <v>12861.743669795243</v>
          </cell>
          <cell r="AC77">
            <v>15044.851607397457</v>
          </cell>
          <cell r="AD77">
            <v>17556.055203188829</v>
          </cell>
          <cell r="AE77">
            <v>20339.955229872121</v>
          </cell>
          <cell r="AF77">
            <v>22898.532838922707</v>
          </cell>
          <cell r="AG77">
            <v>26391.129479302152</v>
          </cell>
          <cell r="AH77">
            <v>29750.966258486751</v>
          </cell>
          <cell r="AI77">
            <v>33499.965886299506</v>
          </cell>
          <cell r="AJ77">
            <v>33499.965886299506</v>
          </cell>
        </row>
        <row r="80">
          <cell r="X80">
            <v>26328.271470766082</v>
          </cell>
          <cell r="Y80">
            <v>50087.278309785863</v>
          </cell>
          <cell r="Z80">
            <v>75830.050071566307</v>
          </cell>
          <cell r="AA80">
            <v>100630.20700954951</v>
          </cell>
          <cell r="AB80">
            <v>126529.11706932407</v>
          </cell>
          <cell r="AC80">
            <v>152016.5866461808</v>
          </cell>
          <cell r="AD80">
            <v>178407.52806980821</v>
          </cell>
          <cell r="AE80">
            <v>206330.18095983108</v>
          </cell>
          <cell r="AF80">
            <v>233239.40567240372</v>
          </cell>
          <cell r="AG80">
            <v>261726.81062157612</v>
          </cell>
          <cell r="AH80">
            <v>291030.74822160864</v>
          </cell>
          <cell r="AI80">
            <v>321306.62548189383</v>
          </cell>
          <cell r="AJ80">
            <v>321306.62548189383</v>
          </cell>
        </row>
        <row r="81">
          <cell r="X81">
            <v>8102.7623860908334</v>
          </cell>
          <cell r="Y81">
            <v>15413.461822307559</v>
          </cell>
          <cell r="Z81">
            <v>23381.484834005194</v>
          </cell>
          <cell r="AA81">
            <v>31160.444463727184</v>
          </cell>
          <cell r="AB81">
            <v>38678.831714455089</v>
          </cell>
          <cell r="AC81">
            <v>46004.613256073935</v>
          </cell>
          <cell r="AD81">
            <v>53691.613660854069</v>
          </cell>
          <cell r="AE81">
            <v>61673.773184262165</v>
          </cell>
          <cell r="AF81">
            <v>69415.796163417646</v>
          </cell>
          <cell r="AG81">
            <v>78118.233991375484</v>
          </cell>
          <cell r="AH81">
            <v>86684.825537448909</v>
          </cell>
          <cell r="AI81">
            <v>95641.236450196113</v>
          </cell>
          <cell r="AJ81">
            <v>95641.236450196113</v>
          </cell>
        </row>
        <row r="82">
          <cell r="X82">
            <v>34431.033856856913</v>
          </cell>
          <cell r="Y82">
            <v>65500.740132093422</v>
          </cell>
          <cell r="Z82">
            <v>99211.53490557152</v>
          </cell>
          <cell r="AA82">
            <v>131790.65147327672</v>
          </cell>
          <cell r="AB82">
            <v>165207.94878377917</v>
          </cell>
          <cell r="AC82">
            <v>198021.19990225474</v>
          </cell>
          <cell r="AD82">
            <v>232099.14173066226</v>
          </cell>
          <cell r="AE82">
            <v>268003.95414409321</v>
          </cell>
          <cell r="AF82">
            <v>302655.20183582132</v>
          </cell>
          <cell r="AG82">
            <v>339845.04461295158</v>
          </cell>
          <cell r="AH82">
            <v>377715.5737590575</v>
          </cell>
          <cell r="AI82">
            <v>416947.8619320899</v>
          </cell>
          <cell r="AJ82">
            <v>416947.8619320899</v>
          </cell>
        </row>
        <row r="86">
          <cell r="X86">
            <v>1871.6100066662102</v>
          </cell>
          <cell r="Y86">
            <v>3672.8573449232667</v>
          </cell>
          <cell r="Z86">
            <v>5547.2648950450839</v>
          </cell>
          <cell r="AA86">
            <v>7390.4332551773168</v>
          </cell>
          <cell r="AB86">
            <v>9261.0250495841065</v>
          </cell>
          <cell r="AC86">
            <v>11118.716347622667</v>
          </cell>
          <cell r="AD86">
            <v>12988.605795073985</v>
          </cell>
          <cell r="AE86">
            <v>14890.96473201723</v>
          </cell>
          <cell r="AF86">
            <v>16766.433731669204</v>
          </cell>
          <cell r="AG86">
            <v>18667.476898528766</v>
          </cell>
          <cell r="AH86">
            <v>20579.678342430714</v>
          </cell>
          <cell r="AI86">
            <v>22525.445214229057</v>
          </cell>
          <cell r="AJ86">
            <v>22525.445214229057</v>
          </cell>
        </row>
        <row r="87">
          <cell r="X87">
            <v>1440.8937513508879</v>
          </cell>
          <cell r="Y87">
            <v>2744.1179186129452</v>
          </cell>
          <cell r="Z87">
            <v>4148.5476403618295</v>
          </cell>
          <cell r="AA87">
            <v>5515.9983923937152</v>
          </cell>
          <cell r="AB87">
            <v>6940.493435006134</v>
          </cell>
          <cell r="AC87">
            <v>8333.1859973846058</v>
          </cell>
          <cell r="AD87">
            <v>9756.6487124323976</v>
          </cell>
          <cell r="AE87">
            <v>11250.852254685642</v>
          </cell>
          <cell r="AF87">
            <v>12702.509769898506</v>
          </cell>
          <cell r="AG87">
            <v>14234.263253098468</v>
          </cell>
          <cell r="AH87">
            <v>15760.692620550741</v>
          </cell>
          <cell r="AI87">
            <v>17348.016562901168</v>
          </cell>
          <cell r="AJ87">
            <v>17348.016562901168</v>
          </cell>
        </row>
        <row r="88">
          <cell r="X88">
            <v>206.97499999999999</v>
          </cell>
          <cell r="Y88">
            <v>260.375</v>
          </cell>
          <cell r="Z88">
            <v>358.55600000000004</v>
          </cell>
          <cell r="AA88">
            <v>405.29200000000003</v>
          </cell>
          <cell r="AB88">
            <v>463.69800000000004</v>
          </cell>
          <cell r="AC88">
            <v>491.41200000000003</v>
          </cell>
          <cell r="AD88">
            <v>517.80600000000004</v>
          </cell>
          <cell r="AE88">
            <v>591.66000000000008</v>
          </cell>
          <cell r="AF88">
            <v>600.05600000000004</v>
          </cell>
          <cell r="AG88">
            <v>628.68600000000004</v>
          </cell>
          <cell r="AH88">
            <v>642.03899999999999</v>
          </cell>
          <cell r="AI88">
            <v>702.98099999999999</v>
          </cell>
          <cell r="AJ88">
            <v>702.98099999999999</v>
          </cell>
        </row>
        <row r="89">
          <cell r="X89">
            <v>2984.9272182736422</v>
          </cell>
          <cell r="Y89">
            <v>5907.6313795905207</v>
          </cell>
          <cell r="Z89">
            <v>8903.3158945151408</v>
          </cell>
          <cell r="AA89">
            <v>11920.911968793253</v>
          </cell>
          <cell r="AB89">
            <v>14917.487548330908</v>
          </cell>
          <cell r="AC89">
            <v>17896.779119998653</v>
          </cell>
          <cell r="AD89">
            <v>20917.012166802469</v>
          </cell>
          <cell r="AE89">
            <v>23956.897226485184</v>
          </cell>
          <cell r="AF89">
            <v>26983.826954881326</v>
          </cell>
          <cell r="AG89">
            <v>30037.484557417622</v>
          </cell>
          <cell r="AH89">
            <v>33087.922072597685</v>
          </cell>
          <cell r="AI89">
            <v>36138.638930823377</v>
          </cell>
          <cell r="AJ89">
            <v>36138.638930823377</v>
          </cell>
        </row>
        <row r="90">
          <cell r="X90">
            <v>2210.4348262724052</v>
          </cell>
          <cell r="Y90">
            <v>4470.0525888281436</v>
          </cell>
          <cell r="Z90">
            <v>6816.371825490729</v>
          </cell>
          <cell r="AA90">
            <v>9144.8825141983416</v>
          </cell>
          <cell r="AB90">
            <v>11443.771238653491</v>
          </cell>
          <cell r="AC90">
            <v>13684.58229363347</v>
          </cell>
          <cell r="AD90">
            <v>15905.931351721647</v>
          </cell>
          <cell r="AE90">
            <v>18139.207434381253</v>
          </cell>
          <cell r="AF90">
            <v>20363.648891040859</v>
          </cell>
          <cell r="AG90">
            <v>22595.125017700462</v>
          </cell>
          <cell r="AH90">
            <v>24819.264544360067</v>
          </cell>
          <cell r="AI90">
            <v>27044.117356019673</v>
          </cell>
          <cell r="AJ90">
            <v>27044.117356019673</v>
          </cell>
        </row>
        <row r="91">
          <cell r="X91">
            <v>5339.0654945173064</v>
          </cell>
          <cell r="Y91">
            <v>10345.019702435318</v>
          </cell>
          <cell r="Z91">
            <v>15610.077751444267</v>
          </cell>
          <cell r="AA91">
            <v>20805.362965037992</v>
          </cell>
          <cell r="AB91">
            <v>26129.231764897835</v>
          </cell>
          <cell r="AC91">
            <v>31375.631456849194</v>
          </cell>
          <cell r="AD91">
            <v>36691.583188828474</v>
          </cell>
          <cell r="AE91">
            <v>42157.177747345857</v>
          </cell>
          <cell r="AF91">
            <v>47516.195726665333</v>
          </cell>
          <cell r="AG91">
            <v>53061.407910544702</v>
          </cell>
          <cell r="AH91">
            <v>58553.560559217425</v>
          </cell>
          <cell r="AI91">
            <v>64184.919780059659</v>
          </cell>
          <cell r="AJ91">
            <v>64184.919780059659</v>
          </cell>
        </row>
        <row r="92">
          <cell r="X92">
            <v>14053.906297080452</v>
          </cell>
          <cell r="Y92">
            <v>27400.053934390191</v>
          </cell>
          <cell r="Z92">
            <v>41384.134006857043</v>
          </cell>
          <cell r="AA92">
            <v>55182.881095600605</v>
          </cell>
          <cell r="AB92">
            <v>69155.707036472464</v>
          </cell>
          <cell r="AC92">
            <v>82900.307215488574</v>
          </cell>
          <cell r="AD92">
            <v>96777.58721485897</v>
          </cell>
          <cell r="AE92">
            <v>110986.75939491516</v>
          </cell>
          <cell r="AF92">
            <v>124932.67107415522</v>
          </cell>
          <cell r="AG92">
            <v>139224.44363729001</v>
          </cell>
          <cell r="AH92">
            <v>153443.15713915662</v>
          </cell>
          <cell r="AI92">
            <v>167944.11884403293</v>
          </cell>
          <cell r="AJ92">
            <v>167944.11884403293</v>
          </cell>
        </row>
        <row r="94">
          <cell r="X94">
            <v>74.551845186054805</v>
          </cell>
          <cell r="Y94">
            <v>140.91403143521211</v>
          </cell>
          <cell r="Z94">
            <v>213.68373407015082</v>
          </cell>
          <cell r="AA94">
            <v>283.58571224596005</v>
          </cell>
          <cell r="AB94">
            <v>355.56351923040455</v>
          </cell>
          <cell r="AC94">
            <v>424.73299228636893</v>
          </cell>
          <cell r="AD94">
            <v>493.41583633052517</v>
          </cell>
          <cell r="AE94">
            <v>565.1400057477299</v>
          </cell>
          <cell r="AF94">
            <v>633.58440037465732</v>
          </cell>
          <cell r="AG94">
            <v>705.08848644297404</v>
          </cell>
          <cell r="AH94">
            <v>773.99705895195029</v>
          </cell>
          <cell r="AI94">
            <v>845.13528054719575</v>
          </cell>
          <cell r="AJ94">
            <v>845.13528054719575</v>
          </cell>
        </row>
        <row r="95"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</row>
        <row r="97">
          <cell r="X97">
            <v>20451.679404962517</v>
          </cell>
          <cell r="Y97">
            <v>38241.600229138443</v>
          </cell>
          <cell r="Z97">
            <v>58041.084632784616</v>
          </cell>
          <cell r="AA97">
            <v>76891.356089922061</v>
          </cell>
          <cell r="AB97">
            <v>96407.805266537107</v>
          </cell>
          <cell r="AC97">
            <v>115545.62567905254</v>
          </cell>
          <cell r="AD97">
            <v>135814.97035213382</v>
          </cell>
          <cell r="AE97">
            <v>157582.3347549258</v>
          </cell>
          <cell r="AF97">
            <v>178356.11516204081</v>
          </cell>
          <cell r="AG97">
            <v>201325.68946210458</v>
          </cell>
          <cell r="AH97">
            <v>225046.41367885287</v>
          </cell>
          <cell r="AI97">
            <v>249848.8783686042</v>
          </cell>
          <cell r="AJ97">
            <v>249848.8783686042</v>
          </cell>
        </row>
        <row r="99">
          <cell r="X99">
            <v>3877.4189247202903</v>
          </cell>
          <cell r="Y99">
            <v>7675.9106657416232</v>
          </cell>
          <cell r="Z99">
            <v>11407.660746927759</v>
          </cell>
          <cell r="AA99">
            <v>15194.945574917369</v>
          </cell>
          <cell r="AB99">
            <v>18924.235753120523</v>
          </cell>
          <cell r="AC99">
            <v>22633.498375304331</v>
          </cell>
          <cell r="AD99">
            <v>26479.834178881112</v>
          </cell>
          <cell r="AE99">
            <v>30345.028103587269</v>
          </cell>
          <cell r="AF99">
            <v>34230.002120766898</v>
          </cell>
          <cell r="AG99">
            <v>38244.757728471828</v>
          </cell>
          <cell r="AH99">
            <v>42274.822142295932</v>
          </cell>
          <cell r="AI99">
            <v>46297.346125446034</v>
          </cell>
          <cell r="AJ99">
            <v>46297.346125446034</v>
          </cell>
        </row>
        <row r="100">
          <cell r="X100">
            <v>6132.4763776896234</v>
          </cell>
          <cell r="Y100">
            <v>11309.305138456824</v>
          </cell>
          <cell r="Z100">
            <v>17254.36683776704</v>
          </cell>
          <cell r="AA100">
            <v>22827.671890551737</v>
          </cell>
          <cell r="AB100">
            <v>28668.920719964139</v>
          </cell>
          <cell r="AC100">
            <v>34377.48710238684</v>
          </cell>
          <cell r="AD100">
            <v>40454.000384103514</v>
          </cell>
          <cell r="AE100">
            <v>47077.803460995267</v>
          </cell>
          <cell r="AF100">
            <v>53326.661825271352</v>
          </cell>
          <cell r="AG100">
            <v>60339.944741444124</v>
          </cell>
          <cell r="AH100">
            <v>67625.488868526067</v>
          </cell>
          <cell r="AI100">
            <v>75314.066929968511</v>
          </cell>
          <cell r="AJ100">
            <v>75314.066929968511</v>
          </cell>
        </row>
        <row r="102">
          <cell r="X102">
            <v>10441.784102552605</v>
          </cell>
          <cell r="Y102">
            <v>19256.384424939999</v>
          </cell>
          <cell r="Z102">
            <v>29379.05704808982</v>
          </cell>
          <cell r="AA102">
            <v>38868.738624452955</v>
          </cell>
          <cell r="AB102">
            <v>48814.648793452448</v>
          </cell>
          <cell r="AC102">
            <v>58534.640201361377</v>
          </cell>
          <cell r="AD102">
            <v>68881.135789149223</v>
          </cell>
          <cell r="AE102">
            <v>80159.503190343283</v>
          </cell>
          <cell r="AF102">
            <v>90799.451216002562</v>
          </cell>
          <cell r="AG102">
            <v>102740.98699218863</v>
          </cell>
          <cell r="AH102">
            <v>115146.10266803087</v>
          </cell>
          <cell r="AI102">
            <v>128237.46531318963</v>
          </cell>
          <cell r="AJ102">
            <v>128237.46531318963</v>
          </cell>
        </row>
        <row r="104">
          <cell r="X104">
            <v>0.74</v>
          </cell>
          <cell r="Y104">
            <v>0.77</v>
          </cell>
          <cell r="Z104">
            <v>0.77</v>
          </cell>
          <cell r="AA104">
            <v>0.78</v>
          </cell>
          <cell r="AB104">
            <v>0.78</v>
          </cell>
          <cell r="AC104">
            <v>0.79</v>
          </cell>
          <cell r="AD104">
            <v>0.79</v>
          </cell>
          <cell r="AE104">
            <v>0.79</v>
          </cell>
          <cell r="AF104">
            <v>0.8</v>
          </cell>
          <cell r="AG104">
            <v>0.77</v>
          </cell>
          <cell r="AH104">
            <v>0.77</v>
          </cell>
          <cell r="AI104">
            <v>0.77</v>
          </cell>
          <cell r="AJ104">
            <v>0.77</v>
          </cell>
        </row>
        <row r="108">
          <cell r="X108">
            <v>3641.2477811839735</v>
          </cell>
          <cell r="Y108">
            <v>6949.3842757686507</v>
          </cell>
          <cell r="Z108">
            <v>10516.624611444266</v>
          </cell>
          <cell r="AA108">
            <v>14014.092111704656</v>
          </cell>
          <cell r="AB108">
            <v>17640.143198231166</v>
          </cell>
          <cell r="AC108">
            <v>21188.725176849191</v>
          </cell>
          <cell r="AD108">
            <v>24812.353875495141</v>
          </cell>
          <cell r="AE108">
            <v>28585.625400679193</v>
          </cell>
          <cell r="AF108">
            <v>32252.320346665339</v>
          </cell>
          <cell r="AG108">
            <v>36105.209497211377</v>
          </cell>
          <cell r="AH108">
            <v>39905.039112550767</v>
          </cell>
          <cell r="AI108">
            <v>43844.075300059667</v>
          </cell>
          <cell r="AJ108">
            <v>43844.075300059667</v>
          </cell>
        </row>
        <row r="109">
          <cell r="X109">
            <v>1264.2191933333334</v>
          </cell>
          <cell r="Y109">
            <v>2528.4383866666667</v>
          </cell>
          <cell r="Z109">
            <v>3792.6575800000001</v>
          </cell>
          <cell r="AA109">
            <v>5056.8767733333334</v>
          </cell>
          <cell r="AB109">
            <v>6321.0959666666668</v>
          </cell>
          <cell r="AC109">
            <v>7585.3151600000001</v>
          </cell>
          <cell r="AD109">
            <v>8849.5343533333325</v>
          </cell>
          <cell r="AE109">
            <v>10113.753546666667</v>
          </cell>
          <cell r="AF109">
            <v>11377.972740000001</v>
          </cell>
          <cell r="AG109">
            <v>12642.191933333335</v>
          </cell>
          <cell r="AH109">
            <v>13906.41112666667</v>
          </cell>
          <cell r="AI109">
            <v>15170.630320000004</v>
          </cell>
          <cell r="AJ109">
            <v>15170.630320000004</v>
          </cell>
        </row>
      </sheetData>
      <sheetData sheetId="3" refreshError="1">
        <row r="10">
          <cell r="I10">
            <v>6.2</v>
          </cell>
          <cell r="X10">
            <v>6.2</v>
          </cell>
          <cell r="Y10">
            <v>6.2</v>
          </cell>
          <cell r="Z10">
            <v>6.2</v>
          </cell>
          <cell r="AA10">
            <v>6.2</v>
          </cell>
          <cell r="AB10">
            <v>6.2</v>
          </cell>
          <cell r="AC10">
            <v>6.2</v>
          </cell>
          <cell r="AD10">
            <v>6.2</v>
          </cell>
          <cell r="AE10">
            <v>6.2</v>
          </cell>
          <cell r="AF10">
            <v>6.2</v>
          </cell>
          <cell r="AG10">
            <v>6.2</v>
          </cell>
          <cell r="AH10">
            <v>6.2</v>
          </cell>
          <cell r="AI10">
            <v>6.2</v>
          </cell>
          <cell r="AJ10">
            <v>6.2</v>
          </cell>
          <cell r="AO10">
            <v>6.2</v>
          </cell>
          <cell r="AP10">
            <v>6.2</v>
          </cell>
          <cell r="AQ10">
            <v>6.2</v>
          </cell>
        </row>
        <row r="11"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O11">
            <v>0</v>
          </cell>
          <cell r="AP11">
            <v>0</v>
          </cell>
          <cell r="AQ11">
            <v>0</v>
          </cell>
        </row>
        <row r="12"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O12">
            <v>0</v>
          </cell>
          <cell r="AP12">
            <v>0</v>
          </cell>
          <cell r="AQ12">
            <v>0</v>
          </cell>
        </row>
        <row r="13"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X15">
            <v>9</v>
          </cell>
          <cell r="Y15">
            <v>25</v>
          </cell>
          <cell r="Z15">
            <v>45</v>
          </cell>
          <cell r="AA15">
            <v>75</v>
          </cell>
          <cell r="AB15">
            <v>121</v>
          </cell>
          <cell r="AC15">
            <v>175</v>
          </cell>
          <cell r="AD15">
            <v>212</v>
          </cell>
          <cell r="AE15">
            <v>277</v>
          </cell>
          <cell r="AF15">
            <v>341</v>
          </cell>
          <cell r="AG15">
            <v>395</v>
          </cell>
          <cell r="AH15">
            <v>427</v>
          </cell>
          <cell r="AI15">
            <v>440</v>
          </cell>
          <cell r="AJ15">
            <v>440</v>
          </cell>
          <cell r="AO15">
            <v>130</v>
          </cell>
          <cell r="AP15">
            <v>166</v>
          </cell>
          <cell r="AQ15">
            <v>99</v>
          </cell>
        </row>
        <row r="16">
          <cell r="X16">
            <v>0</v>
          </cell>
          <cell r="Y16">
            <v>0</v>
          </cell>
          <cell r="Z16">
            <v>279</v>
          </cell>
          <cell r="AA16">
            <v>1029</v>
          </cell>
          <cell r="AB16">
            <v>2424</v>
          </cell>
          <cell r="AC16">
            <v>4674</v>
          </cell>
          <cell r="AD16">
            <v>8425</v>
          </cell>
          <cell r="AE16">
            <v>13850</v>
          </cell>
          <cell r="AF16">
            <v>20210</v>
          </cell>
          <cell r="AG16">
            <v>28797</v>
          </cell>
          <cell r="AH16">
            <v>39027</v>
          </cell>
          <cell r="AI16">
            <v>51272</v>
          </cell>
          <cell r="AJ16">
            <v>51272</v>
          </cell>
          <cell r="AO16">
            <v>4395</v>
          </cell>
          <cell r="AP16">
            <v>15536</v>
          </cell>
          <cell r="AQ16">
            <v>31062</v>
          </cell>
        </row>
        <row r="17">
          <cell r="X17">
            <v>8044.8202975772101</v>
          </cell>
          <cell r="Y17">
            <v>15309.487645590896</v>
          </cell>
          <cell r="Z17">
            <v>23181.990417191057</v>
          </cell>
          <cell r="AA17">
            <v>30879.811680839925</v>
          </cell>
          <cell r="AB17">
            <v>38854.52494449629</v>
          </cell>
          <cell r="AC17">
            <v>46627.150609337681</v>
          </cell>
          <cell r="AD17">
            <v>54523.183952440813</v>
          </cell>
          <cell r="AE17">
            <v>62754.918758818865</v>
          </cell>
          <cell r="AF17">
            <v>70721.654892666658</v>
          </cell>
          <cell r="AG17">
            <v>79090.165909706222</v>
          </cell>
          <cell r="AH17">
            <v>87302.816979822688</v>
          </cell>
          <cell r="AI17">
            <v>95814.764160272432</v>
          </cell>
          <cell r="AJ17">
            <v>95814.764160272432</v>
          </cell>
          <cell r="AO17">
            <v>23445.160192146628</v>
          </cell>
          <cell r="AP17">
            <v>24094.504283328977</v>
          </cell>
          <cell r="AQ17">
            <v>25093.109267605767</v>
          </cell>
        </row>
        <row r="18">
          <cell r="X18">
            <v>12426.901512585775</v>
          </cell>
          <cell r="Y18">
            <v>23611.839633422369</v>
          </cell>
          <cell r="Z18">
            <v>35682.336075891668</v>
          </cell>
          <cell r="AA18">
            <v>47394.647127038093</v>
          </cell>
          <cell r="AB18">
            <v>58694.542249034144</v>
          </cell>
          <cell r="AC18">
            <v>69709.605645261967</v>
          </cell>
          <cell r="AD18">
            <v>80897.002256689433</v>
          </cell>
          <cell r="AE18">
            <v>92521.260710690869</v>
          </cell>
          <cell r="AF18">
            <v>103783.16874949211</v>
          </cell>
          <cell r="AG18">
            <v>116386.3054951071</v>
          </cell>
          <cell r="AH18">
            <v>128781.39469629108</v>
          </cell>
          <cell r="AI18">
            <v>141799.81160432866</v>
          </cell>
          <cell r="AJ18">
            <v>141799.81160432866</v>
          </cell>
          <cell r="AO18">
            <v>34027.269569370292</v>
          </cell>
          <cell r="AP18">
            <v>34073.563104230139</v>
          </cell>
          <cell r="AQ18">
            <v>38016.642854836544</v>
          </cell>
        </row>
        <row r="19">
          <cell r="X19">
            <v>0.18</v>
          </cell>
          <cell r="Y19">
            <v>0.19</v>
          </cell>
          <cell r="Z19">
            <v>0.19</v>
          </cell>
          <cell r="AA19">
            <v>0.19</v>
          </cell>
          <cell r="AB19">
            <v>0.19</v>
          </cell>
          <cell r="AC19">
            <v>0.2</v>
          </cell>
          <cell r="AD19">
            <v>0.2</v>
          </cell>
          <cell r="AE19">
            <v>0.2</v>
          </cell>
          <cell r="AF19">
            <v>0.2</v>
          </cell>
          <cell r="AG19">
            <v>0.19</v>
          </cell>
          <cell r="AH19">
            <v>0.19</v>
          </cell>
          <cell r="AI19">
            <v>0.19</v>
          </cell>
          <cell r="AJ19">
            <v>0.19</v>
          </cell>
          <cell r="AO19">
            <v>0.2</v>
          </cell>
          <cell r="AP19">
            <v>0.2</v>
          </cell>
          <cell r="AQ19">
            <v>0.18</v>
          </cell>
        </row>
        <row r="20">
          <cell r="X20">
            <v>8822.6219235638437</v>
          </cell>
          <cell r="Y20">
            <v>16751.08271934199</v>
          </cell>
          <cell r="Z20">
            <v>25200.937664760415</v>
          </cell>
          <cell r="AA20">
            <v>35621.757076682254</v>
          </cell>
          <cell r="AB20">
            <v>52536.28032069371</v>
          </cell>
          <cell r="AC20">
            <v>72608.811385318681</v>
          </cell>
          <cell r="AD20">
            <v>95938.184237625712</v>
          </cell>
          <cell r="AE20">
            <v>120927.40970747609</v>
          </cell>
          <cell r="AF20">
            <v>141369.99300521766</v>
          </cell>
          <cell r="AG20">
            <v>166747.41203469635</v>
          </cell>
          <cell r="AH20">
            <v>189319.48263733304</v>
          </cell>
          <cell r="AI20">
            <v>208253.54458031285</v>
          </cell>
          <cell r="AJ20">
            <v>208253.54458031285</v>
          </cell>
          <cell r="AO20">
            <v>47407.873720558266</v>
          </cell>
          <cell r="AP20">
            <v>68761.181619898969</v>
          </cell>
          <cell r="AQ20">
            <v>66883.551575095189</v>
          </cell>
        </row>
        <row r="24">
          <cell r="X24">
            <v>5749.2407818091369</v>
          </cell>
          <cell r="Y24">
            <v>10947.245007438185</v>
          </cell>
          <cell r="Z24">
            <v>16574.454298739322</v>
          </cell>
          <cell r="AA24">
            <v>22086.179053991596</v>
          </cell>
          <cell r="AB24">
            <v>27809.654636912808</v>
          </cell>
          <cell r="AC24">
            <v>33405.742530268268</v>
          </cell>
          <cell r="AD24">
            <v>39122.529301385053</v>
          </cell>
          <cell r="AE24">
            <v>45088.255441414818</v>
          </cell>
          <cell r="AF24">
            <v>50877.642994683229</v>
          </cell>
          <cell r="AG24">
            <v>56974.323621945361</v>
          </cell>
          <cell r="AH24">
            <v>62981.973890283174</v>
          </cell>
          <cell r="AI24">
            <v>69220.019116662617</v>
          </cell>
          <cell r="AJ24">
            <v>69220.019116662617</v>
          </cell>
          <cell r="AO24">
            <v>16831.288231528943</v>
          </cell>
          <cell r="AP24">
            <v>17471.900464414961</v>
          </cell>
          <cell r="AQ24">
            <v>18342.376121979389</v>
          </cell>
        </row>
        <row r="25">
          <cell r="X25">
            <v>4.43</v>
          </cell>
          <cell r="Y25">
            <v>4.42</v>
          </cell>
          <cell r="Z25">
            <v>4.42</v>
          </cell>
          <cell r="AA25">
            <v>4.4000000000000004</v>
          </cell>
          <cell r="AB25">
            <v>4.4000000000000004</v>
          </cell>
          <cell r="AC25">
            <v>4.4000000000000004</v>
          </cell>
          <cell r="AD25">
            <v>4.41</v>
          </cell>
          <cell r="AE25">
            <v>4.43</v>
          </cell>
          <cell r="AF25">
            <v>4.4400000000000004</v>
          </cell>
          <cell r="AG25">
            <v>4.45</v>
          </cell>
          <cell r="AH25">
            <v>4.47</v>
          </cell>
          <cell r="AI25">
            <v>4.5</v>
          </cell>
          <cell r="AJ25">
            <v>4.5</v>
          </cell>
          <cell r="AO25">
            <v>4.38</v>
          </cell>
          <cell r="AP25">
            <v>4.51</v>
          </cell>
          <cell r="AQ25">
            <v>4.66</v>
          </cell>
        </row>
        <row r="27">
          <cell r="X27">
            <v>5749.2407818091369</v>
          </cell>
          <cell r="Y27">
            <v>10947.245007438185</v>
          </cell>
          <cell r="Z27">
            <v>16574.454298739322</v>
          </cell>
          <cell r="AA27">
            <v>22086.179053991596</v>
          </cell>
          <cell r="AB27">
            <v>27809.654636912808</v>
          </cell>
          <cell r="AC27">
            <v>33405.742530268268</v>
          </cell>
          <cell r="AD27">
            <v>39122.529301385053</v>
          </cell>
          <cell r="AE27">
            <v>45088.255441414818</v>
          </cell>
          <cell r="AF27">
            <v>50877.642994683229</v>
          </cell>
          <cell r="AG27">
            <v>56974.323621945361</v>
          </cell>
          <cell r="AH27">
            <v>62981.973890283174</v>
          </cell>
          <cell r="AI27">
            <v>69220.019116662617</v>
          </cell>
          <cell r="AJ27">
            <v>69220.019116662617</v>
          </cell>
          <cell r="AO27">
            <v>16831.288231528943</v>
          </cell>
          <cell r="AP27">
            <v>17471.900464414961</v>
          </cell>
          <cell r="AQ27">
            <v>18342.376121979389</v>
          </cell>
        </row>
        <row r="28">
          <cell r="X28">
            <v>4.4273833384508094</v>
          </cell>
          <cell r="Y28">
            <v>4.423065440570789</v>
          </cell>
          <cell r="Z28">
            <v>4.422845863781208</v>
          </cell>
          <cell r="AA28">
            <v>4.4042253521755086</v>
          </cell>
          <cell r="AB28">
            <v>4.3983398113218044</v>
          </cell>
          <cell r="AC28">
            <v>4.3997508750857888</v>
          </cell>
          <cell r="AD28">
            <v>4.4103688785421289</v>
          </cell>
          <cell r="AE28">
            <v>4.4272023984072817</v>
          </cell>
          <cell r="AF28">
            <v>4.4362203165575247</v>
          </cell>
          <cell r="AG28">
            <v>4.4465914185157169</v>
          </cell>
          <cell r="AH28">
            <v>4.4746492372327209</v>
          </cell>
          <cell r="AI28">
            <v>4.4965634052731343</v>
          </cell>
          <cell r="AJ28">
            <v>4.4965634052731343</v>
          </cell>
          <cell r="AO28">
            <v>4.3770083001030224</v>
          </cell>
          <cell r="AP28">
            <v>4.5059487799555837</v>
          </cell>
          <cell r="AQ28">
            <v>4.6639416175861195</v>
          </cell>
        </row>
        <row r="30"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O30">
            <v>0</v>
          </cell>
          <cell r="AP30">
            <v>0</v>
          </cell>
          <cell r="AQ30">
            <v>0</v>
          </cell>
        </row>
        <row r="31">
          <cell r="X31" t="e">
            <v>#DIV/0!</v>
          </cell>
          <cell r="Y31" t="e">
            <v>#DIV/0!</v>
          </cell>
          <cell r="Z31" t="e">
            <v>#DIV/0!</v>
          </cell>
          <cell r="AA31" t="e">
            <v>#DIV/0!</v>
          </cell>
          <cell r="AB31" t="e">
            <v>#DIV/0!</v>
          </cell>
          <cell r="AC31" t="e">
            <v>#DIV/0!</v>
          </cell>
          <cell r="AD31" t="e">
            <v>#DIV/0!</v>
          </cell>
          <cell r="AE31" t="e">
            <v>#DIV/0!</v>
          </cell>
          <cell r="AF31" t="e">
            <v>#DIV/0!</v>
          </cell>
          <cell r="AG31" t="e">
            <v>#DIV/0!</v>
          </cell>
          <cell r="AH31" t="e">
            <v>#DIV/0!</v>
          </cell>
          <cell r="AI31" t="e">
            <v>#DIV/0!</v>
          </cell>
          <cell r="AJ31" t="e">
            <v>#DIV/0!</v>
          </cell>
          <cell r="AO31" t="e">
            <v>#DIV/0!</v>
          </cell>
          <cell r="AP31" t="e">
            <v>#DIV/0!</v>
          </cell>
          <cell r="AQ31" t="e">
            <v>#DIV/0!</v>
          </cell>
        </row>
        <row r="33">
          <cell r="X33">
            <v>7449.6076722530634</v>
          </cell>
          <cell r="Y33">
            <v>14176.593614387155</v>
          </cell>
          <cell r="Z33">
            <v>21466.980337696714</v>
          </cell>
          <cell r="AA33">
            <v>28595.561200400407</v>
          </cell>
          <cell r="AB33">
            <v>35979.65882197539</v>
          </cell>
          <cell r="AC33">
            <v>43177.326035983409</v>
          </cell>
          <cell r="AD33">
            <v>50485.695471958919</v>
          </cell>
          <cell r="AE33">
            <v>58106.587730134168</v>
          </cell>
          <cell r="AF33">
            <v>65482.018114703402</v>
          </cell>
          <cell r="AG33">
            <v>73228.929784739885</v>
          </cell>
          <cell r="AH33">
            <v>80830.291680877446</v>
          </cell>
          <cell r="AI33">
            <v>88708.954823599503</v>
          </cell>
          <cell r="AJ33">
            <v>88708.954823599503</v>
          </cell>
          <cell r="AO33">
            <v>21710.345698286696</v>
          </cell>
          <cell r="AP33">
            <v>22304.692078719992</v>
          </cell>
          <cell r="AQ33">
            <v>23226.936708896101</v>
          </cell>
        </row>
        <row r="35">
          <cell r="X35">
            <v>457.13635720986258</v>
          </cell>
          <cell r="Y35">
            <v>870.66768738678456</v>
          </cell>
          <cell r="Z35">
            <v>1317.6793824111492</v>
          </cell>
          <cell r="AA35">
            <v>1755.5812645286205</v>
          </cell>
          <cell r="AB35">
            <v>2211.3458658809404</v>
          </cell>
          <cell r="AC35">
            <v>2656.1604641052872</v>
          </cell>
          <cell r="AD35">
            <v>3114.288184618169</v>
          </cell>
          <cell r="AE35">
            <v>3590.6958693218339</v>
          </cell>
          <cell r="AF35">
            <v>4053.1268207905896</v>
          </cell>
          <cell r="AG35">
            <v>4540.7543492654258</v>
          </cell>
          <cell r="AH35">
            <v>5022.6630666527117</v>
          </cell>
          <cell r="AI35">
            <v>5522.7599905867855</v>
          </cell>
          <cell r="AJ35">
            <v>5522.7599905867855</v>
          </cell>
          <cell r="AO35">
            <v>1338.4810816941381</v>
          </cell>
          <cell r="AP35">
            <v>1396.9663566853023</v>
          </cell>
          <cell r="AQ35">
            <v>1469.6331697961959</v>
          </cell>
        </row>
        <row r="37">
          <cell r="X37">
            <v>270.94504303929261</v>
          </cell>
          <cell r="Y37">
            <v>516.13030654203544</v>
          </cell>
          <cell r="Z37">
            <v>780.91537197663502</v>
          </cell>
          <cell r="AA37">
            <v>1040.328454973014</v>
          </cell>
          <cell r="AB37">
            <v>1310.715850797128</v>
          </cell>
          <cell r="AC37">
            <v>1574.3033742740806</v>
          </cell>
          <cell r="AD37">
            <v>1847.1836600380723</v>
          </cell>
          <cell r="AE37">
            <v>2130.3273299997345</v>
          </cell>
          <cell r="AF37">
            <v>2405.2037263263751</v>
          </cell>
          <cell r="AG37">
            <v>2695.3020101291022</v>
          </cell>
          <cell r="AH37">
            <v>2982.5239579446352</v>
          </cell>
          <cell r="AI37">
            <v>3280.4766173693033</v>
          </cell>
          <cell r="AJ37">
            <v>3280.4766173693033</v>
          </cell>
          <cell r="AO37">
            <v>793.38800229744561</v>
          </cell>
          <cell r="AP37">
            <v>830.90035205229447</v>
          </cell>
          <cell r="AQ37">
            <v>875.27289104292845</v>
          </cell>
        </row>
        <row r="39">
          <cell r="X39">
            <v>186.19131417056997</v>
          </cell>
          <cell r="Y39">
            <v>354.53738084474912</v>
          </cell>
          <cell r="Z39">
            <v>536.76401043451415</v>
          </cell>
          <cell r="AA39">
            <v>715.25280955560652</v>
          </cell>
          <cell r="AB39">
            <v>900.6300150838124</v>
          </cell>
          <cell r="AC39">
            <v>1081.8570898312066</v>
          </cell>
          <cell r="AD39">
            <v>1267.1045245800967</v>
          </cell>
          <cell r="AE39">
            <v>1460.3685393220994</v>
          </cell>
          <cell r="AF39">
            <v>1647.9230944642143</v>
          </cell>
          <cell r="AG39">
            <v>1845.4523391363234</v>
          </cell>
          <cell r="AH39">
            <v>2040.1391087080763</v>
          </cell>
          <cell r="AI39">
            <v>2242.2833732174818</v>
          </cell>
          <cell r="AJ39">
            <v>2242.2833732174818</v>
          </cell>
          <cell r="AO39">
            <v>545.09307939669247</v>
          </cell>
          <cell r="AP39">
            <v>566.06600463300788</v>
          </cell>
          <cell r="AQ39">
            <v>594.36027875326749</v>
          </cell>
        </row>
        <row r="41">
          <cell r="X41">
            <v>0.3</v>
          </cell>
          <cell r="Y41">
            <v>0.31</v>
          </cell>
          <cell r="Z41">
            <v>0.31</v>
          </cell>
          <cell r="AA41">
            <v>0.31</v>
          </cell>
          <cell r="AB41">
            <v>0.31</v>
          </cell>
          <cell r="AC41">
            <v>0.31</v>
          </cell>
          <cell r="AD41">
            <v>0.31</v>
          </cell>
          <cell r="AE41">
            <v>0.31</v>
          </cell>
          <cell r="AF41">
            <v>0.31</v>
          </cell>
          <cell r="AG41">
            <v>0.3</v>
          </cell>
          <cell r="AH41">
            <v>0.3</v>
          </cell>
          <cell r="AI41">
            <v>0.3</v>
          </cell>
          <cell r="AJ41">
            <v>0.3</v>
          </cell>
          <cell r="AO41">
            <v>0.31</v>
          </cell>
          <cell r="AP41">
            <v>0.3</v>
          </cell>
          <cell r="AQ41">
            <v>0.28999999999999998</v>
          </cell>
        </row>
        <row r="42">
          <cell r="X42">
            <v>0.23</v>
          </cell>
          <cell r="Y42">
            <v>0.23</v>
          </cell>
          <cell r="Z42">
            <v>0.23</v>
          </cell>
          <cell r="AA42">
            <v>0.23</v>
          </cell>
          <cell r="AB42">
            <v>0.23</v>
          </cell>
          <cell r="AC42">
            <v>0.23</v>
          </cell>
          <cell r="AD42">
            <v>0.23</v>
          </cell>
          <cell r="AE42">
            <v>0.23</v>
          </cell>
          <cell r="AF42">
            <v>0.23</v>
          </cell>
          <cell r="AG42">
            <v>0.23</v>
          </cell>
          <cell r="AH42">
            <v>0.23</v>
          </cell>
          <cell r="AI42">
            <v>0.23</v>
          </cell>
          <cell r="AJ42">
            <v>0.23</v>
          </cell>
          <cell r="AO42">
            <v>0.23</v>
          </cell>
          <cell r="AP42">
            <v>0.23</v>
          </cell>
          <cell r="AQ42">
            <v>0.23</v>
          </cell>
        </row>
        <row r="43">
          <cell r="X43">
            <v>0.59</v>
          </cell>
          <cell r="Y43">
            <v>0.59</v>
          </cell>
          <cell r="Z43">
            <v>0.59</v>
          </cell>
          <cell r="AA43">
            <v>0.59</v>
          </cell>
          <cell r="AB43">
            <v>0.59</v>
          </cell>
          <cell r="AC43">
            <v>0.59</v>
          </cell>
          <cell r="AD43">
            <v>0.59</v>
          </cell>
          <cell r="AE43">
            <v>0.59</v>
          </cell>
          <cell r="AF43">
            <v>0.59</v>
          </cell>
          <cell r="AG43">
            <v>0.59</v>
          </cell>
          <cell r="AH43">
            <v>0.59</v>
          </cell>
          <cell r="AI43">
            <v>0.59</v>
          </cell>
          <cell r="AJ43">
            <v>0.59</v>
          </cell>
          <cell r="AO43">
            <v>0.59</v>
          </cell>
          <cell r="AP43">
            <v>0.59</v>
          </cell>
          <cell r="AQ43">
            <v>0.59</v>
          </cell>
        </row>
        <row r="45">
          <cell r="X45">
            <v>25454.092846123676</v>
          </cell>
          <cell r="Y45">
            <v>48420.381061860942</v>
          </cell>
          <cell r="Z45">
            <v>73306.25663960987</v>
          </cell>
          <cell r="AA45">
            <v>97272.509722277478</v>
          </cell>
          <cell r="AB45">
            <v>122316.31112864363</v>
          </cell>
          <cell r="AC45">
            <v>146976.94493043836</v>
          </cell>
          <cell r="AD45">
            <v>172544.78568068118</v>
          </cell>
          <cell r="AE45">
            <v>199614.83263023186</v>
          </cell>
          <cell r="AF45">
            <v>225704.43351157435</v>
          </cell>
          <cell r="AG45">
            <v>253341.53849307954</v>
          </cell>
          <cell r="AH45">
            <v>281822.24142756674</v>
          </cell>
          <cell r="AI45">
            <v>311252.20487229188</v>
          </cell>
          <cell r="AJ45">
            <v>311252.20487229188</v>
          </cell>
          <cell r="AO45">
            <v>73670.688290828504</v>
          </cell>
          <cell r="AP45">
            <v>78727.488581135985</v>
          </cell>
          <cell r="AQ45">
            <v>85547.771360717568</v>
          </cell>
        </row>
        <row r="46">
          <cell r="X46">
            <v>874.17862464240375</v>
          </cell>
          <cell r="Y46">
            <v>1666.897247924918</v>
          </cell>
          <cell r="Z46">
            <v>2523.7934319564474</v>
          </cell>
          <cell r="AA46">
            <v>3357.6972872720471</v>
          </cell>
          <cell r="AB46">
            <v>4212.8059406804414</v>
          </cell>
          <cell r="AC46">
            <v>5039.6417157424521</v>
          </cell>
          <cell r="AD46">
            <v>5862.7423891270473</v>
          </cell>
          <cell r="AE46">
            <v>6715.3483295992246</v>
          </cell>
          <cell r="AF46">
            <v>7534.9721608293694</v>
          </cell>
          <cell r="AG46">
            <v>8385.2721284965774</v>
          </cell>
          <cell r="AH46">
            <v>9208.5067940418758</v>
          </cell>
          <cell r="AI46">
            <v>10054.420609601893</v>
          </cell>
          <cell r="AJ46">
            <v>10054.420609601893</v>
          </cell>
          <cell r="AO46">
            <v>2515.8482837860047</v>
          </cell>
          <cell r="AP46">
            <v>2495.3304450869173</v>
          </cell>
          <cell r="AQ46">
            <v>2519.4484487725249</v>
          </cell>
        </row>
        <row r="47">
          <cell r="X47">
            <v>26328.271470766082</v>
          </cell>
          <cell r="Y47">
            <v>50087.278309785863</v>
          </cell>
          <cell r="Z47">
            <v>75830.050071566307</v>
          </cell>
          <cell r="AA47">
            <v>100630.20700954951</v>
          </cell>
          <cell r="AB47">
            <v>126529.11706932407</v>
          </cell>
          <cell r="AC47">
            <v>152016.5866461808</v>
          </cell>
          <cell r="AD47">
            <v>178407.52806980821</v>
          </cell>
          <cell r="AE47">
            <v>206330.18095983108</v>
          </cell>
          <cell r="AF47">
            <v>233239.40567240372</v>
          </cell>
          <cell r="AG47">
            <v>261726.81062157612</v>
          </cell>
          <cell r="AH47">
            <v>291030.74822160864</v>
          </cell>
          <cell r="AI47">
            <v>321306.62548189383</v>
          </cell>
          <cell r="AJ47">
            <v>321306.62548189383</v>
          </cell>
          <cell r="AO47">
            <v>76186.536574614496</v>
          </cell>
          <cell r="AP47">
            <v>81222.819026222904</v>
          </cell>
          <cell r="AQ47">
            <v>88067.219809490081</v>
          </cell>
        </row>
        <row r="49">
          <cell r="X49">
            <v>1871.6100066662102</v>
          </cell>
          <cell r="Y49">
            <v>3672.8573449232667</v>
          </cell>
          <cell r="Z49">
            <v>5547.2648950450839</v>
          </cell>
          <cell r="AA49">
            <v>7390.4332551773168</v>
          </cell>
          <cell r="AB49">
            <v>9261.0250495841065</v>
          </cell>
          <cell r="AC49">
            <v>11118.716347622667</v>
          </cell>
          <cell r="AD49">
            <v>12988.605795073985</v>
          </cell>
          <cell r="AE49">
            <v>14890.96473201723</v>
          </cell>
          <cell r="AF49">
            <v>16766.433731669204</v>
          </cell>
          <cell r="AG49">
            <v>18667.476898528766</v>
          </cell>
          <cell r="AH49">
            <v>20579.678342430714</v>
          </cell>
          <cell r="AI49">
            <v>22525.445214229057</v>
          </cell>
          <cell r="AJ49">
            <v>22525.445214229057</v>
          </cell>
          <cell r="AO49">
            <v>5571.451452577583</v>
          </cell>
          <cell r="AP49">
            <v>5647.7173840465384</v>
          </cell>
          <cell r="AQ49">
            <v>5759.0114825598539</v>
          </cell>
        </row>
        <row r="50">
          <cell r="X50">
            <v>1440.8937513508879</v>
          </cell>
          <cell r="Y50">
            <v>2744.1179186129452</v>
          </cell>
          <cell r="Z50">
            <v>4148.5476403618295</v>
          </cell>
          <cell r="AA50">
            <v>5515.9983923937152</v>
          </cell>
          <cell r="AB50">
            <v>6940.493435006134</v>
          </cell>
          <cell r="AC50">
            <v>8333.1859973846058</v>
          </cell>
          <cell r="AD50">
            <v>9756.6487124323976</v>
          </cell>
          <cell r="AE50">
            <v>11250.852254685642</v>
          </cell>
          <cell r="AF50">
            <v>12702.509769898506</v>
          </cell>
          <cell r="AG50">
            <v>14234.263253098468</v>
          </cell>
          <cell r="AH50">
            <v>15760.692620550741</v>
          </cell>
          <cell r="AI50">
            <v>17348.016562901168</v>
          </cell>
          <cell r="AJ50">
            <v>17348.016562901168</v>
          </cell>
          <cell r="AO50">
            <v>4184.6383570227772</v>
          </cell>
          <cell r="AP50">
            <v>4369.3237725139015</v>
          </cell>
          <cell r="AQ50">
            <v>4645.5067930026635</v>
          </cell>
        </row>
        <row r="51">
          <cell r="X51">
            <v>206.97499999999999</v>
          </cell>
          <cell r="Y51">
            <v>260.375</v>
          </cell>
          <cell r="Z51">
            <v>358.55600000000004</v>
          </cell>
          <cell r="AA51">
            <v>405.29200000000003</v>
          </cell>
          <cell r="AB51">
            <v>463.69800000000004</v>
          </cell>
          <cell r="AC51">
            <v>491.41200000000003</v>
          </cell>
          <cell r="AD51">
            <v>517.80600000000004</v>
          </cell>
          <cell r="AE51">
            <v>591.66000000000008</v>
          </cell>
          <cell r="AF51">
            <v>600.05600000000004</v>
          </cell>
          <cell r="AG51">
            <v>628.68600000000004</v>
          </cell>
          <cell r="AH51">
            <v>642.03899999999999</v>
          </cell>
          <cell r="AI51">
            <v>702.98099999999999</v>
          </cell>
          <cell r="AJ51">
            <v>702.98099999999999</v>
          </cell>
          <cell r="AO51">
            <v>132.85599999999999</v>
          </cell>
          <cell r="AP51">
            <v>108.64400000000001</v>
          </cell>
          <cell r="AQ51">
            <v>102.92500000000001</v>
          </cell>
        </row>
        <row r="52">
          <cell r="X52">
            <v>1468.226973626048</v>
          </cell>
          <cell r="Y52">
            <v>2969.2592381076515</v>
          </cell>
          <cell r="Z52">
            <v>4528.2197386604867</v>
          </cell>
          <cell r="AA52">
            <v>6075.1439539100065</v>
          </cell>
          <cell r="AB52">
            <v>7602.3841929912178</v>
          </cell>
          <cell r="AC52">
            <v>9091.4559057556471</v>
          </cell>
          <cell r="AD52">
            <v>10567.015700592208</v>
          </cell>
          <cell r="AE52">
            <v>12051.691845143056</v>
          </cell>
          <cell r="AF52">
            <v>13529.392159027237</v>
          </cell>
          <cell r="AG52">
            <v>15014.459199578085</v>
          </cell>
          <cell r="AH52">
            <v>16492.055973462266</v>
          </cell>
          <cell r="AI52">
            <v>17969.988857346449</v>
          </cell>
          <cell r="AJ52">
            <v>17969.988857346449</v>
          </cell>
          <cell r="AO52">
            <v>4563.2361670951605</v>
          </cell>
          <cell r="AP52">
            <v>4437.9362532715904</v>
          </cell>
          <cell r="AQ52">
            <v>4440.5966983192102</v>
          </cell>
        </row>
        <row r="53">
          <cell r="X53">
            <v>3927.4228043839735</v>
          </cell>
          <cell r="Y53">
            <v>7521.7343221686515</v>
          </cell>
          <cell r="Z53">
            <v>11375.149681044266</v>
          </cell>
          <cell r="AA53">
            <v>15158.792204504656</v>
          </cell>
          <cell r="AB53">
            <v>19071.018314231165</v>
          </cell>
          <cell r="AC53">
            <v>22905.775316049192</v>
          </cell>
          <cell r="AD53">
            <v>26811.952549095142</v>
          </cell>
          <cell r="AE53">
            <v>30867.772608679195</v>
          </cell>
          <cell r="AF53">
            <v>34817.016089065342</v>
          </cell>
          <cell r="AG53">
            <v>38952.453774011381</v>
          </cell>
          <cell r="AH53">
            <v>43034.831923750768</v>
          </cell>
          <cell r="AI53">
            <v>47256.416645659672</v>
          </cell>
          <cell r="AJ53">
            <v>47256.416645659672</v>
          </cell>
          <cell r="AO53">
            <v>11530.625635004926</v>
          </cell>
          <cell r="AP53">
            <v>11911.240773016147</v>
          </cell>
          <cell r="AQ53">
            <v>12439.40055659433</v>
          </cell>
        </row>
        <row r="54">
          <cell r="X54">
            <v>8915.1285360271195</v>
          </cell>
          <cell r="Y54">
            <v>17168.343823812516</v>
          </cell>
          <cell r="Z54">
            <v>25957.737955111668</v>
          </cell>
          <cell r="AA54">
            <v>34545.659805985699</v>
          </cell>
          <cell r="AB54">
            <v>43338.618991812633</v>
          </cell>
          <cell r="AC54">
            <v>51940.545566812121</v>
          </cell>
          <cell r="AD54">
            <v>60642.028757193744</v>
          </cell>
          <cell r="AE54">
            <v>69652.94144052513</v>
          </cell>
          <cell r="AF54">
            <v>78415.407749660299</v>
          </cell>
          <cell r="AG54">
            <v>87497.339125216706</v>
          </cell>
          <cell r="AH54">
            <v>96509.297860194492</v>
          </cell>
          <cell r="AI54">
            <v>105802.84828013636</v>
          </cell>
          <cell r="AJ54">
            <v>105802.84828013636</v>
          </cell>
          <cell r="AO54">
            <v>25982.807611700446</v>
          </cell>
          <cell r="AP54">
            <v>26474.862182848177</v>
          </cell>
          <cell r="AQ54">
            <v>27387.440530476058</v>
          </cell>
        </row>
        <row r="56">
          <cell r="X56">
            <v>17413.142934738964</v>
          </cell>
          <cell r="Y56">
            <v>32918.934485973354</v>
          </cell>
          <cell r="Z56">
            <v>49872.312116454654</v>
          </cell>
          <cell r="AA56">
            <v>66084.547203563838</v>
          </cell>
          <cell r="AB56">
            <v>83190.498077511467</v>
          </cell>
          <cell r="AC56">
            <v>100076.04107936872</v>
          </cell>
          <cell r="AD56">
            <v>117765.4993126145</v>
          </cell>
          <cell r="AE56">
            <v>136677.23951930596</v>
          </cell>
          <cell r="AF56">
            <v>154823.99792274344</v>
          </cell>
          <cell r="AG56">
            <v>174229.47149635945</v>
          </cell>
          <cell r="AH56">
            <v>194521.45036141417</v>
          </cell>
          <cell r="AI56">
            <v>215503.77720175748</v>
          </cell>
          <cell r="AJ56">
            <v>215503.77720175748</v>
          </cell>
          <cell r="AO56">
            <v>50203.728962914058</v>
          </cell>
          <cell r="AP56">
            <v>54747.956843374719</v>
          </cell>
          <cell r="AQ56">
            <v>60679.779279014037</v>
          </cell>
        </row>
        <row r="57">
          <cell r="X57">
            <v>74.551845186054805</v>
          </cell>
          <cell r="Y57">
            <v>140.91403143521211</v>
          </cell>
          <cell r="Z57">
            <v>213.68373407015082</v>
          </cell>
          <cell r="AA57">
            <v>283.58571224596005</v>
          </cell>
          <cell r="AB57">
            <v>355.56351923040455</v>
          </cell>
          <cell r="AC57">
            <v>424.73299228636893</v>
          </cell>
          <cell r="AD57">
            <v>493.41583633052517</v>
          </cell>
          <cell r="AE57">
            <v>565.1400057477299</v>
          </cell>
          <cell r="AF57">
            <v>633.58440037465732</v>
          </cell>
          <cell r="AG57">
            <v>705.08848644297404</v>
          </cell>
          <cell r="AH57">
            <v>773.99705895195029</v>
          </cell>
          <cell r="AI57">
            <v>845.13528054719575</v>
          </cell>
          <cell r="AJ57">
            <v>845.13528054719575</v>
          </cell>
          <cell r="AO57">
            <v>211.04925821621805</v>
          </cell>
          <cell r="AP57">
            <v>208.85140808828845</v>
          </cell>
          <cell r="AQ57">
            <v>211.55088017253851</v>
          </cell>
        </row>
        <row r="58"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O58">
            <v>0</v>
          </cell>
          <cell r="AP58">
            <v>0</v>
          </cell>
          <cell r="AQ58">
            <v>0</v>
          </cell>
        </row>
        <row r="60">
          <cell r="X60">
            <v>17487.694779925019</v>
          </cell>
          <cell r="Y60">
            <v>33059.848517408565</v>
          </cell>
          <cell r="Z60">
            <v>50085.995850524807</v>
          </cell>
          <cell r="AA60">
            <v>66368.132915809794</v>
          </cell>
          <cell r="AB60">
            <v>83546.061596741871</v>
          </cell>
          <cell r="AC60">
            <v>100500.77407165509</v>
          </cell>
          <cell r="AD60">
            <v>118258.91514894502</v>
          </cell>
          <cell r="AE60">
            <v>137242.37952505369</v>
          </cell>
          <cell r="AF60">
            <v>155457.58232311808</v>
          </cell>
          <cell r="AG60">
            <v>174934.5599828024</v>
          </cell>
          <cell r="AH60">
            <v>195295.44742036608</v>
          </cell>
          <cell r="AI60">
            <v>216348.91248230464</v>
          </cell>
          <cell r="AJ60">
            <v>216348.91248230464</v>
          </cell>
          <cell r="AO60">
            <v>50414.778221130269</v>
          </cell>
          <cell r="AP60">
            <v>54956.808251463008</v>
          </cell>
          <cell r="AQ60">
            <v>60891.330159186575</v>
          </cell>
        </row>
        <row r="63">
          <cell r="X63">
            <v>11331.053392892498</v>
          </cell>
          <cell r="Y63">
            <v>21530.229515273848</v>
          </cell>
          <cell r="Z63">
            <v>32527.049209823883</v>
          </cell>
          <cell r="AA63">
            <v>43196.9794873098</v>
          </cell>
          <cell r="AB63">
            <v>53442.759091250184</v>
          </cell>
          <cell r="AC63">
            <v>63414.050091054174</v>
          </cell>
          <cell r="AD63">
            <v>73569.336830616317</v>
          </cell>
          <cell r="AE63">
            <v>84099.610384886459</v>
          </cell>
          <cell r="AF63">
            <v>94304.411919528473</v>
          </cell>
          <cell r="AG63">
            <v>105802.71098666439</v>
          </cell>
          <cell r="AH63">
            <v>117118.69716691233</v>
          </cell>
          <cell r="AI63">
            <v>129021.30763030445</v>
          </cell>
          <cell r="AJ63">
            <v>129021.30763030445</v>
          </cell>
          <cell r="AO63">
            <v>30887.000881230291</v>
          </cell>
          <cell r="AP63">
            <v>30890.361828474302</v>
          </cell>
          <cell r="AQ63">
            <v>34716.895710775978</v>
          </cell>
        </row>
        <row r="64">
          <cell r="X64">
            <v>0.72</v>
          </cell>
          <cell r="Y64">
            <v>0.72</v>
          </cell>
          <cell r="Z64">
            <v>0.72</v>
          </cell>
          <cell r="AA64">
            <v>0.72</v>
          </cell>
          <cell r="AB64">
            <v>0.72</v>
          </cell>
          <cell r="AC64">
            <v>0.73</v>
          </cell>
          <cell r="AD64">
            <v>0.73</v>
          </cell>
          <cell r="AE64">
            <v>0.73</v>
          </cell>
          <cell r="AF64">
            <v>0.74</v>
          </cell>
          <cell r="AG64">
            <v>0.74</v>
          </cell>
          <cell r="AH64">
            <v>0.74</v>
          </cell>
          <cell r="AI64">
            <v>0.74</v>
          </cell>
          <cell r="AJ64">
            <v>0.74</v>
          </cell>
          <cell r="AO64">
            <v>0.73</v>
          </cell>
          <cell r="AP64">
            <v>0.76</v>
          </cell>
          <cell r="AQ64">
            <v>0.76</v>
          </cell>
        </row>
        <row r="65">
          <cell r="X65">
            <v>0.26</v>
          </cell>
          <cell r="Y65">
            <v>0.27</v>
          </cell>
          <cell r="Z65">
            <v>0.27</v>
          </cell>
          <cell r="AA65">
            <v>0.28000000000000003</v>
          </cell>
          <cell r="AB65">
            <v>0.28000000000000003</v>
          </cell>
          <cell r="AC65">
            <v>0.28000000000000003</v>
          </cell>
          <cell r="AD65">
            <v>0.28000000000000003</v>
          </cell>
          <cell r="AE65">
            <v>0.28000000000000003</v>
          </cell>
          <cell r="AF65">
            <v>0.28999999999999998</v>
          </cell>
          <cell r="AG65">
            <v>0.28000000000000003</v>
          </cell>
          <cell r="AH65">
            <v>0.28000000000000003</v>
          </cell>
          <cell r="AI65">
            <v>0.28000000000000003</v>
          </cell>
          <cell r="AJ65">
            <v>0.28000000000000003</v>
          </cell>
          <cell r="AO65">
            <v>0.28999999999999998</v>
          </cell>
          <cell r="AP65">
            <v>0.28999999999999998</v>
          </cell>
          <cell r="AQ65">
            <v>0.26</v>
          </cell>
        </row>
        <row r="66">
          <cell r="X66">
            <v>0.12</v>
          </cell>
          <cell r="Y66">
            <v>0.13</v>
          </cell>
          <cell r="Z66">
            <v>0.13</v>
          </cell>
          <cell r="AA66">
            <v>0.13</v>
          </cell>
          <cell r="AB66">
            <v>0.13</v>
          </cell>
          <cell r="AC66">
            <v>0.13</v>
          </cell>
          <cell r="AD66">
            <v>0.13</v>
          </cell>
          <cell r="AE66">
            <v>0.13</v>
          </cell>
          <cell r="AF66">
            <v>0.13</v>
          </cell>
          <cell r="AG66">
            <v>0.13</v>
          </cell>
          <cell r="AH66">
            <v>0.13</v>
          </cell>
          <cell r="AI66">
            <v>0.13</v>
          </cell>
          <cell r="AJ66">
            <v>0.13</v>
          </cell>
          <cell r="AO66">
            <v>0.14000000000000001</v>
          </cell>
          <cell r="AP66">
            <v>0.14000000000000001</v>
          </cell>
          <cell r="AQ66">
            <v>0.12</v>
          </cell>
        </row>
        <row r="68">
          <cell r="X68">
            <v>8102.7623860908334</v>
          </cell>
          <cell r="Y68">
            <v>15413.461822307559</v>
          </cell>
          <cell r="Z68">
            <v>23381.484834005194</v>
          </cell>
          <cell r="AA68">
            <v>31160.444463727184</v>
          </cell>
          <cell r="AB68">
            <v>38678.831714455089</v>
          </cell>
          <cell r="AC68">
            <v>46004.613256073935</v>
          </cell>
          <cell r="AD68">
            <v>53691.613660854069</v>
          </cell>
          <cell r="AE68">
            <v>61673.773184262165</v>
          </cell>
          <cell r="AF68">
            <v>69415.796163417646</v>
          </cell>
          <cell r="AG68">
            <v>78118.233991375484</v>
          </cell>
          <cell r="AH68">
            <v>86684.825537448909</v>
          </cell>
          <cell r="AI68">
            <v>95641.236450196113</v>
          </cell>
          <cell r="AJ68">
            <v>95641.236450196113</v>
          </cell>
          <cell r="AO68">
            <v>22623.128422068738</v>
          </cell>
          <cell r="AP68">
            <v>23411.182907343718</v>
          </cell>
          <cell r="AQ68">
            <v>26225.440286778452</v>
          </cell>
        </row>
        <row r="69"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X70">
            <v>8102.7623860908334</v>
          </cell>
          <cell r="Y70">
            <v>15413.461822307559</v>
          </cell>
          <cell r="Z70">
            <v>23381.484834005194</v>
          </cell>
          <cell r="AA70">
            <v>31160.444463727184</v>
          </cell>
          <cell r="AB70">
            <v>38678.831714455089</v>
          </cell>
          <cell r="AC70">
            <v>46004.613256073935</v>
          </cell>
          <cell r="AD70">
            <v>53691.613660854069</v>
          </cell>
          <cell r="AE70">
            <v>61673.773184262165</v>
          </cell>
          <cell r="AF70">
            <v>69415.796163417646</v>
          </cell>
          <cell r="AG70">
            <v>78118.233991375484</v>
          </cell>
          <cell r="AH70">
            <v>86684.825537448909</v>
          </cell>
          <cell r="AI70">
            <v>95641.236450196113</v>
          </cell>
          <cell r="AJ70">
            <v>95641.236450196113</v>
          </cell>
          <cell r="AO70">
            <v>22623.128422068738</v>
          </cell>
          <cell r="AP70">
            <v>23411.182907343718</v>
          </cell>
          <cell r="AQ70">
            <v>26225.440286778452</v>
          </cell>
        </row>
        <row r="72">
          <cell r="X72">
            <v>2984.9272182736422</v>
          </cell>
          <cell r="Y72">
            <v>5907.6313795905207</v>
          </cell>
          <cell r="Z72">
            <v>8903.3158945151408</v>
          </cell>
          <cell r="AA72">
            <v>11920.911968793253</v>
          </cell>
          <cell r="AB72">
            <v>14917.487548330908</v>
          </cell>
          <cell r="AC72">
            <v>17896.779119998653</v>
          </cell>
          <cell r="AD72">
            <v>20917.012166802469</v>
          </cell>
          <cell r="AE72">
            <v>23956.897226485184</v>
          </cell>
          <cell r="AF72">
            <v>26983.826954881326</v>
          </cell>
          <cell r="AG72">
            <v>30037.484557417622</v>
          </cell>
          <cell r="AH72">
            <v>33087.922072597685</v>
          </cell>
          <cell r="AI72">
            <v>36138.638930823377</v>
          </cell>
          <cell r="AJ72">
            <v>36138.638930823377</v>
          </cell>
          <cell r="AO72">
            <v>8993.4632254835124</v>
          </cell>
          <cell r="AP72">
            <v>9087.0478348826746</v>
          </cell>
          <cell r="AQ72">
            <v>9154.8119759420479</v>
          </cell>
        </row>
        <row r="73">
          <cell r="X73">
            <v>742.20785264635731</v>
          </cell>
          <cell r="Y73">
            <v>1500.7933507204925</v>
          </cell>
          <cell r="Z73">
            <v>2288.1520868302432</v>
          </cell>
          <cell r="AA73">
            <v>3069.7385602883364</v>
          </cell>
          <cell r="AB73">
            <v>3841.3870456622753</v>
          </cell>
          <cell r="AC73">
            <v>4593.1263878778236</v>
          </cell>
          <cell r="AD73">
            <v>5338.9156511294377</v>
          </cell>
          <cell r="AE73">
            <v>6087.5155892381954</v>
          </cell>
          <cell r="AF73">
            <v>6834.2567320136195</v>
          </cell>
          <cell r="AG73">
            <v>7580.6658181223765</v>
          </cell>
          <cell r="AH73">
            <v>8327.2085708978011</v>
          </cell>
          <cell r="AI73">
            <v>9074.1284986732244</v>
          </cell>
          <cell r="AJ73">
            <v>9074.1284986732244</v>
          </cell>
          <cell r="AO73">
            <v>2304.9743010475804</v>
          </cell>
          <cell r="AP73">
            <v>2241.1303441357954</v>
          </cell>
          <cell r="AQ73">
            <v>2239.8717666596049</v>
          </cell>
        </row>
        <row r="74">
          <cell r="X74">
            <v>1411.6426901333334</v>
          </cell>
          <cell r="Y74">
            <v>2823.2853802666668</v>
          </cell>
          <cell r="Z74">
            <v>4234.9280704000003</v>
          </cell>
          <cell r="AA74">
            <v>5646.5707605333337</v>
          </cell>
          <cell r="AB74">
            <v>7058.2134506666671</v>
          </cell>
          <cell r="AC74">
            <v>8469.8561408000005</v>
          </cell>
          <cell r="AD74">
            <v>9879.6306397333337</v>
          </cell>
          <cell r="AE74">
            <v>11289.405138666667</v>
          </cell>
          <cell r="AF74">
            <v>12699.1796376</v>
          </cell>
          <cell r="AG74">
            <v>14108.954136533333</v>
          </cell>
          <cell r="AH74">
            <v>15518.728635466667</v>
          </cell>
          <cell r="AI74">
            <v>16928.503134400002</v>
          </cell>
          <cell r="AJ74">
            <v>16928.503134400002</v>
          </cell>
          <cell r="AO74">
            <v>4234.9280704000003</v>
          </cell>
          <cell r="AP74">
            <v>4229.3234968000006</v>
          </cell>
          <cell r="AQ74">
            <v>4229.3234968000006</v>
          </cell>
        </row>
        <row r="75">
          <cell r="X75">
            <v>5138.7777610533331</v>
          </cell>
          <cell r="Y75">
            <v>10231.710110577678</v>
          </cell>
          <cell r="Z75">
            <v>15426.396051745382</v>
          </cell>
          <cell r="AA75">
            <v>20637.221289614921</v>
          </cell>
          <cell r="AB75">
            <v>25817.088044659846</v>
          </cell>
          <cell r="AC75">
            <v>30959.761648676475</v>
          </cell>
          <cell r="AD75">
            <v>36135.55845766524</v>
          </cell>
          <cell r="AE75">
            <v>41333.817954390048</v>
          </cell>
          <cell r="AF75">
            <v>46517.263324494947</v>
          </cell>
          <cell r="AG75">
            <v>51727.104512073332</v>
          </cell>
          <cell r="AH75">
            <v>56933.859278962154</v>
          </cell>
          <cell r="AI75">
            <v>62141.2705638966</v>
          </cell>
          <cell r="AJ75">
            <v>62141.2705638966</v>
          </cell>
          <cell r="AO75">
            <v>15533.365596931093</v>
          </cell>
          <cell r="AP75">
            <v>15557.50167581847</v>
          </cell>
          <cell r="AQ75">
            <v>15624.007239401653</v>
          </cell>
        </row>
        <row r="77">
          <cell r="X77">
            <v>2963.9846250375003</v>
          </cell>
          <cell r="Y77">
            <v>5181.7517117298803</v>
          </cell>
          <cell r="Z77">
            <v>7955.0887822598124</v>
          </cell>
          <cell r="AA77">
            <v>10523.223174112265</v>
          </cell>
          <cell r="AB77">
            <v>12861.743669795243</v>
          </cell>
          <cell r="AC77">
            <v>15044.851607397457</v>
          </cell>
          <cell r="AD77">
            <v>17556.055203188829</v>
          </cell>
          <cell r="AE77">
            <v>20339.955229872121</v>
          </cell>
          <cell r="AF77">
            <v>22898.532838922707</v>
          </cell>
          <cell r="AG77">
            <v>26391.129479302152</v>
          </cell>
          <cell r="AH77">
            <v>29750.966258486751</v>
          </cell>
          <cell r="AI77">
            <v>33499.965886299506</v>
          </cell>
          <cell r="AJ77">
            <v>33499.965886299506</v>
          </cell>
          <cell r="AO77">
            <v>7089.7628251376455</v>
          </cell>
          <cell r="AP77">
            <v>7853.68123152525</v>
          </cell>
          <cell r="AQ77">
            <v>10601.433047376799</v>
          </cell>
        </row>
        <row r="80">
          <cell r="X80">
            <v>26328.271470766082</v>
          </cell>
          <cell r="Y80">
            <v>50087.278309785863</v>
          </cell>
          <cell r="Z80">
            <v>75830.050071566307</v>
          </cell>
          <cell r="AA80">
            <v>100630.20700954951</v>
          </cell>
          <cell r="AB80">
            <v>126529.11706932407</v>
          </cell>
          <cell r="AC80">
            <v>152016.5866461808</v>
          </cell>
          <cell r="AD80">
            <v>178407.52806980821</v>
          </cell>
          <cell r="AE80">
            <v>206330.18095983108</v>
          </cell>
          <cell r="AF80">
            <v>233239.40567240372</v>
          </cell>
          <cell r="AG80">
            <v>261726.81062157612</v>
          </cell>
          <cell r="AH80">
            <v>291030.74822160864</v>
          </cell>
          <cell r="AI80">
            <v>321306.62548189383</v>
          </cell>
          <cell r="AJ80">
            <v>321306.62548189383</v>
          </cell>
          <cell r="AO80">
            <v>76186.536574614496</v>
          </cell>
          <cell r="AP80">
            <v>81222.819026222904</v>
          </cell>
          <cell r="AQ80">
            <v>88067.219809490081</v>
          </cell>
        </row>
        <row r="81">
          <cell r="X81">
            <v>8102.7623860908334</v>
          </cell>
          <cell r="Y81">
            <v>15413.461822307559</v>
          </cell>
          <cell r="Z81">
            <v>23381.484834005194</v>
          </cell>
          <cell r="AA81">
            <v>31160.444463727184</v>
          </cell>
          <cell r="AB81">
            <v>38678.831714455089</v>
          </cell>
          <cell r="AC81">
            <v>46004.613256073935</v>
          </cell>
          <cell r="AD81">
            <v>53691.613660854069</v>
          </cell>
          <cell r="AE81">
            <v>61673.773184262165</v>
          </cell>
          <cell r="AF81">
            <v>69415.796163417646</v>
          </cell>
          <cell r="AG81">
            <v>78118.233991375484</v>
          </cell>
          <cell r="AH81">
            <v>86684.825537448909</v>
          </cell>
          <cell r="AI81">
            <v>95641.236450196113</v>
          </cell>
          <cell r="AJ81">
            <v>95641.236450196113</v>
          </cell>
          <cell r="AO81">
            <v>22623.128422068738</v>
          </cell>
          <cell r="AP81">
            <v>23411.182907343718</v>
          </cell>
          <cell r="AQ81">
            <v>26225.440286778452</v>
          </cell>
        </row>
        <row r="82">
          <cell r="X82">
            <v>34431.033856856913</v>
          </cell>
          <cell r="Y82">
            <v>65500.740132093422</v>
          </cell>
          <cell r="Z82">
            <v>99211.53490557152</v>
          </cell>
          <cell r="AA82">
            <v>131790.65147327672</v>
          </cell>
          <cell r="AB82">
            <v>165207.94878377917</v>
          </cell>
          <cell r="AC82">
            <v>198021.19990225474</v>
          </cell>
          <cell r="AD82">
            <v>232099.14173066226</v>
          </cell>
          <cell r="AE82">
            <v>268003.95414409321</v>
          </cell>
          <cell r="AF82">
            <v>302655.20183582132</v>
          </cell>
          <cell r="AG82">
            <v>339845.04461295158</v>
          </cell>
          <cell r="AH82">
            <v>377715.5737590575</v>
          </cell>
          <cell r="AI82">
            <v>416947.8619320899</v>
          </cell>
          <cell r="AJ82">
            <v>416947.8619320899</v>
          </cell>
          <cell r="AO82">
            <v>98809.664996683234</v>
          </cell>
          <cell r="AP82">
            <v>104634.00193356663</v>
          </cell>
          <cell r="AQ82">
            <v>114292.66009626855</v>
          </cell>
        </row>
        <row r="86">
          <cell r="X86">
            <v>1871.6100066662102</v>
          </cell>
          <cell r="Y86">
            <v>3672.8573449232667</v>
          </cell>
          <cell r="Z86">
            <v>5547.2648950450839</v>
          </cell>
          <cell r="AA86">
            <v>7390.4332551773168</v>
          </cell>
          <cell r="AB86">
            <v>9261.0250495841065</v>
          </cell>
          <cell r="AC86">
            <v>11118.716347622667</v>
          </cell>
          <cell r="AD86">
            <v>12988.605795073985</v>
          </cell>
          <cell r="AE86">
            <v>14890.96473201723</v>
          </cell>
          <cell r="AF86">
            <v>16766.433731669204</v>
          </cell>
          <cell r="AG86">
            <v>18667.476898528766</v>
          </cell>
          <cell r="AH86">
            <v>20579.678342430714</v>
          </cell>
          <cell r="AI86">
            <v>22525.445214229057</v>
          </cell>
          <cell r="AJ86">
            <v>22525.445214229057</v>
          </cell>
          <cell r="AO86">
            <v>5571.451452577583</v>
          </cell>
          <cell r="AP86">
            <v>5647.7173840465384</v>
          </cell>
          <cell r="AQ86">
            <v>5759.0114825598539</v>
          </cell>
        </row>
        <row r="87">
          <cell r="X87">
            <v>1440.8937513508879</v>
          </cell>
          <cell r="Y87">
            <v>2744.1179186129452</v>
          </cell>
          <cell r="Z87">
            <v>4148.5476403618295</v>
          </cell>
          <cell r="AA87">
            <v>5515.9983923937152</v>
          </cell>
          <cell r="AB87">
            <v>6940.493435006134</v>
          </cell>
          <cell r="AC87">
            <v>8333.1859973846058</v>
          </cell>
          <cell r="AD87">
            <v>9756.6487124323976</v>
          </cell>
          <cell r="AE87">
            <v>11250.852254685642</v>
          </cell>
          <cell r="AF87">
            <v>12702.509769898506</v>
          </cell>
          <cell r="AG87">
            <v>14234.263253098468</v>
          </cell>
          <cell r="AH87">
            <v>15760.692620550741</v>
          </cell>
          <cell r="AI87">
            <v>17348.016562901168</v>
          </cell>
          <cell r="AJ87">
            <v>17348.016562901168</v>
          </cell>
          <cell r="AO87">
            <v>4184.6383570227772</v>
          </cell>
          <cell r="AP87">
            <v>4369.3237725139015</v>
          </cell>
          <cell r="AQ87">
            <v>4645.5067930026635</v>
          </cell>
        </row>
        <row r="88">
          <cell r="X88">
            <v>206.97499999999999</v>
          </cell>
          <cell r="Y88">
            <v>260.375</v>
          </cell>
          <cell r="Z88">
            <v>358.55600000000004</v>
          </cell>
          <cell r="AA88">
            <v>405.29200000000003</v>
          </cell>
          <cell r="AB88">
            <v>463.69800000000004</v>
          </cell>
          <cell r="AC88">
            <v>491.41200000000003</v>
          </cell>
          <cell r="AD88">
            <v>517.80600000000004</v>
          </cell>
          <cell r="AE88">
            <v>591.66000000000008</v>
          </cell>
          <cell r="AF88">
            <v>600.05600000000004</v>
          </cell>
          <cell r="AG88">
            <v>628.68600000000004</v>
          </cell>
          <cell r="AH88">
            <v>642.03899999999999</v>
          </cell>
          <cell r="AI88">
            <v>702.98099999999999</v>
          </cell>
          <cell r="AJ88">
            <v>702.98099999999999</v>
          </cell>
          <cell r="AO88">
            <v>132.85599999999999</v>
          </cell>
          <cell r="AP88">
            <v>108.64400000000001</v>
          </cell>
          <cell r="AQ88">
            <v>102.92500000000001</v>
          </cell>
        </row>
        <row r="89">
          <cell r="X89">
            <v>2984.9272182736422</v>
          </cell>
          <cell r="Y89">
            <v>5907.6313795905207</v>
          </cell>
          <cell r="Z89">
            <v>8903.3158945151408</v>
          </cell>
          <cell r="AA89">
            <v>11920.911968793253</v>
          </cell>
          <cell r="AB89">
            <v>14917.487548330908</v>
          </cell>
          <cell r="AC89">
            <v>17896.779119998653</v>
          </cell>
          <cell r="AD89">
            <v>20917.012166802469</v>
          </cell>
          <cell r="AE89">
            <v>23956.897226485184</v>
          </cell>
          <cell r="AF89">
            <v>26983.826954881326</v>
          </cell>
          <cell r="AG89">
            <v>30037.484557417622</v>
          </cell>
          <cell r="AH89">
            <v>33087.922072597685</v>
          </cell>
          <cell r="AI89">
            <v>36138.638930823377</v>
          </cell>
          <cell r="AJ89">
            <v>36138.638930823377</v>
          </cell>
          <cell r="AO89">
            <v>8993.4632254835124</v>
          </cell>
          <cell r="AP89">
            <v>9087.0478348826746</v>
          </cell>
          <cell r="AQ89">
            <v>9154.8119759420479</v>
          </cell>
        </row>
        <row r="90">
          <cell r="X90">
            <v>2210.4348262724052</v>
          </cell>
          <cell r="Y90">
            <v>4470.0525888281436</v>
          </cell>
          <cell r="Z90">
            <v>6816.371825490729</v>
          </cell>
          <cell r="AA90">
            <v>9144.8825141983416</v>
          </cell>
          <cell r="AB90">
            <v>11443.771238653491</v>
          </cell>
          <cell r="AC90">
            <v>13684.58229363347</v>
          </cell>
          <cell r="AD90">
            <v>15905.931351721647</v>
          </cell>
          <cell r="AE90">
            <v>18139.207434381253</v>
          </cell>
          <cell r="AF90">
            <v>20363.648891040859</v>
          </cell>
          <cell r="AG90">
            <v>22595.125017700462</v>
          </cell>
          <cell r="AH90">
            <v>24819.264544360067</v>
          </cell>
          <cell r="AI90">
            <v>27044.117356019673</v>
          </cell>
          <cell r="AJ90">
            <v>27044.117356019673</v>
          </cell>
          <cell r="AO90">
            <v>6868.2104681427409</v>
          </cell>
          <cell r="AP90">
            <v>6679.0665974073863</v>
          </cell>
          <cell r="AQ90">
            <v>6680.4684649788151</v>
          </cell>
        </row>
        <row r="91">
          <cell r="X91">
            <v>5339.0654945173064</v>
          </cell>
          <cell r="Y91">
            <v>10345.019702435318</v>
          </cell>
          <cell r="Z91">
            <v>15610.077751444267</v>
          </cell>
          <cell r="AA91">
            <v>20805.362965037992</v>
          </cell>
          <cell r="AB91">
            <v>26129.231764897835</v>
          </cell>
          <cell r="AC91">
            <v>31375.631456849194</v>
          </cell>
          <cell r="AD91">
            <v>36691.583188828474</v>
          </cell>
          <cell r="AE91">
            <v>42157.177747345857</v>
          </cell>
          <cell r="AF91">
            <v>47516.195726665333</v>
          </cell>
          <cell r="AG91">
            <v>53061.407910544702</v>
          </cell>
          <cell r="AH91">
            <v>58553.560559217425</v>
          </cell>
          <cell r="AI91">
            <v>64184.919780059659</v>
          </cell>
          <cell r="AJ91">
            <v>64184.919780059659</v>
          </cell>
          <cell r="AO91">
            <v>15765.553705404927</v>
          </cell>
          <cell r="AP91">
            <v>16140.564269816146</v>
          </cell>
          <cell r="AQ91">
            <v>16668.72405339433</v>
          </cell>
        </row>
        <row r="92">
          <cell r="X92">
            <v>14053.906297080452</v>
          </cell>
          <cell r="Y92">
            <v>27400.053934390191</v>
          </cell>
          <cell r="Z92">
            <v>41384.134006857043</v>
          </cell>
          <cell r="AA92">
            <v>55182.881095600605</v>
          </cell>
          <cell r="AB92">
            <v>69155.707036472464</v>
          </cell>
          <cell r="AC92">
            <v>82900.307215488574</v>
          </cell>
          <cell r="AD92">
            <v>96777.58721485897</v>
          </cell>
          <cell r="AE92">
            <v>110986.75939491516</v>
          </cell>
          <cell r="AF92">
            <v>124932.67107415522</v>
          </cell>
          <cell r="AG92">
            <v>139224.44363729001</v>
          </cell>
          <cell r="AH92">
            <v>153443.15713915662</v>
          </cell>
          <cell r="AI92">
            <v>167944.11884403293</v>
          </cell>
          <cell r="AJ92">
            <v>167944.11884403293</v>
          </cell>
          <cell r="AO92">
            <v>41516.173208631539</v>
          </cell>
          <cell r="AP92">
            <v>42032.363858666649</v>
          </cell>
          <cell r="AQ92">
            <v>43011.447769877705</v>
          </cell>
        </row>
        <row r="94">
          <cell r="X94">
            <v>74.551845186054805</v>
          </cell>
          <cell r="Y94">
            <v>140.91403143521211</v>
          </cell>
          <cell r="Z94">
            <v>213.68373407015082</v>
          </cell>
          <cell r="AA94">
            <v>283.58571224596005</v>
          </cell>
          <cell r="AB94">
            <v>355.56351923040455</v>
          </cell>
          <cell r="AC94">
            <v>424.73299228636893</v>
          </cell>
          <cell r="AD94">
            <v>493.41583633052517</v>
          </cell>
          <cell r="AE94">
            <v>565.1400057477299</v>
          </cell>
          <cell r="AF94">
            <v>633.58440037465732</v>
          </cell>
          <cell r="AG94">
            <v>705.08848644297404</v>
          </cell>
          <cell r="AH94">
            <v>773.99705895195029</v>
          </cell>
          <cell r="AI94">
            <v>845.13528054719575</v>
          </cell>
          <cell r="AJ94">
            <v>845.13528054719575</v>
          </cell>
          <cell r="AO94">
            <v>211.04925821621805</v>
          </cell>
          <cell r="AP94">
            <v>208.85140808828845</v>
          </cell>
          <cell r="AQ94">
            <v>211.55088017253851</v>
          </cell>
        </row>
        <row r="95"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O95">
            <v>0</v>
          </cell>
          <cell r="AP95">
            <v>0</v>
          </cell>
          <cell r="AQ95">
            <v>0</v>
          </cell>
        </row>
        <row r="97">
          <cell r="X97">
            <v>20451.679404962517</v>
          </cell>
          <cell r="Y97">
            <v>38241.600229138443</v>
          </cell>
          <cell r="Z97">
            <v>58041.084632784616</v>
          </cell>
          <cell r="AA97">
            <v>76891.356089922061</v>
          </cell>
          <cell r="AB97">
            <v>96407.805266537107</v>
          </cell>
          <cell r="AC97">
            <v>115545.62567905254</v>
          </cell>
          <cell r="AD97">
            <v>135814.97035213382</v>
          </cell>
          <cell r="AE97">
            <v>157582.3347549258</v>
          </cell>
          <cell r="AF97">
            <v>178356.11516204081</v>
          </cell>
          <cell r="AG97">
            <v>201325.68946210458</v>
          </cell>
          <cell r="AH97">
            <v>225046.41367885287</v>
          </cell>
          <cell r="AI97">
            <v>249848.8783686042</v>
          </cell>
          <cell r="AJ97">
            <v>249848.8783686042</v>
          </cell>
          <cell r="AO97">
            <v>57504.541046267914</v>
          </cell>
          <cell r="AP97">
            <v>62810.489482988254</v>
          </cell>
          <cell r="AQ97">
            <v>71492.763206563366</v>
          </cell>
        </row>
        <row r="99">
          <cell r="X99">
            <v>3877.4189247202903</v>
          </cell>
          <cell r="Y99">
            <v>7675.9106657416232</v>
          </cell>
          <cell r="Z99">
            <v>11407.660746927759</v>
          </cell>
          <cell r="AA99">
            <v>15194.945574917369</v>
          </cell>
          <cell r="AB99">
            <v>18924.235753120523</v>
          </cell>
          <cell r="AC99">
            <v>22633.498375304331</v>
          </cell>
          <cell r="AD99">
            <v>26479.834178881112</v>
          </cell>
          <cell r="AE99">
            <v>30345.028103587269</v>
          </cell>
          <cell r="AF99">
            <v>34230.002120766898</v>
          </cell>
          <cell r="AG99">
            <v>38244.757728471828</v>
          </cell>
          <cell r="AH99">
            <v>42274.822142295932</v>
          </cell>
          <cell r="AI99">
            <v>46297.346125446034</v>
          </cell>
          <cell r="AJ99">
            <v>46297.346125446034</v>
          </cell>
          <cell r="AO99">
            <v>11225.83762837657</v>
          </cell>
          <cell r="AP99">
            <v>11596.503745462567</v>
          </cell>
          <cell r="AQ99">
            <v>12067.34400467914</v>
          </cell>
        </row>
        <row r="100">
          <cell r="X100">
            <v>6132.4763776896234</v>
          </cell>
          <cell r="Y100">
            <v>11309.305138456824</v>
          </cell>
          <cell r="Z100">
            <v>17254.36683776704</v>
          </cell>
          <cell r="AA100">
            <v>22827.671890551737</v>
          </cell>
          <cell r="AB100">
            <v>28668.920719964139</v>
          </cell>
          <cell r="AC100">
            <v>34377.48710238684</v>
          </cell>
          <cell r="AD100">
            <v>40454.000384103514</v>
          </cell>
          <cell r="AE100">
            <v>47077.803460995267</v>
          </cell>
          <cell r="AF100">
            <v>53326.661825271352</v>
          </cell>
          <cell r="AG100">
            <v>60339.944741444124</v>
          </cell>
          <cell r="AH100">
            <v>67625.488868526067</v>
          </cell>
          <cell r="AI100">
            <v>75314.066929968511</v>
          </cell>
          <cell r="AJ100">
            <v>75314.066929968511</v>
          </cell>
          <cell r="AO100">
            <v>17123.1202646198</v>
          </cell>
          <cell r="AP100">
            <v>18949.174722884509</v>
          </cell>
          <cell r="AQ100">
            <v>21987.405104697165</v>
          </cell>
        </row>
        <row r="102">
          <cell r="X102">
            <v>10441.784102552605</v>
          </cell>
          <cell r="Y102">
            <v>19256.384424939999</v>
          </cell>
          <cell r="Z102">
            <v>29379.05704808982</v>
          </cell>
          <cell r="AA102">
            <v>38868.738624452955</v>
          </cell>
          <cell r="AB102">
            <v>48814.648793452448</v>
          </cell>
          <cell r="AC102">
            <v>58534.640201361377</v>
          </cell>
          <cell r="AD102">
            <v>68881.135789149223</v>
          </cell>
          <cell r="AE102">
            <v>80159.503190343283</v>
          </cell>
          <cell r="AF102">
            <v>90799.451216002562</v>
          </cell>
          <cell r="AG102">
            <v>102740.98699218863</v>
          </cell>
          <cell r="AH102">
            <v>115146.10266803087</v>
          </cell>
          <cell r="AI102">
            <v>128237.46531318963</v>
          </cell>
          <cell r="AJ102">
            <v>128237.46531318963</v>
          </cell>
          <cell r="AO102">
            <v>29155.583153271553</v>
          </cell>
          <cell r="AP102">
            <v>32264.811014641182</v>
          </cell>
          <cell r="AQ102">
            <v>37438.014097187071</v>
          </cell>
        </row>
        <row r="104">
          <cell r="X104">
            <v>0.74</v>
          </cell>
          <cell r="Y104">
            <v>0.77</v>
          </cell>
          <cell r="Z104">
            <v>0.77</v>
          </cell>
          <cell r="AA104">
            <v>0.78</v>
          </cell>
          <cell r="AB104">
            <v>0.78</v>
          </cell>
          <cell r="AC104">
            <v>0.79</v>
          </cell>
          <cell r="AD104">
            <v>0.79</v>
          </cell>
          <cell r="AE104">
            <v>0.79</v>
          </cell>
          <cell r="AF104">
            <v>0.8</v>
          </cell>
          <cell r="AG104">
            <v>0.77</v>
          </cell>
          <cell r="AH104">
            <v>0.77</v>
          </cell>
          <cell r="AI104">
            <v>0.77</v>
          </cell>
          <cell r="AJ104">
            <v>0.77</v>
          </cell>
          <cell r="AO104">
            <v>0.8</v>
          </cell>
          <cell r="AP104">
            <v>0.79</v>
          </cell>
          <cell r="AQ104">
            <v>0.73</v>
          </cell>
        </row>
        <row r="108">
          <cell r="X108">
            <v>3641.2477811839735</v>
          </cell>
          <cell r="Y108">
            <v>6949.3842757686507</v>
          </cell>
          <cell r="Z108">
            <v>10516.624611444266</v>
          </cell>
          <cell r="AA108">
            <v>14014.092111704656</v>
          </cell>
          <cell r="AB108">
            <v>17640.143198231166</v>
          </cell>
          <cell r="AC108">
            <v>21188.725176849191</v>
          </cell>
          <cell r="AD108">
            <v>24812.353875495141</v>
          </cell>
          <cell r="AE108">
            <v>28585.625400679193</v>
          </cell>
          <cell r="AF108">
            <v>32252.320346665339</v>
          </cell>
          <cell r="AG108">
            <v>36105.209497211377</v>
          </cell>
          <cell r="AH108">
            <v>39905.039112550767</v>
          </cell>
          <cell r="AI108">
            <v>43844.075300059667</v>
          </cell>
          <cell r="AJ108">
            <v>43844.075300059667</v>
          </cell>
          <cell r="AO108">
            <v>10672.100565404928</v>
          </cell>
          <cell r="AP108">
            <v>11063.595169816148</v>
          </cell>
          <cell r="AQ108">
            <v>11591.754953394327</v>
          </cell>
        </row>
        <row r="109">
          <cell r="X109">
            <v>1264.2191933333334</v>
          </cell>
          <cell r="Y109">
            <v>2528.4383866666667</v>
          </cell>
          <cell r="Z109">
            <v>3792.6575800000001</v>
          </cell>
          <cell r="AA109">
            <v>5056.8767733333334</v>
          </cell>
          <cell r="AB109">
            <v>6321.0959666666668</v>
          </cell>
          <cell r="AC109">
            <v>7585.3151600000001</v>
          </cell>
          <cell r="AD109">
            <v>8849.5343533333325</v>
          </cell>
          <cell r="AE109">
            <v>10113.753546666667</v>
          </cell>
          <cell r="AF109">
            <v>11377.972740000001</v>
          </cell>
          <cell r="AG109">
            <v>12642.191933333335</v>
          </cell>
          <cell r="AH109">
            <v>13906.41112666667</v>
          </cell>
          <cell r="AI109">
            <v>15170.630320000004</v>
          </cell>
          <cell r="AJ109">
            <v>15170.630320000004</v>
          </cell>
          <cell r="AO109">
            <v>3792.6575800000001</v>
          </cell>
          <cell r="AP109">
            <v>3792.6575800000001</v>
          </cell>
          <cell r="AQ109">
            <v>3792.6575800000001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hecks"/>
      <sheetName val="EQT Pipe"/>
      <sheetName val="Three Rivers"/>
      <sheetName val="Carnegie"/>
      <sheetName val="Bluegrass"/>
      <sheetName val="Blank2"/>
      <sheetName val="Pipeline Total"/>
      <sheetName val="Results"/>
      <sheetName val="Capital Restate"/>
      <sheetName val="Macros"/>
      <sheetName val="Module1"/>
      <sheetName val="Module2"/>
      <sheetName val="Module3"/>
      <sheetName val="EQTBP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 Entry"/>
      <sheetName val="TNZ0"/>
      <sheetName val="DOM"/>
      <sheetName val="TCO"/>
      <sheetName val="EGC"/>
      <sheetName val="TETCOM2"/>
      <sheetName val="Prices"/>
      <sheetName val="Drop Down Items"/>
      <sheetName val="Spreadsheet R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I5" t="str">
            <v>TNZ0</v>
          </cell>
          <cell r="J5" t="str">
            <v>TCO</v>
          </cell>
          <cell r="K5" t="str">
            <v>DOM</v>
          </cell>
          <cell r="L5" t="str">
            <v>EGC</v>
          </cell>
          <cell r="M5" t="str">
            <v>TETCOM2</v>
          </cell>
        </row>
        <row r="6">
          <cell r="H6">
            <v>38838</v>
          </cell>
          <cell r="I6">
            <v>6.2925000000000004</v>
          </cell>
          <cell r="J6">
            <v>6.9119999999999999</v>
          </cell>
          <cell r="K6">
            <v>6.9479000000000006</v>
          </cell>
          <cell r="L6">
            <v>7.4550999999999998</v>
          </cell>
          <cell r="M6">
            <v>7.04</v>
          </cell>
        </row>
        <row r="7">
          <cell r="H7">
            <v>38839</v>
          </cell>
          <cell r="I7">
            <v>6.2875000000000005</v>
          </cell>
          <cell r="J7">
            <v>6.7991999999999999</v>
          </cell>
          <cell r="K7">
            <v>6.8445999999999998</v>
          </cell>
          <cell r="L7">
            <v>7.3319999999999999</v>
          </cell>
          <cell r="M7">
            <v>6.9449999999999994</v>
          </cell>
        </row>
        <row r="8">
          <cell r="H8">
            <v>38840</v>
          </cell>
          <cell r="I8">
            <v>6.4725000000000001</v>
          </cell>
          <cell r="J8">
            <v>6.9691999999999998</v>
          </cell>
          <cell r="K8">
            <v>7.0446</v>
          </cell>
          <cell r="L8">
            <v>7.5266000000000002</v>
          </cell>
          <cell r="M8">
            <v>7.1449999999999996</v>
          </cell>
        </row>
        <row r="9">
          <cell r="H9">
            <v>38841</v>
          </cell>
          <cell r="I9">
            <v>6.3925000000000001</v>
          </cell>
          <cell r="J9">
            <v>6.8141999999999996</v>
          </cell>
          <cell r="K9">
            <v>6.9396000000000004</v>
          </cell>
          <cell r="L9">
            <v>7.4333</v>
          </cell>
          <cell r="M9">
            <v>7.04</v>
          </cell>
        </row>
        <row r="10">
          <cell r="H10">
            <v>38842</v>
          </cell>
          <cell r="I10">
            <v>6.2725</v>
          </cell>
          <cell r="J10">
            <v>6.7141999999999999</v>
          </cell>
          <cell r="K10">
            <v>6.8045999999999998</v>
          </cell>
          <cell r="L10">
            <v>7.2982999999999993</v>
          </cell>
          <cell r="M10">
            <v>6.9049999999999994</v>
          </cell>
        </row>
        <row r="11">
          <cell r="H11">
            <v>38843</v>
          </cell>
          <cell r="I11">
            <v>6.4075000000000006</v>
          </cell>
          <cell r="J11">
            <v>7.1192000000000002</v>
          </cell>
          <cell r="K11">
            <v>7.1795999999999998</v>
          </cell>
          <cell r="L11">
            <v>7.6681999999999997</v>
          </cell>
          <cell r="M11">
            <v>7.2799999999999994</v>
          </cell>
        </row>
        <row r="12">
          <cell r="H12">
            <v>38844</v>
          </cell>
          <cell r="I12">
            <v>6.4075000000000006</v>
          </cell>
          <cell r="J12">
            <v>7.1192000000000002</v>
          </cell>
          <cell r="K12">
            <v>7.1795999999999998</v>
          </cell>
          <cell r="L12">
            <v>7.6681999999999997</v>
          </cell>
          <cell r="M12">
            <v>7.2799999999999994</v>
          </cell>
        </row>
        <row r="13">
          <cell r="H13">
            <v>38845</v>
          </cell>
          <cell r="I13">
            <v>6.4075000000000006</v>
          </cell>
          <cell r="J13">
            <v>7.1192000000000002</v>
          </cell>
          <cell r="K13">
            <v>7.1795999999999998</v>
          </cell>
          <cell r="L13">
            <v>7.6681999999999997</v>
          </cell>
          <cell r="M13">
            <v>7.2799999999999994</v>
          </cell>
        </row>
        <row r="14">
          <cell r="H14">
            <v>38846</v>
          </cell>
          <cell r="I14">
            <v>6.3375000000000004</v>
          </cell>
          <cell r="J14">
            <v>6.7629000000000001</v>
          </cell>
          <cell r="K14">
            <v>6.8858999999999995</v>
          </cell>
          <cell r="L14">
            <v>7.3652999999999995</v>
          </cell>
          <cell r="M14">
            <v>6.9849999999999994</v>
          </cell>
        </row>
        <row r="15">
          <cell r="H15">
            <v>38847</v>
          </cell>
          <cell r="I15">
            <v>6.3975</v>
          </cell>
          <cell r="J15">
            <v>6.7529000000000003</v>
          </cell>
          <cell r="K15">
            <v>6.8509000000000002</v>
          </cell>
          <cell r="L15">
            <v>7.3428000000000004</v>
          </cell>
          <cell r="M15">
            <v>6.95</v>
          </cell>
        </row>
        <row r="16">
          <cell r="H16">
            <v>38848</v>
          </cell>
          <cell r="I16">
            <v>6.3425000000000002</v>
          </cell>
          <cell r="J16">
            <v>6.7129000000000003</v>
          </cell>
          <cell r="K16">
            <v>6.8008999999999995</v>
          </cell>
          <cell r="L16">
            <v>7.2927999999999997</v>
          </cell>
          <cell r="M16">
            <v>6.8999999999999995</v>
          </cell>
        </row>
        <row r="17">
          <cell r="H17">
            <v>38849</v>
          </cell>
          <cell r="I17">
            <v>6.6325000000000003</v>
          </cell>
          <cell r="J17">
            <v>7.0529000000000002</v>
          </cell>
          <cell r="K17">
            <v>7.0958999999999994</v>
          </cell>
          <cell r="L17">
            <v>7.5779999999999994</v>
          </cell>
          <cell r="M17">
            <v>7.1949999999999994</v>
          </cell>
        </row>
        <row r="18">
          <cell r="H18">
            <v>38850</v>
          </cell>
          <cell r="I18">
            <v>6.1075000000000008</v>
          </cell>
          <cell r="J18">
            <v>6.6029</v>
          </cell>
          <cell r="K18">
            <v>6.6509</v>
          </cell>
          <cell r="L18">
            <v>7.1185</v>
          </cell>
          <cell r="M18">
            <v>6.75</v>
          </cell>
        </row>
        <row r="19">
          <cell r="H19">
            <v>38851</v>
          </cell>
          <cell r="I19">
            <v>6.1075000000000008</v>
          </cell>
          <cell r="J19">
            <v>6.6029</v>
          </cell>
          <cell r="K19">
            <v>6.6509</v>
          </cell>
          <cell r="L19">
            <v>7.1185</v>
          </cell>
          <cell r="M19">
            <v>6.75</v>
          </cell>
        </row>
        <row r="20">
          <cell r="H20">
            <v>38852</v>
          </cell>
          <cell r="I20">
            <v>6.1075000000000008</v>
          </cell>
          <cell r="J20">
            <v>6.6015999999999995</v>
          </cell>
          <cell r="K20">
            <v>6.6496000000000004</v>
          </cell>
          <cell r="L20">
            <v>7.1112000000000002</v>
          </cell>
          <cell r="M20">
            <v>6.75</v>
          </cell>
        </row>
        <row r="21">
          <cell r="H21">
            <v>38853</v>
          </cell>
          <cell r="I21">
            <v>5.7325000000000008</v>
          </cell>
          <cell r="J21">
            <v>6.1365999999999996</v>
          </cell>
          <cell r="K21">
            <v>6.2645999999999997</v>
          </cell>
          <cell r="L21">
            <v>6.7312999999999992</v>
          </cell>
          <cell r="M21">
            <v>6.3649999999999993</v>
          </cell>
        </row>
        <row r="22">
          <cell r="H22">
            <v>38854</v>
          </cell>
          <cell r="I22">
            <v>5.8275000000000006</v>
          </cell>
          <cell r="J22">
            <v>6.2366000000000001</v>
          </cell>
          <cell r="K22">
            <v>6.2796000000000003</v>
          </cell>
          <cell r="L22">
            <v>6.7415000000000003</v>
          </cell>
          <cell r="M22">
            <v>6.38</v>
          </cell>
        </row>
        <row r="23">
          <cell r="H23">
            <v>38855</v>
          </cell>
          <cell r="I23">
            <v>6.0375000000000005</v>
          </cell>
          <cell r="J23">
            <v>6.4265999999999996</v>
          </cell>
          <cell r="K23">
            <v>6.5196000000000005</v>
          </cell>
          <cell r="L23">
            <v>6.9763000000000002</v>
          </cell>
          <cell r="M23">
            <v>6.62</v>
          </cell>
        </row>
        <row r="24">
          <cell r="H24">
            <v>38856</v>
          </cell>
          <cell r="I24">
            <v>5.6875</v>
          </cell>
          <cell r="J24">
            <v>6.0915999999999997</v>
          </cell>
          <cell r="K24">
            <v>6.1646000000000001</v>
          </cell>
          <cell r="L24">
            <v>6.6199000000000003</v>
          </cell>
          <cell r="M24">
            <v>6.2649999999999997</v>
          </cell>
        </row>
        <row r="25">
          <cell r="H25">
            <v>38857</v>
          </cell>
          <cell r="I25">
            <v>5.6425000000000001</v>
          </cell>
          <cell r="J25">
            <v>6.0665999999999993</v>
          </cell>
          <cell r="K25">
            <v>6.1696</v>
          </cell>
          <cell r="L25">
            <v>6.6249000000000002</v>
          </cell>
          <cell r="M25">
            <v>6.27</v>
          </cell>
        </row>
        <row r="26">
          <cell r="H26">
            <v>38858</v>
          </cell>
          <cell r="I26">
            <v>5.6425000000000001</v>
          </cell>
          <cell r="J26">
            <v>6.0665999999999993</v>
          </cell>
          <cell r="K26">
            <v>6.1696</v>
          </cell>
          <cell r="L26">
            <v>6.6249000000000002</v>
          </cell>
          <cell r="M26">
            <v>6.27</v>
          </cell>
        </row>
        <row r="27">
          <cell r="H27">
            <v>38859</v>
          </cell>
          <cell r="I27">
            <v>5.6425000000000001</v>
          </cell>
          <cell r="J27">
            <v>6.0665999999999993</v>
          </cell>
          <cell r="K27">
            <v>6.1735999999999995</v>
          </cell>
          <cell r="L27">
            <v>6.6390000000000002</v>
          </cell>
          <cell r="M27">
            <v>6.27</v>
          </cell>
        </row>
        <row r="28">
          <cell r="H28">
            <v>38860</v>
          </cell>
          <cell r="I28">
            <v>5.8125</v>
          </cell>
          <cell r="J28">
            <v>6.1765999999999996</v>
          </cell>
          <cell r="K28">
            <v>6.2585999999999995</v>
          </cell>
          <cell r="L28">
            <v>6.7233000000000001</v>
          </cell>
          <cell r="M28">
            <v>6.3549999999999995</v>
          </cell>
        </row>
        <row r="29">
          <cell r="H29">
            <v>38861</v>
          </cell>
          <cell r="I29">
            <v>6.1975000000000007</v>
          </cell>
          <cell r="J29">
            <v>6.5415999999999999</v>
          </cell>
          <cell r="K29">
            <v>6.6735999999999995</v>
          </cell>
          <cell r="L29">
            <v>7.1267999999999994</v>
          </cell>
          <cell r="M29">
            <v>6.77</v>
          </cell>
        </row>
        <row r="30">
          <cell r="H30">
            <v>38862</v>
          </cell>
          <cell r="I30">
            <v>5.9425000000000008</v>
          </cell>
          <cell r="J30">
            <v>6.2765999999999993</v>
          </cell>
          <cell r="K30">
            <v>6.3635999999999999</v>
          </cell>
          <cell r="L30">
            <v>6.8172000000000006</v>
          </cell>
          <cell r="M30">
            <v>6.46</v>
          </cell>
        </row>
        <row r="31">
          <cell r="H31">
            <v>38863</v>
          </cell>
          <cell r="I31">
            <v>5.7725</v>
          </cell>
          <cell r="J31">
            <v>6.1166</v>
          </cell>
          <cell r="K31">
            <v>6.2485999999999997</v>
          </cell>
          <cell r="L31">
            <v>6.7003000000000004</v>
          </cell>
          <cell r="M31">
            <v>6.3449999999999998</v>
          </cell>
        </row>
        <row r="32">
          <cell r="H32">
            <v>38864</v>
          </cell>
          <cell r="I32">
            <v>5.6025</v>
          </cell>
          <cell r="J32">
            <v>5.9516</v>
          </cell>
          <cell r="K32">
            <v>6.1135999999999999</v>
          </cell>
          <cell r="L32">
            <v>6.5653000000000006</v>
          </cell>
          <cell r="M32">
            <v>6.21</v>
          </cell>
        </row>
        <row r="33">
          <cell r="H33">
            <v>38865</v>
          </cell>
          <cell r="I33">
            <v>5.6025</v>
          </cell>
          <cell r="J33">
            <v>5.9516</v>
          </cell>
          <cell r="K33">
            <v>6.1135999999999999</v>
          </cell>
          <cell r="L33">
            <v>6.5653000000000006</v>
          </cell>
          <cell r="M33">
            <v>6.21</v>
          </cell>
        </row>
        <row r="34">
          <cell r="H34">
            <v>38866</v>
          </cell>
          <cell r="I34">
            <v>5.6025</v>
          </cell>
          <cell r="J34">
            <v>5.9516</v>
          </cell>
          <cell r="K34">
            <v>6.1135999999999999</v>
          </cell>
          <cell r="L34">
            <v>6.5653000000000006</v>
          </cell>
          <cell r="M34">
            <v>6.21</v>
          </cell>
        </row>
        <row r="35">
          <cell r="H35">
            <v>38867</v>
          </cell>
          <cell r="I35">
            <v>5.6025</v>
          </cell>
          <cell r="J35">
            <v>5.9516</v>
          </cell>
          <cell r="K35">
            <v>6.1135999999999999</v>
          </cell>
          <cell r="L35">
            <v>6.5653000000000006</v>
          </cell>
          <cell r="M35">
            <v>6.21</v>
          </cell>
        </row>
        <row r="36">
          <cell r="H36">
            <v>38868</v>
          </cell>
          <cell r="I36">
            <v>5.92</v>
          </cell>
          <cell r="J36">
            <v>6.2872499999999993</v>
          </cell>
          <cell r="K36">
            <v>6.4773499999999995</v>
          </cell>
          <cell r="L36">
            <v>6.9290500000000002</v>
          </cell>
          <cell r="M36">
            <v>6.5406499999999994</v>
          </cell>
        </row>
      </sheetData>
      <sheetData sheetId="7" refreshError="1"/>
      <sheetData sheetId="8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eratures"/>
      <sheetName val="Monthly"/>
      <sheetName val="Daily"/>
      <sheetName val="Forecast"/>
      <sheetName val="Hourly"/>
    </sheetNames>
    <sheetDataSet>
      <sheetData sheetId="0" refreshError="1">
        <row r="32817">
          <cell r="E32817">
            <v>36</v>
          </cell>
          <cell r="F32817">
            <v>31</v>
          </cell>
          <cell r="G32817">
            <v>34</v>
          </cell>
          <cell r="H32817">
            <v>31</v>
          </cell>
          <cell r="I32817">
            <v>0</v>
          </cell>
          <cell r="J32817">
            <v>15</v>
          </cell>
        </row>
        <row r="32818">
          <cell r="E32818">
            <v>43</v>
          </cell>
          <cell r="F32818">
            <v>28</v>
          </cell>
          <cell r="G32818">
            <v>36</v>
          </cell>
          <cell r="H32818">
            <v>29</v>
          </cell>
          <cell r="I32818">
            <v>0</v>
          </cell>
          <cell r="J32818">
            <v>5.8</v>
          </cell>
        </row>
        <row r="32819">
          <cell r="E32819">
            <v>40</v>
          </cell>
          <cell r="F32819">
            <v>33</v>
          </cell>
          <cell r="G32819">
            <v>37</v>
          </cell>
          <cell r="H32819">
            <v>28</v>
          </cell>
          <cell r="I32819">
            <v>0</v>
          </cell>
          <cell r="J32819">
            <v>8.1999999999999993</v>
          </cell>
        </row>
        <row r="32820">
          <cell r="E32820">
            <v>56</v>
          </cell>
          <cell r="F32820">
            <v>37</v>
          </cell>
          <cell r="G32820">
            <v>47</v>
          </cell>
          <cell r="H32820">
            <v>18</v>
          </cell>
          <cell r="I32820">
            <v>0</v>
          </cell>
          <cell r="J32820">
            <v>10.5</v>
          </cell>
        </row>
        <row r="32821">
          <cell r="E32821">
            <v>65</v>
          </cell>
          <cell r="F32821">
            <v>41</v>
          </cell>
          <cell r="G32821">
            <v>53</v>
          </cell>
          <cell r="H32821">
            <v>12</v>
          </cell>
          <cell r="I32821">
            <v>0</v>
          </cell>
          <cell r="J32821">
            <v>14.2</v>
          </cell>
        </row>
        <row r="32822">
          <cell r="E32822">
            <v>41</v>
          </cell>
          <cell r="F32822">
            <v>31</v>
          </cell>
          <cell r="G32822">
            <v>36</v>
          </cell>
          <cell r="H32822">
            <v>29</v>
          </cell>
          <cell r="I32822">
            <v>0</v>
          </cell>
          <cell r="J32822">
            <v>12</v>
          </cell>
        </row>
        <row r="32823">
          <cell r="E32823">
            <v>36</v>
          </cell>
          <cell r="F32823">
            <v>27</v>
          </cell>
          <cell r="G32823">
            <v>32</v>
          </cell>
          <cell r="H32823">
            <v>33</v>
          </cell>
          <cell r="I32823">
            <v>0</v>
          </cell>
          <cell r="J32823">
            <v>10.7</v>
          </cell>
        </row>
        <row r="32824">
          <cell r="E32824">
            <v>48</v>
          </cell>
          <cell r="F32824">
            <v>22</v>
          </cell>
          <cell r="G32824">
            <v>35</v>
          </cell>
          <cell r="H32824">
            <v>30</v>
          </cell>
          <cell r="I32824">
            <v>0</v>
          </cell>
          <cell r="J32824">
            <v>7.7</v>
          </cell>
        </row>
        <row r="32825">
          <cell r="E32825">
            <v>51</v>
          </cell>
          <cell r="F32825">
            <v>24</v>
          </cell>
          <cell r="G32825">
            <v>38</v>
          </cell>
          <cell r="H32825">
            <v>27</v>
          </cell>
          <cell r="I32825">
            <v>0</v>
          </cell>
          <cell r="J32825">
            <v>3.9</v>
          </cell>
        </row>
        <row r="32826">
          <cell r="E32826">
            <v>54</v>
          </cell>
          <cell r="F32826">
            <v>25</v>
          </cell>
          <cell r="G32826">
            <v>40</v>
          </cell>
          <cell r="H32826">
            <v>25</v>
          </cell>
          <cell r="I32826">
            <v>0</v>
          </cell>
          <cell r="J32826">
            <v>4.9000000000000004</v>
          </cell>
        </row>
        <row r="32827">
          <cell r="E32827">
            <v>57</v>
          </cell>
          <cell r="F32827">
            <v>36</v>
          </cell>
          <cell r="G32827">
            <v>47</v>
          </cell>
          <cell r="H32827">
            <v>18</v>
          </cell>
          <cell r="I32827">
            <v>0</v>
          </cell>
          <cell r="J32827">
            <v>9.5</v>
          </cell>
        </row>
        <row r="32828">
          <cell r="E32828">
            <v>56</v>
          </cell>
          <cell r="F32828">
            <v>48</v>
          </cell>
          <cell r="G32828">
            <v>52</v>
          </cell>
          <cell r="H32828">
            <v>13</v>
          </cell>
          <cell r="I32828">
            <v>0</v>
          </cell>
          <cell r="J32828">
            <v>9.1999999999999993</v>
          </cell>
        </row>
        <row r="32829">
          <cell r="E32829">
            <v>60</v>
          </cell>
          <cell r="F32829">
            <v>47</v>
          </cell>
          <cell r="G32829">
            <v>54</v>
          </cell>
          <cell r="H32829">
            <v>11</v>
          </cell>
          <cell r="I32829">
            <v>0</v>
          </cell>
          <cell r="J32829">
            <v>11.1</v>
          </cell>
        </row>
        <row r="32830">
          <cell r="E32830">
            <v>73</v>
          </cell>
          <cell r="F32830">
            <v>58</v>
          </cell>
          <cell r="G32830">
            <v>66</v>
          </cell>
          <cell r="H32830">
            <v>0</v>
          </cell>
          <cell r="I32830">
            <v>1</v>
          </cell>
          <cell r="J32830">
            <v>12</v>
          </cell>
        </row>
        <row r="32831">
          <cell r="E32831">
            <v>65</v>
          </cell>
          <cell r="F32831">
            <v>47</v>
          </cell>
          <cell r="G32831">
            <v>56</v>
          </cell>
          <cell r="H32831">
            <v>9</v>
          </cell>
          <cell r="I32831">
            <v>0</v>
          </cell>
          <cell r="J32831">
            <v>14.4</v>
          </cell>
        </row>
        <row r="32832">
          <cell r="E32832">
            <v>55</v>
          </cell>
          <cell r="F32832">
            <v>41</v>
          </cell>
          <cell r="G32832">
            <v>48</v>
          </cell>
          <cell r="H32832">
            <v>17</v>
          </cell>
          <cell r="I32832">
            <v>0</v>
          </cell>
          <cell r="J32832">
            <v>5.5</v>
          </cell>
        </row>
        <row r="32833">
          <cell r="E32833">
            <v>69</v>
          </cell>
          <cell r="F32833">
            <v>40</v>
          </cell>
          <cell r="G32833">
            <v>55</v>
          </cell>
          <cell r="H32833">
            <v>10</v>
          </cell>
          <cell r="I32833">
            <v>0</v>
          </cell>
          <cell r="J32833">
            <v>10.1</v>
          </cell>
        </row>
        <row r="32834">
          <cell r="E32834">
            <v>50</v>
          </cell>
          <cell r="F32834">
            <v>38</v>
          </cell>
          <cell r="G32834">
            <v>44</v>
          </cell>
          <cell r="H32834">
            <v>21</v>
          </cell>
          <cell r="I32834">
            <v>0</v>
          </cell>
          <cell r="J32834">
            <v>9</v>
          </cell>
        </row>
        <row r="32835">
          <cell r="E32835">
            <v>50</v>
          </cell>
          <cell r="F32835">
            <v>41</v>
          </cell>
          <cell r="G32835">
            <v>46</v>
          </cell>
          <cell r="H32835">
            <v>19</v>
          </cell>
          <cell r="I32835">
            <v>0</v>
          </cell>
          <cell r="J32835">
            <v>12.2</v>
          </cell>
        </row>
        <row r="32836">
          <cell r="E32836">
            <v>44</v>
          </cell>
          <cell r="F32836">
            <v>26</v>
          </cell>
          <cell r="G32836">
            <v>35</v>
          </cell>
          <cell r="H32836">
            <v>30</v>
          </cell>
          <cell r="I32836">
            <v>0</v>
          </cell>
          <cell r="J32836">
            <v>14.9</v>
          </cell>
        </row>
        <row r="32837">
          <cell r="E32837">
            <v>48</v>
          </cell>
          <cell r="F32837">
            <v>26</v>
          </cell>
          <cell r="G32837">
            <v>37</v>
          </cell>
          <cell r="H32837">
            <v>28</v>
          </cell>
          <cell r="I32837">
            <v>0</v>
          </cell>
          <cell r="J32837">
            <v>9.6999999999999993</v>
          </cell>
        </row>
        <row r="32838">
          <cell r="E32838">
            <v>56</v>
          </cell>
          <cell r="F32838">
            <v>35</v>
          </cell>
          <cell r="G32838">
            <v>46</v>
          </cell>
          <cell r="H32838">
            <v>19</v>
          </cell>
          <cell r="I32838">
            <v>0</v>
          </cell>
          <cell r="J32838">
            <v>8.5</v>
          </cell>
        </row>
        <row r="32839">
          <cell r="E32839">
            <v>59</v>
          </cell>
          <cell r="F32839">
            <v>30</v>
          </cell>
          <cell r="G32839">
            <v>45</v>
          </cell>
          <cell r="H32839">
            <v>20</v>
          </cell>
          <cell r="I32839">
            <v>0</v>
          </cell>
          <cell r="J32839">
            <v>3.6</v>
          </cell>
        </row>
        <row r="32840">
          <cell r="E32840">
            <v>53</v>
          </cell>
          <cell r="F32840">
            <v>38</v>
          </cell>
          <cell r="G32840">
            <v>46</v>
          </cell>
          <cell r="H32840">
            <v>19</v>
          </cell>
          <cell r="I32840">
            <v>0</v>
          </cell>
          <cell r="J32840">
            <v>5.7</v>
          </cell>
        </row>
        <row r="32841">
          <cell r="E32841">
            <v>49</v>
          </cell>
          <cell r="F32841">
            <v>35</v>
          </cell>
          <cell r="G32841">
            <v>42</v>
          </cell>
          <cell r="H32841">
            <v>23</v>
          </cell>
          <cell r="I32841">
            <v>0</v>
          </cell>
          <cell r="J32841">
            <v>11.8</v>
          </cell>
        </row>
        <row r="32842">
          <cell r="E32842">
            <v>55</v>
          </cell>
          <cell r="F32842">
            <v>35</v>
          </cell>
          <cell r="G32842">
            <v>45</v>
          </cell>
          <cell r="H32842">
            <v>20</v>
          </cell>
          <cell r="I32842">
            <v>0</v>
          </cell>
          <cell r="J32842">
            <v>10.7</v>
          </cell>
        </row>
        <row r="32843">
          <cell r="E32843">
            <v>47</v>
          </cell>
          <cell r="F32843">
            <v>35</v>
          </cell>
          <cell r="G32843">
            <v>41</v>
          </cell>
          <cell r="H32843">
            <v>24</v>
          </cell>
          <cell r="I32843">
            <v>0</v>
          </cell>
          <cell r="J32843">
            <v>10.8</v>
          </cell>
        </row>
        <row r="32844">
          <cell r="E32844">
            <v>41</v>
          </cell>
          <cell r="F32844">
            <v>32</v>
          </cell>
          <cell r="G32844">
            <v>37</v>
          </cell>
          <cell r="H32844">
            <v>28</v>
          </cell>
          <cell r="I32844">
            <v>0</v>
          </cell>
          <cell r="J32844">
            <v>11.9</v>
          </cell>
        </row>
        <row r="32845">
          <cell r="E32845">
            <v>34</v>
          </cell>
          <cell r="F32845">
            <v>30</v>
          </cell>
          <cell r="G32845">
            <v>32</v>
          </cell>
          <cell r="H32845">
            <v>33</v>
          </cell>
          <cell r="I32845">
            <v>0</v>
          </cell>
          <cell r="J32845">
            <v>10.8</v>
          </cell>
        </row>
        <row r="32846">
          <cell r="E32846">
            <v>41</v>
          </cell>
          <cell r="F32846">
            <v>29</v>
          </cell>
          <cell r="G32846">
            <v>35</v>
          </cell>
          <cell r="H32846">
            <v>30</v>
          </cell>
          <cell r="I32846">
            <v>0</v>
          </cell>
          <cell r="J32846">
            <v>6.7</v>
          </cell>
        </row>
        <row r="32847">
          <cell r="E32847">
            <v>50</v>
          </cell>
          <cell r="F32847">
            <v>26</v>
          </cell>
          <cell r="G32847">
            <v>38</v>
          </cell>
          <cell r="H32847">
            <v>27</v>
          </cell>
          <cell r="I32847">
            <v>0</v>
          </cell>
          <cell r="J32847">
            <v>8.3000000000000007</v>
          </cell>
        </row>
        <row r="32848">
          <cell r="E32848">
            <v>54</v>
          </cell>
          <cell r="F32848">
            <v>29</v>
          </cell>
          <cell r="G32848">
            <v>42</v>
          </cell>
          <cell r="H32848">
            <v>23</v>
          </cell>
          <cell r="I32848">
            <v>0</v>
          </cell>
          <cell r="J32848">
            <v>8.9</v>
          </cell>
        </row>
        <row r="32849">
          <cell r="E32849">
            <v>49</v>
          </cell>
          <cell r="F32849">
            <v>41</v>
          </cell>
          <cell r="G32849">
            <v>45</v>
          </cell>
          <cell r="H32849">
            <v>20</v>
          </cell>
          <cell r="I32849">
            <v>0</v>
          </cell>
          <cell r="J32849">
            <v>6</v>
          </cell>
        </row>
        <row r="32850">
          <cell r="E32850">
            <v>54</v>
          </cell>
          <cell r="F32850">
            <v>42</v>
          </cell>
          <cell r="G32850">
            <v>48</v>
          </cell>
          <cell r="H32850">
            <v>17</v>
          </cell>
          <cell r="I32850">
            <v>0</v>
          </cell>
          <cell r="J32850">
            <v>7.4</v>
          </cell>
        </row>
        <row r="32851">
          <cell r="E32851">
            <v>51</v>
          </cell>
          <cell r="F32851">
            <v>37</v>
          </cell>
          <cell r="G32851">
            <v>44</v>
          </cell>
          <cell r="H32851">
            <v>21</v>
          </cell>
          <cell r="I32851">
            <v>0</v>
          </cell>
          <cell r="J32851">
            <v>12.7</v>
          </cell>
        </row>
        <row r="32852">
          <cell r="E32852">
            <v>44</v>
          </cell>
          <cell r="F32852">
            <v>36</v>
          </cell>
          <cell r="G32852">
            <v>40</v>
          </cell>
          <cell r="H32852">
            <v>25</v>
          </cell>
          <cell r="I32852">
            <v>0</v>
          </cell>
          <cell r="J32852">
            <v>13.4</v>
          </cell>
        </row>
        <row r="32853">
          <cell r="E32853">
            <v>39</v>
          </cell>
          <cell r="F32853">
            <v>31</v>
          </cell>
          <cell r="G32853">
            <v>35</v>
          </cell>
          <cell r="H32853">
            <v>30</v>
          </cell>
          <cell r="I32853">
            <v>0</v>
          </cell>
          <cell r="J32853">
            <v>10</v>
          </cell>
        </row>
        <row r="32854">
          <cell r="E32854">
            <v>45</v>
          </cell>
          <cell r="F32854">
            <v>28</v>
          </cell>
          <cell r="G32854">
            <v>37</v>
          </cell>
          <cell r="H32854">
            <v>28</v>
          </cell>
          <cell r="I32854">
            <v>0</v>
          </cell>
          <cell r="J32854">
            <v>5.9</v>
          </cell>
        </row>
        <row r="32855">
          <cell r="E32855">
            <v>49</v>
          </cell>
          <cell r="F32855">
            <v>29</v>
          </cell>
          <cell r="G32855">
            <v>39</v>
          </cell>
          <cell r="H32855">
            <v>26</v>
          </cell>
          <cell r="I32855">
            <v>0</v>
          </cell>
          <cell r="J32855">
            <v>7.5</v>
          </cell>
        </row>
        <row r="32856">
          <cell r="E32856">
            <v>52</v>
          </cell>
          <cell r="F32856">
            <v>38</v>
          </cell>
          <cell r="G32856">
            <v>45</v>
          </cell>
          <cell r="H32856">
            <v>20</v>
          </cell>
          <cell r="I32856">
            <v>0</v>
          </cell>
          <cell r="J32856">
            <v>13.6</v>
          </cell>
        </row>
        <row r="32857">
          <cell r="E32857">
            <v>38</v>
          </cell>
          <cell r="F32857">
            <v>19</v>
          </cell>
          <cell r="G32857">
            <v>29</v>
          </cell>
          <cell r="H32857">
            <v>36</v>
          </cell>
          <cell r="I32857">
            <v>0</v>
          </cell>
          <cell r="J32857">
            <v>17.899999999999999</v>
          </cell>
        </row>
        <row r="32858">
          <cell r="E32858">
            <v>34</v>
          </cell>
          <cell r="F32858">
            <v>20</v>
          </cell>
          <cell r="G32858">
            <v>27</v>
          </cell>
          <cell r="H32858">
            <v>38</v>
          </cell>
          <cell r="I32858">
            <v>0</v>
          </cell>
          <cell r="J32858">
            <v>9.9</v>
          </cell>
        </row>
        <row r="32859">
          <cell r="E32859">
            <v>41</v>
          </cell>
          <cell r="F32859">
            <v>20</v>
          </cell>
          <cell r="G32859">
            <v>31</v>
          </cell>
          <cell r="H32859">
            <v>34</v>
          </cell>
          <cell r="I32859">
            <v>0</v>
          </cell>
          <cell r="J32859">
            <v>4.5</v>
          </cell>
        </row>
        <row r="32860">
          <cell r="E32860">
            <v>45</v>
          </cell>
          <cell r="F32860">
            <v>33</v>
          </cell>
          <cell r="G32860">
            <v>39</v>
          </cell>
          <cell r="H32860">
            <v>26</v>
          </cell>
          <cell r="I32860">
            <v>0</v>
          </cell>
          <cell r="J32860">
            <v>7.3</v>
          </cell>
        </row>
        <row r="32861">
          <cell r="E32861">
            <v>47</v>
          </cell>
          <cell r="F32861">
            <v>38</v>
          </cell>
          <cell r="G32861">
            <v>43</v>
          </cell>
          <cell r="H32861">
            <v>22</v>
          </cell>
          <cell r="I32861">
            <v>0</v>
          </cell>
          <cell r="J32861">
            <v>9.1999999999999993</v>
          </cell>
        </row>
        <row r="32862">
          <cell r="E32862">
            <v>42</v>
          </cell>
          <cell r="F32862">
            <v>35</v>
          </cell>
          <cell r="G32862">
            <v>39</v>
          </cell>
          <cell r="H32862">
            <v>26</v>
          </cell>
          <cell r="I32862">
            <v>0</v>
          </cell>
          <cell r="J32862">
            <v>8.4</v>
          </cell>
        </row>
        <row r="32863">
          <cell r="E32863">
            <v>44</v>
          </cell>
          <cell r="F32863">
            <v>32</v>
          </cell>
          <cell r="G32863">
            <v>38</v>
          </cell>
          <cell r="H32863">
            <v>27</v>
          </cell>
          <cell r="I32863">
            <v>0</v>
          </cell>
          <cell r="J32863">
            <v>5.8</v>
          </cell>
        </row>
        <row r="32864">
          <cell r="E32864">
            <v>43</v>
          </cell>
          <cell r="F32864">
            <v>35</v>
          </cell>
          <cell r="G32864">
            <v>39</v>
          </cell>
          <cell r="H32864">
            <v>26</v>
          </cell>
          <cell r="I32864">
            <v>0</v>
          </cell>
          <cell r="J32864">
            <v>8.1999999999999993</v>
          </cell>
        </row>
        <row r="32865">
          <cell r="E32865">
            <v>38</v>
          </cell>
          <cell r="F32865">
            <v>34</v>
          </cell>
          <cell r="G32865">
            <v>36</v>
          </cell>
          <cell r="H32865">
            <v>29</v>
          </cell>
          <cell r="I32865">
            <v>0</v>
          </cell>
          <cell r="J32865">
            <v>9.9</v>
          </cell>
        </row>
        <row r="32866">
          <cell r="E32866">
            <v>38</v>
          </cell>
          <cell r="F32866">
            <v>33</v>
          </cell>
          <cell r="G32866">
            <v>36</v>
          </cell>
          <cell r="H32866">
            <v>29</v>
          </cell>
          <cell r="I32866">
            <v>0</v>
          </cell>
          <cell r="J32866">
            <v>7.4</v>
          </cell>
        </row>
        <row r="32867">
          <cell r="E32867">
            <v>34</v>
          </cell>
          <cell r="F32867">
            <v>26</v>
          </cell>
          <cell r="G32867">
            <v>30</v>
          </cell>
          <cell r="H32867">
            <v>35</v>
          </cell>
          <cell r="I32867">
            <v>0</v>
          </cell>
          <cell r="J32867">
            <v>14.3</v>
          </cell>
        </row>
        <row r="32868">
          <cell r="E32868">
            <v>31</v>
          </cell>
          <cell r="F32868">
            <v>25</v>
          </cell>
          <cell r="G32868">
            <v>28</v>
          </cell>
          <cell r="H32868">
            <v>37</v>
          </cell>
          <cell r="I32868">
            <v>0</v>
          </cell>
          <cell r="J32868">
            <v>11.6</v>
          </cell>
        </row>
        <row r="32869">
          <cell r="E32869">
            <v>31</v>
          </cell>
          <cell r="F32869">
            <v>21</v>
          </cell>
          <cell r="G32869">
            <v>26</v>
          </cell>
          <cell r="H32869">
            <v>39</v>
          </cell>
          <cell r="I32869">
            <v>0</v>
          </cell>
          <cell r="J32869">
            <v>5.9</v>
          </cell>
        </row>
        <row r="32870">
          <cell r="E32870">
            <v>26</v>
          </cell>
          <cell r="F32870">
            <v>19</v>
          </cell>
          <cell r="G32870">
            <v>23</v>
          </cell>
          <cell r="H32870">
            <v>42</v>
          </cell>
          <cell r="I32870">
            <v>0</v>
          </cell>
          <cell r="J32870">
            <v>9.9</v>
          </cell>
        </row>
        <row r="32871">
          <cell r="E32871">
            <v>27</v>
          </cell>
          <cell r="F32871">
            <v>13</v>
          </cell>
          <cell r="G32871">
            <v>20</v>
          </cell>
          <cell r="H32871">
            <v>45</v>
          </cell>
          <cell r="I32871">
            <v>0</v>
          </cell>
          <cell r="J32871">
            <v>11.5</v>
          </cell>
        </row>
        <row r="32872">
          <cell r="E32872">
            <v>13</v>
          </cell>
          <cell r="F32872">
            <v>7</v>
          </cell>
          <cell r="G32872">
            <v>10</v>
          </cell>
          <cell r="H32872">
            <v>55</v>
          </cell>
          <cell r="I32872">
            <v>0</v>
          </cell>
          <cell r="J32872">
            <v>14.4</v>
          </cell>
        </row>
        <row r="32873">
          <cell r="E32873">
            <v>21</v>
          </cell>
          <cell r="F32873">
            <v>11</v>
          </cell>
          <cell r="G32873">
            <v>16</v>
          </cell>
          <cell r="H32873">
            <v>49</v>
          </cell>
          <cell r="I32873">
            <v>0</v>
          </cell>
          <cell r="J32873">
            <v>5.0999999999999996</v>
          </cell>
        </row>
        <row r="32874">
          <cell r="E32874">
            <v>21</v>
          </cell>
          <cell r="F32874">
            <v>10</v>
          </cell>
          <cell r="G32874">
            <v>16</v>
          </cell>
          <cell r="H32874">
            <v>49</v>
          </cell>
          <cell r="I32874">
            <v>0</v>
          </cell>
          <cell r="J32874">
            <v>6.3</v>
          </cell>
        </row>
        <row r="32875">
          <cell r="E32875">
            <v>25</v>
          </cell>
          <cell r="F32875">
            <v>4</v>
          </cell>
          <cell r="G32875">
            <v>15</v>
          </cell>
          <cell r="H32875">
            <v>50</v>
          </cell>
          <cell r="I32875">
            <v>0</v>
          </cell>
          <cell r="J32875">
            <v>10.8</v>
          </cell>
        </row>
        <row r="32876">
          <cell r="E32876">
            <v>20</v>
          </cell>
          <cell r="F32876">
            <v>8</v>
          </cell>
          <cell r="G32876">
            <v>14</v>
          </cell>
          <cell r="H32876">
            <v>51</v>
          </cell>
          <cell r="I32876">
            <v>0</v>
          </cell>
          <cell r="J32876">
            <v>14.7</v>
          </cell>
        </row>
        <row r="32877">
          <cell r="E32877">
            <v>27</v>
          </cell>
          <cell r="F32877">
            <v>11</v>
          </cell>
          <cell r="G32877">
            <v>19</v>
          </cell>
          <cell r="H32877">
            <v>46</v>
          </cell>
          <cell r="I32877">
            <v>0</v>
          </cell>
          <cell r="J32877">
            <v>10.7</v>
          </cell>
        </row>
        <row r="32878">
          <cell r="E32878">
            <v>44</v>
          </cell>
          <cell r="F32878">
            <v>19</v>
          </cell>
          <cell r="G32878">
            <v>32</v>
          </cell>
          <cell r="H32878">
            <v>33</v>
          </cell>
          <cell r="I32878">
            <v>0</v>
          </cell>
          <cell r="J32878">
            <v>11.9</v>
          </cell>
        </row>
        <row r="32879">
          <cell r="E32879">
            <v>36</v>
          </cell>
          <cell r="F32879">
            <v>29</v>
          </cell>
          <cell r="G32879">
            <v>33</v>
          </cell>
          <cell r="H32879">
            <v>32</v>
          </cell>
          <cell r="I32879">
            <v>0</v>
          </cell>
          <cell r="J32879">
            <v>9.1</v>
          </cell>
        </row>
        <row r="32880">
          <cell r="E32880">
            <v>35</v>
          </cell>
          <cell r="F32880">
            <v>28</v>
          </cell>
          <cell r="G32880">
            <v>32</v>
          </cell>
          <cell r="H32880">
            <v>33</v>
          </cell>
          <cell r="I32880">
            <v>0</v>
          </cell>
          <cell r="J32880">
            <v>9.1999999999999993</v>
          </cell>
        </row>
        <row r="32881">
          <cell r="E32881">
            <v>29</v>
          </cell>
          <cell r="F32881">
            <v>20</v>
          </cell>
          <cell r="G32881">
            <v>25</v>
          </cell>
          <cell r="H32881">
            <v>40</v>
          </cell>
          <cell r="I32881">
            <v>0</v>
          </cell>
          <cell r="J32881">
            <v>14.1</v>
          </cell>
        </row>
        <row r="32882">
          <cell r="E32882">
            <v>23</v>
          </cell>
          <cell r="F32882">
            <v>11</v>
          </cell>
          <cell r="G32882">
            <v>17</v>
          </cell>
          <cell r="H32882">
            <v>48</v>
          </cell>
          <cell r="I32882">
            <v>0</v>
          </cell>
          <cell r="J32882">
            <v>13.4</v>
          </cell>
        </row>
        <row r="32883">
          <cell r="E32883">
            <v>36</v>
          </cell>
          <cell r="F32883">
            <v>14</v>
          </cell>
          <cell r="G32883">
            <v>25</v>
          </cell>
          <cell r="H32883">
            <v>40</v>
          </cell>
          <cell r="I32883">
            <v>0</v>
          </cell>
          <cell r="J32883">
            <v>7.2</v>
          </cell>
        </row>
        <row r="32884">
          <cell r="E32884">
            <v>37</v>
          </cell>
          <cell r="F32884">
            <v>24</v>
          </cell>
          <cell r="G32884">
            <v>31</v>
          </cell>
          <cell r="H32884">
            <v>34</v>
          </cell>
          <cell r="I32884">
            <v>0</v>
          </cell>
          <cell r="J32884">
            <v>6.7</v>
          </cell>
        </row>
        <row r="32885">
          <cell r="E32885">
            <v>24</v>
          </cell>
          <cell r="F32885">
            <v>8</v>
          </cell>
          <cell r="G32885">
            <v>16</v>
          </cell>
          <cell r="H32885">
            <v>49</v>
          </cell>
          <cell r="I32885">
            <v>0</v>
          </cell>
          <cell r="J32885">
            <v>15.9</v>
          </cell>
        </row>
        <row r="32886">
          <cell r="E32886">
            <v>22</v>
          </cell>
          <cell r="F32886">
            <v>5</v>
          </cell>
          <cell r="G32886">
            <v>14</v>
          </cell>
          <cell r="H32886">
            <v>51</v>
          </cell>
          <cell r="I32886">
            <v>0</v>
          </cell>
          <cell r="J32886">
            <v>9.5</v>
          </cell>
        </row>
        <row r="32887">
          <cell r="E32887">
            <v>27</v>
          </cell>
          <cell r="F32887">
            <v>-1</v>
          </cell>
          <cell r="G32887">
            <v>13</v>
          </cell>
          <cell r="H32887">
            <v>52</v>
          </cell>
          <cell r="I32887">
            <v>0</v>
          </cell>
          <cell r="J32887">
            <v>4.9000000000000004</v>
          </cell>
        </row>
        <row r="32888">
          <cell r="E32888">
            <v>36</v>
          </cell>
          <cell r="F32888">
            <v>16</v>
          </cell>
          <cell r="G32888">
            <v>26</v>
          </cell>
          <cell r="H32888">
            <v>39</v>
          </cell>
          <cell r="I32888">
            <v>0</v>
          </cell>
          <cell r="J32888">
            <v>7.5</v>
          </cell>
        </row>
        <row r="32889">
          <cell r="E32889">
            <v>37</v>
          </cell>
          <cell r="F32889">
            <v>33</v>
          </cell>
          <cell r="G32889">
            <v>35</v>
          </cell>
          <cell r="H32889">
            <v>30</v>
          </cell>
          <cell r="I32889">
            <v>0</v>
          </cell>
          <cell r="J32889">
            <v>6</v>
          </cell>
        </row>
        <row r="32890">
          <cell r="E32890">
            <v>35</v>
          </cell>
          <cell r="F32890">
            <v>31</v>
          </cell>
          <cell r="G32890">
            <v>33</v>
          </cell>
          <cell r="H32890">
            <v>32</v>
          </cell>
          <cell r="I32890">
            <v>0</v>
          </cell>
          <cell r="J32890">
            <v>8.4</v>
          </cell>
        </row>
        <row r="32891">
          <cell r="E32891">
            <v>31</v>
          </cell>
          <cell r="F32891">
            <v>0</v>
          </cell>
          <cell r="G32891">
            <v>16</v>
          </cell>
          <cell r="H32891">
            <v>49</v>
          </cell>
          <cell r="I32891">
            <v>0</v>
          </cell>
          <cell r="J32891">
            <v>13.7</v>
          </cell>
        </row>
        <row r="32892">
          <cell r="E32892">
            <v>3</v>
          </cell>
          <cell r="F32892">
            <v>-5</v>
          </cell>
          <cell r="G32892">
            <v>-1</v>
          </cell>
          <cell r="H32892">
            <v>66</v>
          </cell>
          <cell r="I32892">
            <v>0</v>
          </cell>
          <cell r="J32892">
            <v>16.399999999999999</v>
          </cell>
        </row>
        <row r="32893">
          <cell r="E32893">
            <v>16</v>
          </cell>
          <cell r="F32893">
            <v>-10</v>
          </cell>
          <cell r="G32893">
            <v>3</v>
          </cell>
          <cell r="H32893">
            <v>62</v>
          </cell>
          <cell r="I32893">
            <v>0</v>
          </cell>
          <cell r="J32893">
            <v>9.8000000000000007</v>
          </cell>
        </row>
        <row r="32894">
          <cell r="E32894">
            <v>32</v>
          </cell>
          <cell r="F32894">
            <v>11</v>
          </cell>
          <cell r="G32894">
            <v>22</v>
          </cell>
          <cell r="H32894">
            <v>43</v>
          </cell>
          <cell r="I32894">
            <v>0</v>
          </cell>
          <cell r="J32894">
            <v>12.9</v>
          </cell>
        </row>
        <row r="32895">
          <cell r="E32895">
            <v>11</v>
          </cell>
          <cell r="F32895">
            <v>-16</v>
          </cell>
          <cell r="G32895">
            <v>-3</v>
          </cell>
          <cell r="H32895">
            <v>68</v>
          </cell>
          <cell r="I32895">
            <v>0</v>
          </cell>
          <cell r="J32895">
            <v>16.2</v>
          </cell>
        </row>
        <row r="32896">
          <cell r="E32896">
            <v>-3</v>
          </cell>
          <cell r="F32896">
            <v>-22</v>
          </cell>
          <cell r="G32896">
            <v>-13</v>
          </cell>
          <cell r="H32896">
            <v>78</v>
          </cell>
          <cell r="I32896">
            <v>0</v>
          </cell>
          <cell r="J32896">
            <v>10</v>
          </cell>
        </row>
        <row r="32897">
          <cell r="E32897">
            <v>15</v>
          </cell>
          <cell r="F32897">
            <v>-6</v>
          </cell>
          <cell r="G32897">
            <v>5</v>
          </cell>
          <cell r="H32897">
            <v>60</v>
          </cell>
          <cell r="I32897">
            <v>0</v>
          </cell>
          <cell r="J32897">
            <v>3.9</v>
          </cell>
        </row>
        <row r="32898">
          <cell r="E32898">
            <v>16</v>
          </cell>
          <cell r="F32898">
            <v>-12</v>
          </cell>
          <cell r="G32898">
            <v>2</v>
          </cell>
          <cell r="H32898">
            <v>63</v>
          </cell>
          <cell r="I32898">
            <v>0</v>
          </cell>
          <cell r="J32898">
            <v>9</v>
          </cell>
        </row>
        <row r="32899">
          <cell r="E32899">
            <v>25</v>
          </cell>
          <cell r="F32899">
            <v>14</v>
          </cell>
          <cell r="G32899">
            <v>20</v>
          </cell>
          <cell r="H32899">
            <v>45</v>
          </cell>
          <cell r="I32899">
            <v>0</v>
          </cell>
          <cell r="J32899">
            <v>10.8</v>
          </cell>
        </row>
        <row r="32900">
          <cell r="E32900">
            <v>39</v>
          </cell>
          <cell r="F32900">
            <v>15</v>
          </cell>
          <cell r="G32900">
            <v>27</v>
          </cell>
          <cell r="H32900">
            <v>38</v>
          </cell>
          <cell r="I32900">
            <v>0</v>
          </cell>
          <cell r="J32900">
            <v>12.5</v>
          </cell>
        </row>
        <row r="32901">
          <cell r="E32901">
            <v>38</v>
          </cell>
          <cell r="F32901">
            <v>35</v>
          </cell>
          <cell r="G32901">
            <v>37</v>
          </cell>
          <cell r="H32901">
            <v>28</v>
          </cell>
          <cell r="I32901">
            <v>0</v>
          </cell>
          <cell r="J32901">
            <v>12.7</v>
          </cell>
        </row>
        <row r="32902">
          <cell r="E32902">
            <v>37</v>
          </cell>
          <cell r="F32902">
            <v>34</v>
          </cell>
          <cell r="G32902">
            <v>36</v>
          </cell>
          <cell r="H32902">
            <v>29</v>
          </cell>
          <cell r="I32902">
            <v>0</v>
          </cell>
          <cell r="J32902">
            <v>5.8</v>
          </cell>
        </row>
        <row r="32903">
          <cell r="E32903">
            <v>34</v>
          </cell>
          <cell r="F32903">
            <v>24</v>
          </cell>
          <cell r="G32903">
            <v>29</v>
          </cell>
          <cell r="H32903">
            <v>36</v>
          </cell>
          <cell r="I32903">
            <v>0</v>
          </cell>
          <cell r="J32903">
            <v>10.199999999999999</v>
          </cell>
        </row>
        <row r="32904">
          <cell r="E32904">
            <v>36</v>
          </cell>
          <cell r="F32904">
            <v>26</v>
          </cell>
          <cell r="G32904">
            <v>31</v>
          </cell>
          <cell r="H32904">
            <v>34</v>
          </cell>
          <cell r="I32904">
            <v>0</v>
          </cell>
          <cell r="J32904">
            <v>13.3</v>
          </cell>
        </row>
        <row r="32905">
          <cell r="E32905">
            <v>51</v>
          </cell>
          <cell r="F32905">
            <v>34</v>
          </cell>
          <cell r="G32905">
            <v>43</v>
          </cell>
          <cell r="H32905">
            <v>22</v>
          </cell>
          <cell r="I32905">
            <v>0</v>
          </cell>
          <cell r="J32905">
            <v>16.600000000000001</v>
          </cell>
        </row>
        <row r="32906">
          <cell r="E32906">
            <v>34</v>
          </cell>
          <cell r="F32906">
            <v>23</v>
          </cell>
          <cell r="G32906">
            <v>29</v>
          </cell>
          <cell r="H32906">
            <v>36</v>
          </cell>
          <cell r="I32906">
            <v>0</v>
          </cell>
          <cell r="J32906">
            <v>11.8</v>
          </cell>
        </row>
        <row r="32907">
          <cell r="E32907">
            <v>29</v>
          </cell>
          <cell r="F32907">
            <v>17</v>
          </cell>
          <cell r="G32907">
            <v>23</v>
          </cell>
          <cell r="H32907">
            <v>42</v>
          </cell>
          <cell r="I32907">
            <v>0</v>
          </cell>
          <cell r="J32907">
            <v>7.9</v>
          </cell>
        </row>
        <row r="32908">
          <cell r="E32908">
            <v>28</v>
          </cell>
          <cell r="F32908">
            <v>12</v>
          </cell>
          <cell r="G32908">
            <v>20</v>
          </cell>
          <cell r="H32908">
            <v>45</v>
          </cell>
          <cell r="I32908">
            <v>0</v>
          </cell>
          <cell r="J32908">
            <v>5.7</v>
          </cell>
        </row>
        <row r="32909">
          <cell r="E32909">
            <v>18</v>
          </cell>
          <cell r="F32909">
            <v>6</v>
          </cell>
          <cell r="G32909">
            <v>12</v>
          </cell>
          <cell r="H32909">
            <v>53</v>
          </cell>
          <cell r="I32909">
            <v>0</v>
          </cell>
          <cell r="J32909">
            <v>11.9</v>
          </cell>
        </row>
        <row r="32910">
          <cell r="E32910">
            <v>26</v>
          </cell>
          <cell r="F32910">
            <v>3</v>
          </cell>
          <cell r="G32910">
            <v>15</v>
          </cell>
          <cell r="H32910">
            <v>50</v>
          </cell>
          <cell r="I32910">
            <v>0</v>
          </cell>
          <cell r="J32910">
            <v>9.9</v>
          </cell>
        </row>
        <row r="32911">
          <cell r="E32911">
            <v>30</v>
          </cell>
          <cell r="F32911">
            <v>11</v>
          </cell>
          <cell r="G32911">
            <v>21</v>
          </cell>
          <cell r="H32911">
            <v>44</v>
          </cell>
          <cell r="I32911">
            <v>0</v>
          </cell>
          <cell r="J32911">
            <v>14.4</v>
          </cell>
        </row>
        <row r="32912">
          <cell r="E32912">
            <v>44</v>
          </cell>
          <cell r="F32912">
            <v>11</v>
          </cell>
          <cell r="G32912">
            <v>28</v>
          </cell>
          <cell r="H32912">
            <v>37</v>
          </cell>
          <cell r="I32912">
            <v>0</v>
          </cell>
          <cell r="J32912">
            <v>9.1</v>
          </cell>
        </row>
        <row r="32913">
          <cell r="E32913">
            <v>36</v>
          </cell>
          <cell r="F32913">
            <v>24</v>
          </cell>
          <cell r="G32913">
            <v>30</v>
          </cell>
          <cell r="H32913">
            <v>35</v>
          </cell>
          <cell r="I32913">
            <v>0</v>
          </cell>
          <cell r="J32913">
            <v>8.5</v>
          </cell>
        </row>
        <row r="32914">
          <cell r="E32914">
            <v>42</v>
          </cell>
          <cell r="F32914">
            <v>19</v>
          </cell>
          <cell r="G32914">
            <v>31</v>
          </cell>
          <cell r="H32914">
            <v>34</v>
          </cell>
          <cell r="I32914">
            <v>0</v>
          </cell>
          <cell r="J32914">
            <v>9.1</v>
          </cell>
        </row>
        <row r="32915">
          <cell r="E32915">
            <v>32</v>
          </cell>
          <cell r="F32915">
            <v>22</v>
          </cell>
          <cell r="G32915">
            <v>27</v>
          </cell>
          <cell r="H32915">
            <v>38</v>
          </cell>
          <cell r="I32915">
            <v>0</v>
          </cell>
          <cell r="J32915">
            <v>7.2</v>
          </cell>
        </row>
        <row r="32916">
          <cell r="E32916">
            <v>30</v>
          </cell>
          <cell r="F32916">
            <v>18</v>
          </cell>
          <cell r="G32916">
            <v>24</v>
          </cell>
          <cell r="H32916">
            <v>41</v>
          </cell>
          <cell r="I32916">
            <v>0</v>
          </cell>
          <cell r="J32916">
            <v>8.9</v>
          </cell>
        </row>
        <row r="32917">
          <cell r="E32917">
            <v>29</v>
          </cell>
          <cell r="F32917">
            <v>8</v>
          </cell>
          <cell r="G32917">
            <v>19</v>
          </cell>
          <cell r="H32917">
            <v>46</v>
          </cell>
          <cell r="I32917">
            <v>0</v>
          </cell>
          <cell r="J32917">
            <v>9.8000000000000007</v>
          </cell>
        </row>
        <row r="32918">
          <cell r="E32918">
            <v>19</v>
          </cell>
          <cell r="F32918">
            <v>4</v>
          </cell>
          <cell r="G32918">
            <v>12</v>
          </cell>
          <cell r="H32918">
            <v>53</v>
          </cell>
          <cell r="I32918">
            <v>0</v>
          </cell>
          <cell r="J32918">
            <v>8.1</v>
          </cell>
        </row>
        <row r="32919">
          <cell r="E32919">
            <v>26</v>
          </cell>
          <cell r="F32919">
            <v>18</v>
          </cell>
          <cell r="G32919">
            <v>22</v>
          </cell>
          <cell r="H32919">
            <v>43</v>
          </cell>
          <cell r="I32919">
            <v>0</v>
          </cell>
          <cell r="J32919">
            <v>8.1999999999999993</v>
          </cell>
        </row>
        <row r="32920">
          <cell r="E32920">
            <v>39</v>
          </cell>
          <cell r="F32920">
            <v>21</v>
          </cell>
          <cell r="G32920">
            <v>30</v>
          </cell>
          <cell r="H32920">
            <v>35</v>
          </cell>
          <cell r="I32920">
            <v>0</v>
          </cell>
          <cell r="J32920">
            <v>9.1999999999999993</v>
          </cell>
        </row>
        <row r="32921">
          <cell r="E32921">
            <v>39</v>
          </cell>
          <cell r="F32921">
            <v>25</v>
          </cell>
          <cell r="G32921">
            <v>32</v>
          </cell>
          <cell r="H32921">
            <v>33</v>
          </cell>
          <cell r="I32921">
            <v>0</v>
          </cell>
          <cell r="J32921">
            <v>15.9</v>
          </cell>
        </row>
        <row r="32922">
          <cell r="E32922">
            <v>38</v>
          </cell>
          <cell r="F32922">
            <v>23</v>
          </cell>
          <cell r="G32922">
            <v>31</v>
          </cell>
          <cell r="H32922">
            <v>34</v>
          </cell>
          <cell r="I32922">
            <v>0</v>
          </cell>
          <cell r="J32922">
            <v>12.3</v>
          </cell>
        </row>
        <row r="32923">
          <cell r="E32923">
            <v>47</v>
          </cell>
          <cell r="F32923">
            <v>32</v>
          </cell>
          <cell r="G32923">
            <v>40</v>
          </cell>
          <cell r="H32923">
            <v>25</v>
          </cell>
          <cell r="I32923">
            <v>0</v>
          </cell>
          <cell r="J32923">
            <v>16.2</v>
          </cell>
        </row>
        <row r="32924">
          <cell r="E32924">
            <v>43</v>
          </cell>
          <cell r="F32924">
            <v>30</v>
          </cell>
          <cell r="G32924">
            <v>37</v>
          </cell>
          <cell r="H32924">
            <v>28</v>
          </cell>
          <cell r="I32924">
            <v>0</v>
          </cell>
          <cell r="J32924">
            <v>8.8000000000000007</v>
          </cell>
        </row>
        <row r="32925">
          <cell r="E32925">
            <v>53</v>
          </cell>
          <cell r="F32925">
            <v>25</v>
          </cell>
          <cell r="G32925">
            <v>39</v>
          </cell>
          <cell r="H32925">
            <v>26</v>
          </cell>
          <cell r="I32925">
            <v>0</v>
          </cell>
          <cell r="J32925">
            <v>4.9000000000000004</v>
          </cell>
        </row>
        <row r="32926">
          <cell r="E32926">
            <v>63</v>
          </cell>
          <cell r="F32926">
            <v>27</v>
          </cell>
          <cell r="G32926">
            <v>45</v>
          </cell>
          <cell r="H32926">
            <v>20</v>
          </cell>
          <cell r="I32926">
            <v>0</v>
          </cell>
          <cell r="J32926">
            <v>5.0999999999999996</v>
          </cell>
        </row>
        <row r="32927">
          <cell r="E32927">
            <v>68</v>
          </cell>
          <cell r="F32927">
            <v>38</v>
          </cell>
          <cell r="G32927">
            <v>53</v>
          </cell>
          <cell r="H32927">
            <v>12</v>
          </cell>
          <cell r="I32927">
            <v>0</v>
          </cell>
          <cell r="J32927">
            <v>7.5</v>
          </cell>
        </row>
        <row r="32928">
          <cell r="E32928">
            <v>64</v>
          </cell>
          <cell r="F32928">
            <v>44</v>
          </cell>
          <cell r="G32928">
            <v>54</v>
          </cell>
          <cell r="H32928">
            <v>11</v>
          </cell>
          <cell r="I32928">
            <v>0</v>
          </cell>
          <cell r="J32928">
            <v>10.8</v>
          </cell>
        </row>
        <row r="32929">
          <cell r="E32929">
            <v>53</v>
          </cell>
          <cell r="F32929">
            <v>34</v>
          </cell>
          <cell r="G32929">
            <v>44</v>
          </cell>
          <cell r="H32929">
            <v>21</v>
          </cell>
          <cell r="I32929">
            <v>0</v>
          </cell>
          <cell r="J32929">
            <v>8.8000000000000007</v>
          </cell>
        </row>
        <row r="32930">
          <cell r="E32930">
            <v>38</v>
          </cell>
          <cell r="F32930">
            <v>29</v>
          </cell>
          <cell r="G32930">
            <v>34</v>
          </cell>
          <cell r="H32930">
            <v>31</v>
          </cell>
          <cell r="I32930">
            <v>0</v>
          </cell>
          <cell r="J32930">
            <v>10.5</v>
          </cell>
        </row>
        <row r="32931">
          <cell r="E32931">
            <v>47</v>
          </cell>
          <cell r="F32931">
            <v>33</v>
          </cell>
          <cell r="G32931">
            <v>40</v>
          </cell>
          <cell r="H32931">
            <v>25</v>
          </cell>
          <cell r="I32931">
            <v>0</v>
          </cell>
          <cell r="J32931">
            <v>13.4</v>
          </cell>
        </row>
        <row r="32932">
          <cell r="E32932">
            <v>41</v>
          </cell>
          <cell r="F32932">
            <v>21</v>
          </cell>
          <cell r="G32932">
            <v>31</v>
          </cell>
          <cell r="H32932">
            <v>34</v>
          </cell>
          <cell r="I32932">
            <v>0</v>
          </cell>
          <cell r="J32932">
            <v>17</v>
          </cell>
        </row>
        <row r="32933">
          <cell r="E32933">
            <v>33</v>
          </cell>
          <cell r="F32933">
            <v>17</v>
          </cell>
          <cell r="G32933">
            <v>25</v>
          </cell>
          <cell r="H32933">
            <v>40</v>
          </cell>
          <cell r="I32933">
            <v>0</v>
          </cell>
          <cell r="J32933">
            <v>11.2</v>
          </cell>
        </row>
        <row r="32934">
          <cell r="E32934">
            <v>30</v>
          </cell>
          <cell r="F32934">
            <v>9</v>
          </cell>
          <cell r="G32934">
            <v>20</v>
          </cell>
          <cell r="H32934">
            <v>45</v>
          </cell>
          <cell r="I32934">
            <v>0</v>
          </cell>
          <cell r="J32934">
            <v>17</v>
          </cell>
        </row>
        <row r="32935">
          <cell r="E32935">
            <v>24</v>
          </cell>
          <cell r="F32935">
            <v>5</v>
          </cell>
          <cell r="G32935">
            <v>15</v>
          </cell>
          <cell r="H32935">
            <v>50</v>
          </cell>
          <cell r="I32935">
            <v>0</v>
          </cell>
          <cell r="J32935">
            <v>9</v>
          </cell>
        </row>
        <row r="32936">
          <cell r="E32936">
            <v>32</v>
          </cell>
          <cell r="F32936">
            <v>9</v>
          </cell>
          <cell r="G32936">
            <v>21</v>
          </cell>
          <cell r="H32936">
            <v>44</v>
          </cell>
          <cell r="I32936">
            <v>0</v>
          </cell>
          <cell r="J32936">
            <v>4.5999999999999996</v>
          </cell>
        </row>
        <row r="32937">
          <cell r="E32937">
            <v>37</v>
          </cell>
          <cell r="F32937">
            <v>25</v>
          </cell>
          <cell r="G32937">
            <v>31</v>
          </cell>
          <cell r="H32937">
            <v>34</v>
          </cell>
          <cell r="I32937">
            <v>0</v>
          </cell>
          <cell r="J32937">
            <v>7.8</v>
          </cell>
        </row>
        <row r="32938">
          <cell r="E32938">
            <v>32</v>
          </cell>
          <cell r="F32938">
            <v>25</v>
          </cell>
          <cell r="G32938">
            <v>29</v>
          </cell>
          <cell r="H32938">
            <v>36</v>
          </cell>
          <cell r="I32938">
            <v>0</v>
          </cell>
          <cell r="J32938">
            <v>13.6</v>
          </cell>
        </row>
        <row r="32939">
          <cell r="E32939">
            <v>37</v>
          </cell>
          <cell r="F32939">
            <v>29</v>
          </cell>
          <cell r="G32939">
            <v>33</v>
          </cell>
          <cell r="H32939">
            <v>32</v>
          </cell>
          <cell r="I32939">
            <v>0</v>
          </cell>
          <cell r="J32939">
            <v>13.8</v>
          </cell>
        </row>
        <row r="32940">
          <cell r="E32940">
            <v>39</v>
          </cell>
          <cell r="F32940">
            <v>34</v>
          </cell>
          <cell r="G32940">
            <v>37</v>
          </cell>
          <cell r="H32940">
            <v>28</v>
          </cell>
          <cell r="I32940">
            <v>0</v>
          </cell>
          <cell r="J32940">
            <v>11.4</v>
          </cell>
        </row>
        <row r="32941">
          <cell r="E32941">
            <v>39</v>
          </cell>
          <cell r="F32941">
            <v>28</v>
          </cell>
          <cell r="G32941">
            <v>34</v>
          </cell>
          <cell r="H32941">
            <v>31</v>
          </cell>
          <cell r="I32941">
            <v>0</v>
          </cell>
          <cell r="J32941">
            <v>9.8000000000000007</v>
          </cell>
        </row>
        <row r="32942">
          <cell r="E32942">
            <v>56</v>
          </cell>
          <cell r="F32942">
            <v>26</v>
          </cell>
          <cell r="G32942">
            <v>41</v>
          </cell>
          <cell r="H32942">
            <v>24</v>
          </cell>
          <cell r="I32942">
            <v>0</v>
          </cell>
          <cell r="J32942">
            <v>6.3</v>
          </cell>
        </row>
        <row r="32943">
          <cell r="E32943">
            <v>52</v>
          </cell>
          <cell r="F32943">
            <v>33</v>
          </cell>
          <cell r="G32943">
            <v>43</v>
          </cell>
          <cell r="H32943">
            <v>22</v>
          </cell>
          <cell r="I32943">
            <v>0</v>
          </cell>
          <cell r="J32943">
            <v>4.4000000000000004</v>
          </cell>
        </row>
        <row r="32944">
          <cell r="E32944">
            <v>40</v>
          </cell>
          <cell r="F32944">
            <v>30</v>
          </cell>
          <cell r="G32944">
            <v>35</v>
          </cell>
          <cell r="H32944">
            <v>30</v>
          </cell>
          <cell r="I32944">
            <v>0</v>
          </cell>
          <cell r="J32944">
            <v>10.6</v>
          </cell>
        </row>
        <row r="32945">
          <cell r="E32945">
            <v>34</v>
          </cell>
          <cell r="F32945">
            <v>26</v>
          </cell>
          <cell r="G32945">
            <v>30</v>
          </cell>
          <cell r="H32945">
            <v>35</v>
          </cell>
          <cell r="I32945">
            <v>0</v>
          </cell>
          <cell r="J32945">
            <v>9.4</v>
          </cell>
        </row>
        <row r="32946">
          <cell r="E32946">
            <v>34</v>
          </cell>
          <cell r="F32946">
            <v>23</v>
          </cell>
          <cell r="G32946">
            <v>29</v>
          </cell>
          <cell r="H32946">
            <v>36</v>
          </cell>
          <cell r="I32946">
            <v>0</v>
          </cell>
          <cell r="J32946">
            <v>11.3</v>
          </cell>
        </row>
        <row r="32947">
          <cell r="E32947">
            <v>37</v>
          </cell>
          <cell r="F32947">
            <v>19</v>
          </cell>
          <cell r="G32947">
            <v>28</v>
          </cell>
          <cell r="H32947">
            <v>37</v>
          </cell>
          <cell r="I32947">
            <v>0</v>
          </cell>
          <cell r="J32947">
            <v>8</v>
          </cell>
        </row>
        <row r="32948">
          <cell r="E32948">
            <v>47</v>
          </cell>
          <cell r="F32948">
            <v>21</v>
          </cell>
          <cell r="G32948">
            <v>34</v>
          </cell>
          <cell r="H32948">
            <v>31</v>
          </cell>
          <cell r="I32948">
            <v>0</v>
          </cell>
          <cell r="J32948">
            <v>6.3</v>
          </cell>
        </row>
        <row r="32949">
          <cell r="E32949">
            <v>52</v>
          </cell>
          <cell r="F32949">
            <v>33</v>
          </cell>
          <cell r="G32949">
            <v>43</v>
          </cell>
          <cell r="H32949">
            <v>22</v>
          </cell>
          <cell r="I32949">
            <v>0</v>
          </cell>
          <cell r="J32949">
            <v>10.5</v>
          </cell>
        </row>
        <row r="32950">
          <cell r="E32950">
            <v>48</v>
          </cell>
          <cell r="F32950">
            <v>32</v>
          </cell>
          <cell r="G32950">
            <v>40</v>
          </cell>
          <cell r="H32950">
            <v>25</v>
          </cell>
          <cell r="I32950">
            <v>0</v>
          </cell>
          <cell r="J32950">
            <v>8.9</v>
          </cell>
        </row>
        <row r="32951">
          <cell r="E32951">
            <v>54</v>
          </cell>
          <cell r="F32951">
            <v>34</v>
          </cell>
          <cell r="G32951">
            <v>44</v>
          </cell>
          <cell r="H32951">
            <v>21</v>
          </cell>
          <cell r="I32951">
            <v>0</v>
          </cell>
          <cell r="J32951">
            <v>15</v>
          </cell>
        </row>
        <row r="32952">
          <cell r="E32952">
            <v>34</v>
          </cell>
          <cell r="F32952">
            <v>19</v>
          </cell>
          <cell r="G32952">
            <v>27</v>
          </cell>
          <cell r="H32952">
            <v>38</v>
          </cell>
          <cell r="I32952">
            <v>0</v>
          </cell>
          <cell r="J32952">
            <v>16.899999999999999</v>
          </cell>
        </row>
        <row r="32953">
          <cell r="E32953">
            <v>36</v>
          </cell>
          <cell r="F32953">
            <v>14</v>
          </cell>
          <cell r="G32953">
            <v>25</v>
          </cell>
          <cell r="H32953">
            <v>40</v>
          </cell>
          <cell r="I32953">
            <v>0</v>
          </cell>
          <cell r="J32953">
            <v>9.6</v>
          </cell>
        </row>
        <row r="32954">
          <cell r="E32954">
            <v>39</v>
          </cell>
          <cell r="F32954">
            <v>28</v>
          </cell>
          <cell r="G32954">
            <v>34</v>
          </cell>
          <cell r="H32954">
            <v>31</v>
          </cell>
          <cell r="I32954">
            <v>0</v>
          </cell>
          <cell r="J32954">
            <v>12.2</v>
          </cell>
        </row>
        <row r="32955">
          <cell r="E32955">
            <v>42</v>
          </cell>
          <cell r="F32955">
            <v>25</v>
          </cell>
          <cell r="G32955">
            <v>34</v>
          </cell>
          <cell r="H32955">
            <v>31</v>
          </cell>
          <cell r="I32955">
            <v>0</v>
          </cell>
          <cell r="J32955">
            <v>13</v>
          </cell>
        </row>
        <row r="32956">
          <cell r="E32956">
            <v>56</v>
          </cell>
          <cell r="F32956">
            <v>26</v>
          </cell>
          <cell r="G32956">
            <v>41</v>
          </cell>
          <cell r="H32956">
            <v>24</v>
          </cell>
          <cell r="I32956">
            <v>0</v>
          </cell>
          <cell r="J32956">
            <v>6.5</v>
          </cell>
        </row>
        <row r="32957">
          <cell r="E32957">
            <v>58</v>
          </cell>
          <cell r="F32957">
            <v>37</v>
          </cell>
          <cell r="G32957">
            <v>48</v>
          </cell>
          <cell r="H32957">
            <v>17</v>
          </cell>
          <cell r="I32957">
            <v>0</v>
          </cell>
          <cell r="J32957">
            <v>11.9</v>
          </cell>
        </row>
        <row r="32958">
          <cell r="E32958">
            <v>59</v>
          </cell>
          <cell r="F32958">
            <v>32</v>
          </cell>
          <cell r="G32958">
            <v>46</v>
          </cell>
          <cell r="H32958">
            <v>19</v>
          </cell>
          <cell r="I32958">
            <v>0</v>
          </cell>
          <cell r="J32958">
            <v>12.6</v>
          </cell>
        </row>
        <row r="32959">
          <cell r="E32959">
            <v>73</v>
          </cell>
          <cell r="F32959">
            <v>43</v>
          </cell>
          <cell r="G32959">
            <v>58</v>
          </cell>
          <cell r="H32959">
            <v>7</v>
          </cell>
          <cell r="I32959">
            <v>0</v>
          </cell>
          <cell r="J32959">
            <v>11</v>
          </cell>
        </row>
        <row r="32960">
          <cell r="E32960">
            <v>75</v>
          </cell>
          <cell r="F32960">
            <v>45</v>
          </cell>
          <cell r="G32960">
            <v>60</v>
          </cell>
          <cell r="H32960">
            <v>5</v>
          </cell>
          <cell r="I32960">
            <v>0</v>
          </cell>
          <cell r="J32960">
            <v>13.7</v>
          </cell>
        </row>
        <row r="32961">
          <cell r="E32961">
            <v>45</v>
          </cell>
          <cell r="F32961">
            <v>28</v>
          </cell>
          <cell r="G32961">
            <v>37</v>
          </cell>
          <cell r="H32961">
            <v>28</v>
          </cell>
          <cell r="I32961">
            <v>0</v>
          </cell>
          <cell r="J32961">
            <v>12.2</v>
          </cell>
        </row>
        <row r="32962">
          <cell r="E32962">
            <v>46</v>
          </cell>
          <cell r="F32962">
            <v>23</v>
          </cell>
          <cell r="G32962">
            <v>35</v>
          </cell>
          <cell r="H32962">
            <v>30</v>
          </cell>
          <cell r="I32962">
            <v>0</v>
          </cell>
          <cell r="J32962">
            <v>7</v>
          </cell>
        </row>
        <row r="32963">
          <cell r="E32963">
            <v>53</v>
          </cell>
          <cell r="F32963">
            <v>39</v>
          </cell>
          <cell r="G32963">
            <v>46</v>
          </cell>
          <cell r="H32963">
            <v>19</v>
          </cell>
          <cell r="I32963">
            <v>0</v>
          </cell>
          <cell r="J32963">
            <v>10.199999999999999</v>
          </cell>
        </row>
        <row r="32964">
          <cell r="E32964">
            <v>47</v>
          </cell>
          <cell r="F32964">
            <v>35</v>
          </cell>
          <cell r="G32964">
            <v>41</v>
          </cell>
          <cell r="H32964">
            <v>24</v>
          </cell>
          <cell r="I32964">
            <v>0</v>
          </cell>
          <cell r="J32964">
            <v>7</v>
          </cell>
        </row>
        <row r="32965">
          <cell r="E32965">
            <v>46</v>
          </cell>
          <cell r="F32965">
            <v>33</v>
          </cell>
          <cell r="G32965">
            <v>40</v>
          </cell>
          <cell r="H32965">
            <v>25</v>
          </cell>
          <cell r="I32965">
            <v>0</v>
          </cell>
          <cell r="J32965">
            <v>10.6</v>
          </cell>
        </row>
        <row r="32966">
          <cell r="E32966">
            <v>45</v>
          </cell>
          <cell r="F32966">
            <v>28</v>
          </cell>
          <cell r="G32966">
            <v>37</v>
          </cell>
          <cell r="H32966">
            <v>28</v>
          </cell>
          <cell r="I32966">
            <v>0</v>
          </cell>
          <cell r="J32966">
            <v>9.4</v>
          </cell>
        </row>
        <row r="32967">
          <cell r="E32967">
            <v>48</v>
          </cell>
          <cell r="F32967">
            <v>29</v>
          </cell>
          <cell r="G32967">
            <v>39</v>
          </cell>
          <cell r="H32967">
            <v>26</v>
          </cell>
          <cell r="I32967">
            <v>0</v>
          </cell>
          <cell r="J32967">
            <v>4.4000000000000004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atility"/>
      <sheetName val="Dividend Yield"/>
      <sheetName val="Dribble (2)"/>
      <sheetName val="Dribble"/>
      <sheetName val="Block Size %"/>
      <sheetName val="Block Size Shares"/>
      <sheetName val="Block Size $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A6">
            <v>33309</v>
          </cell>
        </row>
      </sheetData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16" zoomScale="85" zoomScaleNormal="85" workbookViewId="0">
      <selection activeCell="H44" sqref="H44"/>
    </sheetView>
  </sheetViews>
  <sheetFormatPr defaultRowHeight="15" x14ac:dyDescent="0.25"/>
  <cols>
    <col min="1" max="1" width="28.5703125" customWidth="1"/>
    <col min="2" max="2" width="26.140625" customWidth="1"/>
    <col min="3" max="3" width="14.5703125" customWidth="1"/>
    <col min="4" max="4" width="13.140625" customWidth="1"/>
    <col min="5" max="5" width="12.42578125" customWidth="1"/>
    <col min="6" max="6" width="11.5703125" bestFit="1" customWidth="1"/>
    <col min="7" max="7" width="12.5703125" customWidth="1"/>
    <col min="8" max="8" width="14.7109375" customWidth="1"/>
    <col min="9" max="9" width="13.7109375" customWidth="1"/>
    <col min="10" max="10" width="16.140625" customWidth="1"/>
    <col min="11" max="11" width="16.140625" bestFit="1" customWidth="1"/>
    <col min="12" max="12" width="15.85546875" customWidth="1"/>
    <col min="13" max="13" width="13" customWidth="1"/>
    <col min="14" max="14" width="10.5703125" bestFit="1" customWidth="1"/>
  </cols>
  <sheetData>
    <row r="1" spans="1:13" x14ac:dyDescent="0.25">
      <c r="A1" s="10" t="s">
        <v>13</v>
      </c>
      <c r="C1" t="s">
        <v>12</v>
      </c>
      <c r="E1" t="s">
        <v>1</v>
      </c>
    </row>
    <row r="4" spans="1:13" x14ac:dyDescent="0.25">
      <c r="A4" s="9" t="s">
        <v>11</v>
      </c>
      <c r="B4" s="9" t="s">
        <v>10</v>
      </c>
      <c r="C4" s="9" t="s">
        <v>9</v>
      </c>
      <c r="D4" s="9" t="s">
        <v>8</v>
      </c>
      <c r="F4" s="8" t="s">
        <v>7</v>
      </c>
      <c r="G4" s="7" t="s">
        <v>6</v>
      </c>
      <c r="H4" s="7" t="s">
        <v>5</v>
      </c>
      <c r="I4" s="7" t="s">
        <v>6</v>
      </c>
      <c r="J4" s="7" t="s">
        <v>5</v>
      </c>
      <c r="K4" s="7" t="s">
        <v>4</v>
      </c>
    </row>
    <row r="5" spans="1:13" x14ac:dyDescent="0.25">
      <c r="A5" s="6" t="s">
        <v>3</v>
      </c>
      <c r="B5" t="str">
        <f>LEFT(A5,5)</f>
        <v>HR900</v>
      </c>
      <c r="C5" t="s">
        <v>2</v>
      </c>
      <c r="D5">
        <v>923</v>
      </c>
      <c r="F5" s="5">
        <v>250000</v>
      </c>
      <c r="G5" s="4">
        <v>6.3E-2</v>
      </c>
      <c r="H5" s="4">
        <v>0.152</v>
      </c>
      <c r="I5" s="3">
        <f>F5*G5</f>
        <v>15750</v>
      </c>
      <c r="J5" s="3">
        <f>H5*F5</f>
        <v>38000</v>
      </c>
      <c r="K5" s="2">
        <f>I5+J5</f>
        <v>53750</v>
      </c>
    </row>
    <row r="6" spans="1:13" x14ac:dyDescent="0.25">
      <c r="K6">
        <v>3</v>
      </c>
      <c r="L6" t="s">
        <v>0</v>
      </c>
    </row>
    <row r="7" spans="1:13" x14ac:dyDescent="0.25">
      <c r="K7" s="11">
        <f>K5/K6</f>
        <v>17916.666666666668</v>
      </c>
      <c r="L7" t="s">
        <v>15</v>
      </c>
    </row>
    <row r="9" spans="1:13" x14ac:dyDescent="0.25">
      <c r="K9" s="1">
        <f>K5-K7</f>
        <v>35833.333333333328</v>
      </c>
      <c r="L9" t="s">
        <v>14</v>
      </c>
    </row>
    <row r="10" spans="1:13" x14ac:dyDescent="0.25">
      <c r="K10" s="1">
        <f>K9-K7</f>
        <v>17916.666666666661</v>
      </c>
      <c r="L10" t="s">
        <v>16</v>
      </c>
    </row>
    <row r="11" spans="1:13" x14ac:dyDescent="0.25">
      <c r="A11" t="s">
        <v>32</v>
      </c>
    </row>
    <row r="12" spans="1:13" x14ac:dyDescent="0.25">
      <c r="A12" t="s">
        <v>19</v>
      </c>
      <c r="B12" s="1">
        <f>+I5</f>
        <v>15750</v>
      </c>
    </row>
    <row r="13" spans="1:13" x14ac:dyDescent="0.25">
      <c r="A13" t="s">
        <v>20</v>
      </c>
      <c r="B13" s="1">
        <v>36</v>
      </c>
    </row>
    <row r="14" spans="1:13" x14ac:dyDescent="0.25">
      <c r="A14" t="s">
        <v>18</v>
      </c>
      <c r="B14" s="11">
        <f>+B12/B13</f>
        <v>437.5</v>
      </c>
    </row>
    <row r="15" spans="1:13" x14ac:dyDescent="0.25">
      <c r="B15" s="13" t="s">
        <v>21</v>
      </c>
      <c r="C15" s="13" t="s">
        <v>22</v>
      </c>
      <c r="D15" s="13" t="s">
        <v>23</v>
      </c>
      <c r="E15" s="13" t="s">
        <v>24</v>
      </c>
      <c r="F15" s="13" t="s">
        <v>25</v>
      </c>
      <c r="G15" s="13" t="s">
        <v>26</v>
      </c>
      <c r="H15" s="13" t="s">
        <v>27</v>
      </c>
      <c r="I15" s="13" t="s">
        <v>28</v>
      </c>
      <c r="J15" s="13" t="s">
        <v>17</v>
      </c>
      <c r="K15" s="13" t="s">
        <v>29</v>
      </c>
      <c r="L15" s="13" t="s">
        <v>30</v>
      </c>
      <c r="M15" s="13" t="s">
        <v>31</v>
      </c>
    </row>
    <row r="16" spans="1:13" x14ac:dyDescent="0.25">
      <c r="A16">
        <v>2022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f>+B12-$B$14</f>
        <v>15312.5</v>
      </c>
      <c r="I16" s="18">
        <f t="shared" ref="I16:M17" si="0">+H16-$B$14</f>
        <v>14875</v>
      </c>
      <c r="J16" s="18">
        <f t="shared" si="0"/>
        <v>14437.5</v>
      </c>
      <c r="K16" s="18">
        <f t="shared" si="0"/>
        <v>14000</v>
      </c>
      <c r="L16" s="18">
        <f t="shared" si="0"/>
        <v>13562.5</v>
      </c>
      <c r="M16" s="18">
        <f t="shared" si="0"/>
        <v>13125</v>
      </c>
    </row>
    <row r="17" spans="1:14" x14ac:dyDescent="0.25">
      <c r="A17">
        <v>2023</v>
      </c>
      <c r="B17" s="19">
        <f>+M16-$B$14</f>
        <v>12687.5</v>
      </c>
      <c r="C17" s="19">
        <f t="shared" ref="C17:H17" si="1">+B17-$B$14</f>
        <v>12250</v>
      </c>
      <c r="D17" s="19">
        <f t="shared" si="1"/>
        <v>11812.5</v>
      </c>
      <c r="E17" s="19">
        <f t="shared" si="1"/>
        <v>11375</v>
      </c>
      <c r="F17" s="19">
        <f t="shared" si="1"/>
        <v>10937.5</v>
      </c>
      <c r="G17" s="19">
        <f t="shared" si="1"/>
        <v>10500</v>
      </c>
      <c r="H17" s="19">
        <f t="shared" si="1"/>
        <v>10062.5</v>
      </c>
      <c r="I17" s="19">
        <f t="shared" si="0"/>
        <v>9625</v>
      </c>
      <c r="J17" s="19">
        <f t="shared" si="0"/>
        <v>9187.5</v>
      </c>
      <c r="K17" s="19">
        <f t="shared" si="0"/>
        <v>8750</v>
      </c>
      <c r="L17" s="19">
        <f t="shared" si="0"/>
        <v>8312.5</v>
      </c>
      <c r="M17" s="19">
        <f t="shared" si="0"/>
        <v>7875</v>
      </c>
    </row>
    <row r="18" spans="1:14" x14ac:dyDescent="0.25">
      <c r="B18" s="14"/>
      <c r="C18" s="14"/>
      <c r="D18" s="14"/>
      <c r="E18" s="15"/>
      <c r="F18" s="14"/>
      <c r="G18" s="14"/>
      <c r="H18" s="14"/>
      <c r="I18" s="14"/>
      <c r="J18" s="14"/>
      <c r="K18" s="14"/>
      <c r="L18" s="14"/>
      <c r="M18" s="14"/>
    </row>
    <row r="19" spans="1:14" x14ac:dyDescent="0.25">
      <c r="E19" s="12"/>
    </row>
    <row r="20" spans="1:14" x14ac:dyDescent="0.25">
      <c r="A20" t="s">
        <v>33</v>
      </c>
      <c r="E20" s="12"/>
    </row>
    <row r="21" spans="1:14" x14ac:dyDescent="0.25">
      <c r="A21" t="s">
        <v>19</v>
      </c>
      <c r="B21" s="1">
        <f>+J5</f>
        <v>38000</v>
      </c>
    </row>
    <row r="22" spans="1:14" x14ac:dyDescent="0.25">
      <c r="A22" t="s">
        <v>20</v>
      </c>
      <c r="B22" s="1">
        <v>36</v>
      </c>
    </row>
    <row r="23" spans="1:14" x14ac:dyDescent="0.25">
      <c r="A23" t="s">
        <v>18</v>
      </c>
      <c r="B23" s="11">
        <f>+B21/B22</f>
        <v>1055.5555555555557</v>
      </c>
    </row>
    <row r="24" spans="1:14" x14ac:dyDescent="0.25">
      <c r="B24" s="13" t="s">
        <v>21</v>
      </c>
      <c r="C24" s="13" t="s">
        <v>22</v>
      </c>
      <c r="D24" s="13" t="s">
        <v>23</v>
      </c>
      <c r="E24" s="13" t="s">
        <v>24</v>
      </c>
      <c r="F24" s="13" t="s">
        <v>25</v>
      </c>
      <c r="G24" s="13" t="s">
        <v>26</v>
      </c>
      <c r="H24" s="13" t="s">
        <v>27</v>
      </c>
      <c r="I24" s="13" t="s">
        <v>28</v>
      </c>
      <c r="J24" s="13" t="s">
        <v>17</v>
      </c>
      <c r="K24" s="13" t="s">
        <v>29</v>
      </c>
      <c r="L24" s="13" t="s">
        <v>30</v>
      </c>
      <c r="M24" s="13" t="s">
        <v>31</v>
      </c>
    </row>
    <row r="25" spans="1:14" x14ac:dyDescent="0.25">
      <c r="A25">
        <v>2022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f>+B21-$B$23</f>
        <v>36944.444444444445</v>
      </c>
      <c r="I25" s="16">
        <f>+H25-$B$23</f>
        <v>35888.888888888891</v>
      </c>
      <c r="J25" s="16">
        <f>+I25-$B$23</f>
        <v>34833.333333333336</v>
      </c>
      <c r="K25" s="16">
        <f>+J25-$B$23</f>
        <v>33777.777777777781</v>
      </c>
      <c r="L25" s="16">
        <f>+K25-$B$23</f>
        <v>32722.222222222226</v>
      </c>
      <c r="M25" s="16">
        <f>+L25-$B$23</f>
        <v>31666.666666666672</v>
      </c>
      <c r="N25" t="s">
        <v>35</v>
      </c>
    </row>
    <row r="26" spans="1:14" x14ac:dyDescent="0.25">
      <c r="A26">
        <v>2023</v>
      </c>
      <c r="B26" s="17">
        <f>+M25-$B$23</f>
        <v>30611.111111111117</v>
      </c>
      <c r="C26" s="17">
        <f>+B26-$B$23</f>
        <v>29555.555555555562</v>
      </c>
      <c r="D26" s="17">
        <f t="shared" ref="D26:M26" si="2">+C26-$B$23</f>
        <v>28500.000000000007</v>
      </c>
      <c r="E26" s="17">
        <f t="shared" si="2"/>
        <v>27444.444444444453</v>
      </c>
      <c r="F26" s="17">
        <f t="shared" si="2"/>
        <v>26388.888888888898</v>
      </c>
      <c r="G26" s="17">
        <f t="shared" si="2"/>
        <v>25333.333333333343</v>
      </c>
      <c r="H26" s="17">
        <f t="shared" si="2"/>
        <v>24277.777777777788</v>
      </c>
      <c r="I26" s="17">
        <f t="shared" si="2"/>
        <v>23222.222222222234</v>
      </c>
      <c r="J26" s="17">
        <f t="shared" si="2"/>
        <v>22166.666666666679</v>
      </c>
      <c r="K26" s="17">
        <f t="shared" si="2"/>
        <v>21111.111111111124</v>
      </c>
      <c r="L26" s="17">
        <f t="shared" si="2"/>
        <v>20055.555555555569</v>
      </c>
      <c r="M26" s="17">
        <f t="shared" si="2"/>
        <v>19000.000000000015</v>
      </c>
    </row>
    <row r="27" spans="1:14" x14ac:dyDescent="0.25">
      <c r="B27" s="14"/>
      <c r="C27" s="14"/>
      <c r="D27" s="14"/>
      <c r="E27" s="15"/>
      <c r="F27" s="14"/>
      <c r="G27" s="14"/>
      <c r="H27" s="14"/>
      <c r="I27" s="14"/>
      <c r="J27" s="14"/>
      <c r="K27" s="14"/>
      <c r="L27" s="14"/>
      <c r="M27" s="14"/>
    </row>
    <row r="28" spans="1:14" x14ac:dyDescent="0.25">
      <c r="E28" s="12"/>
    </row>
    <row r="29" spans="1:14" x14ac:dyDescent="0.25">
      <c r="A29" t="s">
        <v>34</v>
      </c>
      <c r="E29" s="12"/>
    </row>
    <row r="30" spans="1:14" x14ac:dyDescent="0.25">
      <c r="A30" t="s">
        <v>19</v>
      </c>
      <c r="B30" s="1">
        <f>+B12+B21</f>
        <v>53750</v>
      </c>
      <c r="E30" s="12"/>
    </row>
    <row r="31" spans="1:14" x14ac:dyDescent="0.25">
      <c r="A31" t="s">
        <v>20</v>
      </c>
      <c r="B31">
        <v>36</v>
      </c>
    </row>
    <row r="32" spans="1:14" x14ac:dyDescent="0.25">
      <c r="A32" t="s">
        <v>18</v>
      </c>
      <c r="B32">
        <f>+B30/B31</f>
        <v>1493.0555555555557</v>
      </c>
    </row>
    <row r="33" spans="1:14" x14ac:dyDescent="0.25">
      <c r="B33" s="13" t="s">
        <v>21</v>
      </c>
      <c r="C33" s="13" t="s">
        <v>22</v>
      </c>
      <c r="D33" s="13" t="s">
        <v>23</v>
      </c>
      <c r="E33" s="13" t="s">
        <v>24</v>
      </c>
      <c r="F33" s="13" t="s">
        <v>25</v>
      </c>
      <c r="G33" s="13" t="s">
        <v>26</v>
      </c>
      <c r="H33" s="13" t="s">
        <v>27</v>
      </c>
      <c r="I33" s="13" t="s">
        <v>28</v>
      </c>
      <c r="J33" s="13" t="s">
        <v>17</v>
      </c>
      <c r="K33" s="13" t="s">
        <v>29</v>
      </c>
      <c r="L33" s="13" t="s">
        <v>30</v>
      </c>
      <c r="M33" s="13" t="s">
        <v>31</v>
      </c>
    </row>
    <row r="34" spans="1:14" x14ac:dyDescent="0.25">
      <c r="A34">
        <v>2022</v>
      </c>
      <c r="B34" s="16">
        <f t="shared" ref="B34:M34" si="3">+B16+B25</f>
        <v>0</v>
      </c>
      <c r="C34" s="16">
        <f t="shared" si="3"/>
        <v>0</v>
      </c>
      <c r="D34" s="16">
        <f t="shared" si="3"/>
        <v>0</v>
      </c>
      <c r="E34" s="16">
        <f t="shared" si="3"/>
        <v>0</v>
      </c>
      <c r="F34" s="16">
        <f t="shared" si="3"/>
        <v>0</v>
      </c>
      <c r="G34" s="16">
        <f t="shared" si="3"/>
        <v>0</v>
      </c>
      <c r="H34" s="16">
        <f t="shared" si="3"/>
        <v>52256.944444444445</v>
      </c>
      <c r="I34" s="16">
        <f t="shared" si="3"/>
        <v>50763.888888888891</v>
      </c>
      <c r="J34" s="16">
        <f t="shared" si="3"/>
        <v>49270.833333333336</v>
      </c>
      <c r="K34" s="16">
        <f t="shared" si="3"/>
        <v>47777.777777777781</v>
      </c>
      <c r="L34" s="16">
        <f t="shared" si="3"/>
        <v>46284.722222222226</v>
      </c>
      <c r="M34" s="16">
        <f t="shared" si="3"/>
        <v>44791.666666666672</v>
      </c>
      <c r="N34" s="11">
        <f>+B30-M34</f>
        <v>8958.3333333333285</v>
      </c>
    </row>
    <row r="35" spans="1:14" x14ac:dyDescent="0.25">
      <c r="A35">
        <v>2023</v>
      </c>
      <c r="B35" s="17">
        <f t="shared" ref="B35:M35" si="4">+B17+B26</f>
        <v>43298.611111111117</v>
      </c>
      <c r="C35" s="17">
        <f t="shared" si="4"/>
        <v>41805.555555555562</v>
      </c>
      <c r="D35" s="17">
        <f t="shared" si="4"/>
        <v>40312.500000000007</v>
      </c>
      <c r="E35" s="17">
        <f t="shared" si="4"/>
        <v>38819.444444444453</v>
      </c>
      <c r="F35" s="17">
        <f t="shared" si="4"/>
        <v>37326.388888888898</v>
      </c>
      <c r="G35" s="17">
        <f t="shared" si="4"/>
        <v>35833.333333333343</v>
      </c>
      <c r="H35" s="17">
        <f t="shared" si="4"/>
        <v>34340.277777777788</v>
      </c>
      <c r="I35" s="17">
        <f t="shared" si="4"/>
        <v>32847.222222222234</v>
      </c>
      <c r="J35" s="17">
        <f t="shared" si="4"/>
        <v>31354.166666666679</v>
      </c>
      <c r="K35" s="17">
        <f t="shared" si="4"/>
        <v>29861.111111111124</v>
      </c>
      <c r="L35" s="17">
        <f t="shared" si="4"/>
        <v>28368.055555555569</v>
      </c>
      <c r="M35" s="17">
        <f t="shared" si="4"/>
        <v>26875.000000000015</v>
      </c>
      <c r="N35" s="11">
        <f>+M34-M35</f>
        <v>17916.666666666657</v>
      </c>
    </row>
    <row r="36" spans="1:14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8" spans="1:14" x14ac:dyDescent="0.25">
      <c r="B38" s="16"/>
      <c r="C38" s="16"/>
      <c r="D38" s="16"/>
      <c r="E38" s="16"/>
      <c r="F38" s="16"/>
      <c r="G38" s="16"/>
      <c r="H38" s="16">
        <f>+B30-B32</f>
        <v>52256.944444444445</v>
      </c>
      <c r="I38" s="16">
        <f>+H38-$B$32</f>
        <v>50763.888888888891</v>
      </c>
      <c r="J38" s="16">
        <f>+I38-$B$32</f>
        <v>49270.833333333336</v>
      </c>
      <c r="K38" s="16">
        <f>+J38-$B$32</f>
        <v>47777.777777777781</v>
      </c>
      <c r="L38" s="16">
        <f>+K38-$B$32</f>
        <v>46284.722222222226</v>
      </c>
      <c r="M38" s="16">
        <f>+L38-$B$32</f>
        <v>44791.666666666672</v>
      </c>
    </row>
    <row r="39" spans="1:14" x14ac:dyDescent="0.25">
      <c r="B39" s="17">
        <f>+M38-B32</f>
        <v>43298.611111111117</v>
      </c>
      <c r="C39" s="17">
        <f>+B39-$B$32</f>
        <v>41805.555555555562</v>
      </c>
      <c r="D39" s="17">
        <f t="shared" ref="D39:M39" si="5">+C39-$B$32</f>
        <v>40312.500000000007</v>
      </c>
      <c r="E39" s="17">
        <f t="shared" si="5"/>
        <v>38819.444444444453</v>
      </c>
      <c r="F39" s="17">
        <f t="shared" si="5"/>
        <v>37326.388888888898</v>
      </c>
      <c r="G39" s="17">
        <f t="shared" si="5"/>
        <v>35833.333333333343</v>
      </c>
      <c r="H39" s="17">
        <f t="shared" si="5"/>
        <v>34340.277777777788</v>
      </c>
      <c r="I39" s="17">
        <f t="shared" si="5"/>
        <v>32847.222222222234</v>
      </c>
      <c r="J39" s="17">
        <f t="shared" si="5"/>
        <v>31354.166666666679</v>
      </c>
      <c r="K39" s="17">
        <f t="shared" si="5"/>
        <v>29861.111111111124</v>
      </c>
      <c r="L39" s="17">
        <f t="shared" si="5"/>
        <v>28368.055555555569</v>
      </c>
      <c r="M39" s="17">
        <f t="shared" si="5"/>
        <v>26875.000000000015</v>
      </c>
    </row>
    <row r="42" spans="1:14" x14ac:dyDescent="0.25">
      <c r="A42" s="21" t="s">
        <v>32</v>
      </c>
      <c r="B42" s="13" t="s">
        <v>21</v>
      </c>
      <c r="C42" s="13" t="s">
        <v>22</v>
      </c>
      <c r="D42" s="13" t="s">
        <v>23</v>
      </c>
      <c r="E42" s="13" t="s">
        <v>24</v>
      </c>
      <c r="F42" s="13" t="s">
        <v>25</v>
      </c>
      <c r="G42" s="13" t="s">
        <v>26</v>
      </c>
      <c r="H42" s="13" t="s">
        <v>27</v>
      </c>
      <c r="I42" s="13" t="s">
        <v>28</v>
      </c>
      <c r="J42" s="13" t="s">
        <v>17</v>
      </c>
      <c r="K42" s="13" t="s">
        <v>29</v>
      </c>
      <c r="L42" s="13" t="s">
        <v>30</v>
      </c>
      <c r="M42" s="13" t="s">
        <v>31</v>
      </c>
      <c r="N42" s="20"/>
    </row>
    <row r="43" spans="1:14" x14ac:dyDescent="0.25">
      <c r="A43" s="21" t="s">
        <v>36</v>
      </c>
      <c r="B43" s="20">
        <v>310516</v>
      </c>
      <c r="C43" s="20">
        <v>310516</v>
      </c>
      <c r="D43" s="20">
        <v>310516</v>
      </c>
      <c r="E43" s="20">
        <v>310516</v>
      </c>
      <c r="F43" s="20">
        <v>310516</v>
      </c>
      <c r="G43" s="20">
        <v>310516</v>
      </c>
      <c r="H43" s="20">
        <v>310516</v>
      </c>
      <c r="I43" s="20">
        <v>310516</v>
      </c>
      <c r="J43" s="20">
        <v>310516</v>
      </c>
      <c r="K43" s="20">
        <v>310516</v>
      </c>
      <c r="L43" s="20">
        <v>310516</v>
      </c>
      <c r="M43" s="20">
        <v>310516</v>
      </c>
      <c r="N43" s="20"/>
    </row>
    <row r="44" spans="1:14" x14ac:dyDescent="0.25">
      <c r="A44" s="21" t="s">
        <v>37</v>
      </c>
      <c r="B44" s="22">
        <f>+B16+B43</f>
        <v>310516</v>
      </c>
      <c r="C44" s="22">
        <f t="shared" ref="C44:M44" si="6">+C16+C43</f>
        <v>310516</v>
      </c>
      <c r="D44" s="22">
        <f t="shared" si="6"/>
        <v>310516</v>
      </c>
      <c r="E44" s="22">
        <f t="shared" si="6"/>
        <v>310516</v>
      </c>
      <c r="F44" s="22">
        <f t="shared" si="6"/>
        <v>310516</v>
      </c>
      <c r="G44" s="22">
        <f t="shared" si="6"/>
        <v>310516</v>
      </c>
      <c r="H44" s="22">
        <f t="shared" si="6"/>
        <v>325828.5</v>
      </c>
      <c r="I44" s="22">
        <f t="shared" si="6"/>
        <v>325391</v>
      </c>
      <c r="J44" s="22">
        <f t="shared" si="6"/>
        <v>324953.5</v>
      </c>
      <c r="K44" s="22">
        <f t="shared" si="6"/>
        <v>324516</v>
      </c>
      <c r="L44" s="22">
        <f t="shared" si="6"/>
        <v>324078.5</v>
      </c>
      <c r="M44" s="22">
        <f t="shared" si="6"/>
        <v>323641</v>
      </c>
      <c r="N44" s="22" t="s">
        <v>40</v>
      </c>
    </row>
    <row r="45" spans="1:14" x14ac:dyDescent="0.25">
      <c r="A45" s="21" t="s">
        <v>38</v>
      </c>
      <c r="B45" s="22">
        <f>+B17+B44</f>
        <v>323203.5</v>
      </c>
      <c r="C45" s="22">
        <f t="shared" ref="C45:M45" si="7">+C17+C44</f>
        <v>322766</v>
      </c>
      <c r="D45" s="22">
        <f t="shared" si="7"/>
        <v>322328.5</v>
      </c>
      <c r="E45" s="22">
        <f t="shared" si="7"/>
        <v>321891</v>
      </c>
      <c r="F45" s="22">
        <f t="shared" si="7"/>
        <v>321453.5</v>
      </c>
      <c r="G45" s="22">
        <f t="shared" si="7"/>
        <v>321016</v>
      </c>
      <c r="H45" s="22">
        <f t="shared" si="7"/>
        <v>335891</v>
      </c>
      <c r="I45" s="22">
        <f t="shared" si="7"/>
        <v>335016</v>
      </c>
      <c r="J45" s="22">
        <f t="shared" si="7"/>
        <v>334141</v>
      </c>
      <c r="K45" s="22">
        <f t="shared" si="7"/>
        <v>333266</v>
      </c>
      <c r="L45" s="22">
        <f t="shared" si="7"/>
        <v>332391</v>
      </c>
      <c r="M45" s="22">
        <f t="shared" si="7"/>
        <v>331516</v>
      </c>
      <c r="N45" s="22" t="s">
        <v>42</v>
      </c>
    </row>
    <row r="47" spans="1:14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</row>
    <row r="48" spans="1:14" x14ac:dyDescent="0.25">
      <c r="A48" s="21" t="s">
        <v>5</v>
      </c>
      <c r="B48" s="13" t="s">
        <v>21</v>
      </c>
      <c r="C48" s="13" t="s">
        <v>22</v>
      </c>
      <c r="D48" s="13" t="s">
        <v>23</v>
      </c>
      <c r="E48" s="13" t="s">
        <v>24</v>
      </c>
      <c r="F48" s="13" t="s">
        <v>25</v>
      </c>
      <c r="G48" s="13" t="s">
        <v>26</v>
      </c>
      <c r="H48" s="13" t="s">
        <v>27</v>
      </c>
      <c r="I48" s="13" t="s">
        <v>28</v>
      </c>
      <c r="J48" s="13" t="s">
        <v>17</v>
      </c>
      <c r="K48" s="13" t="s">
        <v>29</v>
      </c>
      <c r="L48" s="13" t="s">
        <v>30</v>
      </c>
      <c r="M48" s="13" t="s">
        <v>31</v>
      </c>
    </row>
    <row r="49" spans="1:14" x14ac:dyDescent="0.25">
      <c r="A49" s="21" t="s">
        <v>36</v>
      </c>
      <c r="B49" s="20">
        <v>841629</v>
      </c>
      <c r="C49" s="20">
        <v>841629</v>
      </c>
      <c r="D49" s="20">
        <v>841629</v>
      </c>
      <c r="E49" s="20">
        <v>841629</v>
      </c>
      <c r="F49" s="20">
        <v>841629</v>
      </c>
      <c r="G49" s="20">
        <v>841629</v>
      </c>
      <c r="H49" s="20">
        <v>841629</v>
      </c>
      <c r="I49" s="20">
        <v>841629</v>
      </c>
      <c r="J49" s="20">
        <v>841629</v>
      </c>
      <c r="K49" s="20">
        <v>841629</v>
      </c>
      <c r="L49" s="20">
        <v>841629</v>
      </c>
      <c r="M49" s="20">
        <v>841629</v>
      </c>
    </row>
    <row r="50" spans="1:14" x14ac:dyDescent="0.25">
      <c r="A50" s="21" t="s">
        <v>37</v>
      </c>
      <c r="B50" s="22">
        <f>+B25+B49</f>
        <v>841629</v>
      </c>
      <c r="C50" s="22">
        <f t="shared" ref="C50:M50" si="8">+C25+C49</f>
        <v>841629</v>
      </c>
      <c r="D50" s="22">
        <f t="shared" si="8"/>
        <v>841629</v>
      </c>
      <c r="E50" s="22">
        <f t="shared" si="8"/>
        <v>841629</v>
      </c>
      <c r="F50" s="22">
        <f t="shared" si="8"/>
        <v>841629</v>
      </c>
      <c r="G50" s="22">
        <f t="shared" si="8"/>
        <v>841629</v>
      </c>
      <c r="H50" s="22">
        <f t="shared" si="8"/>
        <v>878573.4444444445</v>
      </c>
      <c r="I50" s="22">
        <f t="shared" si="8"/>
        <v>877517.88888888888</v>
      </c>
      <c r="J50" s="22">
        <f t="shared" si="8"/>
        <v>876462.33333333337</v>
      </c>
      <c r="K50" s="22">
        <f t="shared" si="8"/>
        <v>875406.77777777775</v>
      </c>
      <c r="L50" s="22">
        <f t="shared" si="8"/>
        <v>874351.22222222225</v>
      </c>
      <c r="M50" s="22">
        <f t="shared" si="8"/>
        <v>873295.66666666663</v>
      </c>
      <c r="N50" s="22" t="s">
        <v>39</v>
      </c>
    </row>
    <row r="51" spans="1:14" x14ac:dyDescent="0.25">
      <c r="A51" s="21" t="s">
        <v>38</v>
      </c>
      <c r="B51" s="22">
        <f>+B26+B50</f>
        <v>872240.11111111112</v>
      </c>
      <c r="C51" s="22">
        <f t="shared" ref="C51:M51" si="9">+C26+C50</f>
        <v>871184.5555555555</v>
      </c>
      <c r="D51" s="22">
        <f t="shared" si="9"/>
        <v>870129</v>
      </c>
      <c r="E51" s="22">
        <f t="shared" si="9"/>
        <v>869073.4444444445</v>
      </c>
      <c r="F51" s="22">
        <f t="shared" si="9"/>
        <v>868017.88888888888</v>
      </c>
      <c r="G51" s="22">
        <f t="shared" si="9"/>
        <v>866962.33333333337</v>
      </c>
      <c r="H51" s="22">
        <f t="shared" si="9"/>
        <v>902851.22222222225</v>
      </c>
      <c r="I51" s="22">
        <f t="shared" si="9"/>
        <v>900740.11111111112</v>
      </c>
      <c r="J51" s="22">
        <f t="shared" si="9"/>
        <v>898629</v>
      </c>
      <c r="K51" s="22">
        <f t="shared" si="9"/>
        <v>896517.88888888888</v>
      </c>
      <c r="L51" s="22">
        <f t="shared" si="9"/>
        <v>894406.77777777787</v>
      </c>
      <c r="M51" s="22">
        <f t="shared" si="9"/>
        <v>892295.66666666663</v>
      </c>
      <c r="N51" s="22" t="s">
        <v>41</v>
      </c>
    </row>
    <row r="52" spans="1:14" x14ac:dyDescent="0.2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</row>
  </sheetData>
  <conditionalFormatting sqref="A5">
    <cfRule type="expression" dxfId="2" priority="3">
      <formula>MOD(ROW(),2)=0</formula>
    </cfRule>
  </conditionalFormatting>
  <conditionalFormatting sqref="B5:D5">
    <cfRule type="expression" dxfId="1" priority="2">
      <formula>MOD(ROW(),2)=0</formula>
    </cfRule>
  </conditionalFormatting>
  <conditionalFormatting sqref="E1">
    <cfRule type="expression" dxfId="0" priority="1">
      <formula>MOD(ROW(),2)=0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8" sqref="D8"/>
    </sheetView>
  </sheetViews>
  <sheetFormatPr defaultRowHeight="15" x14ac:dyDescent="0.25"/>
  <sheetData/>
  <pageMargins left="0.7" right="0.7" top="0.75" bottom="0.75" header="0.3" footer="0.3"/>
  <drawing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 A C T I V E ! 1 5 6 7 6 8 4 4 . 1 < / d o c u m e n t i d >  
     < s e n d e r i d > K E A B E T < / s e n d e r i d >  
     < s e n d e r e m a i l > B K E A T I N G @ G U N S T E R . C O M < / s e n d e r e m a i l >  
     < l a s t m o d i f i e d > 2 0 2 2 - 0 3 - 2 4 T 2 3 : 1 4 : 3 7 . 0 0 0 0 0 0 0 - 0 4 : 0 0 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</vt:lpstr>
      <vt:lpstr>Sheet1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Baugh, Jowi</dc:creator>
  <cp:lastModifiedBy>Onsomu, Philip</cp:lastModifiedBy>
  <dcterms:created xsi:type="dcterms:W3CDTF">2022-03-08T19:40:44Z</dcterms:created>
  <dcterms:modified xsi:type="dcterms:W3CDTF">2022-03-25T03:14:37Z</dcterms:modified>
</cp:coreProperties>
</file>