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POD 60-62\Filing\"/>
    </mc:Choice>
  </mc:AlternateContent>
  <bookViews>
    <workbookView xWindow="0" yWindow="0" windowWidth="23040" windowHeight="8610" activeTab="0"/>
  </bookViews>
  <sheets>
    <sheet name="Sheet2" sheetId="2" r:id="rId3"/>
    <sheet name="Sheet1" sheetId="1" r:id="rId4"/>
  </sheets>
  <definedNames/>
  <calcPr calcId="162913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</calcChain>
</file>

<file path=xl/sharedStrings.xml><?xml version="1.0" encoding="utf-8"?>
<sst xmlns="http://schemas.openxmlformats.org/spreadsheetml/2006/main" count="485" uniqueCount="172">
  <si>
    <t>Account Code</t>
  </si>
  <si>
    <t>Organization</t>
  </si>
  <si>
    <t>Period End Date</t>
  </si>
  <si>
    <t>Beginning Balance</t>
  </si>
  <si>
    <t>Period Activity</t>
  </si>
  <si>
    <t>Ending Balance</t>
  </si>
  <si>
    <t>CF00</t>
  </si>
  <si>
    <t>DE00</t>
  </si>
  <si>
    <t>DW00</t>
  </si>
  <si>
    <t>ES00</t>
  </si>
  <si>
    <t>IM00</t>
  </si>
  <si>
    <t>MD00</t>
  </si>
  <si>
    <t>PS00</t>
  </si>
  <si>
    <t>RO00</t>
  </si>
  <si>
    <t>SC10</t>
  </si>
  <si>
    <t>SC20</t>
  </si>
  <si>
    <t>SC40</t>
  </si>
  <si>
    <t>SC50</t>
  </si>
  <si>
    <t>SC60</t>
  </si>
  <si>
    <t>SG00</t>
  </si>
  <si>
    <t>SG10</t>
  </si>
  <si>
    <t>SG20</t>
  </si>
  <si>
    <t>SG30</t>
  </si>
  <si>
    <t>SG40</t>
  </si>
  <si>
    <t>SG50</t>
  </si>
  <si>
    <t>SG60</t>
  </si>
  <si>
    <t>SG80</t>
  </si>
  <si>
    <t>SG81</t>
  </si>
  <si>
    <t>TW00</t>
  </si>
  <si>
    <t>SG70</t>
  </si>
  <si>
    <t>FE00</t>
  </si>
  <si>
    <t>FF00</t>
  </si>
  <si>
    <t>FN00</t>
  </si>
  <si>
    <t>XX50</t>
  </si>
  <si>
    <t>FF41</t>
  </si>
  <si>
    <t>FF43</t>
  </si>
  <si>
    <t>FF45</t>
  </si>
  <si>
    <t>FN41</t>
  </si>
  <si>
    <t>FN43</t>
  </si>
  <si>
    <t>FE44</t>
  </si>
  <si>
    <t>FE45</t>
  </si>
  <si>
    <t>SC80</t>
  </si>
  <si>
    <t>FI00</t>
  </si>
  <si>
    <t>SG25</t>
  </si>
  <si>
    <t>FG00</t>
  </si>
  <si>
    <t>SF00</t>
  </si>
  <si>
    <t>PP00</t>
  </si>
  <si>
    <t>FS00</t>
  </si>
  <si>
    <t>SG82</t>
  </si>
  <si>
    <t>WC00</t>
  </si>
  <si>
    <t>FF46</t>
  </si>
  <si>
    <t>FF47</t>
  </si>
  <si>
    <t>FF48</t>
  </si>
  <si>
    <t>FF49</t>
  </si>
  <si>
    <t>FT00</t>
  </si>
  <si>
    <t>CU00</t>
  </si>
  <si>
    <t>ER00</t>
  </si>
  <si>
    <t>FC00</t>
  </si>
  <si>
    <t>FM00</t>
  </si>
  <si>
    <t>PC00</t>
  </si>
  <si>
    <t>SC00</t>
  </si>
  <si>
    <t>SE00</t>
  </si>
  <si>
    <t>SK00</t>
  </si>
  <si>
    <t>XE00</t>
  </si>
  <si>
    <t>BP00</t>
  </si>
  <si>
    <t>BP10</t>
  </si>
  <si>
    <t>GE00</t>
  </si>
  <si>
    <t>AQ00</t>
  </si>
  <si>
    <t>AC00</t>
  </si>
  <si>
    <t>AE01</t>
  </si>
  <si>
    <t>FF44</t>
  </si>
  <si>
    <t>SG11</t>
  </si>
  <si>
    <t>SG85</t>
  </si>
  <si>
    <t>SG86</t>
  </si>
  <si>
    <t>EK00</t>
  </si>
  <si>
    <t>SG45</t>
  </si>
  <si>
    <t>SD00</t>
  </si>
  <si>
    <t>SD01</t>
  </si>
  <si>
    <t>SD02</t>
  </si>
  <si>
    <t>SD03</t>
  </si>
  <si>
    <t>SD04</t>
  </si>
  <si>
    <t>SD05</t>
  </si>
  <si>
    <t>SD06</t>
  </si>
  <si>
    <t>CF00-00000-2210-2350</t>
  </si>
  <si>
    <t>DE00-00000-2210-2350</t>
  </si>
  <si>
    <t>DW00-00000-2210-2350</t>
  </si>
  <si>
    <t>ES00-00000-2210-2350</t>
  </si>
  <si>
    <t>IM00-00000-2210-2350</t>
  </si>
  <si>
    <t>MD00-00000-2210-2350</t>
  </si>
  <si>
    <t>PS00-00000-2210-2350</t>
  </si>
  <si>
    <t>RO00-00000-2210-2350</t>
  </si>
  <si>
    <t>SC10-00000-2210-2350</t>
  </si>
  <si>
    <t>SC20-00000-2210-2350</t>
  </si>
  <si>
    <t>SC40-00000-2210-2350</t>
  </si>
  <si>
    <t>SC50-00000-2210-2350</t>
  </si>
  <si>
    <t>SC60-00000-2210-2350</t>
  </si>
  <si>
    <t>SG00-00000-2210-2350</t>
  </si>
  <si>
    <t>SG10-00000-2210-2350</t>
  </si>
  <si>
    <t>SG20-00000-2210-2350</t>
  </si>
  <si>
    <t>SG30-00000-2210-2350</t>
  </si>
  <si>
    <t>SG40-00000-2210-2350</t>
  </si>
  <si>
    <t>SG50-00000-2210-2350</t>
  </si>
  <si>
    <t>SG60-00000-2210-2350</t>
  </si>
  <si>
    <t>SG80-00000-2210-2350</t>
  </si>
  <si>
    <t>SG81-00000-2210-2350</t>
  </si>
  <si>
    <t>TW00-00000-2210-2350</t>
  </si>
  <si>
    <t>SG70-00000-2210-2350</t>
  </si>
  <si>
    <t>FE00-00000-2210-2350</t>
  </si>
  <si>
    <t>FF00-00000-2210-2350</t>
  </si>
  <si>
    <t>FN00-00000-2210-2350</t>
  </si>
  <si>
    <t>XX50-00000-2210-2350</t>
  </si>
  <si>
    <t>FF41-00000-2210-2350</t>
  </si>
  <si>
    <t>FF43-00000-2210-2350</t>
  </si>
  <si>
    <t>FF45-00000-2210-2350</t>
  </si>
  <si>
    <t>FN41-00000-2210-2350</t>
  </si>
  <si>
    <t>FN43-00000-2210-2350</t>
  </si>
  <si>
    <t>FE44-00000-2210-2350</t>
  </si>
  <si>
    <t>FE45-00000-2210-2350</t>
  </si>
  <si>
    <t>SC80-00000-2210-2350</t>
  </si>
  <si>
    <t>FI00-00000-2210-2350</t>
  </si>
  <si>
    <t>SG25-00000-2210-2350</t>
  </si>
  <si>
    <t>FG00-00000-2210-2350</t>
  </si>
  <si>
    <t>SF00-00000-2210-2350</t>
  </si>
  <si>
    <t>PP00-00000-2210-2350</t>
  </si>
  <si>
    <t>FS00-00000-2210-2350</t>
  </si>
  <si>
    <t>SG82-00000-2210-2350</t>
  </si>
  <si>
    <t>WC00-00000-2210-2350</t>
  </si>
  <si>
    <t>FF46-00000-2210-2350</t>
  </si>
  <si>
    <t>FF47-00000-2210-2350</t>
  </si>
  <si>
    <t>FF48-00000-2210-2350</t>
  </si>
  <si>
    <t>FF49-00000-2210-2350</t>
  </si>
  <si>
    <t>FT00-00000-2210-2350</t>
  </si>
  <si>
    <t>CU00-00000-2210-2350</t>
  </si>
  <si>
    <t>ER00-00000-2210-2350</t>
  </si>
  <si>
    <t>FC00-00000-2210-2350</t>
  </si>
  <si>
    <t>FM00-00000-2210-2350</t>
  </si>
  <si>
    <t>PC00-00000-2210-2350</t>
  </si>
  <si>
    <t>SC00-00000-2210-2350</t>
  </si>
  <si>
    <t>SE00-00000-2210-2350</t>
  </si>
  <si>
    <t>SK00-00000-2210-2350</t>
  </si>
  <si>
    <t>XE00-00000-2210-2350</t>
  </si>
  <si>
    <t>BP00-00000-2210-2350</t>
  </si>
  <si>
    <t>BP10-00000-2210-2350</t>
  </si>
  <si>
    <t>GE00-00000-2210-2350</t>
  </si>
  <si>
    <t>AQ00-00000-2210-2350</t>
  </si>
  <si>
    <t>AC00-00000-2210-2350</t>
  </si>
  <si>
    <t>AE01-00000-2210-2350</t>
  </si>
  <si>
    <t>FF44-00000-2210-2350</t>
  </si>
  <si>
    <t>SG11-00000-2210-2350</t>
  </si>
  <si>
    <t>SG85-00000-2210-2350</t>
  </si>
  <si>
    <t>SG86-00000-2210-2350</t>
  </si>
  <si>
    <t>EK00-00000-2210-2350</t>
  </si>
  <si>
    <t>SG45-00000-2210-2350</t>
  </si>
  <si>
    <t>SD00-00000-2210-2350</t>
  </si>
  <si>
    <t>SD01-00000-2210-2350</t>
  </si>
  <si>
    <t>SD02-00000-2210-2350</t>
  </si>
  <si>
    <t>SD03-00000-2210-2350</t>
  </si>
  <si>
    <t>SD04-00000-2210-2350</t>
  </si>
  <si>
    <t>SD05-00000-2210-2350</t>
  </si>
  <si>
    <t>SD06-00000-2210-2350</t>
  </si>
  <si>
    <t>Column Labels</t>
  </si>
  <si>
    <t>Grand Total</t>
  </si>
  <si>
    <t>Apr</t>
  </si>
  <si>
    <t>May</t>
  </si>
  <si>
    <t>Jun</t>
  </si>
  <si>
    <t>Row Labels</t>
  </si>
  <si>
    <t>Sum of Ending Balance</t>
  </si>
  <si>
    <t>BU</t>
  </si>
  <si>
    <t>CF</t>
  </si>
  <si>
    <t>FI</t>
  </si>
  <si>
    <t>FN</t>
  </si>
  <si>
    <t>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</si>
</sst>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\-#,##0.00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39" fontId="0" fillId="0" borderId="0" xfId="0" applyNumberFormat="1"/>
    <xf numFmtId="0" fontId="2" fillId="0" borderId="0" xfId="0" applyNumberFormat="1" applyFont="1" applyAlignment="1">
      <alignment horizontal="center"/>
    </xf>
    <xf numFmtId="17" fontId="0" fillId="0" borderId="0" xfId="0" applyNumberFormat="1"/>
    <xf numFmtId="165" fontId="0" fillId="0" borderId="0" xfId="18" applyNumberFormat="1" applyFont="1"/>
    <xf numFmtId="165" fontId="0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pivotCacheDefinition" Target="pivotCache/pivotCacheDefinition1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sharedStrings" Target="sharedStrings.xml" /><Relationship Id="rId7" Type="http://schemas.openxmlformats.org/officeDocument/2006/relationships/customXml" Target="../customXml/item1.xml" /><Relationship Id="rId5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Keithley, Stephanie" refreshedDate="44767.579393287" recordCount="231">
  <cacheSource type="worksheet">
    <worksheetSource ref="A1:G232" sheet="Sheet1"/>
  </cacheSource>
  <cacheFields count="8">
    <cacheField name="Account Code" numFmtId="49">
      <sharedItems count="0"/>
    </cacheField>
    <cacheField name="Organization" numFmtId="49">
      <sharedItems count="0"/>
    </cacheField>
    <cacheField name="BU" numFmtId="0">
      <sharedItems count="37">
        <s v="CF"/>
        <s v="DE"/>
        <s v="DW"/>
        <s v="ES"/>
        <s v="IM"/>
        <s v="MD"/>
        <s v="PS"/>
        <s v="RO"/>
        <s v="SC"/>
        <s v="SG"/>
        <s v="TW"/>
        <s v="FE"/>
        <s v="FF"/>
        <s v="FN"/>
        <s v="XX"/>
        <s v="FI"/>
        <s v="FG"/>
        <s v="SF"/>
        <s v="PP"/>
        <s v="FS"/>
        <s v="WC"/>
        <s v="FT"/>
        <s v="CU"/>
        <s v="ER"/>
        <s v="FC"/>
        <s v="FM"/>
        <s v="PC"/>
        <s v="SE"/>
        <s v="SK"/>
        <s v="XE"/>
        <s v="BP"/>
        <s v="GE"/>
        <s v="AQ"/>
        <s v="AC"/>
        <s v="AE"/>
        <s v="EK"/>
        <s v="SD"/>
      </sharedItems>
    </cacheField>
    <cacheField name="Period End Date" numFmtId="14">
      <sharedItems containsSemiMixedTypes="0" containsNonDate="0" containsDate="1" containsString="0" minDate="2022-04-30T00:00:00" maxDate="2022-07-01T00:00:00" count="3">
        <d v="2022-05-31T00:00:00.000"/>
        <d v="2022-06-30T00:00:00.000"/>
        <d v="2022-04-30T00:00:00.000"/>
      </sharedItems>
      <fieldGroup par="7" base="3">
        <rangePr groupBy="days" autoEnd="1" autoStart="1" startDate="2022-04-30T00:00:00.000" endDate="2022-07-01T00:00:00.000"/>
        <groupItems count="368">
          <s v="&lt;4/30/2022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7/1/2022"/>
        </groupItems>
      </fieldGroup>
    </cacheField>
    <cacheField name="Beginning Balance" numFmtId="164">
      <sharedItems containsSemiMixedTypes="0" containsString="0" containsNumber="1" count="0"/>
    </cacheField>
    <cacheField name="Period Activity" numFmtId="164">
      <sharedItems containsSemiMixedTypes="0" containsString="0" containsNumber="1" count="0"/>
    </cacheField>
    <cacheField name="Ending Balance" numFmtId="164">
      <sharedItems containsSemiMixedTypes="0" containsString="0" containsNumber="1" count="0"/>
    </cacheField>
    <cacheField name="Months" numFmtId="0" databaseField="0">
      <sharedItems count="0"/>
      <fieldGroup base="3">
        <rangePr groupBy="months" autoEnd="1" autoStart="1" startDate="2022-04-30T00:00:00.000" endDate="2022-07-01T00:00:00.000"/>
        <groupItems count="14">
          <s v="&lt;4/30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1/2022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">
  <r>
    <s v="CF00-00000-2210-2350"/>
    <s v="CF00"/>
    <x v="0"/>
    <x v="0"/>
    <n v="-1625377.3200000003"/>
    <n v="-16681"/>
    <n v="-1642058.3200000003"/>
  </r>
  <r>
    <s v="DE00-00000-2210-2350"/>
    <s v="DE00"/>
    <x v="1"/>
    <x v="0"/>
    <n v="-1339727.9999999984"/>
    <n v="17362"/>
    <n v="-1322365.9999999984"/>
  </r>
  <r>
    <s v="DW00-00000-2210-2350"/>
    <s v="DW00"/>
    <x v="2"/>
    <x v="0"/>
    <n v="7.2759576141834259E-12"/>
    <n v="0"/>
    <n v="7.2759576141834259E-12"/>
  </r>
  <r>
    <s v="ES00-00000-2210-2350"/>
    <s v="ES00"/>
    <x v="3"/>
    <x v="0"/>
    <n v="2.9103830456733704E-11"/>
    <n v="0"/>
    <n v="2.9103830456733704E-11"/>
  </r>
  <r>
    <s v="IM00-00000-2210-2350"/>
    <s v="IM00"/>
    <x v="4"/>
    <x v="0"/>
    <n v="1.8189894035458565E-12"/>
    <n v="0"/>
    <n v="1.8189894035458565E-12"/>
  </r>
  <r>
    <s v="MD00-00000-2210-2350"/>
    <s v="MD00"/>
    <x v="5"/>
    <x v="0"/>
    <n v="-580633.07999999996"/>
    <n v="18250"/>
    <n v="-562383.07999999996"/>
  </r>
  <r>
    <s v="PS00-00000-2210-2350"/>
    <s v="PS00"/>
    <x v="6"/>
    <x v="0"/>
    <n v="-2.3283064365386963E-10"/>
    <n v="0"/>
    <n v="-2.3283064365386963E-10"/>
  </r>
  <r>
    <s v="RO00-00000-2210-2350"/>
    <s v="RO00"/>
    <x v="7"/>
    <x v="0"/>
    <n v="0"/>
    <n v="0"/>
    <n v="0"/>
  </r>
  <r>
    <s v="SC10-00000-2210-2350"/>
    <s v="SC10"/>
    <x v="8"/>
    <x v="0"/>
    <n v="-22609.49"/>
    <n v="0"/>
    <n v="-22609.49"/>
  </r>
  <r>
    <s v="SC20-00000-2210-2350"/>
    <s v="SC20"/>
    <x v="8"/>
    <x v="0"/>
    <n v="-6400"/>
    <n v="0"/>
    <n v="-6400"/>
  </r>
  <r>
    <s v="SC40-00000-2210-2350"/>
    <s v="SC40"/>
    <x v="8"/>
    <x v="0"/>
    <n v="-9731.0499999999993"/>
    <n v="-640"/>
    <n v="-10371.049999999999"/>
  </r>
  <r>
    <s v="SC50-00000-2210-2350"/>
    <s v="SC50"/>
    <x v="8"/>
    <x v="0"/>
    <n v="-86497.069999999992"/>
    <n v="1070"/>
    <n v="-85427.069999999992"/>
  </r>
  <r>
    <s v="SC60-00000-2210-2350"/>
    <s v="SC60"/>
    <x v="8"/>
    <x v="0"/>
    <n v="0"/>
    <n v="0"/>
    <n v="0"/>
  </r>
  <r>
    <s v="SG00-00000-2210-2350"/>
    <s v="SG00"/>
    <x v="9"/>
    <x v="0"/>
    <n v="0"/>
    <n v="0"/>
    <n v="0"/>
  </r>
  <r>
    <s v="SG10-00000-2210-2350"/>
    <s v="SG10"/>
    <x v="9"/>
    <x v="0"/>
    <n v="-22871.020000000004"/>
    <n v="0"/>
    <n v="-22871.020000000004"/>
  </r>
  <r>
    <s v="SG20-00000-2210-2350"/>
    <s v="SG20"/>
    <x v="9"/>
    <x v="0"/>
    <n v="-61267.409999999974"/>
    <n v="295"/>
    <n v="-60972.409999999974"/>
  </r>
  <r>
    <s v="SG30-00000-2210-2350"/>
    <s v="SG30"/>
    <x v="9"/>
    <x v="0"/>
    <n v="-14980"/>
    <n v="650"/>
    <n v="-14330"/>
  </r>
  <r>
    <s v="SG40-00000-2210-2350"/>
    <s v="SG40"/>
    <x v="9"/>
    <x v="0"/>
    <n v="-9154.07"/>
    <n v="0"/>
    <n v="-9154.07"/>
  </r>
  <r>
    <s v="SG50-00000-2210-2350"/>
    <s v="SG50"/>
    <x v="9"/>
    <x v="0"/>
    <n v="-56024.999999999971"/>
    <n v="-1610"/>
    <n v="-57634.999999999971"/>
  </r>
  <r>
    <s v="SG60-00000-2210-2350"/>
    <s v="SG60"/>
    <x v="9"/>
    <x v="0"/>
    <n v="-8615"/>
    <n v="0"/>
    <n v="-8615"/>
  </r>
  <r>
    <s v="SG80-00000-2210-2350"/>
    <s v="SG80"/>
    <x v="9"/>
    <x v="0"/>
    <n v="-8845"/>
    <n v="0"/>
    <n v="-8845"/>
  </r>
  <r>
    <s v="SG81-00000-2210-2350"/>
    <s v="SG81"/>
    <x v="9"/>
    <x v="0"/>
    <n v="-26410.21"/>
    <n v="100"/>
    <n v="-26310.21"/>
  </r>
  <r>
    <s v="TW00-00000-2210-2350"/>
    <s v="TW00"/>
    <x v="10"/>
    <x v="0"/>
    <n v="-7.2759576141834259E-12"/>
    <n v="0"/>
    <n v="-7.2759576141834259E-12"/>
  </r>
  <r>
    <s v="SG70-00000-2210-2350"/>
    <s v="SG70"/>
    <x v="9"/>
    <x v="0"/>
    <n v="-31000"/>
    <n v="0"/>
    <n v="-31000"/>
  </r>
  <r>
    <s v="FE00-00000-2210-2350"/>
    <s v="FE00"/>
    <x v="11"/>
    <x v="0"/>
    <n v="97811.31"/>
    <n v="0"/>
    <n v="97811.31"/>
  </r>
  <r>
    <s v="FF00-00000-2210-2350"/>
    <s v="FF00"/>
    <x v="12"/>
    <x v="0"/>
    <n v="3.637978807091713E-12"/>
    <n v="0"/>
    <n v="3.637978807091713E-12"/>
  </r>
  <r>
    <s v="FN00-00000-2210-2350"/>
    <s v="FN00"/>
    <x v="13"/>
    <x v="0"/>
    <n v="-1577105.6199999992"/>
    <n v="2403.2900000000373"/>
    <n v="-1574702.3299999991"/>
  </r>
  <r>
    <s v="XX50-00000-2210-2350"/>
    <s v="XX50"/>
    <x v="14"/>
    <x v="0"/>
    <n v="0"/>
    <n v="0"/>
    <n v="0"/>
  </r>
  <r>
    <s v="FF41-00000-2210-2350"/>
    <s v="FF41"/>
    <x v="12"/>
    <x v="0"/>
    <n v="-453015.15999999992"/>
    <n v="1995"/>
    <n v="-451020.15999999992"/>
  </r>
  <r>
    <s v="FF43-00000-2210-2350"/>
    <s v="FF43"/>
    <x v="12"/>
    <x v="0"/>
    <n v="-139754.37"/>
    <n v="635"/>
    <n v="-139119.37"/>
  </r>
  <r>
    <s v="FF45-00000-2210-2350"/>
    <s v="FF45"/>
    <x v="12"/>
    <x v="0"/>
    <n v="-31411.5"/>
    <n v="150"/>
    <n v="-31261.5"/>
  </r>
  <r>
    <s v="FN41-00000-2210-2350"/>
    <s v="FN41"/>
    <x v="13"/>
    <x v="0"/>
    <n v="-5090919.63"/>
    <n v="0"/>
    <n v="-5090919.63"/>
  </r>
  <r>
    <s v="FN43-00000-2210-2350"/>
    <s v="FN43"/>
    <x v="13"/>
    <x v="0"/>
    <n v="-2338911.2199999997"/>
    <n v="0"/>
    <n v="-2338911.2199999997"/>
  </r>
  <r>
    <s v="FE44-00000-2210-2350"/>
    <s v="FE44"/>
    <x v="11"/>
    <x v="0"/>
    <n v="-1925526.4400000009"/>
    <n v="-8487.1499999999069"/>
    <n v="-1934013.5900000008"/>
  </r>
  <r>
    <s v="FE45-00000-2210-2350"/>
    <s v="FE45"/>
    <x v="11"/>
    <x v="0"/>
    <n v="-2103046.2899999996"/>
    <n v="-4344.5600000000559"/>
    <n v="-2107390.8499999996"/>
  </r>
  <r>
    <s v="SC80-00000-2210-2350"/>
    <s v="SC80"/>
    <x v="8"/>
    <x v="0"/>
    <n v="-145700.63"/>
    <n v="-1550"/>
    <n v="-147250.63"/>
  </r>
  <r>
    <s v="FI00-00000-2210-2350"/>
    <s v="FI00"/>
    <x v="15"/>
    <x v="0"/>
    <n v="-6732.9999999999964"/>
    <n v="-10"/>
    <n v="-6742.9999999999964"/>
  </r>
  <r>
    <s v="SG25-00000-2210-2350"/>
    <s v="SG25"/>
    <x v="9"/>
    <x v="0"/>
    <n v="0"/>
    <n v="0"/>
    <n v="0"/>
  </r>
  <r>
    <s v="FG00-00000-2210-2350"/>
    <s v="FG00"/>
    <x v="16"/>
    <x v="0"/>
    <n v="0"/>
    <n v="0"/>
    <n v="0"/>
  </r>
  <r>
    <s v="SF00-00000-2210-2350"/>
    <s v="SF00"/>
    <x v="17"/>
    <x v="0"/>
    <n v="7.2759576141834259E-12"/>
    <n v="0"/>
    <n v="7.2759576141834259E-12"/>
  </r>
  <r>
    <s v="PP00-00000-2210-2350"/>
    <s v="PP00"/>
    <x v="18"/>
    <x v="0"/>
    <n v="0"/>
    <n v="0"/>
    <n v="0"/>
  </r>
  <r>
    <s v="FS00-00000-2210-2350"/>
    <s v="FS00"/>
    <x v="19"/>
    <x v="0"/>
    <n v="0"/>
    <n v="0"/>
    <n v="0"/>
  </r>
  <r>
    <s v="SG82-00000-2210-2350"/>
    <s v="SG82"/>
    <x v="9"/>
    <x v="0"/>
    <n v="-1240"/>
    <n v="0"/>
    <n v="-1240"/>
  </r>
  <r>
    <s v="WC00-00000-2210-2350"/>
    <s v="WC00"/>
    <x v="20"/>
    <x v="0"/>
    <n v="-188312.2"/>
    <n v="3682"/>
    <n v="-184630.2"/>
  </r>
  <r>
    <s v="FF46-00000-2210-2350"/>
    <s v="FF46"/>
    <x v="12"/>
    <x v="0"/>
    <n v="-37860"/>
    <n v="-100"/>
    <n v="-37960"/>
  </r>
  <r>
    <s v="FF47-00000-2210-2350"/>
    <s v="FF47"/>
    <x v="12"/>
    <x v="0"/>
    <n v="-57248.100000000006"/>
    <n v="1550"/>
    <n v="-55698.100000000006"/>
  </r>
  <r>
    <s v="FF48-00000-2210-2350"/>
    <s v="FF48"/>
    <x v="12"/>
    <x v="0"/>
    <n v="-25957.5"/>
    <n v="0"/>
    <n v="-25957.5"/>
  </r>
  <r>
    <s v="FF49-00000-2210-2350"/>
    <s v="FF49"/>
    <x v="12"/>
    <x v="0"/>
    <n v="-34158.559999999998"/>
    <n v="380"/>
    <n v="-33778.559999999998"/>
  </r>
  <r>
    <s v="FT00-00000-2210-2350"/>
    <s v="FT00"/>
    <x v="21"/>
    <x v="0"/>
    <n v="-34142.119999999995"/>
    <n v="-100"/>
    <n v="-34242.119999999995"/>
  </r>
  <r>
    <s v="CU00-00000-2210-2350"/>
    <s v="CU00"/>
    <x v="22"/>
    <x v="0"/>
    <n v="0"/>
    <n v="0"/>
    <n v="0"/>
  </r>
  <r>
    <s v="ER00-00000-2210-2350"/>
    <s v="ER00"/>
    <x v="23"/>
    <x v="0"/>
    <n v="0"/>
    <n v="0"/>
    <n v="0"/>
  </r>
  <r>
    <s v="FC00-00000-2210-2350"/>
    <s v="FC00"/>
    <x v="24"/>
    <x v="0"/>
    <n v="0"/>
    <n v="0"/>
    <n v="0"/>
  </r>
  <r>
    <s v="FM00-00000-2210-2350"/>
    <s v="FM00"/>
    <x v="25"/>
    <x v="0"/>
    <n v="0"/>
    <n v="0"/>
    <n v="0"/>
  </r>
  <r>
    <s v="PC00-00000-2210-2350"/>
    <s v="PC00"/>
    <x v="26"/>
    <x v="0"/>
    <n v="0"/>
    <n v="0"/>
    <n v="0"/>
  </r>
  <r>
    <s v="SC00-00000-2210-2350"/>
    <s v="SC00"/>
    <x v="8"/>
    <x v="0"/>
    <n v="0"/>
    <n v="0"/>
    <n v="0"/>
  </r>
  <r>
    <s v="SE00-00000-2210-2350"/>
    <s v="SE00"/>
    <x v="27"/>
    <x v="0"/>
    <n v="0"/>
    <n v="0"/>
    <n v="0"/>
  </r>
  <r>
    <s v="SK00-00000-2210-2350"/>
    <s v="SK00"/>
    <x v="28"/>
    <x v="0"/>
    <n v="0"/>
    <n v="0"/>
    <n v="0"/>
  </r>
  <r>
    <s v="XE00-00000-2210-2350"/>
    <s v="XE00"/>
    <x v="29"/>
    <x v="0"/>
    <n v="0"/>
    <n v="0"/>
    <n v="0"/>
  </r>
  <r>
    <s v="BP00-00000-2210-2350"/>
    <s v="BP00"/>
    <x v="30"/>
    <x v="0"/>
    <n v="0"/>
    <n v="0"/>
    <n v="0"/>
  </r>
  <r>
    <s v="BP10-00000-2210-2350"/>
    <s v="BP10"/>
    <x v="30"/>
    <x v="0"/>
    <n v="0"/>
    <n v="0"/>
    <n v="0"/>
  </r>
  <r>
    <s v="GE00-00000-2210-2350"/>
    <s v="GE00"/>
    <x v="31"/>
    <x v="0"/>
    <n v="0"/>
    <n v="0"/>
    <n v="0"/>
  </r>
  <r>
    <s v="AQ00-00000-2210-2350"/>
    <s v="AQ00"/>
    <x v="32"/>
    <x v="0"/>
    <n v="1.8189894035458565E-12"/>
    <n v="0"/>
    <n v="1.8189894035458565E-12"/>
  </r>
  <r>
    <s v="AC00-00000-2210-2350"/>
    <s v="AC00"/>
    <x v="33"/>
    <x v="0"/>
    <n v="0"/>
    <n v="0"/>
    <n v="0"/>
  </r>
  <r>
    <s v="AE01-00000-2210-2350"/>
    <s v="AE01"/>
    <x v="34"/>
    <x v="0"/>
    <n v="0"/>
    <n v="0"/>
    <n v="0"/>
  </r>
  <r>
    <s v="FF44-00000-2210-2350"/>
    <s v="FF44"/>
    <x v="12"/>
    <x v="0"/>
    <n v="-1695"/>
    <n v="0"/>
    <n v="-1695"/>
  </r>
  <r>
    <s v="SG11-00000-2210-2350"/>
    <s v="SG11"/>
    <x v="9"/>
    <x v="0"/>
    <n v="0"/>
    <n v="0"/>
    <n v="0"/>
  </r>
  <r>
    <s v="SG85-00000-2210-2350"/>
    <s v="SG85"/>
    <x v="9"/>
    <x v="0"/>
    <n v="-2403.1"/>
    <n v="0"/>
    <n v="-2403.1"/>
  </r>
  <r>
    <s v="SG86-00000-2210-2350"/>
    <s v="SG86"/>
    <x v="9"/>
    <x v="0"/>
    <n v="0"/>
    <n v="0"/>
    <n v="0"/>
  </r>
  <r>
    <s v="EK00-00000-2210-2350"/>
    <s v="EK00"/>
    <x v="35"/>
    <x v="0"/>
    <n v="-200517.97999999995"/>
    <n v="934.66000000000349"/>
    <n v="-199583.31999999995"/>
  </r>
  <r>
    <s v="SG45-00000-2210-2350"/>
    <s v="SG45"/>
    <x v="9"/>
    <x v="0"/>
    <n v="-360"/>
    <n v="0"/>
    <n v="-360"/>
  </r>
  <r>
    <s v="SD00-00000-2210-2350"/>
    <s v="SD00"/>
    <x v="36"/>
    <x v="0"/>
    <n v="-2.2737367544323206E-13"/>
    <n v="0"/>
    <n v="-2.2737367544323206E-13"/>
  </r>
  <r>
    <s v="SD01-00000-2210-2350"/>
    <s v="SD01"/>
    <x v="36"/>
    <x v="0"/>
    <n v="0"/>
    <n v="0"/>
    <n v="0"/>
  </r>
  <r>
    <s v="SD02-00000-2210-2350"/>
    <s v="SD02"/>
    <x v="36"/>
    <x v="0"/>
    <n v="-805.59"/>
    <n v="0"/>
    <n v="-805.59"/>
  </r>
  <r>
    <s v="SD03-00000-2210-2350"/>
    <s v="SD03"/>
    <x v="36"/>
    <x v="0"/>
    <n v="-5921.87"/>
    <n v="475"/>
    <n v="-5446.87"/>
  </r>
  <r>
    <s v="SD04-00000-2210-2350"/>
    <s v="SD04"/>
    <x v="36"/>
    <x v="0"/>
    <n v="0"/>
    <n v="0"/>
    <n v="0"/>
  </r>
  <r>
    <s v="SD05-00000-2210-2350"/>
    <s v="SD05"/>
    <x v="36"/>
    <x v="0"/>
    <n v="-675"/>
    <n v="0"/>
    <n v="-675"/>
  </r>
  <r>
    <s v="SD06-00000-2210-2350"/>
    <s v="SD06"/>
    <x v="36"/>
    <x v="0"/>
    <n v="-2592"/>
    <n v="0"/>
    <n v="-2592"/>
  </r>
  <r>
    <s v="CF00-00000-2210-2350"/>
    <s v="CF00"/>
    <x v="0"/>
    <x v="1"/>
    <n v="-1642058.3200000003"/>
    <n v="-9444"/>
    <n v="-1651502.3200000003"/>
  </r>
  <r>
    <s v="DE00-00000-2210-2350"/>
    <s v="DE00"/>
    <x v="1"/>
    <x v="1"/>
    <n v="-1322365.9999999984"/>
    <n v="-530"/>
    <n v="-1322895.9999999984"/>
  </r>
  <r>
    <s v="DW00-00000-2210-2350"/>
    <s v="DW00"/>
    <x v="2"/>
    <x v="1"/>
    <n v="7.2759576141834259E-12"/>
    <n v="0"/>
    <n v="7.2759576141834259E-12"/>
  </r>
  <r>
    <s v="ES00-00000-2210-2350"/>
    <s v="ES00"/>
    <x v="3"/>
    <x v="1"/>
    <n v="2.9103830456733704E-11"/>
    <n v="0"/>
    <n v="2.9103830456733704E-11"/>
  </r>
  <r>
    <s v="IM00-00000-2210-2350"/>
    <s v="IM00"/>
    <x v="4"/>
    <x v="1"/>
    <n v="1.8189894035458565E-12"/>
    <n v="0"/>
    <n v="1.8189894035458565E-12"/>
  </r>
  <r>
    <s v="MD00-00000-2210-2350"/>
    <s v="MD00"/>
    <x v="5"/>
    <x v="1"/>
    <n v="-562383.07999999996"/>
    <n v="2927"/>
    <n v="-559456.07999999996"/>
  </r>
  <r>
    <s v="PS00-00000-2210-2350"/>
    <s v="PS00"/>
    <x v="6"/>
    <x v="1"/>
    <n v="-2.3283064365386963E-10"/>
    <n v="0"/>
    <n v="-2.3283064365386963E-10"/>
  </r>
  <r>
    <s v="RO00-00000-2210-2350"/>
    <s v="RO00"/>
    <x v="7"/>
    <x v="1"/>
    <n v="0"/>
    <n v="0"/>
    <n v="0"/>
  </r>
  <r>
    <s v="SC10-00000-2210-2350"/>
    <s v="SC10"/>
    <x v="8"/>
    <x v="1"/>
    <n v="-22609.49"/>
    <n v="500"/>
    <n v="-22109.49"/>
  </r>
  <r>
    <s v="SC20-00000-2210-2350"/>
    <s v="SC20"/>
    <x v="8"/>
    <x v="1"/>
    <n v="-6400"/>
    <n v="-180"/>
    <n v="-6580"/>
  </r>
  <r>
    <s v="SC40-00000-2210-2350"/>
    <s v="SC40"/>
    <x v="8"/>
    <x v="1"/>
    <n v="-10371.049999999999"/>
    <n v="7.9500000000007276"/>
    <n v="-10363.099999999999"/>
  </r>
  <r>
    <s v="SC50-00000-2210-2350"/>
    <s v="SC50"/>
    <x v="8"/>
    <x v="1"/>
    <n v="-85427.069999999992"/>
    <n v="175"/>
    <n v="-85252.069999999992"/>
  </r>
  <r>
    <s v="SC60-00000-2210-2350"/>
    <s v="SC60"/>
    <x v="8"/>
    <x v="1"/>
    <n v="0"/>
    <n v="0"/>
    <n v="0"/>
  </r>
  <r>
    <s v="SG00-00000-2210-2350"/>
    <s v="SG00"/>
    <x v="9"/>
    <x v="1"/>
    <n v="0"/>
    <n v="0"/>
    <n v="0"/>
  </r>
  <r>
    <s v="SG10-00000-2210-2350"/>
    <s v="SG10"/>
    <x v="9"/>
    <x v="1"/>
    <n v="-22871.020000000004"/>
    <n v="640.02000000000044"/>
    <n v="-22231.000000000004"/>
  </r>
  <r>
    <s v="SG20-00000-2210-2350"/>
    <s v="SG20"/>
    <x v="9"/>
    <x v="1"/>
    <n v="-60972.409999999974"/>
    <n v="-210"/>
    <n v="-61182.409999999974"/>
  </r>
  <r>
    <s v="SG30-00000-2210-2350"/>
    <s v="SG30"/>
    <x v="9"/>
    <x v="1"/>
    <n v="-14330"/>
    <n v="0"/>
    <n v="-14330"/>
  </r>
  <r>
    <s v="SG40-00000-2210-2350"/>
    <s v="SG40"/>
    <x v="9"/>
    <x v="1"/>
    <n v="-9154.07"/>
    <n v="0"/>
    <n v="-9154.07"/>
  </r>
  <r>
    <s v="SG50-00000-2210-2350"/>
    <s v="SG50"/>
    <x v="9"/>
    <x v="1"/>
    <n v="-57634.999999999971"/>
    <n v="-495"/>
    <n v="-58129.999999999971"/>
  </r>
  <r>
    <s v="SG60-00000-2210-2350"/>
    <s v="SG60"/>
    <x v="9"/>
    <x v="1"/>
    <n v="-8615"/>
    <n v="0"/>
    <n v="-8615"/>
  </r>
  <r>
    <s v="SG80-00000-2210-2350"/>
    <s v="SG80"/>
    <x v="9"/>
    <x v="1"/>
    <n v="-8845"/>
    <n v="0"/>
    <n v="-8845"/>
  </r>
  <r>
    <s v="SG81-00000-2210-2350"/>
    <s v="SG81"/>
    <x v="9"/>
    <x v="1"/>
    <n v="-26310.21"/>
    <n v="5180"/>
    <n v="-21130.21"/>
  </r>
  <r>
    <s v="TW00-00000-2210-2350"/>
    <s v="TW00"/>
    <x v="10"/>
    <x v="1"/>
    <n v="-7.2759576141834259E-12"/>
    <n v="0"/>
    <n v="-7.2759576141834259E-12"/>
  </r>
  <r>
    <s v="SG70-00000-2210-2350"/>
    <s v="SG70"/>
    <x v="9"/>
    <x v="1"/>
    <n v="-31000"/>
    <n v="0"/>
    <n v="-31000"/>
  </r>
  <r>
    <s v="FE00-00000-2210-2350"/>
    <s v="FE00"/>
    <x v="11"/>
    <x v="1"/>
    <n v="97811.31"/>
    <n v="0"/>
    <n v="97811.31"/>
  </r>
  <r>
    <s v="FF00-00000-2210-2350"/>
    <s v="FF00"/>
    <x v="12"/>
    <x v="1"/>
    <n v="3.637978807091713E-12"/>
    <n v="0"/>
    <n v="3.637978807091713E-12"/>
  </r>
  <r>
    <s v="FN00-00000-2210-2350"/>
    <s v="FN00"/>
    <x v="13"/>
    <x v="1"/>
    <n v="-1574702.3299999991"/>
    <n v="-150536.17999999993"/>
    <n v="-1725238.5099999991"/>
  </r>
  <r>
    <s v="XX50-00000-2210-2350"/>
    <s v="XX50"/>
    <x v="14"/>
    <x v="1"/>
    <n v="0"/>
    <n v="0"/>
    <n v="0"/>
  </r>
  <r>
    <s v="FF41-00000-2210-2350"/>
    <s v="FF41"/>
    <x v="12"/>
    <x v="1"/>
    <n v="-451020.15999999992"/>
    <n v="-729"/>
    <n v="-451749.15999999992"/>
  </r>
  <r>
    <s v="FF43-00000-2210-2350"/>
    <s v="FF43"/>
    <x v="12"/>
    <x v="1"/>
    <n v="-139119.37"/>
    <n v="800"/>
    <n v="-138319.37"/>
  </r>
  <r>
    <s v="FF45-00000-2210-2350"/>
    <s v="FF45"/>
    <x v="12"/>
    <x v="1"/>
    <n v="-31261.5"/>
    <n v="320"/>
    <n v="-30941.5"/>
  </r>
  <r>
    <s v="FN41-00000-2210-2350"/>
    <s v="FN41"/>
    <x v="13"/>
    <x v="1"/>
    <n v="-5090919.63"/>
    <n v="0"/>
    <n v="-5090919.63"/>
  </r>
  <r>
    <s v="FN43-00000-2210-2350"/>
    <s v="FN43"/>
    <x v="13"/>
    <x v="1"/>
    <n v="-2338911.2199999997"/>
    <n v="0"/>
    <n v="-2338911.2199999997"/>
  </r>
  <r>
    <s v="FE44-00000-2210-2350"/>
    <s v="FE44"/>
    <x v="11"/>
    <x v="1"/>
    <n v="-1934013.5900000008"/>
    <n v="-8502"/>
    <n v="-1942515.5900000008"/>
  </r>
  <r>
    <s v="FE45-00000-2210-2350"/>
    <s v="FE45"/>
    <x v="11"/>
    <x v="1"/>
    <n v="-2107390.8499999996"/>
    <n v="-191"/>
    <n v="-2107581.8499999996"/>
  </r>
  <r>
    <s v="SC80-00000-2210-2350"/>
    <s v="SC80"/>
    <x v="8"/>
    <x v="1"/>
    <n v="-147250.63"/>
    <n v="3550"/>
    <n v="-143700.63"/>
  </r>
  <r>
    <s v="FI00-00000-2210-2350"/>
    <s v="FI00"/>
    <x v="15"/>
    <x v="1"/>
    <n v="-6742.9999999999964"/>
    <n v="-30"/>
    <n v="-6772.9999999999964"/>
  </r>
  <r>
    <s v="SG25-00000-2210-2350"/>
    <s v="SG25"/>
    <x v="9"/>
    <x v="1"/>
    <n v="0"/>
    <n v="0"/>
    <n v="0"/>
  </r>
  <r>
    <s v="FG00-00000-2210-2350"/>
    <s v="FG00"/>
    <x v="16"/>
    <x v="1"/>
    <n v="0"/>
    <n v="0"/>
    <n v="0"/>
  </r>
  <r>
    <s v="SF00-00000-2210-2350"/>
    <s v="SF00"/>
    <x v="17"/>
    <x v="1"/>
    <n v="7.2759576141834259E-12"/>
    <n v="0"/>
    <n v="7.2759576141834259E-12"/>
  </r>
  <r>
    <s v="PP00-00000-2210-2350"/>
    <s v="PP00"/>
    <x v="18"/>
    <x v="1"/>
    <n v="0"/>
    <n v="0"/>
    <n v="0"/>
  </r>
  <r>
    <s v="FS00-00000-2210-2350"/>
    <s v="FS00"/>
    <x v="19"/>
    <x v="1"/>
    <n v="0"/>
    <n v="0"/>
    <n v="0"/>
  </r>
  <r>
    <s v="SG82-00000-2210-2350"/>
    <s v="SG82"/>
    <x v="9"/>
    <x v="1"/>
    <n v="-1240"/>
    <n v="0"/>
    <n v="-1240"/>
  </r>
  <r>
    <s v="WC00-00000-2210-2350"/>
    <s v="WC00"/>
    <x v="20"/>
    <x v="1"/>
    <n v="-184630.2"/>
    <n v="-817"/>
    <n v="-185447.2"/>
  </r>
  <r>
    <s v="FF46-00000-2210-2350"/>
    <s v="FF46"/>
    <x v="12"/>
    <x v="1"/>
    <n v="-37960"/>
    <n v="275"/>
    <n v="-37685"/>
  </r>
  <r>
    <s v="FF47-00000-2210-2350"/>
    <s v="FF47"/>
    <x v="12"/>
    <x v="1"/>
    <n v="-55698.100000000006"/>
    <n v="630"/>
    <n v="-55068.100000000006"/>
  </r>
  <r>
    <s v="FF48-00000-2210-2350"/>
    <s v="FF48"/>
    <x v="12"/>
    <x v="1"/>
    <n v="-25957.5"/>
    <n v="-20"/>
    <n v="-25977.5"/>
  </r>
  <r>
    <s v="FF49-00000-2210-2350"/>
    <s v="FF49"/>
    <x v="12"/>
    <x v="1"/>
    <n v="-33778.559999999998"/>
    <n v="40"/>
    <n v="-33738.559999999998"/>
  </r>
  <r>
    <s v="FT00-00000-2210-2350"/>
    <s v="FT00"/>
    <x v="21"/>
    <x v="1"/>
    <n v="-34242.119999999995"/>
    <n v="295"/>
    <n v="-33947.119999999995"/>
  </r>
  <r>
    <s v="CU00-00000-2210-2350"/>
    <s v="CU00"/>
    <x v="22"/>
    <x v="1"/>
    <n v="0"/>
    <n v="0"/>
    <n v="0"/>
  </r>
  <r>
    <s v="ER00-00000-2210-2350"/>
    <s v="ER00"/>
    <x v="23"/>
    <x v="1"/>
    <n v="0"/>
    <n v="0"/>
    <n v="0"/>
  </r>
  <r>
    <s v="FC00-00000-2210-2350"/>
    <s v="FC00"/>
    <x v="24"/>
    <x v="1"/>
    <n v="0"/>
    <n v="0"/>
    <n v="0"/>
  </r>
  <r>
    <s v="FM00-00000-2210-2350"/>
    <s v="FM00"/>
    <x v="25"/>
    <x v="1"/>
    <n v="0"/>
    <n v="0"/>
    <n v="0"/>
  </r>
  <r>
    <s v="PC00-00000-2210-2350"/>
    <s v="PC00"/>
    <x v="26"/>
    <x v="1"/>
    <n v="0"/>
    <n v="0"/>
    <n v="0"/>
  </r>
  <r>
    <s v="SC00-00000-2210-2350"/>
    <s v="SC00"/>
    <x v="8"/>
    <x v="1"/>
    <n v="0"/>
    <n v="0"/>
    <n v="0"/>
  </r>
  <r>
    <s v="SE00-00000-2210-2350"/>
    <s v="SE00"/>
    <x v="27"/>
    <x v="1"/>
    <n v="0"/>
    <n v="0"/>
    <n v="0"/>
  </r>
  <r>
    <s v="SK00-00000-2210-2350"/>
    <s v="SK00"/>
    <x v="28"/>
    <x v="1"/>
    <n v="0"/>
    <n v="0"/>
    <n v="0"/>
  </r>
  <r>
    <s v="XE00-00000-2210-2350"/>
    <s v="XE00"/>
    <x v="29"/>
    <x v="1"/>
    <n v="0"/>
    <n v="0"/>
    <n v="0"/>
  </r>
  <r>
    <s v="BP00-00000-2210-2350"/>
    <s v="BP00"/>
    <x v="30"/>
    <x v="1"/>
    <n v="0"/>
    <n v="0"/>
    <n v="0"/>
  </r>
  <r>
    <s v="BP10-00000-2210-2350"/>
    <s v="BP10"/>
    <x v="30"/>
    <x v="1"/>
    <n v="0"/>
    <n v="0"/>
    <n v="0"/>
  </r>
  <r>
    <s v="GE00-00000-2210-2350"/>
    <s v="GE00"/>
    <x v="31"/>
    <x v="1"/>
    <n v="0"/>
    <n v="0"/>
    <n v="0"/>
  </r>
  <r>
    <s v="AQ00-00000-2210-2350"/>
    <s v="AQ00"/>
    <x v="32"/>
    <x v="1"/>
    <n v="1.8189894035458565E-12"/>
    <n v="0"/>
    <n v="1.8189894035458565E-12"/>
  </r>
  <r>
    <s v="AC00-00000-2210-2350"/>
    <s v="AC00"/>
    <x v="33"/>
    <x v="1"/>
    <n v="0"/>
    <n v="0"/>
    <n v="0"/>
  </r>
  <r>
    <s v="AE01-00000-2210-2350"/>
    <s v="AE01"/>
    <x v="34"/>
    <x v="1"/>
    <n v="0"/>
    <n v="0"/>
    <n v="0"/>
  </r>
  <r>
    <s v="FF44-00000-2210-2350"/>
    <s v="FF44"/>
    <x v="12"/>
    <x v="1"/>
    <n v="-1695"/>
    <n v="0"/>
    <n v="-1695"/>
  </r>
  <r>
    <s v="SG11-00000-2210-2350"/>
    <s v="SG11"/>
    <x v="9"/>
    <x v="1"/>
    <n v="0"/>
    <n v="0"/>
    <n v="0"/>
  </r>
  <r>
    <s v="SG85-00000-2210-2350"/>
    <s v="SG85"/>
    <x v="9"/>
    <x v="1"/>
    <n v="-2403.1"/>
    <n v="0"/>
    <n v="-2403.1"/>
  </r>
  <r>
    <s v="SG86-00000-2210-2350"/>
    <s v="SG86"/>
    <x v="9"/>
    <x v="1"/>
    <n v="0"/>
    <n v="0"/>
    <n v="0"/>
  </r>
  <r>
    <s v="EK00-00000-2210-2350"/>
    <s v="EK00"/>
    <x v="35"/>
    <x v="1"/>
    <n v="-199583.31999999995"/>
    <n v="602.35999999998603"/>
    <n v="-198980.95999999996"/>
  </r>
  <r>
    <s v="SG45-00000-2210-2350"/>
    <s v="SG45"/>
    <x v="9"/>
    <x v="1"/>
    <n v="-360"/>
    <n v="0"/>
    <n v="-360"/>
  </r>
  <r>
    <s v="SD00-00000-2210-2350"/>
    <s v="SD00"/>
    <x v="36"/>
    <x v="1"/>
    <n v="-2.2737367544323206E-13"/>
    <n v="0"/>
    <n v="-2.2737367544323206E-13"/>
  </r>
  <r>
    <s v="SD01-00000-2210-2350"/>
    <s v="SD01"/>
    <x v="36"/>
    <x v="1"/>
    <n v="0"/>
    <n v="0"/>
    <n v="0"/>
  </r>
  <r>
    <s v="SD02-00000-2210-2350"/>
    <s v="SD02"/>
    <x v="36"/>
    <x v="1"/>
    <n v="-805.59"/>
    <n v="0"/>
    <n v="-805.59"/>
  </r>
  <r>
    <s v="SD03-00000-2210-2350"/>
    <s v="SD03"/>
    <x v="36"/>
    <x v="1"/>
    <n v="-5446.87"/>
    <n v="0"/>
    <n v="-5446.87"/>
  </r>
  <r>
    <s v="SD04-00000-2210-2350"/>
    <s v="SD04"/>
    <x v="36"/>
    <x v="1"/>
    <n v="0"/>
    <n v="0"/>
    <n v="0"/>
  </r>
  <r>
    <s v="SD05-00000-2210-2350"/>
    <s v="SD05"/>
    <x v="36"/>
    <x v="1"/>
    <n v="-675"/>
    <n v="0"/>
    <n v="-675"/>
  </r>
  <r>
    <s v="SD06-00000-2210-2350"/>
    <s v="SD06"/>
    <x v="36"/>
    <x v="1"/>
    <n v="-2592"/>
    <n v="0"/>
    <n v="-2592"/>
  </r>
  <r>
    <s v="CF00-00000-2210-2350"/>
    <s v="CF00"/>
    <x v="0"/>
    <x v="2"/>
    <n v="-1661215.8400000003"/>
    <n v="35838.520000000019"/>
    <n v="-1625377.3200000003"/>
  </r>
  <r>
    <s v="DE00-00000-2210-2350"/>
    <s v="DE00"/>
    <x v="1"/>
    <x v="2"/>
    <n v="-1338781.9999999984"/>
    <n v="-946"/>
    <n v="-1339727.9999999984"/>
  </r>
  <r>
    <s v="DW00-00000-2210-2350"/>
    <s v="DW00"/>
    <x v="2"/>
    <x v="2"/>
    <n v="7.2759576141834259E-12"/>
    <n v="0"/>
    <n v="7.2759576141834259E-12"/>
  </r>
  <r>
    <s v="ES00-00000-2210-2350"/>
    <s v="ES00"/>
    <x v="3"/>
    <x v="2"/>
    <n v="2.9103830456733704E-11"/>
    <n v="0"/>
    <n v="2.9103830456733704E-11"/>
  </r>
  <r>
    <s v="IM00-00000-2210-2350"/>
    <s v="IM00"/>
    <x v="4"/>
    <x v="2"/>
    <n v="1.8189894035458565E-12"/>
    <n v="0"/>
    <n v="1.8189894035458565E-12"/>
  </r>
  <r>
    <s v="MD00-00000-2210-2350"/>
    <s v="MD00"/>
    <x v="5"/>
    <x v="2"/>
    <n v="-592565.07999999996"/>
    <n v="11932"/>
    <n v="-580633.07999999996"/>
  </r>
  <r>
    <s v="PS00-00000-2210-2350"/>
    <s v="PS00"/>
    <x v="6"/>
    <x v="2"/>
    <n v="-2.3283064365386963E-10"/>
    <n v="0"/>
    <n v="-2.3283064365386963E-10"/>
  </r>
  <r>
    <s v="RO00-00000-2210-2350"/>
    <s v="RO00"/>
    <x v="7"/>
    <x v="2"/>
    <n v="0"/>
    <n v="0"/>
    <n v="0"/>
  </r>
  <r>
    <s v="SC10-00000-2210-2350"/>
    <s v="SC10"/>
    <x v="8"/>
    <x v="2"/>
    <n v="-22609.49"/>
    <n v="0"/>
    <n v="-22609.49"/>
  </r>
  <r>
    <s v="SC20-00000-2210-2350"/>
    <s v="SC20"/>
    <x v="8"/>
    <x v="2"/>
    <n v="-6400"/>
    <n v="0"/>
    <n v="-6400"/>
  </r>
  <r>
    <s v="SC40-00000-2210-2350"/>
    <s v="SC40"/>
    <x v="8"/>
    <x v="2"/>
    <n v="-9231.0499999999993"/>
    <n v="-500"/>
    <n v="-9731.0499999999993"/>
  </r>
  <r>
    <s v="SC50-00000-2210-2350"/>
    <s v="SC50"/>
    <x v="8"/>
    <x v="2"/>
    <n v="-86997.069999999992"/>
    <n v="500"/>
    <n v="-86497.069999999992"/>
  </r>
  <r>
    <s v="SC60-00000-2210-2350"/>
    <s v="SC60"/>
    <x v="8"/>
    <x v="2"/>
    <n v="0"/>
    <n v="0"/>
    <n v="0"/>
  </r>
  <r>
    <s v="SG00-00000-2210-2350"/>
    <s v="SG00"/>
    <x v="9"/>
    <x v="2"/>
    <n v="0"/>
    <n v="0"/>
    <n v="0"/>
  </r>
  <r>
    <s v="SG10-00000-2210-2350"/>
    <s v="SG10"/>
    <x v="9"/>
    <x v="2"/>
    <n v="-22376.020000000004"/>
    <n v="-495"/>
    <n v="-22871.020000000004"/>
  </r>
  <r>
    <s v="SG20-00000-2210-2350"/>
    <s v="SG20"/>
    <x v="9"/>
    <x v="2"/>
    <n v="-60539.909999999974"/>
    <n v="-727.5"/>
    <n v="-61267.409999999974"/>
  </r>
  <r>
    <s v="SG30-00000-2210-2350"/>
    <s v="SG30"/>
    <x v="9"/>
    <x v="2"/>
    <n v="-15030"/>
    <n v="50"/>
    <n v="-14980"/>
  </r>
  <r>
    <s v="SG40-00000-2210-2350"/>
    <s v="SG40"/>
    <x v="9"/>
    <x v="2"/>
    <n v="-9329.07"/>
    <n v="175"/>
    <n v="-9154.07"/>
  </r>
  <r>
    <s v="SG50-00000-2210-2350"/>
    <s v="SG50"/>
    <x v="9"/>
    <x v="2"/>
    <n v="-55304.999999999971"/>
    <n v="-720"/>
    <n v="-56024.999999999971"/>
  </r>
  <r>
    <s v="SG60-00000-2210-2350"/>
    <s v="SG60"/>
    <x v="9"/>
    <x v="2"/>
    <n v="-8615"/>
    <n v="0"/>
    <n v="-8615"/>
  </r>
  <r>
    <s v="SG80-00000-2210-2350"/>
    <s v="SG80"/>
    <x v="9"/>
    <x v="2"/>
    <n v="-8991.5"/>
    <n v="146.5"/>
    <n v="-8845"/>
  </r>
  <r>
    <s v="SG81-00000-2210-2350"/>
    <s v="SG81"/>
    <x v="9"/>
    <x v="2"/>
    <n v="-26410.21"/>
    <n v="0"/>
    <n v="-26410.21"/>
  </r>
  <r>
    <s v="TW00-00000-2210-2350"/>
    <s v="TW00"/>
    <x v="10"/>
    <x v="2"/>
    <n v="-7.2759576141834259E-12"/>
    <n v="0"/>
    <n v="-7.2759576141834259E-12"/>
  </r>
  <r>
    <s v="SG70-00000-2210-2350"/>
    <s v="SG70"/>
    <x v="9"/>
    <x v="2"/>
    <n v="-31000"/>
    <n v="0"/>
    <n v="-31000"/>
  </r>
  <r>
    <s v="FE00-00000-2210-2350"/>
    <s v="FE00"/>
    <x v="11"/>
    <x v="2"/>
    <n v="97811.31"/>
    <n v="0"/>
    <n v="97811.31"/>
  </r>
  <r>
    <s v="FF00-00000-2210-2350"/>
    <s v="FF00"/>
    <x v="12"/>
    <x v="2"/>
    <n v="3.637978807091713E-12"/>
    <n v="0"/>
    <n v="3.637978807091713E-12"/>
  </r>
  <r>
    <s v="FN00-00000-2210-2350"/>
    <s v="FN00"/>
    <x v="13"/>
    <x v="2"/>
    <n v="-1565165.9599999993"/>
    <n v="-11939.659999999916"/>
    <n v="-1577105.6199999992"/>
  </r>
  <r>
    <s v="XX50-00000-2210-2350"/>
    <s v="XX50"/>
    <x v="14"/>
    <x v="2"/>
    <n v="0"/>
    <n v="0"/>
    <n v="0"/>
  </r>
  <r>
    <s v="FF41-00000-2210-2350"/>
    <s v="FF41"/>
    <x v="12"/>
    <x v="2"/>
    <n v="-455311.15999999992"/>
    <n v="2296"/>
    <n v="-453015.15999999992"/>
  </r>
  <r>
    <s v="FF43-00000-2210-2350"/>
    <s v="FF43"/>
    <x v="12"/>
    <x v="2"/>
    <n v="-139129.37"/>
    <n v="-625"/>
    <n v="-139754.37"/>
  </r>
  <r>
    <s v="FF45-00000-2210-2350"/>
    <s v="FF45"/>
    <x v="12"/>
    <x v="2"/>
    <n v="-31486.5"/>
    <n v="75"/>
    <n v="-31411.5"/>
  </r>
  <r>
    <s v="FN41-00000-2210-2350"/>
    <s v="FN41"/>
    <x v="13"/>
    <x v="2"/>
    <n v="-5090919.63"/>
    <n v="0"/>
    <n v="-5090919.63"/>
  </r>
  <r>
    <s v="FN43-00000-2210-2350"/>
    <s v="FN43"/>
    <x v="13"/>
    <x v="2"/>
    <n v="-2338911.2199999997"/>
    <n v="0"/>
    <n v="-2338911.2199999997"/>
  </r>
  <r>
    <s v="FE44-00000-2210-2350"/>
    <s v="FE44"/>
    <x v="11"/>
    <x v="2"/>
    <n v="-1907153.4400000009"/>
    <n v="-18373"/>
    <n v="-1925526.4400000009"/>
  </r>
  <r>
    <s v="FE45-00000-2210-2350"/>
    <s v="FE45"/>
    <x v="11"/>
    <x v="2"/>
    <n v="-2074911.2899999996"/>
    <n v="-28135"/>
    <n v="-2103046.2899999996"/>
  </r>
  <r>
    <s v="SC80-00000-2210-2350"/>
    <s v="SC80"/>
    <x v="8"/>
    <x v="2"/>
    <n v="-145900.63"/>
    <n v="200"/>
    <n v="-145700.63"/>
  </r>
  <r>
    <s v="FI00-00000-2210-2350"/>
    <s v="FI00"/>
    <x v="15"/>
    <x v="2"/>
    <n v="-6627.9999999999964"/>
    <n v="-105"/>
    <n v="-6732.9999999999964"/>
  </r>
  <r>
    <s v="SG25-00000-2210-2350"/>
    <s v="SG25"/>
    <x v="9"/>
    <x v="2"/>
    <n v="0"/>
    <n v="0"/>
    <n v="0"/>
  </r>
  <r>
    <s v="FG00-00000-2210-2350"/>
    <s v="FG00"/>
    <x v="16"/>
    <x v="2"/>
    <n v="0"/>
    <n v="0"/>
    <n v="0"/>
  </r>
  <r>
    <s v="SF00-00000-2210-2350"/>
    <s v="SF00"/>
    <x v="17"/>
    <x v="2"/>
    <n v="7.2759576141834259E-12"/>
    <n v="0"/>
    <n v="7.2759576141834259E-12"/>
  </r>
  <r>
    <s v="PP00-00000-2210-2350"/>
    <s v="PP00"/>
    <x v="18"/>
    <x v="2"/>
    <n v="0"/>
    <n v="0"/>
    <n v="0"/>
  </r>
  <r>
    <s v="FS00-00000-2210-2350"/>
    <s v="FS00"/>
    <x v="19"/>
    <x v="2"/>
    <n v="0"/>
    <n v="0"/>
    <n v="0"/>
  </r>
  <r>
    <s v="SG82-00000-2210-2350"/>
    <s v="SG82"/>
    <x v="9"/>
    <x v="2"/>
    <n v="-1240"/>
    <n v="0"/>
    <n v="-1240"/>
  </r>
  <r>
    <s v="WC00-00000-2210-2350"/>
    <s v="WC00"/>
    <x v="20"/>
    <x v="2"/>
    <n v="-184892.2"/>
    <n v="-3420"/>
    <n v="-188312.2"/>
  </r>
  <r>
    <s v="FF46-00000-2210-2350"/>
    <s v="FF46"/>
    <x v="12"/>
    <x v="2"/>
    <n v="-38140"/>
    <n v="280"/>
    <n v="-37860"/>
  </r>
  <r>
    <s v="FF47-00000-2210-2350"/>
    <s v="FF47"/>
    <x v="12"/>
    <x v="2"/>
    <n v="-58323.100000000006"/>
    <n v="1075"/>
    <n v="-57248.100000000006"/>
  </r>
  <r>
    <s v="FF48-00000-2210-2350"/>
    <s v="FF48"/>
    <x v="12"/>
    <x v="2"/>
    <n v="-24537.5"/>
    <n v="-1420"/>
    <n v="-25957.5"/>
  </r>
  <r>
    <s v="FF49-00000-2210-2350"/>
    <s v="FF49"/>
    <x v="12"/>
    <x v="2"/>
    <n v="-34623.56"/>
    <n v="465"/>
    <n v="-34158.559999999998"/>
  </r>
  <r>
    <s v="FT00-00000-2210-2350"/>
    <s v="FT00"/>
    <x v="21"/>
    <x v="2"/>
    <n v="-34137.119999999995"/>
    <n v="-5"/>
    <n v="-34142.119999999995"/>
  </r>
  <r>
    <s v="CU00-00000-2210-2350"/>
    <s v="CU00"/>
    <x v="22"/>
    <x v="2"/>
    <n v="0"/>
    <n v="0"/>
    <n v="0"/>
  </r>
  <r>
    <s v="ER00-00000-2210-2350"/>
    <s v="ER00"/>
    <x v="23"/>
    <x v="2"/>
    <n v="0"/>
    <n v="0"/>
    <n v="0"/>
  </r>
  <r>
    <s v="FC00-00000-2210-2350"/>
    <s v="FC00"/>
    <x v="24"/>
    <x v="2"/>
    <n v="0"/>
    <n v="0"/>
    <n v="0"/>
  </r>
  <r>
    <s v="FM00-00000-2210-2350"/>
    <s v="FM00"/>
    <x v="25"/>
    <x v="2"/>
    <n v="0"/>
    <n v="0"/>
    <n v="0"/>
  </r>
  <r>
    <s v="PC00-00000-2210-2350"/>
    <s v="PC00"/>
    <x v="26"/>
    <x v="2"/>
    <n v="0"/>
    <n v="0"/>
    <n v="0"/>
  </r>
  <r>
    <s v="SC00-00000-2210-2350"/>
    <s v="SC00"/>
    <x v="8"/>
    <x v="2"/>
    <n v="0"/>
    <n v="0"/>
    <n v="0"/>
  </r>
  <r>
    <s v="SE00-00000-2210-2350"/>
    <s v="SE00"/>
    <x v="27"/>
    <x v="2"/>
    <n v="0"/>
    <n v="0"/>
    <n v="0"/>
  </r>
  <r>
    <s v="SK00-00000-2210-2350"/>
    <s v="SK00"/>
    <x v="28"/>
    <x v="2"/>
    <n v="0"/>
    <n v="0"/>
    <n v="0"/>
  </r>
  <r>
    <s v="XE00-00000-2210-2350"/>
    <s v="XE00"/>
    <x v="29"/>
    <x v="2"/>
    <n v="0"/>
    <n v="0"/>
    <n v="0"/>
  </r>
  <r>
    <s v="BP00-00000-2210-2350"/>
    <s v="BP00"/>
    <x v="30"/>
    <x v="2"/>
    <n v="0"/>
    <n v="0"/>
    <n v="0"/>
  </r>
  <r>
    <s v="BP10-00000-2210-2350"/>
    <s v="BP10"/>
    <x v="30"/>
    <x v="2"/>
    <n v="0"/>
    <n v="0"/>
    <n v="0"/>
  </r>
  <r>
    <s v="GE00-00000-2210-2350"/>
    <s v="GE00"/>
    <x v="31"/>
    <x v="2"/>
    <n v="0"/>
    <n v="0"/>
    <n v="0"/>
  </r>
  <r>
    <s v="AQ00-00000-2210-2350"/>
    <s v="AQ00"/>
    <x v="32"/>
    <x v="2"/>
    <n v="1.8189894035458565E-12"/>
    <n v="0"/>
    <n v="1.8189894035458565E-12"/>
  </r>
  <r>
    <s v="AC00-00000-2210-2350"/>
    <s v="AC00"/>
    <x v="33"/>
    <x v="2"/>
    <n v="0"/>
    <n v="0"/>
    <n v="0"/>
  </r>
  <r>
    <s v="AE01-00000-2210-2350"/>
    <s v="AE01"/>
    <x v="34"/>
    <x v="2"/>
    <n v="0"/>
    <n v="0"/>
    <n v="0"/>
  </r>
  <r>
    <s v="FF44-00000-2210-2350"/>
    <s v="FF44"/>
    <x v="12"/>
    <x v="2"/>
    <n v="-1395"/>
    <n v="-300"/>
    <n v="-1695"/>
  </r>
  <r>
    <s v="SG11-00000-2210-2350"/>
    <s v="SG11"/>
    <x v="9"/>
    <x v="2"/>
    <n v="0"/>
    <n v="0"/>
    <n v="0"/>
  </r>
  <r>
    <s v="SG85-00000-2210-2350"/>
    <s v="SG85"/>
    <x v="9"/>
    <x v="2"/>
    <n v="-2403.1"/>
    <n v="0"/>
    <n v="-2403.1"/>
  </r>
  <r>
    <s v="SG86-00000-2210-2350"/>
    <s v="SG86"/>
    <x v="9"/>
    <x v="2"/>
    <n v="0"/>
    <n v="0"/>
    <n v="0"/>
  </r>
  <r>
    <s v="EK00-00000-2210-2350"/>
    <s v="EK00"/>
    <x v="35"/>
    <x v="2"/>
    <n v="-200676.11999999997"/>
    <n v="158.14000000001397"/>
    <n v="-200517.97999999995"/>
  </r>
  <r>
    <s v="SG45-00000-2210-2350"/>
    <s v="SG45"/>
    <x v="9"/>
    <x v="2"/>
    <n v="-360"/>
    <n v="0"/>
    <n v="-360"/>
  </r>
  <r>
    <s v="SD00-00000-2210-2350"/>
    <s v="SD00"/>
    <x v="36"/>
    <x v="2"/>
    <n v="151.48999999999978"/>
    <n v="-151.49"/>
    <n v="-2.2737367544323206E-13"/>
  </r>
  <r>
    <s v="SD01-00000-2210-2350"/>
    <s v="SD01"/>
    <x v="36"/>
    <x v="2"/>
    <n v="0"/>
    <n v="0"/>
    <n v="0"/>
  </r>
  <r>
    <s v="SD02-00000-2210-2350"/>
    <s v="SD02"/>
    <x v="36"/>
    <x v="2"/>
    <n v="-805.59"/>
    <n v="0"/>
    <n v="-805.59"/>
  </r>
  <r>
    <s v="SD03-00000-2210-2350"/>
    <s v="SD03"/>
    <x v="36"/>
    <x v="2"/>
    <n v="-5921.87"/>
    <n v="0"/>
    <n v="-5921.87"/>
  </r>
  <r>
    <s v="SD04-00000-2210-2350"/>
    <s v="SD04"/>
    <x v="36"/>
    <x v="2"/>
    <n v="0"/>
    <n v="0"/>
    <n v="0"/>
  </r>
  <r>
    <s v="SD05-00000-2210-2350"/>
    <s v="SD05"/>
    <x v="36"/>
    <x v="2"/>
    <n v="-675"/>
    <n v="0"/>
    <n v="-675"/>
  </r>
  <r>
    <s v="SD06-00000-2210-2350"/>
    <s v="SD06"/>
    <x v="36"/>
    <x v="2"/>
    <n v="-2592"/>
    <n v="0"/>
    <n v="-2592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3:E10" firstHeaderRow="1" firstDataRow="3" firstDataCol="1"/>
  <pivotFields count="8">
    <pivotField showAll="0"/>
    <pivotField showAll="0"/>
    <pivotField axis="axisRow" showAll="0" defaultSubtotal="0">
      <items count="37">
        <item h="1" x="33"/>
        <item h="1" x="34"/>
        <item h="1" x="32"/>
        <item h="1" x="30"/>
        <item x="0"/>
        <item h="1" x="22"/>
        <item h="1" x="1"/>
        <item h="1" x="2"/>
        <item h="1" x="35"/>
        <item h="1" x="23"/>
        <item h="1" x="3"/>
        <item h="1" x="24"/>
        <item h="1" x="11"/>
        <item h="1" x="12"/>
        <item h="1" x="16"/>
        <item x="15"/>
        <item h="1" x="25"/>
        <item x="13"/>
        <item h="1" x="19"/>
        <item x="21"/>
        <item h="1" x="31"/>
        <item h="1" x="4"/>
        <item h="1" x="5"/>
        <item h="1" x="26"/>
        <item h="1" x="18"/>
        <item h="1" x="6"/>
        <item h="1" x="7"/>
        <item h="1" x="8"/>
        <item h="1" x="36"/>
        <item h="1" x="27"/>
        <item h="1" x="17"/>
        <item h="1" x="9"/>
        <item h="1" x="28"/>
        <item h="1" x="10"/>
        <item h="1" x="20"/>
        <item h="1" x="29"/>
        <item h="1" x="14"/>
      </items>
    </pivotField>
    <pivotField axis="axisCol" showAll="0" numFmtId="14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 numFmtId="164"/>
    <pivotField showAll="0" numFmtId="164"/>
    <pivotField dataField="1" showAll="0" numFmtId="164"/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2"/>
  </rowFields>
  <rowItems count="5">
    <i>
      <x v="4"/>
    </i>
    <i>
      <x v="15"/>
    </i>
    <i>
      <x v="17"/>
    </i>
    <i>
      <x v="19"/>
    </i>
    <i t="grand">
      <x/>
    </i>
  </rowItems>
  <colFields count="2">
    <field x="7"/>
    <field x="3"/>
  </colFields>
  <colItems count="4">
    <i>
      <x v="4"/>
    </i>
    <i>
      <x v="5"/>
    </i>
    <i>
      <x v="6"/>
    </i>
    <i t="grand">
      <x/>
    </i>
  </colItems>
  <dataFields count="1">
    <dataField name="Sum of Ending Balance" fld="6" baseField="1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ivotTable" Target="../pivotTables/pivot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3:K21"/>
  <sheetViews>
    <sheetView tabSelected="1" workbookViewId="0" topLeftCell="A1">
      <selection pane="topLeft" activeCell="I23" sqref="I23"/>
    </sheetView>
  </sheetViews>
  <sheetFormatPr defaultRowHeight="15"/>
  <cols>
    <col min="1" max="1" width="20.4285714285714" bestFit="1" customWidth="1"/>
    <col min="2" max="2" width="15.5714285714286" bestFit="1" customWidth="1"/>
    <col min="3" max="5" width="14.1428571428571" bestFit="1" customWidth="1"/>
    <col min="7" max="8" width="12.5714285714286" bestFit="1" customWidth="1"/>
    <col min="9" max="9" width="10" bestFit="1" customWidth="1"/>
    <col min="11" max="11" width="11" bestFit="1" customWidth="1"/>
  </cols>
  <sheetData>
    <row r="3" spans="1:2" ht="15">
      <c r="A3" s="7" t="s">
        <v>166</v>
      </c>
      <c r="B3" s="7" t="s">
        <v>160</v>
      </c>
    </row>
    <row r="4" spans="2:5" ht="15">
      <c r="B4" t="s">
        <v>162</v>
      </c>
      <c r="C4" t="s">
        <v>163</v>
      </c>
      <c r="D4" t="s">
        <v>164</v>
      </c>
      <c r="E4" t="s">
        <v>161</v>
      </c>
    </row>
    <row r="5" spans="1:8" ht="15">
      <c r="A5" s="7" t="s">
        <v>165</v>
      </c>
      <c r="G5" s="12">
        <v>44682</v>
      </c>
      <c r="H5" s="12">
        <v>44713</v>
      </c>
    </row>
    <row r="6" spans="1:8" ht="15">
      <c r="A6" s="8" t="s">
        <v>168</v>
      </c>
      <c r="B6" s="10">
        <v>-1625377.3200000003</v>
      </c>
      <c r="C6" s="10">
        <v>-1642058.3200000003</v>
      </c>
      <c r="D6" s="10">
        <v>-1651502.3200000003</v>
      </c>
      <c r="E6" s="10">
        <v>-4918937.9600000009</v>
      </c>
      <c r="G6" s="10">
        <f>ROUND(-C6,0)</f>
        <v>1642058</v>
      </c>
      <c r="H6" s="10">
        <f>ROUND(-D6,0)</f>
        <v>1651502</v>
      </c>
    </row>
    <row r="7" spans="1:8" ht="15">
      <c r="A7" s="8" t="s">
        <v>169</v>
      </c>
      <c r="B7" s="10">
        <v>-6732.9999999999964</v>
      </c>
      <c r="C7" s="10">
        <v>-6742.9999999999964</v>
      </c>
      <c r="D7" s="10">
        <v>-6772.9999999999964</v>
      </c>
      <c r="E7" s="10">
        <v>-20248.999999999989</v>
      </c>
      <c r="G7" s="10">
        <f t="shared" si="0" ref="G7:G9">ROUND(-C7,0)</f>
        <v>6743</v>
      </c>
      <c r="H7" s="10">
        <f t="shared" si="1" ref="H7:H9">ROUND(-D7,0)</f>
        <v>6773</v>
      </c>
    </row>
    <row r="8" spans="1:8" ht="15">
      <c r="A8" s="8" t="s">
        <v>170</v>
      </c>
      <c r="B8" s="10">
        <v>-9006936.4699999988</v>
      </c>
      <c r="C8" s="10">
        <v>-9004533.1799999997</v>
      </c>
      <c r="D8" s="10">
        <v>-9155069.3599999994</v>
      </c>
      <c r="E8" s="10">
        <v>-27166539.009999998</v>
      </c>
      <c r="G8" s="10">
        <f t="shared" si="0"/>
        <v>9004533</v>
      </c>
      <c r="H8" s="10">
        <f t="shared" si="1"/>
        <v>9155069</v>
      </c>
    </row>
    <row r="9" spans="1:8" ht="15">
      <c r="A9" s="8" t="s">
        <v>171</v>
      </c>
      <c r="B9" s="10">
        <v>-34142.119999999995</v>
      </c>
      <c r="C9" s="10">
        <v>-34242.119999999995</v>
      </c>
      <c r="D9" s="10">
        <v>-33947.119999999995</v>
      </c>
      <c r="E9" s="10">
        <v>-102331.35999999999</v>
      </c>
      <c r="G9" s="10">
        <f t="shared" si="0"/>
        <v>34242</v>
      </c>
      <c r="H9" s="10">
        <f t="shared" si="1"/>
        <v>33947</v>
      </c>
    </row>
    <row r="10" spans="1:5" ht="15">
      <c r="A10" s="8" t="s">
        <v>161</v>
      </c>
      <c r="B10" s="10">
        <v>-10673188.909999998</v>
      </c>
      <c r="C10" s="10">
        <v>-10687576.619999999</v>
      </c>
      <c r="D10" s="10">
        <v>-10847291.799999999</v>
      </c>
      <c r="E10" s="10">
        <v>-32208057.329999998</v>
      </c>
    </row>
    <row r="14" spans="7:8" ht="15">
      <c r="G14" s="13">
        <v>1642058</v>
      </c>
      <c r="H14" s="13">
        <v>1651502</v>
      </c>
    </row>
    <row r="15" spans="7:8" ht="15">
      <c r="G15" s="13">
        <v>6743</v>
      </c>
      <c r="H15" s="13">
        <v>6773</v>
      </c>
    </row>
    <row r="16" spans="7:8" ht="15">
      <c r="G16" s="13">
        <v>9004533</v>
      </c>
      <c r="H16" s="13">
        <v>9155069</v>
      </c>
    </row>
    <row r="17" spans="7:8" ht="15">
      <c r="G17" s="13">
        <v>34242</v>
      </c>
      <c r="H17" s="13">
        <v>33947</v>
      </c>
    </row>
    <row r="19" spans="7:10" ht="15">
      <c r="G19" t="s">
        <v>168</v>
      </c>
      <c r="H19" t="s">
        <v>169</v>
      </c>
      <c r="I19" t="s">
        <v>170</v>
      </c>
      <c r="J19" t="s">
        <v>171</v>
      </c>
    </row>
    <row r="20" spans="7:11" ht="15">
      <c r="G20" s="13">
        <v>1642058</v>
      </c>
      <c r="H20" s="13">
        <v>6743</v>
      </c>
      <c r="I20" s="13">
        <v>9004533</v>
      </c>
      <c r="J20" s="13">
        <v>34242</v>
      </c>
      <c r="K20" s="14">
        <f>SUM(G20:J20)</f>
        <v>10687576</v>
      </c>
    </row>
    <row r="21" spans="7:11" ht="15">
      <c r="G21" s="13">
        <v>1651502</v>
      </c>
      <c r="H21" s="13">
        <v>6773</v>
      </c>
      <c r="I21" s="13">
        <v>9155069</v>
      </c>
      <c r="J21" s="13">
        <v>33947</v>
      </c>
      <c r="K21" s="14">
        <f>SUM(G21:J21)</f>
        <v>10847291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G232"/>
  <sheetViews>
    <sheetView workbookViewId="0" topLeftCell="A1">
      <selection pane="topLeft" activeCell="C2" sqref="C2:C232"/>
    </sheetView>
  </sheetViews>
  <sheetFormatPr defaultRowHeight="15"/>
  <cols>
    <col min="1" max="1" width="21.2857142857143" bestFit="1" customWidth="1"/>
    <col min="2" max="2" width="11.7142857142857" bestFit="1" customWidth="1"/>
    <col min="3" max="3" width="11.7142857142857" style="9" customWidth="1"/>
    <col min="4" max="4" width="14.5714285714286" bestFit="1" customWidth="1"/>
    <col min="5" max="5" width="16.4285714285714" bestFit="1" customWidth="1"/>
    <col min="6" max="6" width="13.2857142857143" bestFit="1" customWidth="1"/>
    <col min="7" max="7" width="13.8571428571429" bestFit="1" customWidth="1"/>
  </cols>
  <sheetData>
    <row r="1" spans="1:7" ht="15">
      <c r="A1" s="1" t="s">
        <v>0</v>
      </c>
      <c r="B1" s="1" t="s">
        <v>1</v>
      </c>
      <c r="C1" s="11" t="s">
        <v>167</v>
      </c>
      <c r="D1" s="2" t="s">
        <v>2</v>
      </c>
      <c r="E1" s="3" t="s">
        <v>3</v>
      </c>
      <c r="F1" s="3" t="s">
        <v>4</v>
      </c>
      <c r="G1" s="3" t="s">
        <v>5</v>
      </c>
    </row>
    <row r="2" spans="1:7" ht="15">
      <c r="A2" s="4" t="s">
        <v>83</v>
      </c>
      <c r="B2" s="4" t="s">
        <v>6</v>
      </c>
      <c r="C2" s="9" t="str">
        <f>LEFT(B2,2)</f>
        <v>CF</v>
      </c>
      <c r="D2" s="5">
        <v>44712</v>
      </c>
      <c r="E2" s="6">
        <v>-1625377.3200000003</v>
      </c>
      <c r="F2" s="6">
        <v>-16681</v>
      </c>
      <c r="G2" s="6">
        <v>-1642058.3200000003</v>
      </c>
    </row>
    <row r="3" spans="1:7" ht="15">
      <c r="A3" s="4" t="s">
        <v>84</v>
      </c>
      <c r="B3" s="4" t="s">
        <v>7</v>
      </c>
      <c r="C3" s="9" t="str">
        <f t="shared" si="0" ref="C3:C66">LEFT(B3,2)</f>
        <v>DE</v>
      </c>
      <c r="D3" s="5">
        <v>44712</v>
      </c>
      <c r="E3" s="6">
        <v>-1339727.9999999984</v>
      </c>
      <c r="F3" s="6">
        <v>17362</v>
      </c>
      <c r="G3" s="6">
        <v>-1322365.9999999984</v>
      </c>
    </row>
    <row r="4" spans="1:7" ht="15">
      <c r="A4" s="4" t="s">
        <v>85</v>
      </c>
      <c r="B4" s="4" t="s">
        <v>8</v>
      </c>
      <c r="C4" s="9" t="str">
        <f t="shared" si="0"/>
        <v>DW</v>
      </c>
      <c r="D4" s="5">
        <v>44712</v>
      </c>
      <c r="E4" s="6">
        <v>7.2759576141834259E-12</v>
      </c>
      <c r="F4" s="6">
        <v>0</v>
      </c>
      <c r="G4" s="6">
        <v>7.2759576141834259E-12</v>
      </c>
    </row>
    <row r="5" spans="1:7" ht="15">
      <c r="A5" s="4" t="s">
        <v>86</v>
      </c>
      <c r="B5" s="4" t="s">
        <v>9</v>
      </c>
      <c r="C5" s="9" t="str">
        <f t="shared" si="0"/>
        <v>ES</v>
      </c>
      <c r="D5" s="5">
        <v>44712</v>
      </c>
      <c r="E5" s="6">
        <v>2.9103830456733704E-11</v>
      </c>
      <c r="F5" s="6">
        <v>0</v>
      </c>
      <c r="G5" s="6">
        <v>2.9103830456733704E-11</v>
      </c>
    </row>
    <row r="6" spans="1:7" ht="15">
      <c r="A6" s="4" t="s">
        <v>87</v>
      </c>
      <c r="B6" s="4" t="s">
        <v>10</v>
      </c>
      <c r="C6" s="9" t="str">
        <f t="shared" si="0"/>
        <v>IM</v>
      </c>
      <c r="D6" s="5">
        <v>44712</v>
      </c>
      <c r="E6" s="6">
        <v>1.8189894035458565E-12</v>
      </c>
      <c r="F6" s="6">
        <v>0</v>
      </c>
      <c r="G6" s="6">
        <v>1.8189894035458565E-12</v>
      </c>
    </row>
    <row r="7" spans="1:7" ht="15">
      <c r="A7" s="4" t="s">
        <v>88</v>
      </c>
      <c r="B7" s="4" t="s">
        <v>11</v>
      </c>
      <c r="C7" s="9" t="str">
        <f t="shared" si="0"/>
        <v>MD</v>
      </c>
      <c r="D7" s="5">
        <v>44712</v>
      </c>
      <c r="E7" s="6">
        <v>-580633.07999999996</v>
      </c>
      <c r="F7" s="6">
        <v>18250</v>
      </c>
      <c r="G7" s="6">
        <v>-562383.07999999996</v>
      </c>
    </row>
    <row r="8" spans="1:7" ht="15">
      <c r="A8" s="4" t="s">
        <v>89</v>
      </c>
      <c r="B8" s="4" t="s">
        <v>12</v>
      </c>
      <c r="C8" s="9" t="str">
        <f t="shared" si="0"/>
        <v>PS</v>
      </c>
      <c r="D8" s="5">
        <v>44712</v>
      </c>
      <c r="E8" s="6">
        <v>-2.3283064365386963E-10</v>
      </c>
      <c r="F8" s="6">
        <v>0</v>
      </c>
      <c r="G8" s="6">
        <v>-2.3283064365386963E-10</v>
      </c>
    </row>
    <row r="9" spans="1:7" ht="15">
      <c r="A9" s="4" t="s">
        <v>90</v>
      </c>
      <c r="B9" s="4" t="s">
        <v>13</v>
      </c>
      <c r="C9" s="9" t="str">
        <f t="shared" si="0"/>
        <v>RO</v>
      </c>
      <c r="D9" s="5">
        <v>44712</v>
      </c>
      <c r="E9" s="6">
        <v>0</v>
      </c>
      <c r="F9" s="6">
        <v>0</v>
      </c>
      <c r="G9" s="6">
        <v>0</v>
      </c>
    </row>
    <row r="10" spans="1:7" ht="15">
      <c r="A10" s="4" t="s">
        <v>91</v>
      </c>
      <c r="B10" s="4" t="s">
        <v>14</v>
      </c>
      <c r="C10" s="9" t="str">
        <f t="shared" si="0"/>
        <v>SC</v>
      </c>
      <c r="D10" s="5">
        <v>44712</v>
      </c>
      <c r="E10" s="6">
        <v>-22609.490000000002</v>
      </c>
      <c r="F10" s="6">
        <v>0</v>
      </c>
      <c r="G10" s="6">
        <v>-22609.490000000002</v>
      </c>
    </row>
    <row r="11" spans="1:7" ht="15">
      <c r="A11" s="4" t="s">
        <v>92</v>
      </c>
      <c r="B11" s="4" t="s">
        <v>15</v>
      </c>
      <c r="C11" s="9" t="str">
        <f t="shared" si="0"/>
        <v>SC</v>
      </c>
      <c r="D11" s="5">
        <v>44712</v>
      </c>
      <c r="E11" s="6">
        <v>-6400</v>
      </c>
      <c r="F11" s="6">
        <v>0</v>
      </c>
      <c r="G11" s="6">
        <v>-6400</v>
      </c>
    </row>
    <row r="12" spans="1:7" ht="15">
      <c r="A12" s="4" t="s">
        <v>93</v>
      </c>
      <c r="B12" s="4" t="s">
        <v>16</v>
      </c>
      <c r="C12" s="9" t="str">
        <f t="shared" si="0"/>
        <v>SC</v>
      </c>
      <c r="D12" s="5">
        <v>44712</v>
      </c>
      <c r="E12" s="6">
        <v>-9731.0499999999993</v>
      </c>
      <c r="F12" s="6">
        <v>-640</v>
      </c>
      <c r="G12" s="6">
        <v>-10371.049999999999</v>
      </c>
    </row>
    <row r="13" spans="1:7" ht="15">
      <c r="A13" s="4" t="s">
        <v>94</v>
      </c>
      <c r="B13" s="4" t="s">
        <v>17</v>
      </c>
      <c r="C13" s="9" t="str">
        <f t="shared" si="0"/>
        <v>SC</v>
      </c>
      <c r="D13" s="5">
        <v>44712</v>
      </c>
      <c r="E13" s="6">
        <v>-86497.069999999992</v>
      </c>
      <c r="F13" s="6">
        <v>1070</v>
      </c>
      <c r="G13" s="6">
        <v>-85427.069999999992</v>
      </c>
    </row>
    <row r="14" spans="1:7" ht="15">
      <c r="A14" s="4" t="s">
        <v>95</v>
      </c>
      <c r="B14" s="4" t="s">
        <v>18</v>
      </c>
      <c r="C14" s="9" t="str">
        <f t="shared" si="0"/>
        <v>SC</v>
      </c>
      <c r="D14" s="5">
        <v>44712</v>
      </c>
      <c r="E14" s="6">
        <v>0</v>
      </c>
      <c r="F14" s="6">
        <v>0</v>
      </c>
      <c r="G14" s="6">
        <v>0</v>
      </c>
    </row>
    <row r="15" spans="1:7" ht="15">
      <c r="A15" s="4" t="s">
        <v>96</v>
      </c>
      <c r="B15" s="4" t="s">
        <v>19</v>
      </c>
      <c r="C15" s="9" t="str">
        <f t="shared" si="0"/>
        <v>SG</v>
      </c>
      <c r="D15" s="5">
        <v>44712</v>
      </c>
      <c r="E15" s="6">
        <v>0</v>
      </c>
      <c r="F15" s="6">
        <v>0</v>
      </c>
      <c r="G15" s="6">
        <v>0</v>
      </c>
    </row>
    <row r="16" spans="1:7" ht="15">
      <c r="A16" s="4" t="s">
        <v>97</v>
      </c>
      <c r="B16" s="4" t="s">
        <v>20</v>
      </c>
      <c r="C16" s="9" t="str">
        <f t="shared" si="0"/>
        <v>SG</v>
      </c>
      <c r="D16" s="5">
        <v>44712</v>
      </c>
      <c r="E16" s="6">
        <v>-22871.020000000004</v>
      </c>
      <c r="F16" s="6">
        <v>0</v>
      </c>
      <c r="G16" s="6">
        <v>-22871.020000000004</v>
      </c>
    </row>
    <row r="17" spans="1:7" ht="15">
      <c r="A17" s="4" t="s">
        <v>98</v>
      </c>
      <c r="B17" s="4" t="s">
        <v>21</v>
      </c>
      <c r="C17" s="9" t="str">
        <f t="shared" si="0"/>
        <v>SG</v>
      </c>
      <c r="D17" s="5">
        <v>44712</v>
      </c>
      <c r="E17" s="6">
        <v>-61267.409999999974</v>
      </c>
      <c r="F17" s="6">
        <v>295</v>
      </c>
      <c r="G17" s="6">
        <v>-60972.409999999974</v>
      </c>
    </row>
    <row r="18" spans="1:7" ht="15">
      <c r="A18" s="4" t="s">
        <v>99</v>
      </c>
      <c r="B18" s="4" t="s">
        <v>22</v>
      </c>
      <c r="C18" s="9" t="str">
        <f t="shared" si="0"/>
        <v>SG</v>
      </c>
      <c r="D18" s="5">
        <v>44712</v>
      </c>
      <c r="E18" s="6">
        <v>-14980</v>
      </c>
      <c r="F18" s="6">
        <v>650</v>
      </c>
      <c r="G18" s="6">
        <v>-14330</v>
      </c>
    </row>
    <row r="19" spans="1:7" ht="15">
      <c r="A19" s="4" t="s">
        <v>100</v>
      </c>
      <c r="B19" s="4" t="s">
        <v>23</v>
      </c>
      <c r="C19" s="9" t="str">
        <f t="shared" si="0"/>
        <v>SG</v>
      </c>
      <c r="D19" s="5">
        <v>44712</v>
      </c>
      <c r="E19" s="6">
        <v>-9154.0699999999997</v>
      </c>
      <c r="F19" s="6">
        <v>0</v>
      </c>
      <c r="G19" s="6">
        <v>-9154.0699999999997</v>
      </c>
    </row>
    <row r="20" spans="1:7" ht="15">
      <c r="A20" s="4" t="s">
        <v>101</v>
      </c>
      <c r="B20" s="4" t="s">
        <v>24</v>
      </c>
      <c r="C20" s="9" t="str">
        <f t="shared" si="0"/>
        <v>SG</v>
      </c>
      <c r="D20" s="5">
        <v>44712</v>
      </c>
      <c r="E20" s="6">
        <v>-56024.999999999971</v>
      </c>
      <c r="F20" s="6">
        <v>-1610</v>
      </c>
      <c r="G20" s="6">
        <v>-57634.999999999971</v>
      </c>
    </row>
    <row r="21" spans="1:7" ht="15">
      <c r="A21" s="4" t="s">
        <v>102</v>
      </c>
      <c r="B21" s="4" t="s">
        <v>25</v>
      </c>
      <c r="C21" s="9" t="str">
        <f t="shared" si="0"/>
        <v>SG</v>
      </c>
      <c r="D21" s="5">
        <v>44712</v>
      </c>
      <c r="E21" s="6">
        <v>-8615</v>
      </c>
      <c r="F21" s="6">
        <v>0</v>
      </c>
      <c r="G21" s="6">
        <v>-8615</v>
      </c>
    </row>
    <row r="22" spans="1:7" ht="15">
      <c r="A22" s="4" t="s">
        <v>103</v>
      </c>
      <c r="B22" s="4" t="s">
        <v>26</v>
      </c>
      <c r="C22" s="9" t="str">
        <f t="shared" si="0"/>
        <v>SG</v>
      </c>
      <c r="D22" s="5">
        <v>44712</v>
      </c>
      <c r="E22" s="6">
        <v>-8845</v>
      </c>
      <c r="F22" s="6">
        <v>0</v>
      </c>
      <c r="G22" s="6">
        <v>-8845</v>
      </c>
    </row>
    <row r="23" spans="1:7" ht="15">
      <c r="A23" s="4" t="s">
        <v>104</v>
      </c>
      <c r="B23" s="4" t="s">
        <v>27</v>
      </c>
      <c r="C23" s="9" t="str">
        <f t="shared" si="0"/>
        <v>SG</v>
      </c>
      <c r="D23" s="5">
        <v>44712</v>
      </c>
      <c r="E23" s="6">
        <v>-26410.209999999999</v>
      </c>
      <c r="F23" s="6">
        <v>100</v>
      </c>
      <c r="G23" s="6">
        <v>-26310.209999999999</v>
      </c>
    </row>
    <row r="24" spans="1:7" ht="15">
      <c r="A24" s="4" t="s">
        <v>105</v>
      </c>
      <c r="B24" s="4" t="s">
        <v>28</v>
      </c>
      <c r="C24" s="9" t="str">
        <f t="shared" si="0"/>
        <v>TW</v>
      </c>
      <c r="D24" s="5">
        <v>44712</v>
      </c>
      <c r="E24" s="6">
        <v>-7.2759576141834259E-12</v>
      </c>
      <c r="F24" s="6">
        <v>0</v>
      </c>
      <c r="G24" s="6">
        <v>-7.2759576141834259E-12</v>
      </c>
    </row>
    <row r="25" spans="1:7" ht="15">
      <c r="A25" s="4" t="s">
        <v>106</v>
      </c>
      <c r="B25" s="4" t="s">
        <v>29</v>
      </c>
      <c r="C25" s="9" t="str">
        <f t="shared" si="0"/>
        <v>SG</v>
      </c>
      <c r="D25" s="5">
        <v>44712</v>
      </c>
      <c r="E25" s="6">
        <v>-31000</v>
      </c>
      <c r="F25" s="6">
        <v>0</v>
      </c>
      <c r="G25" s="6">
        <v>-31000</v>
      </c>
    </row>
    <row r="26" spans="1:7" ht="15">
      <c r="A26" s="4" t="s">
        <v>107</v>
      </c>
      <c r="B26" s="4" t="s">
        <v>30</v>
      </c>
      <c r="C26" s="9" t="str">
        <f t="shared" si="0"/>
        <v>FE</v>
      </c>
      <c r="D26" s="5">
        <v>44712</v>
      </c>
      <c r="E26" s="6">
        <v>97811.309999999998</v>
      </c>
      <c r="F26" s="6">
        <v>0</v>
      </c>
      <c r="G26" s="6">
        <v>97811.309999999998</v>
      </c>
    </row>
    <row r="27" spans="1:7" ht="15">
      <c r="A27" s="4" t="s">
        <v>108</v>
      </c>
      <c r="B27" s="4" t="s">
        <v>31</v>
      </c>
      <c r="C27" s="9" t="str">
        <f t="shared" si="0"/>
        <v>FF</v>
      </c>
      <c r="D27" s="5">
        <v>44712</v>
      </c>
      <c r="E27" s="6">
        <v>3.637978807091713E-12</v>
      </c>
      <c r="F27" s="6">
        <v>0</v>
      </c>
      <c r="G27" s="6">
        <v>3.637978807091713E-12</v>
      </c>
    </row>
    <row r="28" spans="1:7" ht="15">
      <c r="A28" s="4" t="s">
        <v>109</v>
      </c>
      <c r="B28" s="4" t="s">
        <v>32</v>
      </c>
      <c r="C28" s="9" t="str">
        <f t="shared" si="0"/>
        <v>FN</v>
      </c>
      <c r="D28" s="5">
        <v>44712</v>
      </c>
      <c r="E28" s="6">
        <v>-1577105.6199999992</v>
      </c>
      <c r="F28" s="6">
        <v>2403.2900000000373</v>
      </c>
      <c r="G28" s="6">
        <v>-1574702.3299999991</v>
      </c>
    </row>
    <row r="29" spans="1:7" ht="15">
      <c r="A29" s="4" t="s">
        <v>110</v>
      </c>
      <c r="B29" s="4" t="s">
        <v>33</v>
      </c>
      <c r="C29" s="9" t="str">
        <f t="shared" si="0"/>
        <v>XX</v>
      </c>
      <c r="D29" s="5">
        <v>44712</v>
      </c>
      <c r="E29" s="6">
        <v>0</v>
      </c>
      <c r="F29" s="6">
        <v>0</v>
      </c>
      <c r="G29" s="6">
        <v>0</v>
      </c>
    </row>
    <row r="30" spans="1:7" ht="15">
      <c r="A30" s="4" t="s">
        <v>111</v>
      </c>
      <c r="B30" s="4" t="s">
        <v>34</v>
      </c>
      <c r="C30" s="9" t="str">
        <f t="shared" si="0"/>
        <v>FF</v>
      </c>
      <c r="D30" s="5">
        <v>44712</v>
      </c>
      <c r="E30" s="6">
        <v>-453015.15999999992</v>
      </c>
      <c r="F30" s="6">
        <v>1995</v>
      </c>
      <c r="G30" s="6">
        <v>-451020.15999999992</v>
      </c>
    </row>
    <row r="31" spans="1:7" ht="15">
      <c r="A31" s="4" t="s">
        <v>112</v>
      </c>
      <c r="B31" s="4" t="s">
        <v>35</v>
      </c>
      <c r="C31" s="9" t="str">
        <f t="shared" si="0"/>
        <v>FF</v>
      </c>
      <c r="D31" s="5">
        <v>44712</v>
      </c>
      <c r="E31" s="6">
        <v>-139754.37</v>
      </c>
      <c r="F31" s="6">
        <v>635</v>
      </c>
      <c r="G31" s="6">
        <v>-139119.37</v>
      </c>
    </row>
    <row r="32" spans="1:7" ht="15">
      <c r="A32" s="4" t="s">
        <v>113</v>
      </c>
      <c r="B32" s="4" t="s">
        <v>36</v>
      </c>
      <c r="C32" s="9" t="str">
        <f t="shared" si="0"/>
        <v>FF</v>
      </c>
      <c r="D32" s="5">
        <v>44712</v>
      </c>
      <c r="E32" s="6">
        <v>-31411.5</v>
      </c>
      <c r="F32" s="6">
        <v>150</v>
      </c>
      <c r="G32" s="6">
        <v>-31261.5</v>
      </c>
    </row>
    <row r="33" spans="1:7" ht="15">
      <c r="A33" s="4" t="s">
        <v>114</v>
      </c>
      <c r="B33" s="4" t="s">
        <v>37</v>
      </c>
      <c r="C33" s="9" t="str">
        <f t="shared" si="0"/>
        <v>FN</v>
      </c>
      <c r="D33" s="5">
        <v>44712</v>
      </c>
      <c r="E33" s="6">
        <v>-5090919.6299999999</v>
      </c>
      <c r="F33" s="6">
        <v>0</v>
      </c>
      <c r="G33" s="6">
        <v>-5090919.6299999999</v>
      </c>
    </row>
    <row r="34" spans="1:7" ht="15">
      <c r="A34" s="4" t="s">
        <v>115</v>
      </c>
      <c r="B34" s="4" t="s">
        <v>38</v>
      </c>
      <c r="C34" s="9" t="str">
        <f t="shared" si="0"/>
        <v>FN</v>
      </c>
      <c r="D34" s="5">
        <v>44712</v>
      </c>
      <c r="E34" s="6">
        <v>-2338911.2199999997</v>
      </c>
      <c r="F34" s="6">
        <v>0</v>
      </c>
      <c r="G34" s="6">
        <v>-2338911.2199999997</v>
      </c>
    </row>
    <row r="35" spans="1:7" ht="15">
      <c r="A35" s="4" t="s">
        <v>116</v>
      </c>
      <c r="B35" s="4" t="s">
        <v>39</v>
      </c>
      <c r="C35" s="9" t="str">
        <f t="shared" si="0"/>
        <v>FE</v>
      </c>
      <c r="D35" s="5">
        <v>44712</v>
      </c>
      <c r="E35" s="6">
        <v>-1925526.4400000009</v>
      </c>
      <c r="F35" s="6">
        <v>-8487.1499999999069</v>
      </c>
      <c r="G35" s="6">
        <v>-1934013.5900000008</v>
      </c>
    </row>
    <row r="36" spans="1:7" ht="15">
      <c r="A36" s="4" t="s">
        <v>117</v>
      </c>
      <c r="B36" s="4" t="s">
        <v>40</v>
      </c>
      <c r="C36" s="9" t="str">
        <f t="shared" si="0"/>
        <v>FE</v>
      </c>
      <c r="D36" s="5">
        <v>44712</v>
      </c>
      <c r="E36" s="6">
        <v>-2103046.2899999996</v>
      </c>
      <c r="F36" s="6">
        <v>-4344.5600000000559</v>
      </c>
      <c r="G36" s="6">
        <v>-2107390.8499999996</v>
      </c>
    </row>
    <row r="37" spans="1:7" ht="15">
      <c r="A37" s="4" t="s">
        <v>118</v>
      </c>
      <c r="B37" s="4" t="s">
        <v>41</v>
      </c>
      <c r="C37" s="9" t="str">
        <f t="shared" si="0"/>
        <v>SC</v>
      </c>
      <c r="D37" s="5">
        <v>44712</v>
      </c>
      <c r="E37" s="6">
        <v>-145700.63</v>
      </c>
      <c r="F37" s="6">
        <v>-1550</v>
      </c>
      <c r="G37" s="6">
        <v>-147250.63</v>
      </c>
    </row>
    <row r="38" spans="1:7" ht="15">
      <c r="A38" s="4" t="s">
        <v>119</v>
      </c>
      <c r="B38" s="4" t="s">
        <v>42</v>
      </c>
      <c r="C38" s="9" t="str">
        <f t="shared" si="0"/>
        <v>FI</v>
      </c>
      <c r="D38" s="5">
        <v>44712</v>
      </c>
      <c r="E38" s="6">
        <v>-6732.9999999999964</v>
      </c>
      <c r="F38" s="6">
        <v>-10</v>
      </c>
      <c r="G38" s="6">
        <v>-6742.9999999999964</v>
      </c>
    </row>
    <row r="39" spans="1:7" ht="15">
      <c r="A39" s="4" t="s">
        <v>120</v>
      </c>
      <c r="B39" s="4" t="s">
        <v>43</v>
      </c>
      <c r="C39" s="9" t="str">
        <f t="shared" si="0"/>
        <v>SG</v>
      </c>
      <c r="D39" s="5">
        <v>44712</v>
      </c>
      <c r="E39" s="6">
        <v>0</v>
      </c>
      <c r="F39" s="6">
        <v>0</v>
      </c>
      <c r="G39" s="6">
        <v>0</v>
      </c>
    </row>
    <row r="40" spans="1:7" ht="15">
      <c r="A40" s="4" t="s">
        <v>121</v>
      </c>
      <c r="B40" s="4" t="s">
        <v>44</v>
      </c>
      <c r="C40" s="9" t="str">
        <f t="shared" si="0"/>
        <v>FG</v>
      </c>
      <c r="D40" s="5">
        <v>44712</v>
      </c>
      <c r="E40" s="6">
        <v>0</v>
      </c>
      <c r="F40" s="6">
        <v>0</v>
      </c>
      <c r="G40" s="6">
        <v>0</v>
      </c>
    </row>
    <row r="41" spans="1:7" ht="15">
      <c r="A41" s="4" t="s">
        <v>122</v>
      </c>
      <c r="B41" s="4" t="s">
        <v>45</v>
      </c>
      <c r="C41" s="9" t="str">
        <f t="shared" si="0"/>
        <v>SF</v>
      </c>
      <c r="D41" s="5">
        <v>44712</v>
      </c>
      <c r="E41" s="6">
        <v>7.2759576141834259E-12</v>
      </c>
      <c r="F41" s="6">
        <v>0</v>
      </c>
      <c r="G41" s="6">
        <v>7.2759576141834259E-12</v>
      </c>
    </row>
    <row r="42" spans="1:7" ht="15">
      <c r="A42" s="4" t="s">
        <v>123</v>
      </c>
      <c r="B42" s="4" t="s">
        <v>46</v>
      </c>
      <c r="C42" s="9" t="str">
        <f t="shared" si="0"/>
        <v>PP</v>
      </c>
      <c r="D42" s="5">
        <v>44712</v>
      </c>
      <c r="E42" s="6">
        <v>0</v>
      </c>
      <c r="F42" s="6">
        <v>0</v>
      </c>
      <c r="G42" s="6">
        <v>0</v>
      </c>
    </row>
    <row r="43" spans="1:7" ht="15">
      <c r="A43" s="4" t="s">
        <v>124</v>
      </c>
      <c r="B43" s="4" t="s">
        <v>47</v>
      </c>
      <c r="C43" s="9" t="str">
        <f t="shared" si="0"/>
        <v>FS</v>
      </c>
      <c r="D43" s="5">
        <v>44712</v>
      </c>
      <c r="E43" s="6">
        <v>0</v>
      </c>
      <c r="F43" s="6">
        <v>0</v>
      </c>
      <c r="G43" s="6">
        <v>0</v>
      </c>
    </row>
    <row r="44" spans="1:7" ht="15">
      <c r="A44" s="4" t="s">
        <v>125</v>
      </c>
      <c r="B44" s="4" t="s">
        <v>48</v>
      </c>
      <c r="C44" s="9" t="str">
        <f t="shared" si="0"/>
        <v>SG</v>
      </c>
      <c r="D44" s="5">
        <v>44712</v>
      </c>
      <c r="E44" s="6">
        <v>-1240</v>
      </c>
      <c r="F44" s="6">
        <v>0</v>
      </c>
      <c r="G44" s="6">
        <v>-1240</v>
      </c>
    </row>
    <row r="45" spans="1:7" ht="15">
      <c r="A45" s="4" t="s">
        <v>126</v>
      </c>
      <c r="B45" s="4" t="s">
        <v>49</v>
      </c>
      <c r="C45" s="9" t="str">
        <f t="shared" si="0"/>
        <v>WC</v>
      </c>
      <c r="D45" s="5">
        <v>44712</v>
      </c>
      <c r="E45" s="6">
        <v>-188312.20000000001</v>
      </c>
      <c r="F45" s="6">
        <v>3682</v>
      </c>
      <c r="G45" s="6">
        <v>-184630.20000000001</v>
      </c>
    </row>
    <row r="46" spans="1:7" ht="15">
      <c r="A46" s="4" t="s">
        <v>127</v>
      </c>
      <c r="B46" s="4" t="s">
        <v>50</v>
      </c>
      <c r="C46" s="9" t="str">
        <f t="shared" si="0"/>
        <v>FF</v>
      </c>
      <c r="D46" s="5">
        <v>44712</v>
      </c>
      <c r="E46" s="6">
        <v>-37860</v>
      </c>
      <c r="F46" s="6">
        <v>-100</v>
      </c>
      <c r="G46" s="6">
        <v>-37960</v>
      </c>
    </row>
    <row r="47" spans="1:7" ht="15">
      <c r="A47" s="4" t="s">
        <v>128</v>
      </c>
      <c r="B47" s="4" t="s">
        <v>51</v>
      </c>
      <c r="C47" s="9" t="str">
        <f t="shared" si="0"/>
        <v>FF</v>
      </c>
      <c r="D47" s="5">
        <v>44712</v>
      </c>
      <c r="E47" s="6">
        <v>-57248.100000000006</v>
      </c>
      <c r="F47" s="6">
        <v>1550</v>
      </c>
      <c r="G47" s="6">
        <v>-55698.100000000006</v>
      </c>
    </row>
    <row r="48" spans="1:7" ht="15">
      <c r="A48" s="4" t="s">
        <v>129</v>
      </c>
      <c r="B48" s="4" t="s">
        <v>52</v>
      </c>
      <c r="C48" s="9" t="str">
        <f t="shared" si="0"/>
        <v>FF</v>
      </c>
      <c r="D48" s="5">
        <v>44712</v>
      </c>
      <c r="E48" s="6">
        <v>-25957.5</v>
      </c>
      <c r="F48" s="6">
        <v>0</v>
      </c>
      <c r="G48" s="6">
        <v>-25957.5</v>
      </c>
    </row>
    <row r="49" spans="1:7" ht="15">
      <c r="A49" s="4" t="s">
        <v>130</v>
      </c>
      <c r="B49" s="4" t="s">
        <v>53</v>
      </c>
      <c r="C49" s="9" t="str">
        <f t="shared" si="0"/>
        <v>FF</v>
      </c>
      <c r="D49" s="5">
        <v>44712</v>
      </c>
      <c r="E49" s="6">
        <v>-34158.559999999998</v>
      </c>
      <c r="F49" s="6">
        <v>380</v>
      </c>
      <c r="G49" s="6">
        <v>-33778.559999999998</v>
      </c>
    </row>
    <row r="50" spans="1:7" ht="15">
      <c r="A50" s="4" t="s">
        <v>131</v>
      </c>
      <c r="B50" s="4" t="s">
        <v>54</v>
      </c>
      <c r="C50" s="9" t="str">
        <f t="shared" si="0"/>
        <v>FT</v>
      </c>
      <c r="D50" s="5">
        <v>44712</v>
      </c>
      <c r="E50" s="6">
        <v>-34142.119999999995</v>
      </c>
      <c r="F50" s="6">
        <v>-100</v>
      </c>
      <c r="G50" s="6">
        <v>-34242.119999999995</v>
      </c>
    </row>
    <row r="51" spans="1:7" ht="15">
      <c r="A51" s="4" t="s">
        <v>132</v>
      </c>
      <c r="B51" s="4" t="s">
        <v>55</v>
      </c>
      <c r="C51" s="9" t="str">
        <f t="shared" si="0"/>
        <v>CU</v>
      </c>
      <c r="D51" s="5">
        <v>44712</v>
      </c>
      <c r="E51" s="6">
        <v>0</v>
      </c>
      <c r="F51" s="6">
        <v>0</v>
      </c>
      <c r="G51" s="6">
        <v>0</v>
      </c>
    </row>
    <row r="52" spans="1:7" ht="15">
      <c r="A52" s="4" t="s">
        <v>133</v>
      </c>
      <c r="B52" s="4" t="s">
        <v>56</v>
      </c>
      <c r="C52" s="9" t="str">
        <f t="shared" si="0"/>
        <v>ER</v>
      </c>
      <c r="D52" s="5">
        <v>44712</v>
      </c>
      <c r="E52" s="6">
        <v>0</v>
      </c>
      <c r="F52" s="6">
        <v>0</v>
      </c>
      <c r="G52" s="6">
        <v>0</v>
      </c>
    </row>
    <row r="53" spans="1:7" ht="15">
      <c r="A53" s="4" t="s">
        <v>134</v>
      </c>
      <c r="B53" s="4" t="s">
        <v>57</v>
      </c>
      <c r="C53" s="9" t="str">
        <f t="shared" si="0"/>
        <v>FC</v>
      </c>
      <c r="D53" s="5">
        <v>44712</v>
      </c>
      <c r="E53" s="6">
        <v>0</v>
      </c>
      <c r="F53" s="6">
        <v>0</v>
      </c>
      <c r="G53" s="6">
        <v>0</v>
      </c>
    </row>
    <row r="54" spans="1:7" ht="15">
      <c r="A54" s="4" t="s">
        <v>135</v>
      </c>
      <c r="B54" s="4" t="s">
        <v>58</v>
      </c>
      <c r="C54" s="9" t="str">
        <f t="shared" si="0"/>
        <v>FM</v>
      </c>
      <c r="D54" s="5">
        <v>44712</v>
      </c>
      <c r="E54" s="6">
        <v>0</v>
      </c>
      <c r="F54" s="6">
        <v>0</v>
      </c>
      <c r="G54" s="6">
        <v>0</v>
      </c>
    </row>
    <row r="55" spans="1:7" ht="15">
      <c r="A55" s="4" t="s">
        <v>136</v>
      </c>
      <c r="B55" s="4" t="s">
        <v>59</v>
      </c>
      <c r="C55" s="9" t="str">
        <f t="shared" si="0"/>
        <v>PC</v>
      </c>
      <c r="D55" s="5">
        <v>44712</v>
      </c>
      <c r="E55" s="6">
        <v>0</v>
      </c>
      <c r="F55" s="6">
        <v>0</v>
      </c>
      <c r="G55" s="6">
        <v>0</v>
      </c>
    </row>
    <row r="56" spans="1:7" ht="15">
      <c r="A56" s="4" t="s">
        <v>137</v>
      </c>
      <c r="B56" s="4" t="s">
        <v>60</v>
      </c>
      <c r="C56" s="9" t="str">
        <f t="shared" si="0"/>
        <v>SC</v>
      </c>
      <c r="D56" s="5">
        <v>44712</v>
      </c>
      <c r="E56" s="6">
        <v>0</v>
      </c>
      <c r="F56" s="6">
        <v>0</v>
      </c>
      <c r="G56" s="6">
        <v>0</v>
      </c>
    </row>
    <row r="57" spans="1:7" ht="15">
      <c r="A57" s="4" t="s">
        <v>138</v>
      </c>
      <c r="B57" s="4" t="s">
        <v>61</v>
      </c>
      <c r="C57" s="9" t="str">
        <f t="shared" si="0"/>
        <v>SE</v>
      </c>
      <c r="D57" s="5">
        <v>44712</v>
      </c>
      <c r="E57" s="6">
        <v>0</v>
      </c>
      <c r="F57" s="6">
        <v>0</v>
      </c>
      <c r="G57" s="6">
        <v>0</v>
      </c>
    </row>
    <row r="58" spans="1:7" ht="15">
      <c r="A58" s="4" t="s">
        <v>139</v>
      </c>
      <c r="B58" s="4" t="s">
        <v>62</v>
      </c>
      <c r="C58" s="9" t="str">
        <f t="shared" si="0"/>
        <v>SK</v>
      </c>
      <c r="D58" s="5">
        <v>44712</v>
      </c>
      <c r="E58" s="6">
        <v>0</v>
      </c>
      <c r="F58" s="6">
        <v>0</v>
      </c>
      <c r="G58" s="6">
        <v>0</v>
      </c>
    </row>
    <row r="59" spans="1:7" ht="15">
      <c r="A59" s="4" t="s">
        <v>140</v>
      </c>
      <c r="B59" s="4" t="s">
        <v>63</v>
      </c>
      <c r="C59" s="9" t="str">
        <f t="shared" si="0"/>
        <v>XE</v>
      </c>
      <c r="D59" s="5">
        <v>44712</v>
      </c>
      <c r="E59" s="6">
        <v>0</v>
      </c>
      <c r="F59" s="6">
        <v>0</v>
      </c>
      <c r="G59" s="6">
        <v>0</v>
      </c>
    </row>
    <row r="60" spans="1:7" ht="15">
      <c r="A60" s="4" t="s">
        <v>141</v>
      </c>
      <c r="B60" s="4" t="s">
        <v>64</v>
      </c>
      <c r="C60" s="9" t="str">
        <f t="shared" si="0"/>
        <v>BP</v>
      </c>
      <c r="D60" s="5">
        <v>44712</v>
      </c>
      <c r="E60" s="6">
        <v>0</v>
      </c>
      <c r="F60" s="6">
        <v>0</v>
      </c>
      <c r="G60" s="6">
        <v>0</v>
      </c>
    </row>
    <row r="61" spans="1:7" ht="15">
      <c r="A61" s="4" t="s">
        <v>142</v>
      </c>
      <c r="B61" s="4" t="s">
        <v>65</v>
      </c>
      <c r="C61" s="9" t="str">
        <f t="shared" si="0"/>
        <v>BP</v>
      </c>
      <c r="D61" s="5">
        <v>44712</v>
      </c>
      <c r="E61" s="6">
        <v>0</v>
      </c>
      <c r="F61" s="6">
        <v>0</v>
      </c>
      <c r="G61" s="6">
        <v>0</v>
      </c>
    </row>
    <row r="62" spans="1:7" ht="15">
      <c r="A62" s="4" t="s">
        <v>143</v>
      </c>
      <c r="B62" s="4" t="s">
        <v>66</v>
      </c>
      <c r="C62" s="9" t="str">
        <f t="shared" si="0"/>
        <v>GE</v>
      </c>
      <c r="D62" s="5">
        <v>44712</v>
      </c>
      <c r="E62" s="6">
        <v>0</v>
      </c>
      <c r="F62" s="6">
        <v>0</v>
      </c>
      <c r="G62" s="6">
        <v>0</v>
      </c>
    </row>
    <row r="63" spans="1:7" ht="15">
      <c r="A63" s="4" t="s">
        <v>144</v>
      </c>
      <c r="B63" s="4" t="s">
        <v>67</v>
      </c>
      <c r="C63" s="9" t="str">
        <f t="shared" si="0"/>
        <v>AQ</v>
      </c>
      <c r="D63" s="5">
        <v>44712</v>
      </c>
      <c r="E63" s="6">
        <v>1.8189894035458565E-12</v>
      </c>
      <c r="F63" s="6">
        <v>0</v>
      </c>
      <c r="G63" s="6">
        <v>1.8189894035458565E-12</v>
      </c>
    </row>
    <row r="64" spans="1:7" ht="15">
      <c r="A64" s="4" t="s">
        <v>145</v>
      </c>
      <c r="B64" s="4" t="s">
        <v>68</v>
      </c>
      <c r="C64" s="9" t="str">
        <f t="shared" si="0"/>
        <v>AC</v>
      </c>
      <c r="D64" s="5">
        <v>44712</v>
      </c>
      <c r="E64" s="6">
        <v>0</v>
      </c>
      <c r="F64" s="6">
        <v>0</v>
      </c>
      <c r="G64" s="6">
        <v>0</v>
      </c>
    </row>
    <row r="65" spans="1:7" ht="15">
      <c r="A65" s="4" t="s">
        <v>146</v>
      </c>
      <c r="B65" s="4" t="s">
        <v>69</v>
      </c>
      <c r="C65" s="9" t="str">
        <f t="shared" si="0"/>
        <v>AE</v>
      </c>
      <c r="D65" s="5">
        <v>44712</v>
      </c>
      <c r="E65" s="6">
        <v>0</v>
      </c>
      <c r="F65" s="6">
        <v>0</v>
      </c>
      <c r="G65" s="6">
        <v>0</v>
      </c>
    </row>
    <row r="66" spans="1:7" ht="15">
      <c r="A66" s="4" t="s">
        <v>147</v>
      </c>
      <c r="B66" s="4" t="s">
        <v>70</v>
      </c>
      <c r="C66" s="9" t="str">
        <f t="shared" si="0"/>
        <v>FF</v>
      </c>
      <c r="D66" s="5">
        <v>44712</v>
      </c>
      <c r="E66" s="6">
        <v>-1695</v>
      </c>
      <c r="F66" s="6">
        <v>0</v>
      </c>
      <c r="G66" s="6">
        <v>-1695</v>
      </c>
    </row>
    <row r="67" spans="1:7" ht="15">
      <c r="A67" s="4" t="s">
        <v>148</v>
      </c>
      <c r="B67" s="4" t="s">
        <v>71</v>
      </c>
      <c r="C67" s="9" t="str">
        <f t="shared" si="1" ref="C67:C130">LEFT(B67,2)</f>
        <v>SG</v>
      </c>
      <c r="D67" s="5">
        <v>44712</v>
      </c>
      <c r="E67" s="6">
        <v>0</v>
      </c>
      <c r="F67" s="6">
        <v>0</v>
      </c>
      <c r="G67" s="6">
        <v>0</v>
      </c>
    </row>
    <row r="68" spans="1:7" ht="15">
      <c r="A68" s="4" t="s">
        <v>149</v>
      </c>
      <c r="B68" s="4" t="s">
        <v>72</v>
      </c>
      <c r="C68" s="9" t="str">
        <f t="shared" si="1"/>
        <v>SG</v>
      </c>
      <c r="D68" s="5">
        <v>44712</v>
      </c>
      <c r="E68" s="6">
        <v>-2403.0999999999999</v>
      </c>
      <c r="F68" s="6">
        <v>0</v>
      </c>
      <c r="G68" s="6">
        <v>-2403.0999999999999</v>
      </c>
    </row>
    <row r="69" spans="1:7" ht="15">
      <c r="A69" s="4" t="s">
        <v>150</v>
      </c>
      <c r="B69" s="4" t="s">
        <v>73</v>
      </c>
      <c r="C69" s="9" t="str">
        <f t="shared" si="1"/>
        <v>SG</v>
      </c>
      <c r="D69" s="5">
        <v>44712</v>
      </c>
      <c r="E69" s="6">
        <v>0</v>
      </c>
      <c r="F69" s="6">
        <v>0</v>
      </c>
      <c r="G69" s="6">
        <v>0</v>
      </c>
    </row>
    <row r="70" spans="1:7" ht="15">
      <c r="A70" s="4" t="s">
        <v>151</v>
      </c>
      <c r="B70" s="4" t="s">
        <v>74</v>
      </c>
      <c r="C70" s="9" t="str">
        <f t="shared" si="1"/>
        <v>EK</v>
      </c>
      <c r="D70" s="5">
        <v>44712</v>
      </c>
      <c r="E70" s="6">
        <v>-200517.97999999995</v>
      </c>
      <c r="F70" s="6">
        <v>934.66000000000349</v>
      </c>
      <c r="G70" s="6">
        <v>-199583.31999999995</v>
      </c>
    </row>
    <row r="71" spans="1:7" ht="15">
      <c r="A71" s="4" t="s">
        <v>152</v>
      </c>
      <c r="B71" s="4" t="s">
        <v>75</v>
      </c>
      <c r="C71" s="9" t="str">
        <f t="shared" si="1"/>
        <v>SG</v>
      </c>
      <c r="D71" s="5">
        <v>44712</v>
      </c>
      <c r="E71" s="6">
        <v>-360</v>
      </c>
      <c r="F71" s="6">
        <v>0</v>
      </c>
      <c r="G71" s="6">
        <v>-360</v>
      </c>
    </row>
    <row r="72" spans="1:7" ht="15">
      <c r="A72" s="4" t="s">
        <v>153</v>
      </c>
      <c r="B72" s="4" t="s">
        <v>76</v>
      </c>
      <c r="C72" s="9" t="str">
        <f t="shared" si="1"/>
        <v>SD</v>
      </c>
      <c r="D72" s="5">
        <v>44712</v>
      </c>
      <c r="E72" s="6">
        <v>-2.2737367544323206E-13</v>
      </c>
      <c r="F72" s="6">
        <v>0</v>
      </c>
      <c r="G72" s="6">
        <v>-2.2737367544323206E-13</v>
      </c>
    </row>
    <row r="73" spans="1:7" ht="15">
      <c r="A73" s="4" t="s">
        <v>154</v>
      </c>
      <c r="B73" s="4" t="s">
        <v>77</v>
      </c>
      <c r="C73" s="9" t="str">
        <f t="shared" si="1"/>
        <v>SD</v>
      </c>
      <c r="D73" s="5">
        <v>44712</v>
      </c>
      <c r="E73" s="6">
        <v>0</v>
      </c>
      <c r="F73" s="6">
        <v>0</v>
      </c>
      <c r="G73" s="6">
        <v>0</v>
      </c>
    </row>
    <row r="74" spans="1:7" ht="15">
      <c r="A74" s="4" t="s">
        <v>155</v>
      </c>
      <c r="B74" s="4" t="s">
        <v>78</v>
      </c>
      <c r="C74" s="9" t="str">
        <f t="shared" si="1"/>
        <v>SD</v>
      </c>
      <c r="D74" s="5">
        <v>44712</v>
      </c>
      <c r="E74" s="6">
        <v>-805.59000000000003</v>
      </c>
      <c r="F74" s="6">
        <v>0</v>
      </c>
      <c r="G74" s="6">
        <v>-805.59000000000003</v>
      </c>
    </row>
    <row r="75" spans="1:7" ht="15">
      <c r="A75" s="4" t="s">
        <v>156</v>
      </c>
      <c r="B75" s="4" t="s">
        <v>79</v>
      </c>
      <c r="C75" s="9" t="str">
        <f t="shared" si="1"/>
        <v>SD</v>
      </c>
      <c r="D75" s="5">
        <v>44712</v>
      </c>
      <c r="E75" s="6">
        <v>-5921.8699999999999</v>
      </c>
      <c r="F75" s="6">
        <v>475</v>
      </c>
      <c r="G75" s="6">
        <v>-5446.8699999999999</v>
      </c>
    </row>
    <row r="76" spans="1:7" ht="15">
      <c r="A76" s="4" t="s">
        <v>157</v>
      </c>
      <c r="B76" s="4" t="s">
        <v>80</v>
      </c>
      <c r="C76" s="9" t="str">
        <f t="shared" si="1"/>
        <v>SD</v>
      </c>
      <c r="D76" s="5">
        <v>44712</v>
      </c>
      <c r="E76" s="6">
        <v>0</v>
      </c>
      <c r="F76" s="6">
        <v>0</v>
      </c>
      <c r="G76" s="6">
        <v>0</v>
      </c>
    </row>
    <row r="77" spans="1:7" ht="15">
      <c r="A77" s="4" t="s">
        <v>158</v>
      </c>
      <c r="B77" s="4" t="s">
        <v>81</v>
      </c>
      <c r="C77" s="9" t="str">
        <f t="shared" si="1"/>
        <v>SD</v>
      </c>
      <c r="D77" s="5">
        <v>44712</v>
      </c>
      <c r="E77" s="6">
        <v>-675</v>
      </c>
      <c r="F77" s="6">
        <v>0</v>
      </c>
      <c r="G77" s="6">
        <v>-675</v>
      </c>
    </row>
    <row r="78" spans="1:7" ht="15">
      <c r="A78" s="4" t="s">
        <v>159</v>
      </c>
      <c r="B78" s="4" t="s">
        <v>82</v>
      </c>
      <c r="C78" s="9" t="str">
        <f t="shared" si="1"/>
        <v>SD</v>
      </c>
      <c r="D78" s="5">
        <v>44712</v>
      </c>
      <c r="E78" s="6">
        <v>-2592</v>
      </c>
      <c r="F78" s="6">
        <v>0</v>
      </c>
      <c r="G78" s="6">
        <v>-2592</v>
      </c>
    </row>
    <row r="79" spans="1:7" ht="15">
      <c r="A79" s="4" t="s">
        <v>83</v>
      </c>
      <c r="B79" s="4" t="s">
        <v>6</v>
      </c>
      <c r="C79" s="9" t="str">
        <f t="shared" si="1"/>
        <v>CF</v>
      </c>
      <c r="D79" s="5">
        <v>44742</v>
      </c>
      <c r="E79" s="6">
        <v>-1642058.3200000003</v>
      </c>
      <c r="F79" s="6">
        <v>-9444</v>
      </c>
      <c r="G79" s="6">
        <v>-1651502.3200000003</v>
      </c>
    </row>
    <row r="80" spans="1:7" ht="15">
      <c r="A80" s="4" t="s">
        <v>84</v>
      </c>
      <c r="B80" s="4" t="s">
        <v>7</v>
      </c>
      <c r="C80" s="9" t="str">
        <f t="shared" si="1"/>
        <v>DE</v>
      </c>
      <c r="D80" s="5">
        <v>44742</v>
      </c>
      <c r="E80" s="6">
        <v>-1322365.9999999984</v>
      </c>
      <c r="F80" s="6">
        <v>-530</v>
      </c>
      <c r="G80" s="6">
        <v>-1322895.9999999984</v>
      </c>
    </row>
    <row r="81" spans="1:7" ht="15">
      <c r="A81" s="4" t="s">
        <v>85</v>
      </c>
      <c r="B81" s="4" t="s">
        <v>8</v>
      </c>
      <c r="C81" s="9" t="str">
        <f t="shared" si="1"/>
        <v>DW</v>
      </c>
      <c r="D81" s="5">
        <v>44742</v>
      </c>
      <c r="E81" s="6">
        <v>7.2759576141834259E-12</v>
      </c>
      <c r="F81" s="6">
        <v>0</v>
      </c>
      <c r="G81" s="6">
        <v>7.2759576141834259E-12</v>
      </c>
    </row>
    <row r="82" spans="1:7" ht="15">
      <c r="A82" s="4" t="s">
        <v>86</v>
      </c>
      <c r="B82" s="4" t="s">
        <v>9</v>
      </c>
      <c r="C82" s="9" t="str">
        <f t="shared" si="1"/>
        <v>ES</v>
      </c>
      <c r="D82" s="5">
        <v>44742</v>
      </c>
      <c r="E82" s="6">
        <v>2.9103830456733704E-11</v>
      </c>
      <c r="F82" s="6">
        <v>0</v>
      </c>
      <c r="G82" s="6">
        <v>2.9103830456733704E-11</v>
      </c>
    </row>
    <row r="83" spans="1:7" ht="15">
      <c r="A83" s="4" t="s">
        <v>87</v>
      </c>
      <c r="B83" s="4" t="s">
        <v>10</v>
      </c>
      <c r="C83" s="9" t="str">
        <f t="shared" si="1"/>
        <v>IM</v>
      </c>
      <c r="D83" s="5">
        <v>44742</v>
      </c>
      <c r="E83" s="6">
        <v>1.8189894035458565E-12</v>
      </c>
      <c r="F83" s="6">
        <v>0</v>
      </c>
      <c r="G83" s="6">
        <v>1.8189894035458565E-12</v>
      </c>
    </row>
    <row r="84" spans="1:7" ht="15">
      <c r="A84" s="4" t="s">
        <v>88</v>
      </c>
      <c r="B84" s="4" t="s">
        <v>11</v>
      </c>
      <c r="C84" s="9" t="str">
        <f t="shared" si="1"/>
        <v>MD</v>
      </c>
      <c r="D84" s="5">
        <v>44742</v>
      </c>
      <c r="E84" s="6">
        <v>-562383.07999999996</v>
      </c>
      <c r="F84" s="6">
        <v>2927</v>
      </c>
      <c r="G84" s="6">
        <v>-559456.07999999996</v>
      </c>
    </row>
    <row r="85" spans="1:7" ht="15">
      <c r="A85" s="4" t="s">
        <v>89</v>
      </c>
      <c r="B85" s="4" t="s">
        <v>12</v>
      </c>
      <c r="C85" s="9" t="str">
        <f t="shared" si="1"/>
        <v>PS</v>
      </c>
      <c r="D85" s="5">
        <v>44742</v>
      </c>
      <c r="E85" s="6">
        <v>-2.3283064365386963E-10</v>
      </c>
      <c r="F85" s="6">
        <v>0</v>
      </c>
      <c r="G85" s="6">
        <v>-2.3283064365386963E-10</v>
      </c>
    </row>
    <row r="86" spans="1:7" ht="15">
      <c r="A86" s="4" t="s">
        <v>90</v>
      </c>
      <c r="B86" s="4" t="s">
        <v>13</v>
      </c>
      <c r="C86" s="9" t="str">
        <f t="shared" si="1"/>
        <v>RO</v>
      </c>
      <c r="D86" s="5">
        <v>44742</v>
      </c>
      <c r="E86" s="6">
        <v>0</v>
      </c>
      <c r="F86" s="6">
        <v>0</v>
      </c>
      <c r="G86" s="6">
        <v>0</v>
      </c>
    </row>
    <row r="87" spans="1:7" ht="15">
      <c r="A87" s="4" t="s">
        <v>91</v>
      </c>
      <c r="B87" s="4" t="s">
        <v>14</v>
      </c>
      <c r="C87" s="9" t="str">
        <f t="shared" si="1"/>
        <v>SC</v>
      </c>
      <c r="D87" s="5">
        <v>44742</v>
      </c>
      <c r="E87" s="6">
        <v>-22609.490000000002</v>
      </c>
      <c r="F87" s="6">
        <v>500</v>
      </c>
      <c r="G87" s="6">
        <v>-22109.490000000002</v>
      </c>
    </row>
    <row r="88" spans="1:7" ht="15">
      <c r="A88" s="4" t="s">
        <v>92</v>
      </c>
      <c r="B88" s="4" t="s">
        <v>15</v>
      </c>
      <c r="C88" s="9" t="str">
        <f t="shared" si="1"/>
        <v>SC</v>
      </c>
      <c r="D88" s="5">
        <v>44742</v>
      </c>
      <c r="E88" s="6">
        <v>-6400</v>
      </c>
      <c r="F88" s="6">
        <v>-180</v>
      </c>
      <c r="G88" s="6">
        <v>-6580</v>
      </c>
    </row>
    <row r="89" spans="1:7" ht="15">
      <c r="A89" s="4" t="s">
        <v>93</v>
      </c>
      <c r="B89" s="4" t="s">
        <v>16</v>
      </c>
      <c r="C89" s="9" t="str">
        <f t="shared" si="1"/>
        <v>SC</v>
      </c>
      <c r="D89" s="5">
        <v>44742</v>
      </c>
      <c r="E89" s="6">
        <v>-10371.049999999999</v>
      </c>
      <c r="F89" s="6">
        <v>7.9500000000007276</v>
      </c>
      <c r="G89" s="6">
        <v>-10363.099999999999</v>
      </c>
    </row>
    <row r="90" spans="1:7" ht="15">
      <c r="A90" s="4" t="s">
        <v>94</v>
      </c>
      <c r="B90" s="4" t="s">
        <v>17</v>
      </c>
      <c r="C90" s="9" t="str">
        <f t="shared" si="1"/>
        <v>SC</v>
      </c>
      <c r="D90" s="5">
        <v>44742</v>
      </c>
      <c r="E90" s="6">
        <v>-85427.069999999992</v>
      </c>
      <c r="F90" s="6">
        <v>175</v>
      </c>
      <c r="G90" s="6">
        <v>-85252.069999999992</v>
      </c>
    </row>
    <row r="91" spans="1:7" ht="15">
      <c r="A91" s="4" t="s">
        <v>95</v>
      </c>
      <c r="B91" s="4" t="s">
        <v>18</v>
      </c>
      <c r="C91" s="9" t="str">
        <f t="shared" si="1"/>
        <v>SC</v>
      </c>
      <c r="D91" s="5">
        <v>44742</v>
      </c>
      <c r="E91" s="6">
        <v>0</v>
      </c>
      <c r="F91" s="6">
        <v>0</v>
      </c>
      <c r="G91" s="6">
        <v>0</v>
      </c>
    </row>
    <row r="92" spans="1:7" ht="15">
      <c r="A92" s="4" t="s">
        <v>96</v>
      </c>
      <c r="B92" s="4" t="s">
        <v>19</v>
      </c>
      <c r="C92" s="9" t="str">
        <f t="shared" si="1"/>
        <v>SG</v>
      </c>
      <c r="D92" s="5">
        <v>44742</v>
      </c>
      <c r="E92" s="6">
        <v>0</v>
      </c>
      <c r="F92" s="6">
        <v>0</v>
      </c>
      <c r="G92" s="6">
        <v>0</v>
      </c>
    </row>
    <row r="93" spans="1:7" ht="15">
      <c r="A93" s="4" t="s">
        <v>97</v>
      </c>
      <c r="B93" s="4" t="s">
        <v>20</v>
      </c>
      <c r="C93" s="9" t="str">
        <f t="shared" si="1"/>
        <v>SG</v>
      </c>
      <c r="D93" s="5">
        <v>44742</v>
      </c>
      <c r="E93" s="6">
        <v>-22871.020000000004</v>
      </c>
      <c r="F93" s="6">
        <v>640.02000000000044</v>
      </c>
      <c r="G93" s="6">
        <v>-22231.000000000004</v>
      </c>
    </row>
    <row r="94" spans="1:7" ht="15">
      <c r="A94" s="4" t="s">
        <v>98</v>
      </c>
      <c r="B94" s="4" t="s">
        <v>21</v>
      </c>
      <c r="C94" s="9" t="str">
        <f t="shared" si="1"/>
        <v>SG</v>
      </c>
      <c r="D94" s="5">
        <v>44742</v>
      </c>
      <c r="E94" s="6">
        <v>-60972.409999999974</v>
      </c>
      <c r="F94" s="6">
        <v>-210</v>
      </c>
      <c r="G94" s="6">
        <v>-61182.409999999974</v>
      </c>
    </row>
    <row r="95" spans="1:7" ht="15">
      <c r="A95" s="4" t="s">
        <v>99</v>
      </c>
      <c r="B95" s="4" t="s">
        <v>22</v>
      </c>
      <c r="C95" s="9" t="str">
        <f t="shared" si="1"/>
        <v>SG</v>
      </c>
      <c r="D95" s="5">
        <v>44742</v>
      </c>
      <c r="E95" s="6">
        <v>-14330</v>
      </c>
      <c r="F95" s="6">
        <v>0</v>
      </c>
      <c r="G95" s="6">
        <v>-14330</v>
      </c>
    </row>
    <row r="96" spans="1:7" ht="15">
      <c r="A96" s="4" t="s">
        <v>100</v>
      </c>
      <c r="B96" s="4" t="s">
        <v>23</v>
      </c>
      <c r="C96" s="9" t="str">
        <f t="shared" si="1"/>
        <v>SG</v>
      </c>
      <c r="D96" s="5">
        <v>44742</v>
      </c>
      <c r="E96" s="6">
        <v>-9154.0699999999997</v>
      </c>
      <c r="F96" s="6">
        <v>0</v>
      </c>
      <c r="G96" s="6">
        <v>-9154.0699999999997</v>
      </c>
    </row>
    <row r="97" spans="1:7" ht="15">
      <c r="A97" s="4" t="s">
        <v>101</v>
      </c>
      <c r="B97" s="4" t="s">
        <v>24</v>
      </c>
      <c r="C97" s="9" t="str">
        <f t="shared" si="1"/>
        <v>SG</v>
      </c>
      <c r="D97" s="5">
        <v>44742</v>
      </c>
      <c r="E97" s="6">
        <v>-57634.999999999971</v>
      </c>
      <c r="F97" s="6">
        <v>-495</v>
      </c>
      <c r="G97" s="6">
        <v>-58129.999999999971</v>
      </c>
    </row>
    <row r="98" spans="1:7" ht="15">
      <c r="A98" s="4" t="s">
        <v>102</v>
      </c>
      <c r="B98" s="4" t="s">
        <v>25</v>
      </c>
      <c r="C98" s="9" t="str">
        <f t="shared" si="1"/>
        <v>SG</v>
      </c>
      <c r="D98" s="5">
        <v>44742</v>
      </c>
      <c r="E98" s="6">
        <v>-8615</v>
      </c>
      <c r="F98" s="6">
        <v>0</v>
      </c>
      <c r="G98" s="6">
        <v>-8615</v>
      </c>
    </row>
    <row r="99" spans="1:7" ht="15">
      <c r="A99" s="4" t="s">
        <v>103</v>
      </c>
      <c r="B99" s="4" t="s">
        <v>26</v>
      </c>
      <c r="C99" s="9" t="str">
        <f t="shared" si="1"/>
        <v>SG</v>
      </c>
      <c r="D99" s="5">
        <v>44742</v>
      </c>
      <c r="E99" s="6">
        <v>-8845</v>
      </c>
      <c r="F99" s="6">
        <v>0</v>
      </c>
      <c r="G99" s="6">
        <v>-8845</v>
      </c>
    </row>
    <row r="100" spans="1:7" ht="15">
      <c r="A100" s="4" t="s">
        <v>104</v>
      </c>
      <c r="B100" s="4" t="s">
        <v>27</v>
      </c>
      <c r="C100" s="9" t="str">
        <f t="shared" si="1"/>
        <v>SG</v>
      </c>
      <c r="D100" s="5">
        <v>44742</v>
      </c>
      <c r="E100" s="6">
        <v>-26310.209999999999</v>
      </c>
      <c r="F100" s="6">
        <v>5180</v>
      </c>
      <c r="G100" s="6">
        <v>-21130.209999999999</v>
      </c>
    </row>
    <row r="101" spans="1:7" ht="15">
      <c r="A101" s="4" t="s">
        <v>105</v>
      </c>
      <c r="B101" s="4" t="s">
        <v>28</v>
      </c>
      <c r="C101" s="9" t="str">
        <f t="shared" si="1"/>
        <v>TW</v>
      </c>
      <c r="D101" s="5">
        <v>44742</v>
      </c>
      <c r="E101" s="6">
        <v>-7.2759576141834259E-12</v>
      </c>
      <c r="F101" s="6">
        <v>0</v>
      </c>
      <c r="G101" s="6">
        <v>-7.2759576141834259E-12</v>
      </c>
    </row>
    <row r="102" spans="1:7" ht="15">
      <c r="A102" s="4" t="s">
        <v>106</v>
      </c>
      <c r="B102" s="4" t="s">
        <v>29</v>
      </c>
      <c r="C102" s="9" t="str">
        <f t="shared" si="1"/>
        <v>SG</v>
      </c>
      <c r="D102" s="5">
        <v>44742</v>
      </c>
      <c r="E102" s="6">
        <v>-31000</v>
      </c>
      <c r="F102" s="6">
        <v>0</v>
      </c>
      <c r="G102" s="6">
        <v>-31000</v>
      </c>
    </row>
    <row r="103" spans="1:7" ht="15">
      <c r="A103" s="4" t="s">
        <v>107</v>
      </c>
      <c r="B103" s="4" t="s">
        <v>30</v>
      </c>
      <c r="C103" s="9" t="str">
        <f t="shared" si="1"/>
        <v>FE</v>
      </c>
      <c r="D103" s="5">
        <v>44742</v>
      </c>
      <c r="E103" s="6">
        <v>97811.309999999998</v>
      </c>
      <c r="F103" s="6">
        <v>0</v>
      </c>
      <c r="G103" s="6">
        <v>97811.309999999998</v>
      </c>
    </row>
    <row r="104" spans="1:7" ht="15">
      <c r="A104" s="4" t="s">
        <v>108</v>
      </c>
      <c r="B104" s="4" t="s">
        <v>31</v>
      </c>
      <c r="C104" s="9" t="str">
        <f t="shared" si="1"/>
        <v>FF</v>
      </c>
      <c r="D104" s="5">
        <v>44742</v>
      </c>
      <c r="E104" s="6">
        <v>3.637978807091713E-12</v>
      </c>
      <c r="F104" s="6">
        <v>0</v>
      </c>
      <c r="G104" s="6">
        <v>3.637978807091713E-12</v>
      </c>
    </row>
    <row r="105" spans="1:7" ht="15">
      <c r="A105" s="4" t="s">
        <v>109</v>
      </c>
      <c r="B105" s="4" t="s">
        <v>32</v>
      </c>
      <c r="C105" s="9" t="str">
        <f t="shared" si="1"/>
        <v>FN</v>
      </c>
      <c r="D105" s="5">
        <v>44742</v>
      </c>
      <c r="E105" s="6">
        <v>-1574702.3299999991</v>
      </c>
      <c r="F105" s="6">
        <v>-150536.17999999993</v>
      </c>
      <c r="G105" s="6">
        <v>-1725238.5099999991</v>
      </c>
    </row>
    <row r="106" spans="1:7" ht="15">
      <c r="A106" s="4" t="s">
        <v>110</v>
      </c>
      <c r="B106" s="4" t="s">
        <v>33</v>
      </c>
      <c r="C106" s="9" t="str">
        <f t="shared" si="1"/>
        <v>XX</v>
      </c>
      <c r="D106" s="5">
        <v>44742</v>
      </c>
      <c r="E106" s="6">
        <v>0</v>
      </c>
      <c r="F106" s="6">
        <v>0</v>
      </c>
      <c r="G106" s="6">
        <v>0</v>
      </c>
    </row>
    <row r="107" spans="1:7" ht="15">
      <c r="A107" s="4" t="s">
        <v>111</v>
      </c>
      <c r="B107" s="4" t="s">
        <v>34</v>
      </c>
      <c r="C107" s="9" t="str">
        <f t="shared" si="1"/>
        <v>FF</v>
      </c>
      <c r="D107" s="5">
        <v>44742</v>
      </c>
      <c r="E107" s="6">
        <v>-451020.15999999992</v>
      </c>
      <c r="F107" s="6">
        <v>-729</v>
      </c>
      <c r="G107" s="6">
        <v>-451749.15999999992</v>
      </c>
    </row>
    <row r="108" spans="1:7" ht="15">
      <c r="A108" s="4" t="s">
        <v>112</v>
      </c>
      <c r="B108" s="4" t="s">
        <v>35</v>
      </c>
      <c r="C108" s="9" t="str">
        <f t="shared" si="1"/>
        <v>FF</v>
      </c>
      <c r="D108" s="5">
        <v>44742</v>
      </c>
      <c r="E108" s="6">
        <v>-139119.37</v>
      </c>
      <c r="F108" s="6">
        <v>800</v>
      </c>
      <c r="G108" s="6">
        <v>-138319.37</v>
      </c>
    </row>
    <row r="109" spans="1:7" ht="15">
      <c r="A109" s="4" t="s">
        <v>113</v>
      </c>
      <c r="B109" s="4" t="s">
        <v>36</v>
      </c>
      <c r="C109" s="9" t="str">
        <f t="shared" si="1"/>
        <v>FF</v>
      </c>
      <c r="D109" s="5">
        <v>44742</v>
      </c>
      <c r="E109" s="6">
        <v>-31261.5</v>
      </c>
      <c r="F109" s="6">
        <v>320</v>
      </c>
      <c r="G109" s="6">
        <v>-30941.5</v>
      </c>
    </row>
    <row r="110" spans="1:7" ht="15">
      <c r="A110" s="4" t="s">
        <v>114</v>
      </c>
      <c r="B110" s="4" t="s">
        <v>37</v>
      </c>
      <c r="C110" s="9" t="str">
        <f t="shared" si="1"/>
        <v>FN</v>
      </c>
      <c r="D110" s="5">
        <v>44742</v>
      </c>
      <c r="E110" s="6">
        <v>-5090919.6299999999</v>
      </c>
      <c r="F110" s="6">
        <v>0</v>
      </c>
      <c r="G110" s="6">
        <v>-5090919.6299999999</v>
      </c>
    </row>
    <row r="111" spans="1:7" ht="15">
      <c r="A111" s="4" t="s">
        <v>115</v>
      </c>
      <c r="B111" s="4" t="s">
        <v>38</v>
      </c>
      <c r="C111" s="9" t="str">
        <f t="shared" si="1"/>
        <v>FN</v>
      </c>
      <c r="D111" s="5">
        <v>44742</v>
      </c>
      <c r="E111" s="6">
        <v>-2338911.2199999997</v>
      </c>
      <c r="F111" s="6">
        <v>0</v>
      </c>
      <c r="G111" s="6">
        <v>-2338911.2199999997</v>
      </c>
    </row>
    <row r="112" spans="1:7" ht="15">
      <c r="A112" s="4" t="s">
        <v>116</v>
      </c>
      <c r="B112" s="4" t="s">
        <v>39</v>
      </c>
      <c r="C112" s="9" t="str">
        <f t="shared" si="1"/>
        <v>FE</v>
      </c>
      <c r="D112" s="5">
        <v>44742</v>
      </c>
      <c r="E112" s="6">
        <v>-1934013.5900000008</v>
      </c>
      <c r="F112" s="6">
        <v>-8502</v>
      </c>
      <c r="G112" s="6">
        <v>-1942515.5900000008</v>
      </c>
    </row>
    <row r="113" spans="1:7" ht="15">
      <c r="A113" s="4" t="s">
        <v>117</v>
      </c>
      <c r="B113" s="4" t="s">
        <v>40</v>
      </c>
      <c r="C113" s="9" t="str">
        <f t="shared" si="1"/>
        <v>FE</v>
      </c>
      <c r="D113" s="5">
        <v>44742</v>
      </c>
      <c r="E113" s="6">
        <v>-2107390.8499999996</v>
      </c>
      <c r="F113" s="6">
        <v>-191</v>
      </c>
      <c r="G113" s="6">
        <v>-2107581.8499999996</v>
      </c>
    </row>
    <row r="114" spans="1:7" ht="15">
      <c r="A114" s="4" t="s">
        <v>118</v>
      </c>
      <c r="B114" s="4" t="s">
        <v>41</v>
      </c>
      <c r="C114" s="9" t="str">
        <f t="shared" si="1"/>
        <v>SC</v>
      </c>
      <c r="D114" s="5">
        <v>44742</v>
      </c>
      <c r="E114" s="6">
        <v>-147250.63</v>
      </c>
      <c r="F114" s="6">
        <v>3550</v>
      </c>
      <c r="G114" s="6">
        <v>-143700.63</v>
      </c>
    </row>
    <row r="115" spans="1:7" ht="15">
      <c r="A115" s="4" t="s">
        <v>119</v>
      </c>
      <c r="B115" s="4" t="s">
        <v>42</v>
      </c>
      <c r="C115" s="9" t="str">
        <f t="shared" si="1"/>
        <v>FI</v>
      </c>
      <c r="D115" s="5">
        <v>44742</v>
      </c>
      <c r="E115" s="6">
        <v>-6742.9999999999964</v>
      </c>
      <c r="F115" s="6">
        <v>-30</v>
      </c>
      <c r="G115" s="6">
        <v>-6772.9999999999964</v>
      </c>
    </row>
    <row r="116" spans="1:7" ht="15">
      <c r="A116" s="4" t="s">
        <v>120</v>
      </c>
      <c r="B116" s="4" t="s">
        <v>43</v>
      </c>
      <c r="C116" s="9" t="str">
        <f t="shared" si="1"/>
        <v>SG</v>
      </c>
      <c r="D116" s="5">
        <v>44742</v>
      </c>
      <c r="E116" s="6">
        <v>0</v>
      </c>
      <c r="F116" s="6">
        <v>0</v>
      </c>
      <c r="G116" s="6">
        <v>0</v>
      </c>
    </row>
    <row r="117" spans="1:7" ht="15">
      <c r="A117" s="4" t="s">
        <v>121</v>
      </c>
      <c r="B117" s="4" t="s">
        <v>44</v>
      </c>
      <c r="C117" s="9" t="str">
        <f t="shared" si="1"/>
        <v>FG</v>
      </c>
      <c r="D117" s="5">
        <v>44742</v>
      </c>
      <c r="E117" s="6">
        <v>0</v>
      </c>
      <c r="F117" s="6">
        <v>0</v>
      </c>
      <c r="G117" s="6">
        <v>0</v>
      </c>
    </row>
    <row r="118" spans="1:7" ht="15">
      <c r="A118" s="4" t="s">
        <v>122</v>
      </c>
      <c r="B118" s="4" t="s">
        <v>45</v>
      </c>
      <c r="C118" s="9" t="str">
        <f t="shared" si="1"/>
        <v>SF</v>
      </c>
      <c r="D118" s="5">
        <v>44742</v>
      </c>
      <c r="E118" s="6">
        <v>7.2759576141834259E-12</v>
      </c>
      <c r="F118" s="6">
        <v>0</v>
      </c>
      <c r="G118" s="6">
        <v>7.2759576141834259E-12</v>
      </c>
    </row>
    <row r="119" spans="1:7" ht="15">
      <c r="A119" s="4" t="s">
        <v>123</v>
      </c>
      <c r="B119" s="4" t="s">
        <v>46</v>
      </c>
      <c r="C119" s="9" t="str">
        <f t="shared" si="1"/>
        <v>PP</v>
      </c>
      <c r="D119" s="5">
        <v>44742</v>
      </c>
      <c r="E119" s="6">
        <v>0</v>
      </c>
      <c r="F119" s="6">
        <v>0</v>
      </c>
      <c r="G119" s="6">
        <v>0</v>
      </c>
    </row>
    <row r="120" spans="1:7" ht="15">
      <c r="A120" s="4" t="s">
        <v>124</v>
      </c>
      <c r="B120" s="4" t="s">
        <v>47</v>
      </c>
      <c r="C120" s="9" t="str">
        <f t="shared" si="1"/>
        <v>FS</v>
      </c>
      <c r="D120" s="5">
        <v>44742</v>
      </c>
      <c r="E120" s="6">
        <v>0</v>
      </c>
      <c r="F120" s="6">
        <v>0</v>
      </c>
      <c r="G120" s="6">
        <v>0</v>
      </c>
    </row>
    <row r="121" spans="1:7" ht="15">
      <c r="A121" s="4" t="s">
        <v>125</v>
      </c>
      <c r="B121" s="4" t="s">
        <v>48</v>
      </c>
      <c r="C121" s="9" t="str">
        <f t="shared" si="1"/>
        <v>SG</v>
      </c>
      <c r="D121" s="5">
        <v>44742</v>
      </c>
      <c r="E121" s="6">
        <v>-1240</v>
      </c>
      <c r="F121" s="6">
        <v>0</v>
      </c>
      <c r="G121" s="6">
        <v>-1240</v>
      </c>
    </row>
    <row r="122" spans="1:7" ht="15">
      <c r="A122" s="4" t="s">
        <v>126</v>
      </c>
      <c r="B122" s="4" t="s">
        <v>49</v>
      </c>
      <c r="C122" s="9" t="str">
        <f t="shared" si="1"/>
        <v>WC</v>
      </c>
      <c r="D122" s="5">
        <v>44742</v>
      </c>
      <c r="E122" s="6">
        <v>-184630.20000000001</v>
      </c>
      <c r="F122" s="6">
        <v>-817</v>
      </c>
      <c r="G122" s="6">
        <v>-185447.20000000001</v>
      </c>
    </row>
    <row r="123" spans="1:7" ht="15">
      <c r="A123" s="4" t="s">
        <v>127</v>
      </c>
      <c r="B123" s="4" t="s">
        <v>50</v>
      </c>
      <c r="C123" s="9" t="str">
        <f t="shared" si="1"/>
        <v>FF</v>
      </c>
      <c r="D123" s="5">
        <v>44742</v>
      </c>
      <c r="E123" s="6">
        <v>-37960</v>
      </c>
      <c r="F123" s="6">
        <v>275</v>
      </c>
      <c r="G123" s="6">
        <v>-37685</v>
      </c>
    </row>
    <row r="124" spans="1:7" ht="15">
      <c r="A124" s="4" t="s">
        <v>128</v>
      </c>
      <c r="B124" s="4" t="s">
        <v>51</v>
      </c>
      <c r="C124" s="9" t="str">
        <f t="shared" si="1"/>
        <v>FF</v>
      </c>
      <c r="D124" s="5">
        <v>44742</v>
      </c>
      <c r="E124" s="6">
        <v>-55698.100000000006</v>
      </c>
      <c r="F124" s="6">
        <v>630</v>
      </c>
      <c r="G124" s="6">
        <v>-55068.100000000006</v>
      </c>
    </row>
    <row r="125" spans="1:7" ht="15">
      <c r="A125" s="4" t="s">
        <v>129</v>
      </c>
      <c r="B125" s="4" t="s">
        <v>52</v>
      </c>
      <c r="C125" s="9" t="str">
        <f t="shared" si="1"/>
        <v>FF</v>
      </c>
      <c r="D125" s="5">
        <v>44742</v>
      </c>
      <c r="E125" s="6">
        <v>-25957.5</v>
      </c>
      <c r="F125" s="6">
        <v>-20</v>
      </c>
      <c r="G125" s="6">
        <v>-25977.5</v>
      </c>
    </row>
    <row r="126" spans="1:7" ht="15">
      <c r="A126" s="4" t="s">
        <v>130</v>
      </c>
      <c r="B126" s="4" t="s">
        <v>53</v>
      </c>
      <c r="C126" s="9" t="str">
        <f t="shared" si="1"/>
        <v>FF</v>
      </c>
      <c r="D126" s="5">
        <v>44742</v>
      </c>
      <c r="E126" s="6">
        <v>-33778.559999999998</v>
      </c>
      <c r="F126" s="6">
        <v>40</v>
      </c>
      <c r="G126" s="6">
        <v>-33738.559999999998</v>
      </c>
    </row>
    <row r="127" spans="1:7" ht="15">
      <c r="A127" s="4" t="s">
        <v>131</v>
      </c>
      <c r="B127" s="4" t="s">
        <v>54</v>
      </c>
      <c r="C127" s="9" t="str">
        <f t="shared" si="1"/>
        <v>FT</v>
      </c>
      <c r="D127" s="5">
        <v>44742</v>
      </c>
      <c r="E127" s="6">
        <v>-34242.119999999995</v>
      </c>
      <c r="F127" s="6">
        <v>295</v>
      </c>
      <c r="G127" s="6">
        <v>-33947.119999999995</v>
      </c>
    </row>
    <row r="128" spans="1:7" ht="15">
      <c r="A128" s="4" t="s">
        <v>132</v>
      </c>
      <c r="B128" s="4" t="s">
        <v>55</v>
      </c>
      <c r="C128" s="9" t="str">
        <f t="shared" si="1"/>
        <v>CU</v>
      </c>
      <c r="D128" s="5">
        <v>44742</v>
      </c>
      <c r="E128" s="6">
        <v>0</v>
      </c>
      <c r="F128" s="6">
        <v>0</v>
      </c>
      <c r="G128" s="6">
        <v>0</v>
      </c>
    </row>
    <row r="129" spans="1:7" ht="15">
      <c r="A129" s="4" t="s">
        <v>133</v>
      </c>
      <c r="B129" s="4" t="s">
        <v>56</v>
      </c>
      <c r="C129" s="9" t="str">
        <f t="shared" si="1"/>
        <v>ER</v>
      </c>
      <c r="D129" s="5">
        <v>44742</v>
      </c>
      <c r="E129" s="6">
        <v>0</v>
      </c>
      <c r="F129" s="6">
        <v>0</v>
      </c>
      <c r="G129" s="6">
        <v>0</v>
      </c>
    </row>
    <row r="130" spans="1:7" ht="15">
      <c r="A130" s="4" t="s">
        <v>134</v>
      </c>
      <c r="B130" s="4" t="s">
        <v>57</v>
      </c>
      <c r="C130" s="9" t="str">
        <f t="shared" si="1"/>
        <v>FC</v>
      </c>
      <c r="D130" s="5">
        <v>44742</v>
      </c>
      <c r="E130" s="6">
        <v>0</v>
      </c>
      <c r="F130" s="6">
        <v>0</v>
      </c>
      <c r="G130" s="6">
        <v>0</v>
      </c>
    </row>
    <row r="131" spans="1:7" ht="15">
      <c r="A131" s="4" t="s">
        <v>135</v>
      </c>
      <c r="B131" s="4" t="s">
        <v>58</v>
      </c>
      <c r="C131" s="9" t="str">
        <f t="shared" si="2" ref="C131:C194">LEFT(B131,2)</f>
        <v>FM</v>
      </c>
      <c r="D131" s="5">
        <v>44742</v>
      </c>
      <c r="E131" s="6">
        <v>0</v>
      </c>
      <c r="F131" s="6">
        <v>0</v>
      </c>
      <c r="G131" s="6">
        <v>0</v>
      </c>
    </row>
    <row r="132" spans="1:7" ht="15">
      <c r="A132" s="4" t="s">
        <v>136</v>
      </c>
      <c r="B132" s="4" t="s">
        <v>59</v>
      </c>
      <c r="C132" s="9" t="str">
        <f t="shared" si="2"/>
        <v>PC</v>
      </c>
      <c r="D132" s="5">
        <v>44742</v>
      </c>
      <c r="E132" s="6">
        <v>0</v>
      </c>
      <c r="F132" s="6">
        <v>0</v>
      </c>
      <c r="G132" s="6">
        <v>0</v>
      </c>
    </row>
    <row r="133" spans="1:7" ht="15">
      <c r="A133" s="4" t="s">
        <v>137</v>
      </c>
      <c r="B133" s="4" t="s">
        <v>60</v>
      </c>
      <c r="C133" s="9" t="str">
        <f t="shared" si="2"/>
        <v>SC</v>
      </c>
      <c r="D133" s="5">
        <v>44742</v>
      </c>
      <c r="E133" s="6">
        <v>0</v>
      </c>
      <c r="F133" s="6">
        <v>0</v>
      </c>
      <c r="G133" s="6">
        <v>0</v>
      </c>
    </row>
    <row r="134" spans="1:7" ht="15">
      <c r="A134" s="4" t="s">
        <v>138</v>
      </c>
      <c r="B134" s="4" t="s">
        <v>61</v>
      </c>
      <c r="C134" s="9" t="str">
        <f t="shared" si="2"/>
        <v>SE</v>
      </c>
      <c r="D134" s="5">
        <v>44742</v>
      </c>
      <c r="E134" s="6">
        <v>0</v>
      </c>
      <c r="F134" s="6">
        <v>0</v>
      </c>
      <c r="G134" s="6">
        <v>0</v>
      </c>
    </row>
    <row r="135" spans="1:7" ht="15">
      <c r="A135" s="4" t="s">
        <v>139</v>
      </c>
      <c r="B135" s="4" t="s">
        <v>62</v>
      </c>
      <c r="C135" s="9" t="str">
        <f t="shared" si="2"/>
        <v>SK</v>
      </c>
      <c r="D135" s="5">
        <v>44742</v>
      </c>
      <c r="E135" s="6">
        <v>0</v>
      </c>
      <c r="F135" s="6">
        <v>0</v>
      </c>
      <c r="G135" s="6">
        <v>0</v>
      </c>
    </row>
    <row r="136" spans="1:7" ht="15">
      <c r="A136" s="4" t="s">
        <v>140</v>
      </c>
      <c r="B136" s="4" t="s">
        <v>63</v>
      </c>
      <c r="C136" s="9" t="str">
        <f t="shared" si="2"/>
        <v>XE</v>
      </c>
      <c r="D136" s="5">
        <v>44742</v>
      </c>
      <c r="E136" s="6">
        <v>0</v>
      </c>
      <c r="F136" s="6">
        <v>0</v>
      </c>
      <c r="G136" s="6">
        <v>0</v>
      </c>
    </row>
    <row r="137" spans="1:7" ht="15">
      <c r="A137" s="4" t="s">
        <v>141</v>
      </c>
      <c r="B137" s="4" t="s">
        <v>64</v>
      </c>
      <c r="C137" s="9" t="str">
        <f t="shared" si="2"/>
        <v>BP</v>
      </c>
      <c r="D137" s="5">
        <v>44742</v>
      </c>
      <c r="E137" s="6">
        <v>0</v>
      </c>
      <c r="F137" s="6">
        <v>0</v>
      </c>
      <c r="G137" s="6">
        <v>0</v>
      </c>
    </row>
    <row r="138" spans="1:7" ht="15">
      <c r="A138" s="4" t="s">
        <v>142</v>
      </c>
      <c r="B138" s="4" t="s">
        <v>65</v>
      </c>
      <c r="C138" s="9" t="str">
        <f t="shared" si="2"/>
        <v>BP</v>
      </c>
      <c r="D138" s="5">
        <v>44742</v>
      </c>
      <c r="E138" s="6">
        <v>0</v>
      </c>
      <c r="F138" s="6">
        <v>0</v>
      </c>
      <c r="G138" s="6">
        <v>0</v>
      </c>
    </row>
    <row r="139" spans="1:7" ht="15">
      <c r="A139" s="4" t="s">
        <v>143</v>
      </c>
      <c r="B139" s="4" t="s">
        <v>66</v>
      </c>
      <c r="C139" s="9" t="str">
        <f t="shared" si="2"/>
        <v>GE</v>
      </c>
      <c r="D139" s="5">
        <v>44742</v>
      </c>
      <c r="E139" s="6">
        <v>0</v>
      </c>
      <c r="F139" s="6">
        <v>0</v>
      </c>
      <c r="G139" s="6">
        <v>0</v>
      </c>
    </row>
    <row r="140" spans="1:7" ht="15">
      <c r="A140" s="4" t="s">
        <v>144</v>
      </c>
      <c r="B140" s="4" t="s">
        <v>67</v>
      </c>
      <c r="C140" s="9" t="str">
        <f t="shared" si="2"/>
        <v>AQ</v>
      </c>
      <c r="D140" s="5">
        <v>44742</v>
      </c>
      <c r="E140" s="6">
        <v>1.8189894035458565E-12</v>
      </c>
      <c r="F140" s="6">
        <v>0</v>
      </c>
      <c r="G140" s="6">
        <v>1.8189894035458565E-12</v>
      </c>
    </row>
    <row r="141" spans="1:7" ht="15">
      <c r="A141" s="4" t="s">
        <v>145</v>
      </c>
      <c r="B141" s="4" t="s">
        <v>68</v>
      </c>
      <c r="C141" s="9" t="str">
        <f t="shared" si="2"/>
        <v>AC</v>
      </c>
      <c r="D141" s="5">
        <v>44742</v>
      </c>
      <c r="E141" s="6">
        <v>0</v>
      </c>
      <c r="F141" s="6">
        <v>0</v>
      </c>
      <c r="G141" s="6">
        <v>0</v>
      </c>
    </row>
    <row r="142" spans="1:7" ht="15">
      <c r="A142" s="4" t="s">
        <v>146</v>
      </c>
      <c r="B142" s="4" t="s">
        <v>69</v>
      </c>
      <c r="C142" s="9" t="str">
        <f t="shared" si="2"/>
        <v>AE</v>
      </c>
      <c r="D142" s="5">
        <v>44742</v>
      </c>
      <c r="E142" s="6">
        <v>0</v>
      </c>
      <c r="F142" s="6">
        <v>0</v>
      </c>
      <c r="G142" s="6">
        <v>0</v>
      </c>
    </row>
    <row r="143" spans="1:7" ht="15">
      <c r="A143" s="4" t="s">
        <v>147</v>
      </c>
      <c r="B143" s="4" t="s">
        <v>70</v>
      </c>
      <c r="C143" s="9" t="str">
        <f t="shared" si="2"/>
        <v>FF</v>
      </c>
      <c r="D143" s="5">
        <v>44742</v>
      </c>
      <c r="E143" s="6">
        <v>-1695</v>
      </c>
      <c r="F143" s="6">
        <v>0</v>
      </c>
      <c r="G143" s="6">
        <v>-1695</v>
      </c>
    </row>
    <row r="144" spans="1:7" ht="15">
      <c r="A144" s="4" t="s">
        <v>148</v>
      </c>
      <c r="B144" s="4" t="s">
        <v>71</v>
      </c>
      <c r="C144" s="9" t="str">
        <f t="shared" si="2"/>
        <v>SG</v>
      </c>
      <c r="D144" s="5">
        <v>44742</v>
      </c>
      <c r="E144" s="6">
        <v>0</v>
      </c>
      <c r="F144" s="6">
        <v>0</v>
      </c>
      <c r="G144" s="6">
        <v>0</v>
      </c>
    </row>
    <row r="145" spans="1:7" ht="15">
      <c r="A145" s="4" t="s">
        <v>149</v>
      </c>
      <c r="B145" s="4" t="s">
        <v>72</v>
      </c>
      <c r="C145" s="9" t="str">
        <f t="shared" si="2"/>
        <v>SG</v>
      </c>
      <c r="D145" s="5">
        <v>44742</v>
      </c>
      <c r="E145" s="6">
        <v>-2403.0999999999999</v>
      </c>
      <c r="F145" s="6">
        <v>0</v>
      </c>
      <c r="G145" s="6">
        <v>-2403.0999999999999</v>
      </c>
    </row>
    <row r="146" spans="1:7" ht="15">
      <c r="A146" s="4" t="s">
        <v>150</v>
      </c>
      <c r="B146" s="4" t="s">
        <v>73</v>
      </c>
      <c r="C146" s="9" t="str">
        <f t="shared" si="2"/>
        <v>SG</v>
      </c>
      <c r="D146" s="5">
        <v>44742</v>
      </c>
      <c r="E146" s="6">
        <v>0</v>
      </c>
      <c r="F146" s="6">
        <v>0</v>
      </c>
      <c r="G146" s="6">
        <v>0</v>
      </c>
    </row>
    <row r="147" spans="1:7" ht="15">
      <c r="A147" s="4" t="s">
        <v>151</v>
      </c>
      <c r="B147" s="4" t="s">
        <v>74</v>
      </c>
      <c r="C147" s="9" t="str">
        <f t="shared" si="2"/>
        <v>EK</v>
      </c>
      <c r="D147" s="5">
        <v>44742</v>
      </c>
      <c r="E147" s="6">
        <v>-199583.31999999995</v>
      </c>
      <c r="F147" s="6">
        <v>602.35999999998603</v>
      </c>
      <c r="G147" s="6">
        <v>-198980.95999999996</v>
      </c>
    </row>
    <row r="148" spans="1:7" ht="15">
      <c r="A148" s="4" t="s">
        <v>152</v>
      </c>
      <c r="B148" s="4" t="s">
        <v>75</v>
      </c>
      <c r="C148" s="9" t="str">
        <f t="shared" si="2"/>
        <v>SG</v>
      </c>
      <c r="D148" s="5">
        <v>44742</v>
      </c>
      <c r="E148" s="6">
        <v>-360</v>
      </c>
      <c r="F148" s="6">
        <v>0</v>
      </c>
      <c r="G148" s="6">
        <v>-360</v>
      </c>
    </row>
    <row r="149" spans="1:7" ht="15">
      <c r="A149" s="4" t="s">
        <v>153</v>
      </c>
      <c r="B149" s="4" t="s">
        <v>76</v>
      </c>
      <c r="C149" s="9" t="str">
        <f t="shared" si="2"/>
        <v>SD</v>
      </c>
      <c r="D149" s="5">
        <v>44742</v>
      </c>
      <c r="E149" s="6">
        <v>-2.2737367544323206E-13</v>
      </c>
      <c r="F149" s="6">
        <v>0</v>
      </c>
      <c r="G149" s="6">
        <v>-2.2737367544323206E-13</v>
      </c>
    </row>
    <row r="150" spans="1:7" ht="15">
      <c r="A150" s="4" t="s">
        <v>154</v>
      </c>
      <c r="B150" s="4" t="s">
        <v>77</v>
      </c>
      <c r="C150" s="9" t="str">
        <f t="shared" si="2"/>
        <v>SD</v>
      </c>
      <c r="D150" s="5">
        <v>44742</v>
      </c>
      <c r="E150" s="6">
        <v>0</v>
      </c>
      <c r="F150" s="6">
        <v>0</v>
      </c>
      <c r="G150" s="6">
        <v>0</v>
      </c>
    </row>
    <row r="151" spans="1:7" ht="15">
      <c r="A151" s="4" t="s">
        <v>155</v>
      </c>
      <c r="B151" s="4" t="s">
        <v>78</v>
      </c>
      <c r="C151" s="9" t="str">
        <f t="shared" si="2"/>
        <v>SD</v>
      </c>
      <c r="D151" s="5">
        <v>44742</v>
      </c>
      <c r="E151" s="6">
        <v>-805.59000000000003</v>
      </c>
      <c r="F151" s="6">
        <v>0</v>
      </c>
      <c r="G151" s="6">
        <v>-805.59000000000003</v>
      </c>
    </row>
    <row r="152" spans="1:7" ht="15">
      <c r="A152" s="4" t="s">
        <v>156</v>
      </c>
      <c r="B152" s="4" t="s">
        <v>79</v>
      </c>
      <c r="C152" s="9" t="str">
        <f t="shared" si="2"/>
        <v>SD</v>
      </c>
      <c r="D152" s="5">
        <v>44742</v>
      </c>
      <c r="E152" s="6">
        <v>-5446.8699999999999</v>
      </c>
      <c r="F152" s="6">
        <v>0</v>
      </c>
      <c r="G152" s="6">
        <v>-5446.8699999999999</v>
      </c>
    </row>
    <row r="153" spans="1:7" ht="15">
      <c r="A153" s="4" t="s">
        <v>157</v>
      </c>
      <c r="B153" s="4" t="s">
        <v>80</v>
      </c>
      <c r="C153" s="9" t="str">
        <f t="shared" si="2"/>
        <v>SD</v>
      </c>
      <c r="D153" s="5">
        <v>44742</v>
      </c>
      <c r="E153" s="6">
        <v>0</v>
      </c>
      <c r="F153" s="6">
        <v>0</v>
      </c>
      <c r="G153" s="6">
        <v>0</v>
      </c>
    </row>
    <row r="154" spans="1:7" ht="15">
      <c r="A154" s="4" t="s">
        <v>158</v>
      </c>
      <c r="B154" s="4" t="s">
        <v>81</v>
      </c>
      <c r="C154" s="9" t="str">
        <f t="shared" si="2"/>
        <v>SD</v>
      </c>
      <c r="D154" s="5">
        <v>44742</v>
      </c>
      <c r="E154" s="6">
        <v>-675</v>
      </c>
      <c r="F154" s="6">
        <v>0</v>
      </c>
      <c r="G154" s="6">
        <v>-675</v>
      </c>
    </row>
    <row r="155" spans="1:7" ht="15">
      <c r="A155" s="4" t="s">
        <v>159</v>
      </c>
      <c r="B155" s="4" t="s">
        <v>82</v>
      </c>
      <c r="C155" s="9" t="str">
        <f t="shared" si="2"/>
        <v>SD</v>
      </c>
      <c r="D155" s="5">
        <v>44742</v>
      </c>
      <c r="E155" s="6">
        <v>-2592</v>
      </c>
      <c r="F155" s="6">
        <v>0</v>
      </c>
      <c r="G155" s="6">
        <v>-2592</v>
      </c>
    </row>
    <row r="156" spans="1:7" ht="15">
      <c r="A156" s="4" t="s">
        <v>83</v>
      </c>
      <c r="B156" s="4" t="s">
        <v>6</v>
      </c>
      <c r="C156" s="9" t="str">
        <f t="shared" si="2"/>
        <v>CF</v>
      </c>
      <c r="D156" s="5">
        <v>44681</v>
      </c>
      <c r="E156" s="6">
        <v>-1661215.8400000003</v>
      </c>
      <c r="F156" s="6">
        <v>35838.520000000019</v>
      </c>
      <c r="G156" s="6">
        <v>-1625377.3200000003</v>
      </c>
    </row>
    <row r="157" spans="1:7" ht="15">
      <c r="A157" s="4" t="s">
        <v>84</v>
      </c>
      <c r="B157" s="4" t="s">
        <v>7</v>
      </c>
      <c r="C157" s="9" t="str">
        <f t="shared" si="2"/>
        <v>DE</v>
      </c>
      <c r="D157" s="5">
        <v>44681</v>
      </c>
      <c r="E157" s="6">
        <v>-1338781.9999999984</v>
      </c>
      <c r="F157" s="6">
        <v>-946</v>
      </c>
      <c r="G157" s="6">
        <v>-1339727.9999999984</v>
      </c>
    </row>
    <row r="158" spans="1:7" ht="15">
      <c r="A158" s="4" t="s">
        <v>85</v>
      </c>
      <c r="B158" s="4" t="s">
        <v>8</v>
      </c>
      <c r="C158" s="9" t="str">
        <f t="shared" si="2"/>
        <v>DW</v>
      </c>
      <c r="D158" s="5">
        <v>44681</v>
      </c>
      <c r="E158" s="6">
        <v>7.2759576141834259E-12</v>
      </c>
      <c r="F158" s="6">
        <v>0</v>
      </c>
      <c r="G158" s="6">
        <v>7.2759576141834259E-12</v>
      </c>
    </row>
    <row r="159" spans="1:7" ht="15">
      <c r="A159" s="4" t="s">
        <v>86</v>
      </c>
      <c r="B159" s="4" t="s">
        <v>9</v>
      </c>
      <c r="C159" s="9" t="str">
        <f t="shared" si="2"/>
        <v>ES</v>
      </c>
      <c r="D159" s="5">
        <v>44681</v>
      </c>
      <c r="E159" s="6">
        <v>2.9103830456733704E-11</v>
      </c>
      <c r="F159" s="6">
        <v>0</v>
      </c>
      <c r="G159" s="6">
        <v>2.9103830456733704E-11</v>
      </c>
    </row>
    <row r="160" spans="1:7" ht="15">
      <c r="A160" s="4" t="s">
        <v>87</v>
      </c>
      <c r="B160" s="4" t="s">
        <v>10</v>
      </c>
      <c r="C160" s="9" t="str">
        <f t="shared" si="2"/>
        <v>IM</v>
      </c>
      <c r="D160" s="5">
        <v>44681</v>
      </c>
      <c r="E160" s="6">
        <v>1.8189894035458565E-12</v>
      </c>
      <c r="F160" s="6">
        <v>0</v>
      </c>
      <c r="G160" s="6">
        <v>1.8189894035458565E-12</v>
      </c>
    </row>
    <row r="161" spans="1:7" ht="15">
      <c r="A161" s="4" t="s">
        <v>88</v>
      </c>
      <c r="B161" s="4" t="s">
        <v>11</v>
      </c>
      <c r="C161" s="9" t="str">
        <f t="shared" si="2"/>
        <v>MD</v>
      </c>
      <c r="D161" s="5">
        <v>44681</v>
      </c>
      <c r="E161" s="6">
        <v>-592565.07999999996</v>
      </c>
      <c r="F161" s="6">
        <v>11932</v>
      </c>
      <c r="G161" s="6">
        <v>-580633.07999999996</v>
      </c>
    </row>
    <row r="162" spans="1:7" ht="15">
      <c r="A162" s="4" t="s">
        <v>89</v>
      </c>
      <c r="B162" s="4" t="s">
        <v>12</v>
      </c>
      <c r="C162" s="9" t="str">
        <f t="shared" si="2"/>
        <v>PS</v>
      </c>
      <c r="D162" s="5">
        <v>44681</v>
      </c>
      <c r="E162" s="6">
        <v>-2.3283064365386963E-10</v>
      </c>
      <c r="F162" s="6">
        <v>0</v>
      </c>
      <c r="G162" s="6">
        <v>-2.3283064365386963E-10</v>
      </c>
    </row>
    <row r="163" spans="1:7" ht="15">
      <c r="A163" s="4" t="s">
        <v>90</v>
      </c>
      <c r="B163" s="4" t="s">
        <v>13</v>
      </c>
      <c r="C163" s="9" t="str">
        <f t="shared" si="2"/>
        <v>RO</v>
      </c>
      <c r="D163" s="5">
        <v>44681</v>
      </c>
      <c r="E163" s="6">
        <v>0</v>
      </c>
      <c r="F163" s="6">
        <v>0</v>
      </c>
      <c r="G163" s="6">
        <v>0</v>
      </c>
    </row>
    <row r="164" spans="1:7" ht="15">
      <c r="A164" s="4" t="s">
        <v>91</v>
      </c>
      <c r="B164" s="4" t="s">
        <v>14</v>
      </c>
      <c r="C164" s="9" t="str">
        <f t="shared" si="2"/>
        <v>SC</v>
      </c>
      <c r="D164" s="5">
        <v>44681</v>
      </c>
      <c r="E164" s="6">
        <v>-22609.490000000002</v>
      </c>
      <c r="F164" s="6">
        <v>0</v>
      </c>
      <c r="G164" s="6">
        <v>-22609.490000000002</v>
      </c>
    </row>
    <row r="165" spans="1:7" ht="15">
      <c r="A165" s="4" t="s">
        <v>92</v>
      </c>
      <c r="B165" s="4" t="s">
        <v>15</v>
      </c>
      <c r="C165" s="9" t="str">
        <f t="shared" si="2"/>
        <v>SC</v>
      </c>
      <c r="D165" s="5">
        <v>44681</v>
      </c>
      <c r="E165" s="6">
        <v>-6400</v>
      </c>
      <c r="F165" s="6">
        <v>0</v>
      </c>
      <c r="G165" s="6">
        <v>-6400</v>
      </c>
    </row>
    <row r="166" spans="1:7" ht="15">
      <c r="A166" s="4" t="s">
        <v>93</v>
      </c>
      <c r="B166" s="4" t="s">
        <v>16</v>
      </c>
      <c r="C166" s="9" t="str">
        <f t="shared" si="2"/>
        <v>SC</v>
      </c>
      <c r="D166" s="5">
        <v>44681</v>
      </c>
      <c r="E166" s="6">
        <v>-9231.0499999999993</v>
      </c>
      <c r="F166" s="6">
        <v>-500</v>
      </c>
      <c r="G166" s="6">
        <v>-9731.0499999999993</v>
      </c>
    </row>
    <row r="167" spans="1:7" ht="15">
      <c r="A167" s="4" t="s">
        <v>94</v>
      </c>
      <c r="B167" s="4" t="s">
        <v>17</v>
      </c>
      <c r="C167" s="9" t="str">
        <f t="shared" si="2"/>
        <v>SC</v>
      </c>
      <c r="D167" s="5">
        <v>44681</v>
      </c>
      <c r="E167" s="6">
        <v>-86997.069999999992</v>
      </c>
      <c r="F167" s="6">
        <v>500</v>
      </c>
      <c r="G167" s="6">
        <v>-86497.069999999992</v>
      </c>
    </row>
    <row r="168" spans="1:7" ht="15">
      <c r="A168" s="4" t="s">
        <v>95</v>
      </c>
      <c r="B168" s="4" t="s">
        <v>18</v>
      </c>
      <c r="C168" s="9" t="str">
        <f t="shared" si="2"/>
        <v>SC</v>
      </c>
      <c r="D168" s="5">
        <v>44681</v>
      </c>
      <c r="E168" s="6">
        <v>0</v>
      </c>
      <c r="F168" s="6">
        <v>0</v>
      </c>
      <c r="G168" s="6">
        <v>0</v>
      </c>
    </row>
    <row r="169" spans="1:7" ht="15">
      <c r="A169" s="4" t="s">
        <v>96</v>
      </c>
      <c r="B169" s="4" t="s">
        <v>19</v>
      </c>
      <c r="C169" s="9" t="str">
        <f t="shared" si="2"/>
        <v>SG</v>
      </c>
      <c r="D169" s="5">
        <v>44681</v>
      </c>
      <c r="E169" s="6">
        <v>0</v>
      </c>
      <c r="F169" s="6">
        <v>0</v>
      </c>
      <c r="G169" s="6">
        <v>0</v>
      </c>
    </row>
    <row r="170" spans="1:7" ht="15">
      <c r="A170" s="4" t="s">
        <v>97</v>
      </c>
      <c r="B170" s="4" t="s">
        <v>20</v>
      </c>
      <c r="C170" s="9" t="str">
        <f t="shared" si="2"/>
        <v>SG</v>
      </c>
      <c r="D170" s="5">
        <v>44681</v>
      </c>
      <c r="E170" s="6">
        <v>-22376.020000000004</v>
      </c>
      <c r="F170" s="6">
        <v>-495</v>
      </c>
      <c r="G170" s="6">
        <v>-22871.020000000004</v>
      </c>
    </row>
    <row r="171" spans="1:7" ht="15">
      <c r="A171" s="4" t="s">
        <v>98</v>
      </c>
      <c r="B171" s="4" t="s">
        <v>21</v>
      </c>
      <c r="C171" s="9" t="str">
        <f t="shared" si="2"/>
        <v>SG</v>
      </c>
      <c r="D171" s="5">
        <v>44681</v>
      </c>
      <c r="E171" s="6">
        <v>-60539.909999999974</v>
      </c>
      <c r="F171" s="6">
        <v>-727.5</v>
      </c>
      <c r="G171" s="6">
        <v>-61267.409999999974</v>
      </c>
    </row>
    <row r="172" spans="1:7" ht="15">
      <c r="A172" s="4" t="s">
        <v>99</v>
      </c>
      <c r="B172" s="4" t="s">
        <v>22</v>
      </c>
      <c r="C172" s="9" t="str">
        <f t="shared" si="2"/>
        <v>SG</v>
      </c>
      <c r="D172" s="5">
        <v>44681</v>
      </c>
      <c r="E172" s="6">
        <v>-15030</v>
      </c>
      <c r="F172" s="6">
        <v>50</v>
      </c>
      <c r="G172" s="6">
        <v>-14980</v>
      </c>
    </row>
    <row r="173" spans="1:7" ht="15">
      <c r="A173" s="4" t="s">
        <v>100</v>
      </c>
      <c r="B173" s="4" t="s">
        <v>23</v>
      </c>
      <c r="C173" s="9" t="str">
        <f t="shared" si="2"/>
        <v>SG</v>
      </c>
      <c r="D173" s="5">
        <v>44681</v>
      </c>
      <c r="E173" s="6">
        <v>-9329.0699999999997</v>
      </c>
      <c r="F173" s="6">
        <v>175</v>
      </c>
      <c r="G173" s="6">
        <v>-9154.0699999999997</v>
      </c>
    </row>
    <row r="174" spans="1:7" ht="15">
      <c r="A174" s="4" t="s">
        <v>101</v>
      </c>
      <c r="B174" s="4" t="s">
        <v>24</v>
      </c>
      <c r="C174" s="9" t="str">
        <f t="shared" si="2"/>
        <v>SG</v>
      </c>
      <c r="D174" s="5">
        <v>44681</v>
      </c>
      <c r="E174" s="6">
        <v>-55304.999999999971</v>
      </c>
      <c r="F174" s="6">
        <v>-720</v>
      </c>
      <c r="G174" s="6">
        <v>-56024.999999999971</v>
      </c>
    </row>
    <row r="175" spans="1:7" ht="15">
      <c r="A175" s="4" t="s">
        <v>102</v>
      </c>
      <c r="B175" s="4" t="s">
        <v>25</v>
      </c>
      <c r="C175" s="9" t="str">
        <f t="shared" si="2"/>
        <v>SG</v>
      </c>
      <c r="D175" s="5">
        <v>44681</v>
      </c>
      <c r="E175" s="6">
        <v>-8615</v>
      </c>
      <c r="F175" s="6">
        <v>0</v>
      </c>
      <c r="G175" s="6">
        <v>-8615</v>
      </c>
    </row>
    <row r="176" spans="1:7" ht="15">
      <c r="A176" s="4" t="s">
        <v>103</v>
      </c>
      <c r="B176" s="4" t="s">
        <v>26</v>
      </c>
      <c r="C176" s="9" t="str">
        <f t="shared" si="2"/>
        <v>SG</v>
      </c>
      <c r="D176" s="5">
        <v>44681</v>
      </c>
      <c r="E176" s="6">
        <v>-8991.5</v>
      </c>
      <c r="F176" s="6">
        <v>146.5</v>
      </c>
      <c r="G176" s="6">
        <v>-8845</v>
      </c>
    </row>
    <row r="177" spans="1:7" ht="15">
      <c r="A177" s="4" t="s">
        <v>104</v>
      </c>
      <c r="B177" s="4" t="s">
        <v>27</v>
      </c>
      <c r="C177" s="9" t="str">
        <f t="shared" si="2"/>
        <v>SG</v>
      </c>
      <c r="D177" s="5">
        <v>44681</v>
      </c>
      <c r="E177" s="6">
        <v>-26410.209999999999</v>
      </c>
      <c r="F177" s="6">
        <v>0</v>
      </c>
      <c r="G177" s="6">
        <v>-26410.209999999999</v>
      </c>
    </row>
    <row r="178" spans="1:7" ht="15">
      <c r="A178" s="4" t="s">
        <v>105</v>
      </c>
      <c r="B178" s="4" t="s">
        <v>28</v>
      </c>
      <c r="C178" s="9" t="str">
        <f t="shared" si="2"/>
        <v>TW</v>
      </c>
      <c r="D178" s="5">
        <v>44681</v>
      </c>
      <c r="E178" s="6">
        <v>-7.2759576141834259E-12</v>
      </c>
      <c r="F178" s="6">
        <v>0</v>
      </c>
      <c r="G178" s="6">
        <v>-7.2759576141834259E-12</v>
      </c>
    </row>
    <row r="179" spans="1:7" ht="15">
      <c r="A179" s="4" t="s">
        <v>106</v>
      </c>
      <c r="B179" s="4" t="s">
        <v>29</v>
      </c>
      <c r="C179" s="9" t="str">
        <f t="shared" si="2"/>
        <v>SG</v>
      </c>
      <c r="D179" s="5">
        <v>44681</v>
      </c>
      <c r="E179" s="6">
        <v>-31000</v>
      </c>
      <c r="F179" s="6">
        <v>0</v>
      </c>
      <c r="G179" s="6">
        <v>-31000</v>
      </c>
    </row>
    <row r="180" spans="1:7" ht="15">
      <c r="A180" s="4" t="s">
        <v>107</v>
      </c>
      <c r="B180" s="4" t="s">
        <v>30</v>
      </c>
      <c r="C180" s="9" t="str">
        <f t="shared" si="2"/>
        <v>FE</v>
      </c>
      <c r="D180" s="5">
        <v>44681</v>
      </c>
      <c r="E180" s="6">
        <v>97811.309999999998</v>
      </c>
      <c r="F180" s="6">
        <v>0</v>
      </c>
      <c r="G180" s="6">
        <v>97811.309999999998</v>
      </c>
    </row>
    <row r="181" spans="1:7" ht="15">
      <c r="A181" s="4" t="s">
        <v>108</v>
      </c>
      <c r="B181" s="4" t="s">
        <v>31</v>
      </c>
      <c r="C181" s="9" t="str">
        <f t="shared" si="2"/>
        <v>FF</v>
      </c>
      <c r="D181" s="5">
        <v>44681</v>
      </c>
      <c r="E181" s="6">
        <v>3.637978807091713E-12</v>
      </c>
      <c r="F181" s="6">
        <v>0</v>
      </c>
      <c r="G181" s="6">
        <v>3.637978807091713E-12</v>
      </c>
    </row>
    <row r="182" spans="1:7" ht="15">
      <c r="A182" s="4" t="s">
        <v>109</v>
      </c>
      <c r="B182" s="4" t="s">
        <v>32</v>
      </c>
      <c r="C182" s="9" t="str">
        <f t="shared" si="2"/>
        <v>FN</v>
      </c>
      <c r="D182" s="5">
        <v>44681</v>
      </c>
      <c r="E182" s="6">
        <v>-1565165.9599999993</v>
      </c>
      <c r="F182" s="6">
        <v>-11939.659999999916</v>
      </c>
      <c r="G182" s="6">
        <v>-1577105.6199999992</v>
      </c>
    </row>
    <row r="183" spans="1:7" ht="15">
      <c r="A183" s="4" t="s">
        <v>110</v>
      </c>
      <c r="B183" s="4" t="s">
        <v>33</v>
      </c>
      <c r="C183" s="9" t="str">
        <f t="shared" si="2"/>
        <v>XX</v>
      </c>
      <c r="D183" s="5">
        <v>44681</v>
      </c>
      <c r="E183" s="6">
        <v>0</v>
      </c>
      <c r="F183" s="6">
        <v>0</v>
      </c>
      <c r="G183" s="6">
        <v>0</v>
      </c>
    </row>
    <row r="184" spans="1:7" ht="15">
      <c r="A184" s="4" t="s">
        <v>111</v>
      </c>
      <c r="B184" s="4" t="s">
        <v>34</v>
      </c>
      <c r="C184" s="9" t="str">
        <f t="shared" si="2"/>
        <v>FF</v>
      </c>
      <c r="D184" s="5">
        <v>44681</v>
      </c>
      <c r="E184" s="6">
        <v>-455311.15999999992</v>
      </c>
      <c r="F184" s="6">
        <v>2296</v>
      </c>
      <c r="G184" s="6">
        <v>-453015.15999999992</v>
      </c>
    </row>
    <row r="185" spans="1:7" ht="15">
      <c r="A185" s="4" t="s">
        <v>112</v>
      </c>
      <c r="B185" s="4" t="s">
        <v>35</v>
      </c>
      <c r="C185" s="9" t="str">
        <f t="shared" si="2"/>
        <v>FF</v>
      </c>
      <c r="D185" s="5">
        <v>44681</v>
      </c>
      <c r="E185" s="6">
        <v>-139129.37</v>
      </c>
      <c r="F185" s="6">
        <v>-625</v>
      </c>
      <c r="G185" s="6">
        <v>-139754.37</v>
      </c>
    </row>
    <row r="186" spans="1:7" ht="15">
      <c r="A186" s="4" t="s">
        <v>113</v>
      </c>
      <c r="B186" s="4" t="s">
        <v>36</v>
      </c>
      <c r="C186" s="9" t="str">
        <f t="shared" si="2"/>
        <v>FF</v>
      </c>
      <c r="D186" s="5">
        <v>44681</v>
      </c>
      <c r="E186" s="6">
        <v>-31486.5</v>
      </c>
      <c r="F186" s="6">
        <v>75</v>
      </c>
      <c r="G186" s="6">
        <v>-31411.5</v>
      </c>
    </row>
    <row r="187" spans="1:7" ht="15">
      <c r="A187" s="4" t="s">
        <v>114</v>
      </c>
      <c r="B187" s="4" t="s">
        <v>37</v>
      </c>
      <c r="C187" s="9" t="str">
        <f t="shared" si="2"/>
        <v>FN</v>
      </c>
      <c r="D187" s="5">
        <v>44681</v>
      </c>
      <c r="E187" s="6">
        <v>-5090919.6299999999</v>
      </c>
      <c r="F187" s="6">
        <v>0</v>
      </c>
      <c r="G187" s="6">
        <v>-5090919.6299999999</v>
      </c>
    </row>
    <row r="188" spans="1:7" ht="15">
      <c r="A188" s="4" t="s">
        <v>115</v>
      </c>
      <c r="B188" s="4" t="s">
        <v>38</v>
      </c>
      <c r="C188" s="9" t="str">
        <f t="shared" si="2"/>
        <v>FN</v>
      </c>
      <c r="D188" s="5">
        <v>44681</v>
      </c>
      <c r="E188" s="6">
        <v>-2338911.2199999997</v>
      </c>
      <c r="F188" s="6">
        <v>0</v>
      </c>
      <c r="G188" s="6">
        <v>-2338911.2199999997</v>
      </c>
    </row>
    <row r="189" spans="1:7" ht="15">
      <c r="A189" s="4" t="s">
        <v>116</v>
      </c>
      <c r="B189" s="4" t="s">
        <v>39</v>
      </c>
      <c r="C189" s="9" t="str">
        <f t="shared" si="2"/>
        <v>FE</v>
      </c>
      <c r="D189" s="5">
        <v>44681</v>
      </c>
      <c r="E189" s="6">
        <v>-1907153.4400000009</v>
      </c>
      <c r="F189" s="6">
        <v>-18373</v>
      </c>
      <c r="G189" s="6">
        <v>-1925526.4400000009</v>
      </c>
    </row>
    <row r="190" spans="1:7" ht="15">
      <c r="A190" s="4" t="s">
        <v>117</v>
      </c>
      <c r="B190" s="4" t="s">
        <v>40</v>
      </c>
      <c r="C190" s="9" t="str">
        <f t="shared" si="2"/>
        <v>FE</v>
      </c>
      <c r="D190" s="5">
        <v>44681</v>
      </c>
      <c r="E190" s="6">
        <v>-2074911.2899999996</v>
      </c>
      <c r="F190" s="6">
        <v>-28135</v>
      </c>
      <c r="G190" s="6">
        <v>-2103046.2899999996</v>
      </c>
    </row>
    <row r="191" spans="1:7" ht="15">
      <c r="A191" s="4" t="s">
        <v>118</v>
      </c>
      <c r="B191" s="4" t="s">
        <v>41</v>
      </c>
      <c r="C191" s="9" t="str">
        <f t="shared" si="2"/>
        <v>SC</v>
      </c>
      <c r="D191" s="5">
        <v>44681</v>
      </c>
      <c r="E191" s="6">
        <v>-145900.63</v>
      </c>
      <c r="F191" s="6">
        <v>200</v>
      </c>
      <c r="G191" s="6">
        <v>-145700.63</v>
      </c>
    </row>
    <row r="192" spans="1:7" ht="15">
      <c r="A192" s="4" t="s">
        <v>119</v>
      </c>
      <c r="B192" s="4" t="s">
        <v>42</v>
      </c>
      <c r="C192" s="9" t="str">
        <f t="shared" si="2"/>
        <v>FI</v>
      </c>
      <c r="D192" s="5">
        <v>44681</v>
      </c>
      <c r="E192" s="6">
        <v>-6627.9999999999964</v>
      </c>
      <c r="F192" s="6">
        <v>-105</v>
      </c>
      <c r="G192" s="6">
        <v>-6732.9999999999964</v>
      </c>
    </row>
    <row r="193" spans="1:7" ht="15">
      <c r="A193" s="4" t="s">
        <v>120</v>
      </c>
      <c r="B193" s="4" t="s">
        <v>43</v>
      </c>
      <c r="C193" s="9" t="str">
        <f t="shared" si="2"/>
        <v>SG</v>
      </c>
      <c r="D193" s="5">
        <v>44681</v>
      </c>
      <c r="E193" s="6">
        <v>0</v>
      </c>
      <c r="F193" s="6">
        <v>0</v>
      </c>
      <c r="G193" s="6">
        <v>0</v>
      </c>
    </row>
    <row r="194" spans="1:7" ht="15">
      <c r="A194" s="4" t="s">
        <v>121</v>
      </c>
      <c r="B194" s="4" t="s">
        <v>44</v>
      </c>
      <c r="C194" s="9" t="str">
        <f t="shared" si="2"/>
        <v>FG</v>
      </c>
      <c r="D194" s="5">
        <v>44681</v>
      </c>
      <c r="E194" s="6">
        <v>0</v>
      </c>
      <c r="F194" s="6">
        <v>0</v>
      </c>
      <c r="G194" s="6">
        <v>0</v>
      </c>
    </row>
    <row r="195" spans="1:7" ht="15">
      <c r="A195" s="4" t="s">
        <v>122</v>
      </c>
      <c r="B195" s="4" t="s">
        <v>45</v>
      </c>
      <c r="C195" s="9" t="str">
        <f t="shared" si="3" ref="C195:C232">LEFT(B195,2)</f>
        <v>SF</v>
      </c>
      <c r="D195" s="5">
        <v>44681</v>
      </c>
      <c r="E195" s="6">
        <v>7.2759576141834259E-12</v>
      </c>
      <c r="F195" s="6">
        <v>0</v>
      </c>
      <c r="G195" s="6">
        <v>7.2759576141834259E-12</v>
      </c>
    </row>
    <row r="196" spans="1:7" ht="15">
      <c r="A196" s="4" t="s">
        <v>123</v>
      </c>
      <c r="B196" s="4" t="s">
        <v>46</v>
      </c>
      <c r="C196" s="9" t="str">
        <f t="shared" si="3"/>
        <v>PP</v>
      </c>
      <c r="D196" s="5">
        <v>44681</v>
      </c>
      <c r="E196" s="6">
        <v>0</v>
      </c>
      <c r="F196" s="6">
        <v>0</v>
      </c>
      <c r="G196" s="6">
        <v>0</v>
      </c>
    </row>
    <row r="197" spans="1:7" ht="15">
      <c r="A197" s="4" t="s">
        <v>124</v>
      </c>
      <c r="B197" s="4" t="s">
        <v>47</v>
      </c>
      <c r="C197" s="9" t="str">
        <f t="shared" si="3"/>
        <v>FS</v>
      </c>
      <c r="D197" s="5">
        <v>44681</v>
      </c>
      <c r="E197" s="6">
        <v>0</v>
      </c>
      <c r="F197" s="6">
        <v>0</v>
      </c>
      <c r="G197" s="6">
        <v>0</v>
      </c>
    </row>
    <row r="198" spans="1:7" ht="15">
      <c r="A198" s="4" t="s">
        <v>125</v>
      </c>
      <c r="B198" s="4" t="s">
        <v>48</v>
      </c>
      <c r="C198" s="9" t="str">
        <f t="shared" si="3"/>
        <v>SG</v>
      </c>
      <c r="D198" s="5">
        <v>44681</v>
      </c>
      <c r="E198" s="6">
        <v>-1240</v>
      </c>
      <c r="F198" s="6">
        <v>0</v>
      </c>
      <c r="G198" s="6">
        <v>-1240</v>
      </c>
    </row>
    <row r="199" spans="1:7" ht="15">
      <c r="A199" s="4" t="s">
        <v>126</v>
      </c>
      <c r="B199" s="4" t="s">
        <v>49</v>
      </c>
      <c r="C199" s="9" t="str">
        <f t="shared" si="3"/>
        <v>WC</v>
      </c>
      <c r="D199" s="5">
        <v>44681</v>
      </c>
      <c r="E199" s="6">
        <v>-184892.20000000001</v>
      </c>
      <c r="F199" s="6">
        <v>-3420</v>
      </c>
      <c r="G199" s="6">
        <v>-188312.20000000001</v>
      </c>
    </row>
    <row r="200" spans="1:7" ht="15">
      <c r="A200" s="4" t="s">
        <v>127</v>
      </c>
      <c r="B200" s="4" t="s">
        <v>50</v>
      </c>
      <c r="C200" s="9" t="str">
        <f t="shared" si="3"/>
        <v>FF</v>
      </c>
      <c r="D200" s="5">
        <v>44681</v>
      </c>
      <c r="E200" s="6">
        <v>-38140</v>
      </c>
      <c r="F200" s="6">
        <v>280</v>
      </c>
      <c r="G200" s="6">
        <v>-37860</v>
      </c>
    </row>
    <row r="201" spans="1:7" ht="15">
      <c r="A201" s="4" t="s">
        <v>128</v>
      </c>
      <c r="B201" s="4" t="s">
        <v>51</v>
      </c>
      <c r="C201" s="9" t="str">
        <f t="shared" si="3"/>
        <v>FF</v>
      </c>
      <c r="D201" s="5">
        <v>44681</v>
      </c>
      <c r="E201" s="6">
        <v>-58323.100000000006</v>
      </c>
      <c r="F201" s="6">
        <v>1075</v>
      </c>
      <c r="G201" s="6">
        <v>-57248.100000000006</v>
      </c>
    </row>
    <row r="202" spans="1:7" ht="15">
      <c r="A202" s="4" t="s">
        <v>129</v>
      </c>
      <c r="B202" s="4" t="s">
        <v>52</v>
      </c>
      <c r="C202" s="9" t="str">
        <f t="shared" si="3"/>
        <v>FF</v>
      </c>
      <c r="D202" s="5">
        <v>44681</v>
      </c>
      <c r="E202" s="6">
        <v>-24537.5</v>
      </c>
      <c r="F202" s="6">
        <v>-1420</v>
      </c>
      <c r="G202" s="6">
        <v>-25957.5</v>
      </c>
    </row>
    <row r="203" spans="1:7" ht="15">
      <c r="A203" s="4" t="s">
        <v>130</v>
      </c>
      <c r="B203" s="4" t="s">
        <v>53</v>
      </c>
      <c r="C203" s="9" t="str">
        <f t="shared" si="3"/>
        <v>FF</v>
      </c>
      <c r="D203" s="5">
        <v>44681</v>
      </c>
      <c r="E203" s="6">
        <v>-34623.559999999998</v>
      </c>
      <c r="F203" s="6">
        <v>465</v>
      </c>
      <c r="G203" s="6">
        <v>-34158.559999999998</v>
      </c>
    </row>
    <row r="204" spans="1:7" ht="15">
      <c r="A204" s="4" t="s">
        <v>131</v>
      </c>
      <c r="B204" s="4" t="s">
        <v>54</v>
      </c>
      <c r="C204" s="9" t="str">
        <f t="shared" si="3"/>
        <v>FT</v>
      </c>
      <c r="D204" s="5">
        <v>44681</v>
      </c>
      <c r="E204" s="6">
        <v>-34137.119999999995</v>
      </c>
      <c r="F204" s="6">
        <v>-5</v>
      </c>
      <c r="G204" s="6">
        <v>-34142.119999999995</v>
      </c>
    </row>
    <row r="205" spans="1:7" ht="15">
      <c r="A205" s="4" t="s">
        <v>132</v>
      </c>
      <c r="B205" s="4" t="s">
        <v>55</v>
      </c>
      <c r="C205" s="9" t="str">
        <f t="shared" si="3"/>
        <v>CU</v>
      </c>
      <c r="D205" s="5">
        <v>44681</v>
      </c>
      <c r="E205" s="6">
        <v>0</v>
      </c>
      <c r="F205" s="6">
        <v>0</v>
      </c>
      <c r="G205" s="6">
        <v>0</v>
      </c>
    </row>
    <row r="206" spans="1:7" ht="15">
      <c r="A206" s="4" t="s">
        <v>133</v>
      </c>
      <c r="B206" s="4" t="s">
        <v>56</v>
      </c>
      <c r="C206" s="9" t="str">
        <f t="shared" si="3"/>
        <v>ER</v>
      </c>
      <c r="D206" s="5">
        <v>44681</v>
      </c>
      <c r="E206" s="6">
        <v>0</v>
      </c>
      <c r="F206" s="6">
        <v>0</v>
      </c>
      <c r="G206" s="6">
        <v>0</v>
      </c>
    </row>
    <row r="207" spans="1:7" ht="15">
      <c r="A207" s="4" t="s">
        <v>134</v>
      </c>
      <c r="B207" s="4" t="s">
        <v>57</v>
      </c>
      <c r="C207" s="9" t="str">
        <f t="shared" si="3"/>
        <v>FC</v>
      </c>
      <c r="D207" s="5">
        <v>44681</v>
      </c>
      <c r="E207" s="6">
        <v>0</v>
      </c>
      <c r="F207" s="6">
        <v>0</v>
      </c>
      <c r="G207" s="6">
        <v>0</v>
      </c>
    </row>
    <row r="208" spans="1:7" ht="15">
      <c r="A208" s="4" t="s">
        <v>135</v>
      </c>
      <c r="B208" s="4" t="s">
        <v>58</v>
      </c>
      <c r="C208" s="9" t="str">
        <f t="shared" si="3"/>
        <v>FM</v>
      </c>
      <c r="D208" s="5">
        <v>44681</v>
      </c>
      <c r="E208" s="6">
        <v>0</v>
      </c>
      <c r="F208" s="6">
        <v>0</v>
      </c>
      <c r="G208" s="6">
        <v>0</v>
      </c>
    </row>
    <row r="209" spans="1:7" ht="15">
      <c r="A209" s="4" t="s">
        <v>136</v>
      </c>
      <c r="B209" s="4" t="s">
        <v>59</v>
      </c>
      <c r="C209" s="9" t="str">
        <f t="shared" si="3"/>
        <v>PC</v>
      </c>
      <c r="D209" s="5">
        <v>44681</v>
      </c>
      <c r="E209" s="6">
        <v>0</v>
      </c>
      <c r="F209" s="6">
        <v>0</v>
      </c>
      <c r="G209" s="6">
        <v>0</v>
      </c>
    </row>
    <row r="210" spans="1:7" ht="15">
      <c r="A210" s="4" t="s">
        <v>137</v>
      </c>
      <c r="B210" s="4" t="s">
        <v>60</v>
      </c>
      <c r="C210" s="9" t="str">
        <f t="shared" si="3"/>
        <v>SC</v>
      </c>
      <c r="D210" s="5">
        <v>44681</v>
      </c>
      <c r="E210" s="6">
        <v>0</v>
      </c>
      <c r="F210" s="6">
        <v>0</v>
      </c>
      <c r="G210" s="6">
        <v>0</v>
      </c>
    </row>
    <row r="211" spans="1:7" ht="15">
      <c r="A211" s="4" t="s">
        <v>138</v>
      </c>
      <c r="B211" s="4" t="s">
        <v>61</v>
      </c>
      <c r="C211" s="9" t="str">
        <f t="shared" si="3"/>
        <v>SE</v>
      </c>
      <c r="D211" s="5">
        <v>44681</v>
      </c>
      <c r="E211" s="6">
        <v>0</v>
      </c>
      <c r="F211" s="6">
        <v>0</v>
      </c>
      <c r="G211" s="6">
        <v>0</v>
      </c>
    </row>
    <row r="212" spans="1:7" ht="15">
      <c r="A212" s="4" t="s">
        <v>139</v>
      </c>
      <c r="B212" s="4" t="s">
        <v>62</v>
      </c>
      <c r="C212" s="9" t="str">
        <f t="shared" si="3"/>
        <v>SK</v>
      </c>
      <c r="D212" s="5">
        <v>44681</v>
      </c>
      <c r="E212" s="6">
        <v>0</v>
      </c>
      <c r="F212" s="6">
        <v>0</v>
      </c>
      <c r="G212" s="6">
        <v>0</v>
      </c>
    </row>
    <row r="213" spans="1:7" ht="15">
      <c r="A213" s="4" t="s">
        <v>140</v>
      </c>
      <c r="B213" s="4" t="s">
        <v>63</v>
      </c>
      <c r="C213" s="9" t="str">
        <f t="shared" si="3"/>
        <v>XE</v>
      </c>
      <c r="D213" s="5">
        <v>44681</v>
      </c>
      <c r="E213" s="6">
        <v>0</v>
      </c>
      <c r="F213" s="6">
        <v>0</v>
      </c>
      <c r="G213" s="6">
        <v>0</v>
      </c>
    </row>
    <row r="214" spans="1:7" ht="15">
      <c r="A214" s="4" t="s">
        <v>141</v>
      </c>
      <c r="B214" s="4" t="s">
        <v>64</v>
      </c>
      <c r="C214" s="9" t="str">
        <f t="shared" si="3"/>
        <v>BP</v>
      </c>
      <c r="D214" s="5">
        <v>44681</v>
      </c>
      <c r="E214" s="6">
        <v>0</v>
      </c>
      <c r="F214" s="6">
        <v>0</v>
      </c>
      <c r="G214" s="6">
        <v>0</v>
      </c>
    </row>
    <row r="215" spans="1:7" ht="15">
      <c r="A215" s="4" t="s">
        <v>142</v>
      </c>
      <c r="B215" s="4" t="s">
        <v>65</v>
      </c>
      <c r="C215" s="9" t="str">
        <f t="shared" si="3"/>
        <v>BP</v>
      </c>
      <c r="D215" s="5">
        <v>44681</v>
      </c>
      <c r="E215" s="6">
        <v>0</v>
      </c>
      <c r="F215" s="6">
        <v>0</v>
      </c>
      <c r="G215" s="6">
        <v>0</v>
      </c>
    </row>
    <row r="216" spans="1:7" ht="15">
      <c r="A216" s="4" t="s">
        <v>143</v>
      </c>
      <c r="B216" s="4" t="s">
        <v>66</v>
      </c>
      <c r="C216" s="9" t="str">
        <f t="shared" si="3"/>
        <v>GE</v>
      </c>
      <c r="D216" s="5">
        <v>44681</v>
      </c>
      <c r="E216" s="6">
        <v>0</v>
      </c>
      <c r="F216" s="6">
        <v>0</v>
      </c>
      <c r="G216" s="6">
        <v>0</v>
      </c>
    </row>
    <row r="217" spans="1:7" ht="15">
      <c r="A217" s="4" t="s">
        <v>144</v>
      </c>
      <c r="B217" s="4" t="s">
        <v>67</v>
      </c>
      <c r="C217" s="9" t="str">
        <f t="shared" si="3"/>
        <v>AQ</v>
      </c>
      <c r="D217" s="5">
        <v>44681</v>
      </c>
      <c r="E217" s="6">
        <v>1.8189894035458565E-12</v>
      </c>
      <c r="F217" s="6">
        <v>0</v>
      </c>
      <c r="G217" s="6">
        <v>1.8189894035458565E-12</v>
      </c>
    </row>
    <row r="218" spans="1:7" ht="15">
      <c r="A218" s="4" t="s">
        <v>145</v>
      </c>
      <c r="B218" s="4" t="s">
        <v>68</v>
      </c>
      <c r="C218" s="9" t="str">
        <f t="shared" si="3"/>
        <v>AC</v>
      </c>
      <c r="D218" s="5">
        <v>44681</v>
      </c>
      <c r="E218" s="6">
        <v>0</v>
      </c>
      <c r="F218" s="6">
        <v>0</v>
      </c>
      <c r="G218" s="6">
        <v>0</v>
      </c>
    </row>
    <row r="219" spans="1:7" ht="15">
      <c r="A219" s="4" t="s">
        <v>146</v>
      </c>
      <c r="B219" s="4" t="s">
        <v>69</v>
      </c>
      <c r="C219" s="9" t="str">
        <f t="shared" si="3"/>
        <v>AE</v>
      </c>
      <c r="D219" s="5">
        <v>44681</v>
      </c>
      <c r="E219" s="6">
        <v>0</v>
      </c>
      <c r="F219" s="6">
        <v>0</v>
      </c>
      <c r="G219" s="6">
        <v>0</v>
      </c>
    </row>
    <row r="220" spans="1:7" ht="15">
      <c r="A220" s="4" t="s">
        <v>147</v>
      </c>
      <c r="B220" s="4" t="s">
        <v>70</v>
      </c>
      <c r="C220" s="9" t="str">
        <f t="shared" si="3"/>
        <v>FF</v>
      </c>
      <c r="D220" s="5">
        <v>44681</v>
      </c>
      <c r="E220" s="6">
        <v>-1395</v>
      </c>
      <c r="F220" s="6">
        <v>-300</v>
      </c>
      <c r="G220" s="6">
        <v>-1695</v>
      </c>
    </row>
    <row r="221" spans="1:7" ht="15">
      <c r="A221" s="4" t="s">
        <v>148</v>
      </c>
      <c r="B221" s="4" t="s">
        <v>71</v>
      </c>
      <c r="C221" s="9" t="str">
        <f t="shared" si="3"/>
        <v>SG</v>
      </c>
      <c r="D221" s="5">
        <v>44681</v>
      </c>
      <c r="E221" s="6">
        <v>0</v>
      </c>
      <c r="F221" s="6">
        <v>0</v>
      </c>
      <c r="G221" s="6">
        <v>0</v>
      </c>
    </row>
    <row r="222" spans="1:7" ht="15">
      <c r="A222" s="4" t="s">
        <v>149</v>
      </c>
      <c r="B222" s="4" t="s">
        <v>72</v>
      </c>
      <c r="C222" s="9" t="str">
        <f t="shared" si="3"/>
        <v>SG</v>
      </c>
      <c r="D222" s="5">
        <v>44681</v>
      </c>
      <c r="E222" s="6">
        <v>-2403.0999999999999</v>
      </c>
      <c r="F222" s="6">
        <v>0</v>
      </c>
      <c r="G222" s="6">
        <v>-2403.0999999999999</v>
      </c>
    </row>
    <row r="223" spans="1:7" ht="15">
      <c r="A223" s="4" t="s">
        <v>150</v>
      </c>
      <c r="B223" s="4" t="s">
        <v>73</v>
      </c>
      <c r="C223" s="9" t="str">
        <f t="shared" si="3"/>
        <v>SG</v>
      </c>
      <c r="D223" s="5">
        <v>44681</v>
      </c>
      <c r="E223" s="6">
        <v>0</v>
      </c>
      <c r="F223" s="6">
        <v>0</v>
      </c>
      <c r="G223" s="6">
        <v>0</v>
      </c>
    </row>
    <row r="224" spans="1:7" ht="15">
      <c r="A224" s="4" t="s">
        <v>151</v>
      </c>
      <c r="B224" s="4" t="s">
        <v>74</v>
      </c>
      <c r="C224" s="9" t="str">
        <f t="shared" si="3"/>
        <v>EK</v>
      </c>
      <c r="D224" s="5">
        <v>44681</v>
      </c>
      <c r="E224" s="6">
        <v>-200676.11999999997</v>
      </c>
      <c r="F224" s="6">
        <v>158.14000000001397</v>
      </c>
      <c r="G224" s="6">
        <v>-200517.97999999995</v>
      </c>
    </row>
    <row r="225" spans="1:7" ht="15">
      <c r="A225" s="4" t="s">
        <v>152</v>
      </c>
      <c r="B225" s="4" t="s">
        <v>75</v>
      </c>
      <c r="C225" s="9" t="str">
        <f t="shared" si="3"/>
        <v>SG</v>
      </c>
      <c r="D225" s="5">
        <v>44681</v>
      </c>
      <c r="E225" s="6">
        <v>-360</v>
      </c>
      <c r="F225" s="6">
        <v>0</v>
      </c>
      <c r="G225" s="6">
        <v>-360</v>
      </c>
    </row>
    <row r="226" spans="1:7" ht="15">
      <c r="A226" s="4" t="s">
        <v>153</v>
      </c>
      <c r="B226" s="4" t="s">
        <v>76</v>
      </c>
      <c r="C226" s="9" t="str">
        <f t="shared" si="3"/>
        <v>SD</v>
      </c>
      <c r="D226" s="5">
        <v>44681</v>
      </c>
      <c r="E226" s="6">
        <v>151.48999999999978</v>
      </c>
      <c r="F226" s="6">
        <v>-151.49000000000001</v>
      </c>
      <c r="G226" s="6">
        <v>-2.2737367544323206E-13</v>
      </c>
    </row>
    <row r="227" spans="1:7" ht="15">
      <c r="A227" s="4" t="s">
        <v>154</v>
      </c>
      <c r="B227" s="4" t="s">
        <v>77</v>
      </c>
      <c r="C227" s="9" t="str">
        <f t="shared" si="3"/>
        <v>SD</v>
      </c>
      <c r="D227" s="5">
        <v>44681</v>
      </c>
      <c r="E227" s="6">
        <v>0</v>
      </c>
      <c r="F227" s="6">
        <v>0</v>
      </c>
      <c r="G227" s="6">
        <v>0</v>
      </c>
    </row>
    <row r="228" spans="1:7" ht="15">
      <c r="A228" s="4" t="s">
        <v>155</v>
      </c>
      <c r="B228" s="4" t="s">
        <v>78</v>
      </c>
      <c r="C228" s="9" t="str">
        <f t="shared" si="3"/>
        <v>SD</v>
      </c>
      <c r="D228" s="5">
        <v>44681</v>
      </c>
      <c r="E228" s="6">
        <v>-805.59000000000003</v>
      </c>
      <c r="F228" s="6">
        <v>0</v>
      </c>
      <c r="G228" s="6">
        <v>-805.59000000000003</v>
      </c>
    </row>
    <row r="229" spans="1:7" ht="15">
      <c r="A229" s="4" t="s">
        <v>156</v>
      </c>
      <c r="B229" s="4" t="s">
        <v>79</v>
      </c>
      <c r="C229" s="9" t="str">
        <f t="shared" si="3"/>
        <v>SD</v>
      </c>
      <c r="D229" s="5">
        <v>44681</v>
      </c>
      <c r="E229" s="6">
        <v>-5921.8699999999999</v>
      </c>
      <c r="F229" s="6">
        <v>0</v>
      </c>
      <c r="G229" s="6">
        <v>-5921.8699999999999</v>
      </c>
    </row>
    <row r="230" spans="1:7" ht="15">
      <c r="A230" s="4" t="s">
        <v>157</v>
      </c>
      <c r="B230" s="4" t="s">
        <v>80</v>
      </c>
      <c r="C230" s="9" t="str">
        <f t="shared" si="3"/>
        <v>SD</v>
      </c>
      <c r="D230" s="5">
        <v>44681</v>
      </c>
      <c r="E230" s="6">
        <v>0</v>
      </c>
      <c r="F230" s="6">
        <v>0</v>
      </c>
      <c r="G230" s="6">
        <v>0</v>
      </c>
    </row>
    <row r="231" spans="1:7" ht="15">
      <c r="A231" s="4" t="s">
        <v>158</v>
      </c>
      <c r="B231" s="4" t="s">
        <v>81</v>
      </c>
      <c r="C231" s="9" t="str">
        <f t="shared" si="3"/>
        <v>SD</v>
      </c>
      <c r="D231" s="5">
        <v>44681</v>
      </c>
      <c r="E231" s="6">
        <v>-675</v>
      </c>
      <c r="F231" s="6">
        <v>0</v>
      </c>
      <c r="G231" s="6">
        <v>-675</v>
      </c>
    </row>
    <row r="232" spans="1:7" ht="15">
      <c r="A232" s="4" t="s">
        <v>159</v>
      </c>
      <c r="B232" s="4" t="s">
        <v>82</v>
      </c>
      <c r="C232" s="9" t="str">
        <f t="shared" si="3"/>
        <v>SD</v>
      </c>
      <c r="D232" s="5">
        <v>44681</v>
      </c>
      <c r="E232" s="6">
        <v>-2592</v>
      </c>
      <c r="F232" s="6">
        <v>0</v>
      </c>
      <c r="G232" s="6">
        <v>-2592</v>
      </c>
    </row>
  </sheetData>
  <pageMargins left="0.7" right="0.7" top="0.75" bottom="0.75" header="0.3" footer="0.3"/>
  <pageSetup orientation="portrait"/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 A C T I V E ! 1 5 9 2 8 3 0 5 . 1 < / d o c u m e n t i d >  
     < s e n d e r i d > K E A B E T < / s e n d e r i d >  
     < s e n d e r e m a i l > B K E A T I N G @ G U N S T E R . C O M < / s e n d e r e m a i l >  
     < l a s t m o d i f i e d > 2 0 2 2 - 0 8 - 0 1 T 1 6 : 2 7 : 4 5 . 0 0 0 0 0 0 0 - 0 4 : 0 0 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