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point1\p_drive\Departments &amp; Divisions\Florida Regulatory\Rate Proceedings\2022 Natural Gas 20220067-GU\ROG's and POD's\OPC\ROG's 1-120\Filing\"/>
    </mc:Choice>
  </mc:AlternateContent>
  <bookViews>
    <workbookView xWindow="0" yWindow="0" windowWidth="19200" windowHeight="10560"/>
  </bookViews>
  <sheets>
    <sheet name="2021" sheetId="1" r:id="rId1"/>
    <sheet name="2020" sheetId="2" r:id="rId2"/>
  </sheets>
  <externalReferences>
    <externalReference r:id="rId3"/>
  </externalReferences>
  <definedNames>
    <definedName name="Asset" localSheetId="1">'2020'!$A$1:$O$14</definedName>
    <definedName name="Asset" localSheetId="0">'2021'!$A$1:$O$14</definedName>
    <definedName name="Asset">#REF!</definedName>
    <definedName name="Liability" localSheetId="1">'2020'!$A$22:$O$23</definedName>
    <definedName name="Liability" localSheetId="0">'2021'!$A$22:$O$23</definedName>
    <definedName name="Liability">#REF!</definedName>
    <definedName name="_xlnm.Print_Area" localSheetId="1">'2020'!$A$1:$M$19</definedName>
    <definedName name="_xlnm.Print_Area" localSheetId="0">'2021'!$A$1:$M$19</definedName>
    <definedName name="REP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8" i="2" s="1"/>
  <c r="D12" i="2" s="1"/>
  <c r="E8" i="2" s="1"/>
  <c r="E12" i="2" s="1"/>
  <c r="F8" i="2" s="1"/>
  <c r="F12" i="2" s="1"/>
  <c r="G8" i="2" s="1"/>
  <c r="G12" i="2" s="1"/>
  <c r="H8" i="2" s="1"/>
  <c r="H12" i="2" s="1"/>
  <c r="I8" i="2" s="1"/>
  <c r="I12" i="2" s="1"/>
  <c r="J8" i="2" s="1"/>
  <c r="J12" i="2" s="1"/>
  <c r="K8" i="2" s="1"/>
  <c r="K12" i="2" s="1"/>
  <c r="L8" i="2" s="1"/>
  <c r="L12" i="2" s="1"/>
  <c r="M8" i="2" s="1"/>
  <c r="M12" i="2" s="1"/>
  <c r="B8" i="1" s="1"/>
  <c r="B12" i="1" s="1"/>
  <c r="C8" i="1" s="1"/>
  <c r="C12" i="1" s="1"/>
  <c r="D8" i="1" s="1"/>
  <c r="D12" i="1" s="1"/>
  <c r="E8" i="1" s="1"/>
  <c r="E12" i="1" s="1"/>
  <c r="F8" i="1" s="1"/>
  <c r="F12" i="1" s="1"/>
  <c r="G8" i="1" s="1"/>
  <c r="G12" i="1" s="1"/>
  <c r="H8" i="1" s="1"/>
  <c r="H12" i="1" s="1"/>
  <c r="I8" i="1" s="1"/>
  <c r="I12" i="1" s="1"/>
  <c r="J8" i="1" s="1"/>
  <c r="J12" i="1" s="1"/>
  <c r="K8" i="1" s="1"/>
  <c r="K12" i="1" s="1"/>
  <c r="L8" i="1" s="1"/>
  <c r="L12" i="1" s="1"/>
  <c r="M8" i="1" s="1"/>
  <c r="M12" i="1" s="1"/>
  <c r="B12" i="2"/>
  <c r="O10" i="2"/>
  <c r="M10" i="2"/>
  <c r="O8" i="2"/>
  <c r="O12" i="2" s="1"/>
  <c r="C8" i="2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O10" i="1"/>
  <c r="O8" i="1"/>
  <c r="O12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</calcChain>
</file>

<file path=xl/sharedStrings.xml><?xml version="1.0" encoding="utf-8"?>
<sst xmlns="http://schemas.openxmlformats.org/spreadsheetml/2006/main" count="14" uniqueCount="8">
  <si>
    <t>Chesapeake Utilities Corporation</t>
  </si>
  <si>
    <t>Indiantown</t>
  </si>
  <si>
    <t>COVID19 Regulatory Asset</t>
  </si>
  <si>
    <t>FI00-00000-17CO-1823</t>
  </si>
  <si>
    <t>Beginning Balance</t>
  </si>
  <si>
    <t>Asset Adjustments</t>
  </si>
  <si>
    <t>Ending Balance</t>
  </si>
  <si>
    <t>Covid 19 Regulatory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</si>
</sst>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"/>
    <numFmt numFmtId="165" formatCode="d\-mmm\-yyyy"/>
  </numFmts>
  <fonts count="7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2"/>
      <name val="Arial MT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5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/>
    <xf numFmtId="17" fontId="3" fillId="0" borderId="0" xfId="0" applyNumberFormat="1" applyFont="1" applyFill="1" applyAlignment="1">
      <alignment horizontal="center"/>
    </xf>
    <xf numFmtId="40" fontId="2" fillId="0" borderId="0" xfId="0" applyNumberFormat="1" applyFont="1" applyFill="1"/>
    <xf numFmtId="43" fontId="2" fillId="0" borderId="0" xfId="1" applyFont="1" applyFill="1"/>
    <xf numFmtId="40" fontId="2" fillId="2" borderId="0" xfId="0" applyNumberFormat="1" applyFont="1" applyFill="1"/>
    <xf numFmtId="0" fontId="2" fillId="0" borderId="0" xfId="0" applyFont="1" applyFill="1" applyBorder="1"/>
    <xf numFmtId="164" fontId="2" fillId="0" borderId="0" xfId="2" applyFont="1" applyFill="1" applyBorder="1"/>
    <xf numFmtId="164" fontId="3" fillId="0" borderId="0" xfId="2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/>
    </xf>
    <xf numFmtId="164" fontId="1" fillId="0" borderId="0" xfId="2" applyFont="1" applyFill="1" applyBorder="1" applyAlignment="1">
      <alignment horizontal="center"/>
    </xf>
    <xf numFmtId="165" fontId="6" fillId="0" borderId="0" xfId="2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_MD 1140-1310 Bk of America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ROG%20118%2017CO%20-%20Covid%2019%20Reg%20As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preadsheet Management"/>
      <sheetName val="2021"/>
      <sheetName val="2020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zoomScaleSheetLayoutView="100" workbookViewId="0">
      <selection sqref="A1:M1"/>
    </sheetView>
  </sheetViews>
  <sheetFormatPr defaultColWidth="9.140625" defaultRowHeight="11.25"/>
  <cols>
    <col min="1" max="1" width="17.7109375" style="3" bestFit="1" customWidth="1"/>
    <col min="2" max="2" width="12" style="3" bestFit="1" customWidth="1"/>
    <col min="3" max="7" width="11.140625" style="3" bestFit="1" customWidth="1"/>
    <col min="8" max="8" width="11.140625" style="3" customWidth="1"/>
    <col min="9" max="9" width="12.7109375" style="3" customWidth="1"/>
    <col min="10" max="10" width="11.140625" style="3" bestFit="1" customWidth="1"/>
    <col min="11" max="11" width="12.140625" style="3" customWidth="1"/>
    <col min="12" max="12" width="13.28515625" style="3" customWidth="1"/>
    <col min="13" max="13" width="13.85546875" style="3" customWidth="1"/>
    <col min="14" max="14" width="9.140625" style="3"/>
    <col min="15" max="15" width="11.140625" style="3" bestFit="1" customWidth="1"/>
    <col min="16" max="16384" width="9.140625" style="3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</row>
    <row r="4" spans="1:1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6" spans="1:15">
      <c r="A6" s="4"/>
      <c r="B6" s="5">
        <v>44227</v>
      </c>
      <c r="C6" s="5">
        <f>+B6+28</f>
        <v>44255</v>
      </c>
      <c r="D6" s="5">
        <f t="shared" ref="D6:M6" si="0">+C6+28</f>
        <v>44283</v>
      </c>
      <c r="E6" s="5">
        <f t="shared" si="0"/>
        <v>44311</v>
      </c>
      <c r="F6" s="5">
        <f t="shared" si="0"/>
        <v>44339</v>
      </c>
      <c r="G6" s="5">
        <f t="shared" si="0"/>
        <v>44367</v>
      </c>
      <c r="H6" s="5">
        <f t="shared" si="0"/>
        <v>44395</v>
      </c>
      <c r="I6" s="5">
        <f t="shared" si="0"/>
        <v>44423</v>
      </c>
      <c r="J6" s="5">
        <f t="shared" si="0"/>
        <v>44451</v>
      </c>
      <c r="K6" s="5">
        <f t="shared" si="0"/>
        <v>44479</v>
      </c>
      <c r="L6" s="5">
        <f t="shared" si="0"/>
        <v>44507</v>
      </c>
      <c r="M6" s="5">
        <f t="shared" si="0"/>
        <v>44535</v>
      </c>
      <c r="N6" s="4"/>
      <c r="O6" s="4"/>
    </row>
    <row r="8" spans="1:15">
      <c r="A8" s="3" t="s">
        <v>4</v>
      </c>
      <c r="B8" s="6">
        <f>'2020'!M12</f>
        <v>1534.33</v>
      </c>
      <c r="C8" s="6">
        <f>B12</f>
        <v>1534.33</v>
      </c>
      <c r="D8" s="6">
        <f t="shared" ref="D8:M8" si="1">C12</f>
        <v>1534.33</v>
      </c>
      <c r="E8" s="6">
        <f t="shared" si="1"/>
        <v>187.32999999999993</v>
      </c>
      <c r="F8" s="6">
        <f t="shared" si="1"/>
        <v>187.32999999999993</v>
      </c>
      <c r="G8" s="6">
        <f t="shared" si="1"/>
        <v>187.32999999999993</v>
      </c>
      <c r="H8" s="6">
        <f t="shared" si="1"/>
        <v>187.32999999999993</v>
      </c>
      <c r="I8" s="6">
        <f t="shared" si="1"/>
        <v>550</v>
      </c>
      <c r="J8" s="6">
        <f t="shared" si="1"/>
        <v>550</v>
      </c>
      <c r="K8" s="6">
        <f t="shared" si="1"/>
        <v>550</v>
      </c>
      <c r="L8" s="6">
        <f t="shared" si="1"/>
        <v>550</v>
      </c>
      <c r="M8" s="6">
        <f t="shared" si="1"/>
        <v>550</v>
      </c>
      <c r="O8" s="6">
        <f>N12</f>
        <v>0</v>
      </c>
    </row>
    <row r="9" spans="1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>
      <c r="A10" s="3" t="s">
        <v>5</v>
      </c>
      <c r="B10" s="7">
        <v>0</v>
      </c>
      <c r="C10" s="7">
        <v>0</v>
      </c>
      <c r="D10" s="7">
        <v>-1347</v>
      </c>
      <c r="E10" s="7">
        <v>0</v>
      </c>
      <c r="F10" s="7">
        <v>0</v>
      </c>
      <c r="G10" s="7">
        <v>0</v>
      </c>
      <c r="H10" s="7">
        <v>362.67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O10" s="6">
        <f>SUM(B10:N10)</f>
        <v>-984.32999999999993</v>
      </c>
    </row>
    <row r="11" spans="1: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>
      <c r="A12" s="3" t="s">
        <v>6</v>
      </c>
      <c r="B12" s="7">
        <f t="shared" ref="B12:M12" si="2">SUM(B8:B11)</f>
        <v>1534.33</v>
      </c>
      <c r="C12" s="7">
        <f t="shared" si="2"/>
        <v>1534.33</v>
      </c>
      <c r="D12" s="7">
        <f t="shared" si="2"/>
        <v>187.32999999999993</v>
      </c>
      <c r="E12" s="7">
        <f t="shared" si="2"/>
        <v>187.32999999999993</v>
      </c>
      <c r="F12" s="7">
        <f t="shared" si="2"/>
        <v>187.32999999999993</v>
      </c>
      <c r="G12" s="7">
        <f t="shared" si="2"/>
        <v>187.32999999999993</v>
      </c>
      <c r="H12" s="7">
        <f t="shared" si="2"/>
        <v>550</v>
      </c>
      <c r="I12" s="7">
        <f t="shared" si="2"/>
        <v>550</v>
      </c>
      <c r="J12" s="7">
        <f t="shared" si="2"/>
        <v>550</v>
      </c>
      <c r="K12" s="7">
        <f t="shared" si="2"/>
        <v>550</v>
      </c>
      <c r="L12" s="7">
        <f t="shared" si="2"/>
        <v>550</v>
      </c>
      <c r="M12" s="8">
        <f t="shared" si="2"/>
        <v>550</v>
      </c>
      <c r="O12" s="6">
        <f>SUM(O8:O11)</f>
        <v>-984.32999999999993</v>
      </c>
    </row>
    <row r="15" spans="1:15">
      <c r="J15" s="9"/>
      <c r="K15" s="9"/>
      <c r="L15" s="9"/>
      <c r="M15" s="9"/>
    </row>
    <row r="16" spans="1:15">
      <c r="J16" s="9"/>
      <c r="K16" s="10"/>
      <c r="L16" s="11"/>
      <c r="M16" s="11"/>
    </row>
    <row r="17" spans="1:15">
      <c r="J17" s="9"/>
      <c r="K17" s="12"/>
      <c r="L17" s="13"/>
      <c r="M17" s="14"/>
    </row>
    <row r="18" spans="1:15">
      <c r="J18" s="9"/>
      <c r="K18" s="12"/>
      <c r="L18" s="13"/>
      <c r="M18" s="14"/>
    </row>
    <row r="19" spans="1:15">
      <c r="J19" s="9"/>
      <c r="K19" s="12"/>
      <c r="L19" s="10"/>
      <c r="M19" s="10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</row>
  </sheetData>
  <mergeCells count="8">
    <mergeCell ref="A22:M22"/>
    <mergeCell ref="A23:M23"/>
    <mergeCell ref="A1:M1"/>
    <mergeCell ref="A2:M2"/>
    <mergeCell ref="A3:M3"/>
    <mergeCell ref="A4:M4"/>
    <mergeCell ref="A20:M20"/>
    <mergeCell ref="A21:M21"/>
  </mergeCells>
  <pageMargins left="0.75" right="0.75" top="1" bottom="1" header="0.5" footer="0.5"/>
  <pageSetup scale="76" fitToHeight="2" orientation="landscape" r:id="rId1"/>
  <headerFooter alignWithMargins="0">
    <oddFooter>&amp;R&amp;Z&amp;F</oddFooter>
  </headerFooter>
  <colBreaks count="1" manualBreakCount="1">
    <brk id="1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zoomScaleSheetLayoutView="100" workbookViewId="0">
      <selection sqref="A1:M1"/>
    </sheetView>
  </sheetViews>
  <sheetFormatPr defaultColWidth="9.140625" defaultRowHeight="11.25"/>
  <cols>
    <col min="1" max="1" width="17.7109375" style="3" bestFit="1" customWidth="1"/>
    <col min="2" max="2" width="12" style="3" bestFit="1" customWidth="1"/>
    <col min="3" max="7" width="11.140625" style="3" bestFit="1" customWidth="1"/>
    <col min="8" max="8" width="11.140625" style="3" customWidth="1"/>
    <col min="9" max="9" width="12.7109375" style="3" customWidth="1"/>
    <col min="10" max="10" width="11.140625" style="3" bestFit="1" customWidth="1"/>
    <col min="11" max="11" width="12.140625" style="3" customWidth="1"/>
    <col min="12" max="12" width="13.28515625" style="3" customWidth="1"/>
    <col min="13" max="13" width="13.85546875" style="3" customWidth="1"/>
    <col min="14" max="14" width="9.140625" style="3"/>
    <col min="15" max="15" width="11.140625" style="3" bestFit="1" customWidth="1"/>
    <col min="16" max="16384" width="9.140625" style="3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</row>
    <row r="4" spans="1:1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6" spans="1:15">
      <c r="A6" s="4"/>
      <c r="B6" s="5">
        <v>43861</v>
      </c>
      <c r="C6" s="5">
        <f>+B6+28</f>
        <v>43889</v>
      </c>
      <c r="D6" s="5">
        <f t="shared" ref="D6:M6" si="0">+C6+28</f>
        <v>43917</v>
      </c>
      <c r="E6" s="5">
        <f t="shared" si="0"/>
        <v>43945</v>
      </c>
      <c r="F6" s="5">
        <f t="shared" si="0"/>
        <v>43973</v>
      </c>
      <c r="G6" s="5">
        <f t="shared" si="0"/>
        <v>44001</v>
      </c>
      <c r="H6" s="5">
        <f t="shared" si="0"/>
        <v>44029</v>
      </c>
      <c r="I6" s="5">
        <f t="shared" si="0"/>
        <v>44057</v>
      </c>
      <c r="J6" s="5">
        <f t="shared" si="0"/>
        <v>44085</v>
      </c>
      <c r="K6" s="5">
        <f t="shared" si="0"/>
        <v>44113</v>
      </c>
      <c r="L6" s="5">
        <f t="shared" si="0"/>
        <v>44141</v>
      </c>
      <c r="M6" s="5">
        <f t="shared" si="0"/>
        <v>44169</v>
      </c>
      <c r="N6" s="4"/>
      <c r="O6" s="4"/>
    </row>
    <row r="8" spans="1:15">
      <c r="A8" s="3" t="s">
        <v>4</v>
      </c>
      <c r="B8" s="6">
        <v>0</v>
      </c>
      <c r="C8" s="6">
        <f>B12</f>
        <v>0</v>
      </c>
      <c r="D8" s="6">
        <f t="shared" ref="D8:M8" si="1">C12</f>
        <v>0</v>
      </c>
      <c r="E8" s="6">
        <f t="shared" si="1"/>
        <v>0</v>
      </c>
      <c r="F8" s="6">
        <f t="shared" si="1"/>
        <v>0</v>
      </c>
      <c r="G8" s="6">
        <f t="shared" si="1"/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O8" s="6">
        <f>N12</f>
        <v>0</v>
      </c>
    </row>
    <row r="9" spans="1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>
      <c r="A10" s="3" t="s">
        <v>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f>468.33+1066</f>
        <v>1534.33</v>
      </c>
      <c r="O10" s="6">
        <f>SUM(B10:N10)</f>
        <v>1534.33</v>
      </c>
    </row>
    <row r="11" spans="1: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>
      <c r="A12" s="3" t="s">
        <v>6</v>
      </c>
      <c r="B12" s="7">
        <f t="shared" ref="B12:M12" si="2">SUM(B8:B11)</f>
        <v>0</v>
      </c>
      <c r="C12" s="7">
        <f t="shared" si="2"/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1534.33</v>
      </c>
      <c r="O12" s="6">
        <f>SUM(O8:O11)</f>
        <v>1534.33</v>
      </c>
    </row>
    <row r="15" spans="1:15">
      <c r="J15" s="9"/>
      <c r="K15" s="9"/>
      <c r="L15" s="9"/>
      <c r="M15" s="9"/>
    </row>
    <row r="16" spans="1:15">
      <c r="J16" s="9"/>
      <c r="K16" s="10"/>
      <c r="L16" s="11"/>
      <c r="M16" s="11"/>
    </row>
    <row r="17" spans="1:15">
      <c r="J17" s="9"/>
      <c r="K17" s="12"/>
      <c r="L17" s="13"/>
      <c r="M17" s="14"/>
    </row>
    <row r="18" spans="1:15">
      <c r="J18" s="9"/>
      <c r="K18" s="12"/>
      <c r="L18" s="13"/>
      <c r="M18" s="14"/>
    </row>
    <row r="19" spans="1:15">
      <c r="J19" s="9"/>
      <c r="K19" s="12"/>
      <c r="L19" s="10"/>
      <c r="M19" s="10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</row>
  </sheetData>
  <mergeCells count="8">
    <mergeCell ref="A22:M22"/>
    <mergeCell ref="A23:M23"/>
    <mergeCell ref="A1:M1"/>
    <mergeCell ref="A2:M2"/>
    <mergeCell ref="A3:M3"/>
    <mergeCell ref="A4:M4"/>
    <mergeCell ref="A20:M20"/>
    <mergeCell ref="A21:M21"/>
  </mergeCells>
  <pageMargins left="0.75" right="0.75" top="1" bottom="1" header="0.5" footer="0.5"/>
  <pageSetup scale="77" fitToHeight="2" orientation="landscape" r:id="rId1"/>
  <headerFooter alignWithMargins="0">
    <oddFooter>&amp;R&amp;Z&amp;F</oddFooter>
  </headerFooter>
  <colBreaks count="1" manualBreakCount="1">
    <brk id="13" max="40" man="1"/>
  </colBreak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 A C T I V E ! 1 5 6 5 1 9 8 1 . 1 < / d o c u m e n t i d >  
     < s e n d e r i d > K E A B E T < / s e n d e r i d >  
     < s e n d e r e m a i l > B K E A T I N G @ G U N S T E R . C O M < / s e n d e r e m a i l >  
     < l a s t m o d i f i e d > 2 0 2 2 - 0 6 - 2 1 T 0 8 : 0 0 : 5 4 . 0 0 0 0 0 0 0 - 0 4 : 0 0 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2021</vt:lpstr>
      <vt:lpstr>2020</vt:lpstr>
      <vt:lpstr>'2020'!Asset</vt:lpstr>
      <vt:lpstr>'2021'!Asset</vt:lpstr>
      <vt:lpstr>'2020'!Liability</vt:lpstr>
      <vt:lpstr>'2021'!Liability</vt:lpstr>
      <vt:lpstr>'2020'!Print_Area</vt:lpstr>
      <vt:lpstr>'2021'!Print_Area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Onsomu, Philip</dc:creator>
  <cp:lastModifiedBy>Onsomu, Philip</cp:lastModifiedBy>
  <dcterms:created xsi:type="dcterms:W3CDTF">2022-06-21T12:00:10Z</dcterms:created>
  <dcterms:modified xsi:type="dcterms:W3CDTF">2022-06-21T12:00:54Z</dcterms:modified>
</cp:coreProperties>
</file>