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R:\2022 FCG Rate Case Discovery\Staff's 1st PODs (Nos. 1-3)\POD 1\"/>
    </mc:Choice>
  </mc:AlternateContent>
  <xr:revisionPtr revIDLastSave="0" documentId="8_{346BF16A-C5C4-4248-ABE3-0847441CD1CC}" xr6:coauthVersionLast="46" xr6:coauthVersionMax="46" xr10:uidLastSave="{00000000-0000-0000-0000-000000000000}"/>
  <bookViews>
    <workbookView xWindow="31680" yWindow="2760" windowWidth="21600" windowHeight="10785" activeTab="2" xr2:uid="{00000000-000D-0000-FFFF-FFFF00000000}"/>
  </bookViews>
  <sheets>
    <sheet name="Summary " sheetId="5" r:id="rId1"/>
    <sheet name="Customers" sheetId="1" r:id="rId2"/>
    <sheet name="Therms" sheetId="2" r:id="rId3"/>
  </sheets>
  <externalReferences>
    <externalReference r:id="rId4"/>
    <externalReference r:id="rId5"/>
    <externalReference r:id="rId6"/>
  </externalReferences>
  <definedNames>
    <definedName name="\C">#REF!</definedName>
    <definedName name="\D">#REF!</definedName>
    <definedName name="\N">#REF!</definedName>
    <definedName name="\P">#REF!</definedName>
    <definedName name="\X">#REF!</definedName>
    <definedName name="_BYr1">#REF!</definedName>
    <definedName name="_BYr2">#REF!</definedName>
    <definedName name="_BYr3">#REF!</definedName>
    <definedName name="_BYr4">#REF!</definedName>
    <definedName name="_BYr5">#REF!</definedName>
    <definedName name="_CYr1">#REF!</definedName>
    <definedName name="_CYr2">#REF!</definedName>
    <definedName name="_CYr3">#REF!</definedName>
    <definedName name="_CYr4">#REF!</definedName>
    <definedName name="_CYr5">#REF!</definedName>
    <definedName name="_xlnm._FilterDatabase" localSheetId="2" hidden="1">Therms!#REF!</definedName>
    <definedName name="_GYr1">#REF!</definedName>
    <definedName name="_GYr2">#REF!</definedName>
    <definedName name="_GYr3">#REF!</definedName>
    <definedName name="_GYr4">#REF!</definedName>
    <definedName name="_GYr5">#REF!</definedName>
    <definedName name="_MYr1">#REF!</definedName>
    <definedName name="_MYr2">#REF!</definedName>
    <definedName name="_MYr3">#REF!</definedName>
    <definedName name="_MYr4">#REF!</definedName>
    <definedName name="_MYr5">#REF!</definedName>
    <definedName name="ActStart">[1]ModelControls!$C$10</definedName>
    <definedName name="BCSUsage">#REF!</definedName>
    <definedName name="BMrd">#REF!</definedName>
    <definedName name="BRev">#REF!</definedName>
    <definedName name="BRHusage">#REF!</definedName>
    <definedName name="BRSUsage">#REF!</definedName>
    <definedName name="BSCTSusage">#REF!</definedName>
    <definedName name="BTUFactor">#REF!</definedName>
    <definedName name="BYr0">#REF!</definedName>
    <definedName name="CILVTCrit">#REF!</definedName>
    <definedName name="CILVTTbl">#REF!</definedName>
    <definedName name="CITSCrit">#REF!</definedName>
    <definedName name="CITSTbl">#REF!</definedName>
    <definedName name="CommChg">#REF!</definedName>
    <definedName name="ConRev">#REF!</definedName>
    <definedName name="ContractRates">#REF!</definedName>
    <definedName name="Controls">#REF!</definedName>
    <definedName name="CoreDtl">#REF!</definedName>
    <definedName name="coremkt">#REF!</definedName>
    <definedName name="CountyTax">#REF!</definedName>
    <definedName name="CRA">#REF!</definedName>
    <definedName name="CRShare">[2]ModelControls!$D$26</definedName>
    <definedName name="CSUpc">#REF!</definedName>
    <definedName name="CTSCrit">#REF!</definedName>
    <definedName name="CTSTbl">#REF!</definedName>
    <definedName name="CustChg">#REF!</definedName>
    <definedName name="CYr0">#REF!</definedName>
    <definedName name="DataTbl">#REF!</definedName>
    <definedName name="docket">'[3]Sch C-1'!$K$4</definedName>
    <definedName name="ECCR">#REF!</definedName>
    <definedName name="EMnth">#REF!</definedName>
    <definedName name="EWPipeCrit">#REF!</definedName>
    <definedName name="EWPipeTbl">#REF!</definedName>
    <definedName name="EYear">#REF!</definedName>
    <definedName name="FLOCRYS">#REF!</definedName>
    <definedName name="FYMonth">[2]ModelControls!$D$9</definedName>
    <definedName name="FYYear">[2]ModelControls!$D$10</definedName>
    <definedName name="GYr0">#REF!</definedName>
    <definedName name="HEADING">#REF!</definedName>
    <definedName name="ILTCrit">#REF!</definedName>
    <definedName name="ILTTbl">#REF!</definedName>
    <definedName name="IndCrit">#REF!</definedName>
    <definedName name="IndCustTbl">#REF!</definedName>
    <definedName name="Interim">#REF!</definedName>
    <definedName name="InterimDate">#REF!</definedName>
    <definedName name="InterimEnd">#REF!</definedName>
    <definedName name="InterimFY">#REF!</definedName>
    <definedName name="InterimIncrease">#REF!</definedName>
    <definedName name="InterimMnths">#REF!</definedName>
    <definedName name="InterimRate">#REF!</definedName>
    <definedName name="IPCRIT">#REF!</definedName>
    <definedName name="IPTBL">#REF!</definedName>
    <definedName name="IRCSUsage">#REF!</definedName>
    <definedName name="IRMrd">#REF!</definedName>
    <definedName name="IRRSUsage">#REF!</definedName>
    <definedName name="ISSCTSusage">#REF!</definedName>
    <definedName name="ITSCrit">#REF!</definedName>
    <definedName name="ITSTbl">#REF!</definedName>
    <definedName name="JanUpdates">#REF!</definedName>
    <definedName name="LCSCrit">#REF!</definedName>
    <definedName name="LCSTbl">#REF!</definedName>
    <definedName name="MACROS">#REF!</definedName>
    <definedName name="May99Update">#REF!</definedName>
    <definedName name="MCSUsage">#REF!</definedName>
    <definedName name="MFRRev">#REF!</definedName>
    <definedName name="MFRrpt0">#REF!</definedName>
    <definedName name="MFRrpt1">#REF!</definedName>
    <definedName name="MFRrpt2">#REF!</definedName>
    <definedName name="MFRrpt3">#REF!</definedName>
    <definedName name="MFRrpt4">#REF!</definedName>
    <definedName name="MFRrpt5">#REF!</definedName>
    <definedName name="MiscRevCrit">#REF!</definedName>
    <definedName name="MiscRevTbl">#REF!</definedName>
    <definedName name="MMrd">#REF!</definedName>
    <definedName name="MRev">#REF!</definedName>
    <definedName name="MRSUsage">#REF!</definedName>
    <definedName name="MSCTSusage">#REF!</definedName>
    <definedName name="MYr0">#REF!</definedName>
    <definedName name="NewDtl">#REF!</definedName>
    <definedName name="NewSCTSCrit">#REF!</definedName>
    <definedName name="NewSCTSTbl">#REF!</definedName>
    <definedName name="NvsASD">"V1998-09-30"</definedName>
    <definedName name="NvsAutoDrillOk">"VN"</definedName>
    <definedName name="NvsElapsedTime">0.0041353009219165</definedName>
    <definedName name="NvsEndTime">35787.6255015046</definedName>
    <definedName name="NvsInstSpec">"%,FDEPTID,TALT_RC_LIST,NRES_SOUTH"</definedName>
    <definedName name="NvsLayoutType">"M3"</definedName>
    <definedName name="NvsNplSpec">"%,X,RZF..,CZF.."</definedName>
    <definedName name="NvsPanelEffdt">"V1996-09-20"</definedName>
    <definedName name="NvsPanelSetid">"VNUI"</definedName>
    <definedName name="NvsReqBU">"V05"</definedName>
    <definedName name="NvsReqBUOnly">"VN"</definedName>
    <definedName name="NvsTransLed">"VN"</definedName>
    <definedName name="NvsTreeASD">"V1998-09-30"</definedName>
    <definedName name="NvsValTbl.ACCOUNT">"GL_ACCOUNT_TBL"</definedName>
    <definedName name="OSSShare">[2]ModelControls!$D$25</definedName>
    <definedName name="PAGEC23">#REF!</definedName>
    <definedName name="PAGEC32">#REF!</definedName>
    <definedName name="PAGEC33">#REF!</definedName>
    <definedName name="PAGEC34">#REF!</definedName>
    <definedName name="RateCalc">#REF!</definedName>
    <definedName name="RateIncTbl">#REF!</definedName>
    <definedName name="Rates">#REF!</definedName>
    <definedName name="RCUse">[1]ModelControls!$F$104</definedName>
    <definedName name="RetDtl">#REF!</definedName>
    <definedName name="RetSumm">#REF!</definedName>
    <definedName name="RptYr0">#REF!</definedName>
    <definedName name="RptYr1">#REF!</definedName>
    <definedName name="RptYr2">#REF!</definedName>
    <definedName name="RptYr3">#REF!</definedName>
    <definedName name="RptYr4">#REF!</definedName>
    <definedName name="RptYr5">#REF!</definedName>
    <definedName name="RptYr6">#REF!</definedName>
    <definedName name="RSUpc">#REF!</definedName>
    <definedName name="SCTSCrit">#REF!</definedName>
    <definedName name="SCTSTbl">#REF!</definedName>
    <definedName name="SMnth">#REF!</definedName>
    <definedName name="SpecProj">#REF!</definedName>
    <definedName name="SpecRpt">#REF!</definedName>
    <definedName name="SpRptPrintArea">#REF!</definedName>
    <definedName name="StartMnth">#REF!</definedName>
    <definedName name="StartYr">#REF!</definedName>
    <definedName name="StateTax">#REF!</definedName>
    <definedName name="SYear">#REF!</definedName>
    <definedName name="TCCSUsage">#REF!</definedName>
    <definedName name="TCFix">#REF!</definedName>
    <definedName name="TCMrd">#REF!</definedName>
    <definedName name="TCRev">#REF!</definedName>
    <definedName name="TCRHusage">#REF!</definedName>
    <definedName name="TCRSUsage">#REF!</definedName>
    <definedName name="TCSCTSusage">#REF!</definedName>
    <definedName name="TCYr0">#REF!</definedName>
    <definedName name="TCYr1">#REF!</definedName>
    <definedName name="TCYr2">#REF!</definedName>
    <definedName name="TCYr3">#REF!</definedName>
    <definedName name="TCYr4">#REF!</definedName>
    <definedName name="TCYr5">#REF!</definedName>
    <definedName name="Tinter">#REF!</definedName>
    <definedName name="TinterPct">#REF!</definedName>
    <definedName name="TurnOnDtl">#REF!</definedName>
    <definedName name="UserRpt">#REF!</definedName>
    <definedName name="wrn.Detail._.with._.MFRs." hidden="1">{#N/A,#N/A,FALSE,"MFRs";"Detail",#N/A,FALSE,"Bills";"Detail",#N/A,FALSE,"Therms";"Detail",#N/A,FALSE,"CoMrg";"Detail",#N/A,FALSE,"SrvChg";"Detail",#N/A,FALSE,"EngChg";"Detail",#N/A,FALSE,"ECCR";"Detail",#N/A,FALSE,"GasCost";"Detail",#N/A,FALSE,"GrossReceipts";"Detail",#N/A,FALSE,"SalesTax";"Detail",#N/A,FALSE,"DadeTax";"Detail",#N/A,FALSE,"UtilFranTax";"Detail",#N/A,FALSE,"Revenue"}</definedName>
    <definedName name="wrn.ECP._.Factor._.Calculation._.Schedules." hidden="1">{#N/A,#N/A,FALSE,"Schedule C-1";#N/A,#N/A,FALSE,"Schedule C-2, p1 of 3";#N/A,#N/A,FALSE,"Schedule C-2, p2 of 3";#N/A,#N/A,FALSE,"Schedule C-2, p3 of 3";#N/A,#N/A,FALSE,"Schedule C-3, p1 of 5";#N/A,#N/A,FALSE,"Schedule C-3, p2 of 5";#N/A,#N/A,FALSE,"Schedule C-3, p3 of 5";#N/A,#N/A,FALSE,"Schedule C-3, p4 of 5";#N/A,#N/A,FALSE,"Schedule C-3, p5 of 5";#N/A,#N/A,FALSE,"Supporting Calc - Thruput";#N/A,#N/A,FALSE,"Supporting Calc - Spending";#N/A,#N/A,FALSE,"Supporting Calc - Vehicles"}</definedName>
    <definedName name="wrn.Margin._.Sensitivity._.Analysis." hidden="1">{#N/A,#N/A,FALSE,"Sensitivity"}</definedName>
    <definedName name="wrn.Revenue._.Detail." hidden="1">{"Detail",#N/A,FALSE,"Bills";"Detail",#N/A,FALSE,"Therms";"Detail",#N/A,FALSE,"CoMrg";"Detail",#N/A,FALSE,"SrvChg";"Detail",#N/A,FALSE,"EngChg";"Detail",#N/A,FALSE,"ECCR";"Detail",#N/A,FALSE,"GasCost";"Detail",#N/A,FALSE,"GrossReceipts";"Detail",#N/A,FALSE,"SalesTax";"Detail",#N/A,FALSE,"DadeTax";"Detail",#N/A,FALSE,"UtilFranTax";"Detail",#N/A,FALSE,"Revenue"}</definedName>
    <definedName name="wrn.Revenue._.Summary." hidden="1">{#N/A,#N/A,FALSE,"MFRs";"Summary",#N/A,FALSE,"Bills";"Summary",#N/A,FALSE,"Therms";"Summary",#N/A,FALSE,"CoMrg";"Summary",#N/A,FALSE,"SrvChg";"Summary",#N/A,FALSE,"EngChg";"Summary",#N/A,FALSE,"ECCR";"Summary",#N/A,FALSE,"GasCost";"Summary",#N/A,FALSE,"GrossReceipts";"Summary",#N/A,FALSE,"SalesTax";"Summary",#N/A,FALSE,"DadeTax";"Summary",#N/A,FALSE,"UtilFranTax";"Summary",#N/A,FALSE,"Revenue"}</definedName>
    <definedName name="wrn.Summary._.by._.Quarter." hidden="1">{#N/A,#N/A,FALSE,"Quarters"}</definedName>
    <definedName name="wrn.Supporting._.Schedules." hidden="1">{#N/A,#N/A,FALSE,"UPC";#N/A,#N/A,FALSE,"LNP";#N/A,#N/A,FALSE,"LCS";#N/A,#N/A,FALSE,"Industrial";#N/A,#N/A,FALSE,"Tariff";#N/A,#N/A,FALSE,"Taxes";#N/A,#N/A,FALSE,"Growth";#N/A,#N/A,FALSE,"TurnOns"}</definedName>
    <definedName name="wrn.Typical._.Bill._.Comparison." hidden="1">{#N/A,#N/A,FALSE,"TypicalBill"}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N25" i="1" l="1"/>
  <c r="EP25" i="1" l="1"/>
  <c r="EO25" i="1"/>
  <c r="JE18" i="2"/>
  <c r="JD18" i="2"/>
  <c r="JC18" i="2"/>
  <c r="JB18" i="2"/>
  <c r="JA18" i="2"/>
  <c r="IZ18" i="2"/>
  <c r="IY18" i="2"/>
  <c r="IX18" i="2"/>
  <c r="IW18" i="2"/>
  <c r="IV18" i="2"/>
  <c r="IU18" i="2"/>
  <c r="IT18" i="2"/>
  <c r="IS18" i="2"/>
  <c r="IR18" i="2"/>
  <c r="IQ18" i="2"/>
  <c r="IP18" i="2"/>
  <c r="IO18" i="2"/>
  <c r="IN18" i="2"/>
  <c r="IM18" i="2"/>
  <c r="IL18" i="2"/>
  <c r="IK18" i="2"/>
  <c r="IJ18" i="2"/>
  <c r="II18" i="2"/>
  <c r="IH18" i="2"/>
  <c r="IG18" i="2"/>
  <c r="IF18" i="2"/>
  <c r="IE18" i="2"/>
  <c r="ID18" i="2"/>
  <c r="IC18" i="2"/>
  <c r="IB18" i="2"/>
  <c r="IA18" i="2"/>
  <c r="HZ18" i="2"/>
  <c r="HY18" i="2"/>
  <c r="HX18" i="2"/>
  <c r="HW18" i="2"/>
  <c r="HV18" i="2"/>
  <c r="HU18" i="2"/>
  <c r="HT18" i="2"/>
  <c r="HS18" i="2"/>
  <c r="HR18" i="2"/>
  <c r="HQ18" i="2"/>
  <c r="HP18" i="2"/>
  <c r="HO18" i="2"/>
  <c r="HN18" i="2"/>
  <c r="HM18" i="2"/>
  <c r="HL18" i="2"/>
  <c r="HK18" i="2"/>
  <c r="HJ18" i="2"/>
  <c r="HI18" i="2"/>
  <c r="HH18" i="2"/>
  <c r="HG18" i="2"/>
  <c r="HF18" i="2"/>
  <c r="HE18" i="2"/>
  <c r="HD18" i="2"/>
  <c r="HC18" i="2"/>
  <c r="HB18" i="2"/>
  <c r="HA18" i="2"/>
  <c r="GZ18" i="2"/>
  <c r="GY18" i="2"/>
  <c r="GX18" i="2"/>
  <c r="GW18" i="2"/>
  <c r="GV18" i="2"/>
  <c r="GU18" i="2"/>
  <c r="GT18" i="2"/>
  <c r="GS18" i="2"/>
  <c r="GR18" i="2"/>
  <c r="GQ18" i="2"/>
  <c r="GP18" i="2"/>
  <c r="GO18" i="2"/>
  <c r="GN18" i="2"/>
  <c r="GM18" i="2"/>
  <c r="GL18" i="2"/>
  <c r="GK18" i="2"/>
  <c r="GJ18" i="2"/>
  <c r="GI18" i="2"/>
  <c r="GH18" i="2"/>
  <c r="GG18" i="2"/>
  <c r="GF18" i="2"/>
  <c r="GE18" i="2"/>
  <c r="GD18" i="2"/>
  <c r="GC18" i="2"/>
  <c r="GB18" i="2"/>
  <c r="GA18" i="2"/>
  <c r="FZ18" i="2"/>
  <c r="FY18" i="2"/>
  <c r="FX18" i="2"/>
  <c r="FW18" i="2"/>
  <c r="FV18" i="2"/>
  <c r="FU18" i="2"/>
  <c r="FT18" i="2"/>
  <c r="FS18" i="2"/>
  <c r="FR18" i="2"/>
  <c r="FQ18" i="2"/>
  <c r="FP18" i="2"/>
  <c r="FO18" i="2"/>
  <c r="FN18" i="2"/>
  <c r="FM18" i="2"/>
  <c r="FL18" i="2"/>
  <c r="FK18" i="2"/>
  <c r="FJ18" i="2"/>
  <c r="FI18" i="2"/>
  <c r="FH18" i="2"/>
  <c r="FG18" i="2"/>
  <c r="FF18" i="2"/>
  <c r="FE18" i="2"/>
  <c r="FD18" i="2"/>
  <c r="FC18" i="2"/>
  <c r="FB18" i="2"/>
  <c r="FA18" i="2"/>
  <c r="EZ18" i="2"/>
  <c r="EY18" i="2"/>
  <c r="EX18" i="2"/>
  <c r="EW18" i="2"/>
  <c r="EV18" i="2"/>
  <c r="EU18" i="2"/>
  <c r="ET18" i="2"/>
  <c r="ES18" i="2"/>
  <c r="ER18" i="2"/>
  <c r="EQ18" i="2"/>
  <c r="EP18" i="2"/>
  <c r="EO18" i="2"/>
  <c r="EN18" i="2"/>
  <c r="EQ25" i="1" l="1"/>
  <c r="U35" i="5"/>
  <c r="N35" i="5"/>
  <c r="O35" i="5"/>
  <c r="P35" i="5"/>
  <c r="Q35" i="5"/>
  <c r="R35" i="5"/>
  <c r="S35" i="5"/>
  <c r="T35" i="5"/>
  <c r="U36" i="5"/>
  <c r="N36" i="5"/>
  <c r="O36" i="5"/>
  <c r="Q36" i="5"/>
  <c r="P36" i="5"/>
  <c r="S36" i="5"/>
  <c r="T36" i="5"/>
  <c r="R36" i="5"/>
  <c r="U39" i="5"/>
  <c r="N39" i="5"/>
  <c r="O39" i="5"/>
  <c r="P39" i="5"/>
  <c r="T39" i="5"/>
  <c r="Q39" i="5"/>
  <c r="R39" i="5"/>
  <c r="S39" i="5"/>
  <c r="U40" i="5"/>
  <c r="R40" i="5"/>
  <c r="T40" i="5"/>
  <c r="N40" i="5"/>
  <c r="S40" i="5"/>
  <c r="O40" i="5"/>
  <c r="P40" i="5"/>
  <c r="Q40" i="5"/>
  <c r="EN19" i="1"/>
  <c r="EO19" i="1" s="1"/>
  <c r="EP19" i="1" s="1"/>
  <c r="EQ19" i="1" s="1"/>
  <c r="ER19" i="1" s="1"/>
  <c r="ES19" i="1" s="1"/>
  <c r="ET19" i="1" s="1"/>
  <c r="EU19" i="1" s="1"/>
  <c r="EV19" i="1" s="1"/>
  <c r="EW19" i="1" s="1"/>
  <c r="EX19" i="1" s="1"/>
  <c r="EY19" i="1" s="1"/>
  <c r="EZ19" i="1" s="1"/>
  <c r="FA19" i="1" s="1"/>
  <c r="FB19" i="1" s="1"/>
  <c r="FC19" i="1" s="1"/>
  <c r="FD19" i="1" s="1"/>
  <c r="FE19" i="1" s="1"/>
  <c r="FF19" i="1" s="1"/>
  <c r="FG19" i="1" s="1"/>
  <c r="FH19" i="1" s="1"/>
  <c r="FI19" i="1" s="1"/>
  <c r="FJ19" i="1" s="1"/>
  <c r="FK19" i="1" s="1"/>
  <c r="FL19" i="1" s="1"/>
  <c r="FM19" i="1" s="1"/>
  <c r="FN19" i="1" s="1"/>
  <c r="FO19" i="1" s="1"/>
  <c r="FP19" i="1" s="1"/>
  <c r="FQ19" i="1" s="1"/>
  <c r="FR19" i="1" s="1"/>
  <c r="FS19" i="1" s="1"/>
  <c r="FT19" i="1" s="1"/>
  <c r="FU19" i="1" s="1"/>
  <c r="FV19" i="1" s="1"/>
  <c r="FW19" i="1" s="1"/>
  <c r="FX19" i="1" s="1"/>
  <c r="FY19" i="1" s="1"/>
  <c r="FZ19" i="1" s="1"/>
  <c r="GA19" i="1" s="1"/>
  <c r="GB19" i="1" s="1"/>
  <c r="GC19" i="1" s="1"/>
  <c r="GD19" i="1" s="1"/>
  <c r="GE19" i="1" s="1"/>
  <c r="GF19" i="1" s="1"/>
  <c r="GG19" i="1" s="1"/>
  <c r="GH19" i="1" s="1"/>
  <c r="GI19" i="1" s="1"/>
  <c r="GJ19" i="1" s="1"/>
  <c r="GK19" i="1" s="1"/>
  <c r="GL19" i="1" s="1"/>
  <c r="GM19" i="1" s="1"/>
  <c r="GN19" i="1" s="1"/>
  <c r="GO19" i="1" s="1"/>
  <c r="GP19" i="1" s="1"/>
  <c r="GQ19" i="1" s="1"/>
  <c r="GR19" i="1" s="1"/>
  <c r="GS19" i="1" s="1"/>
  <c r="GT19" i="1" s="1"/>
  <c r="GU19" i="1" s="1"/>
  <c r="GV19" i="1" s="1"/>
  <c r="GW19" i="1" s="1"/>
  <c r="GX19" i="1" s="1"/>
  <c r="GY19" i="1" s="1"/>
  <c r="GZ19" i="1" s="1"/>
  <c r="HA19" i="1" s="1"/>
  <c r="HB19" i="1" s="1"/>
  <c r="HC19" i="1" s="1"/>
  <c r="HD19" i="1" s="1"/>
  <c r="HE19" i="1" s="1"/>
  <c r="HF19" i="1" s="1"/>
  <c r="HG19" i="1" s="1"/>
  <c r="HH19" i="1" s="1"/>
  <c r="HI19" i="1" s="1"/>
  <c r="HJ19" i="1" s="1"/>
  <c r="HK19" i="1" s="1"/>
  <c r="HL19" i="1" s="1"/>
  <c r="HM19" i="1" s="1"/>
  <c r="HN19" i="1" s="1"/>
  <c r="HO19" i="1" s="1"/>
  <c r="HP19" i="1" s="1"/>
  <c r="HQ19" i="1" s="1"/>
  <c r="HR19" i="1" s="1"/>
  <c r="HS19" i="1" s="1"/>
  <c r="HT19" i="1" s="1"/>
  <c r="HU19" i="1" s="1"/>
  <c r="HV19" i="1" s="1"/>
  <c r="HW19" i="1" s="1"/>
  <c r="HX19" i="1" s="1"/>
  <c r="HY19" i="1" s="1"/>
  <c r="HZ19" i="1" s="1"/>
  <c r="IA19" i="1" s="1"/>
  <c r="IB19" i="1" s="1"/>
  <c r="IC19" i="1" s="1"/>
  <c r="ID19" i="1" s="1"/>
  <c r="IE19" i="1" s="1"/>
  <c r="IF19" i="1" s="1"/>
  <c r="IG19" i="1" s="1"/>
  <c r="IH19" i="1" s="1"/>
  <c r="II19" i="1" s="1"/>
  <c r="IJ19" i="1" s="1"/>
  <c r="IK19" i="1" s="1"/>
  <c r="IL19" i="1" s="1"/>
  <c r="IM19" i="1" s="1"/>
  <c r="IN19" i="1" s="1"/>
  <c r="IO19" i="1" s="1"/>
  <c r="IP19" i="1" s="1"/>
  <c r="IQ19" i="1" s="1"/>
  <c r="IR19" i="1" s="1"/>
  <c r="IS19" i="1" s="1"/>
  <c r="IT19" i="1" s="1"/>
  <c r="IU19" i="1" s="1"/>
  <c r="IV19" i="1" s="1"/>
  <c r="IW19" i="1" s="1"/>
  <c r="IX19" i="1" s="1"/>
  <c r="IY19" i="1" s="1"/>
  <c r="IZ19" i="1" s="1"/>
  <c r="JA19" i="1" s="1"/>
  <c r="JB19" i="1" s="1"/>
  <c r="JC19" i="1" s="1"/>
  <c r="JD19" i="1" s="1"/>
  <c r="JE19" i="1" s="1"/>
  <c r="EK38" i="1"/>
  <c r="EK39" i="1" s="1"/>
  <c r="ER25" i="1" l="1"/>
  <c r="DZ28" i="2"/>
  <c r="EI38" i="1"/>
  <c r="EI39" i="1" s="1"/>
  <c r="EN13" i="1"/>
  <c r="EN16" i="1"/>
  <c r="EN17" i="1"/>
  <c r="EO17" i="1" s="1"/>
  <c r="EN12" i="2"/>
  <c r="EO12" i="2"/>
  <c r="EP12" i="2" s="1"/>
  <c r="EN13" i="2"/>
  <c r="EN16" i="2"/>
  <c r="EO16" i="2" s="1"/>
  <c r="EN28" i="2"/>
  <c r="EO13" i="1"/>
  <c r="EP13" i="1" s="1"/>
  <c r="EJ38" i="1"/>
  <c r="EJ39" i="1" s="1"/>
  <c r="EL38" i="1"/>
  <c r="EL39" i="1" s="1"/>
  <c r="EL40" i="1" s="1"/>
  <c r="EM38" i="1"/>
  <c r="EM39" i="1" s="1"/>
  <c r="ES25" i="1" l="1"/>
  <c r="EQ13" i="1"/>
  <c r="ER13" i="1" s="1"/>
  <c r="EO13" i="2"/>
  <c r="EP13" i="2" s="1"/>
  <c r="EP17" i="1"/>
  <c r="EO28" i="2"/>
  <c r="EP16" i="2"/>
  <c r="EQ16" i="2" s="1"/>
  <c r="EQ12" i="2"/>
  <c r="ER12" i="2" s="1"/>
  <c r="EM40" i="1"/>
  <c r="EJ40" i="1"/>
  <c r="EK40" i="1"/>
  <c r="ET25" i="1" l="1"/>
  <c r="EU25" i="1"/>
  <c r="EQ13" i="2"/>
  <c r="ER13" i="2" s="1"/>
  <c r="ES13" i="2" s="1"/>
  <c r="EQ17" i="1"/>
  <c r="ER17" i="1" s="1"/>
  <c r="EP28" i="2"/>
  <c r="ES12" i="2"/>
  <c r="ET12" i="2" s="1"/>
  <c r="ER16" i="2"/>
  <c r="ES16" i="2" s="1"/>
  <c r="ES13" i="1"/>
  <c r="EV25" i="1" l="1"/>
  <c r="ET13" i="2"/>
  <c r="EU13" i="2" s="1"/>
  <c r="ET16" i="2"/>
  <c r="EU16" i="2" s="1"/>
  <c r="ES17" i="1"/>
  <c r="ET17" i="1" s="1"/>
  <c r="EV13" i="2"/>
  <c r="EW13" i="2" s="1"/>
  <c r="EU12" i="2"/>
  <c r="EV12" i="2" s="1"/>
  <c r="EQ28" i="2"/>
  <c r="ER28" i="2" s="1"/>
  <c r="ET13" i="1"/>
  <c r="EW25" i="1" l="1"/>
  <c r="EU17" i="1"/>
  <c r="EV17" i="1" s="1"/>
  <c r="ES28" i="2"/>
  <c r="ET28" i="2" s="1"/>
  <c r="EU28" i="2" s="1"/>
  <c r="EW12" i="2"/>
  <c r="EV16" i="2"/>
  <c r="EX13" i="2"/>
  <c r="EU13" i="1"/>
  <c r="EX25" i="1" l="1"/>
  <c r="EY25" i="1"/>
  <c r="EX12" i="2"/>
  <c r="EY12" i="2"/>
  <c r="EV28" i="2"/>
  <c r="EW16" i="2"/>
  <c r="EX16" i="2" s="1"/>
  <c r="EY13" i="2"/>
  <c r="EW17" i="1"/>
  <c r="EX17" i="1" s="1"/>
  <c r="EV13" i="1"/>
  <c r="EZ25" i="1" l="1"/>
  <c r="FA25" i="1"/>
  <c r="EZ12" i="2"/>
  <c r="FA12" i="2" s="1"/>
  <c r="FB12" i="2" s="1"/>
  <c r="EW28" i="2"/>
  <c r="EX28" i="2" s="1"/>
  <c r="EY16" i="2"/>
  <c r="EZ13" i="2"/>
  <c r="EY17" i="1"/>
  <c r="EW13" i="1"/>
  <c r="FB25" i="1" l="1"/>
  <c r="EY28" i="2"/>
  <c r="EZ28" i="2" s="1"/>
  <c r="EZ16" i="2"/>
  <c r="FA13" i="2"/>
  <c r="FC12" i="2"/>
  <c r="EZ17" i="1"/>
  <c r="EX13" i="1"/>
  <c r="EY13" i="1" s="1"/>
  <c r="FC25" i="1" l="1"/>
  <c r="FA28" i="2"/>
  <c r="FB28" i="2" s="1"/>
  <c r="FA16" i="2"/>
  <c r="FD12" i="2"/>
  <c r="FB13" i="2"/>
  <c r="FA17" i="1"/>
  <c r="FB17" i="1" s="1"/>
  <c r="EZ13" i="1"/>
  <c r="FD25" i="1" l="1"/>
  <c r="FC28" i="2"/>
  <c r="FD28" i="2" s="1"/>
  <c r="FE28" i="2" s="1"/>
  <c r="FB16" i="2"/>
  <c r="FE12" i="2"/>
  <c r="FC13" i="2"/>
  <c r="FC17" i="1"/>
  <c r="FA13" i="1"/>
  <c r="T13" i="5"/>
  <c r="N13" i="5"/>
  <c r="P13" i="5"/>
  <c r="Q12" i="5"/>
  <c r="S12" i="5"/>
  <c r="EH38" i="1"/>
  <c r="EH39" i="1" s="1"/>
  <c r="EI40" i="1" s="1"/>
  <c r="EN18" i="1"/>
  <c r="EO18" i="1" s="1"/>
  <c r="EP18" i="1" s="1"/>
  <c r="EQ18" i="1" s="1"/>
  <c r="ER18" i="1" s="1"/>
  <c r="ES18" i="1" s="1"/>
  <c r="ET18" i="1" s="1"/>
  <c r="EU18" i="1" s="1"/>
  <c r="EV18" i="1" s="1"/>
  <c r="EW18" i="1" s="1"/>
  <c r="M12" i="5"/>
  <c r="EF38" i="1"/>
  <c r="EF39" i="1" s="1"/>
  <c r="E47" i="5"/>
  <c r="I47" i="5"/>
  <c r="B48" i="5"/>
  <c r="K48" i="5"/>
  <c r="L48" i="5"/>
  <c r="J49" i="5"/>
  <c r="D50" i="5"/>
  <c r="J57" i="5"/>
  <c r="EA33" i="2"/>
  <c r="L52" i="5"/>
  <c r="DZ38" i="1"/>
  <c r="EF26" i="1"/>
  <c r="EF28" i="1"/>
  <c r="EG28" i="1" s="1"/>
  <c r="M11" i="5"/>
  <c r="L41" i="5"/>
  <c r="AK38" i="1"/>
  <c r="AK39" i="1" s="1"/>
  <c r="L24" i="5"/>
  <c r="DV32" i="1"/>
  <c r="L21" i="5"/>
  <c r="K21" i="5"/>
  <c r="K13" i="5"/>
  <c r="K22" i="5"/>
  <c r="K29" i="5"/>
  <c r="K14" i="5"/>
  <c r="K23" i="5"/>
  <c r="K16" i="5"/>
  <c r="K24" i="5"/>
  <c r="DN32" i="1"/>
  <c r="DP32" i="1"/>
  <c r="DQ32" i="1"/>
  <c r="CU38" i="1"/>
  <c r="CU39" i="1" s="1"/>
  <c r="CV32" i="1"/>
  <c r="CW38" i="1"/>
  <c r="CW39" i="1" s="1"/>
  <c r="CX32" i="1"/>
  <c r="CY32" i="1"/>
  <c r="DC38" i="1"/>
  <c r="DC39" i="1" s="1"/>
  <c r="DC32" i="1"/>
  <c r="CH32" i="1"/>
  <c r="CJ32" i="1"/>
  <c r="CK32" i="1"/>
  <c r="CL32" i="1"/>
  <c r="CM32" i="1"/>
  <c r="CN32" i="1"/>
  <c r="CQ32" i="1"/>
  <c r="I11" i="5"/>
  <c r="CR32" i="1"/>
  <c r="CS32" i="1"/>
  <c r="H13" i="5"/>
  <c r="H29" i="5"/>
  <c r="H15" i="5"/>
  <c r="BW32" i="1"/>
  <c r="BX32" i="1"/>
  <c r="BY38" i="1"/>
  <c r="H19" i="5"/>
  <c r="H26" i="5"/>
  <c r="CA38" i="1"/>
  <c r="CA39" i="1" s="1"/>
  <c r="H11" i="5"/>
  <c r="CA32" i="1"/>
  <c r="CF32" i="1"/>
  <c r="CG32" i="1"/>
  <c r="BM32" i="1"/>
  <c r="G17" i="5"/>
  <c r="BP32" i="1"/>
  <c r="BQ38" i="1"/>
  <c r="G11" i="5"/>
  <c r="G20" i="5"/>
  <c r="G13" i="5"/>
  <c r="BS32" i="1"/>
  <c r="BT32" i="1"/>
  <c r="G15" i="5"/>
  <c r="AX32" i="1"/>
  <c r="AY32" i="1"/>
  <c r="AZ32" i="1"/>
  <c r="BA38" i="1"/>
  <c r="BA39" i="1" s="1"/>
  <c r="F11" i="5"/>
  <c r="F21" i="5"/>
  <c r="BB32" i="1"/>
  <c r="F24" i="5"/>
  <c r="BC32" i="1"/>
  <c r="F19" i="5"/>
  <c r="F26" i="5"/>
  <c r="BE32" i="1"/>
  <c r="BG32" i="1"/>
  <c r="BH32" i="1"/>
  <c r="E11" i="5"/>
  <c r="E27" i="5"/>
  <c r="E21" i="5"/>
  <c r="AV38" i="1"/>
  <c r="AV39" i="1" s="1"/>
  <c r="AV32" i="1"/>
  <c r="AW32" i="1"/>
  <c r="Z32" i="1"/>
  <c r="AA32" i="1"/>
  <c r="AC38" i="1"/>
  <c r="AC39" i="1" s="1"/>
  <c r="AE32" i="1"/>
  <c r="AF32" i="1"/>
  <c r="AI32" i="1"/>
  <c r="AJ32" i="1"/>
  <c r="AK32" i="1"/>
  <c r="N32" i="1"/>
  <c r="P32" i="1"/>
  <c r="R32" i="1"/>
  <c r="U38" i="1"/>
  <c r="U39" i="1" s="1"/>
  <c r="U32" i="1"/>
  <c r="V32" i="1"/>
  <c r="W32" i="1"/>
  <c r="C14" i="5"/>
  <c r="X32" i="1"/>
  <c r="C16" i="5"/>
  <c r="B19" i="5"/>
  <c r="B27" i="5"/>
  <c r="B29" i="5"/>
  <c r="B14" i="5"/>
  <c r="B17" i="5"/>
  <c r="F32" i="1"/>
  <c r="G32" i="1"/>
  <c r="B23" i="5"/>
  <c r="K32" i="1"/>
  <c r="DU38" i="1"/>
  <c r="DU39" i="1" s="1"/>
  <c r="DD38" i="1"/>
  <c r="DD39" i="1" s="1"/>
  <c r="DO38" i="1"/>
  <c r="DO39" i="1" s="1"/>
  <c r="N41" i="5"/>
  <c r="O41" i="5"/>
  <c r="P41" i="5"/>
  <c r="Q41" i="5"/>
  <c r="R41" i="5"/>
  <c r="S41" i="5"/>
  <c r="T41" i="5"/>
  <c r="U41" i="5"/>
  <c r="AP41" i="5" s="1"/>
  <c r="N38" i="5"/>
  <c r="O38" i="5"/>
  <c r="P38" i="5"/>
  <c r="Q38" i="5"/>
  <c r="R38" i="5"/>
  <c r="S38" i="5"/>
  <c r="T38" i="5"/>
  <c r="U38" i="5"/>
  <c r="N23" i="5"/>
  <c r="O23" i="5"/>
  <c r="P23" i="5"/>
  <c r="Q23" i="5"/>
  <c r="R23" i="5"/>
  <c r="S23" i="5"/>
  <c r="T23" i="5"/>
  <c r="U23" i="5"/>
  <c r="CV38" i="1"/>
  <c r="CV39" i="1" s="1"/>
  <c r="CR38" i="1"/>
  <c r="CR39" i="1" s="1"/>
  <c r="CQ38" i="1"/>
  <c r="CQ39" i="1" s="1"/>
  <c r="CN38" i="1"/>
  <c r="CN39" i="1" s="1"/>
  <c r="CJ38" i="1"/>
  <c r="CJ39" i="1" s="1"/>
  <c r="CI38" i="1"/>
  <c r="CI39" i="1" s="1"/>
  <c r="CG38" i="1"/>
  <c r="CG39" i="1" s="1"/>
  <c r="CF38" i="1"/>
  <c r="CF39" i="1" s="1"/>
  <c r="CE38" i="1"/>
  <c r="CE39" i="1" s="1"/>
  <c r="CB38" i="1"/>
  <c r="CB39" i="1" s="1"/>
  <c r="BT38" i="1"/>
  <c r="BT39" i="1" s="1"/>
  <c r="BS38" i="1"/>
  <c r="BS39" i="1" s="1"/>
  <c r="BO38" i="1"/>
  <c r="BL38" i="1"/>
  <c r="BL39" i="1" s="1"/>
  <c r="BK38" i="1"/>
  <c r="BK39" i="1" s="1"/>
  <c r="BH38" i="1"/>
  <c r="BH39" i="1" s="1"/>
  <c r="BG38" i="1"/>
  <c r="BG39" i="1" s="1"/>
  <c r="BC38" i="1"/>
  <c r="BC39" i="1" s="1"/>
  <c r="BB38" i="1"/>
  <c r="BB39" i="1" s="1"/>
  <c r="AY38" i="1"/>
  <c r="AY39" i="1" s="1"/>
  <c r="AR38" i="1"/>
  <c r="AR39" i="1" s="1"/>
  <c r="AM38" i="1"/>
  <c r="AM39" i="1" s="1"/>
  <c r="AI38" i="1"/>
  <c r="AI39" i="1" s="1"/>
  <c r="AB38" i="1"/>
  <c r="AB39" i="1" s="1"/>
  <c r="AA38" i="1"/>
  <c r="AA39" i="1" s="1"/>
  <c r="T38" i="1"/>
  <c r="T39" i="1" s="1"/>
  <c r="S38" i="1"/>
  <c r="S39" i="1" s="1"/>
  <c r="P38" i="1"/>
  <c r="P39" i="1" s="1"/>
  <c r="O38" i="1"/>
  <c r="O39" i="1" s="1"/>
  <c r="K38" i="1"/>
  <c r="K39" i="1" s="1"/>
  <c r="G38" i="1"/>
  <c r="G39" i="1" s="1"/>
  <c r="C38" i="1"/>
  <c r="C39" i="1" s="1"/>
  <c r="P12" i="5"/>
  <c r="O12" i="5"/>
  <c r="U24" i="5"/>
  <c r="T24" i="5"/>
  <c r="S24" i="5"/>
  <c r="R24" i="5"/>
  <c r="Q24" i="5"/>
  <c r="P24" i="5"/>
  <c r="O24" i="5"/>
  <c r="N24" i="5"/>
  <c r="U14" i="5"/>
  <c r="T14" i="5"/>
  <c r="S14" i="5"/>
  <c r="R14" i="5"/>
  <c r="Q14" i="5"/>
  <c r="P14" i="5"/>
  <c r="O14" i="5"/>
  <c r="S13" i="5"/>
  <c r="N12" i="5"/>
  <c r="U11" i="5"/>
  <c r="R11" i="5"/>
  <c r="Q11" i="5"/>
  <c r="P11" i="5"/>
  <c r="N11" i="5"/>
  <c r="U52" i="5"/>
  <c r="T52" i="5"/>
  <c r="S52" i="5"/>
  <c r="R52" i="5"/>
  <c r="Q52" i="5"/>
  <c r="P52" i="5"/>
  <c r="O52" i="5"/>
  <c r="N52" i="5"/>
  <c r="U51" i="5"/>
  <c r="T51" i="5"/>
  <c r="S51" i="5"/>
  <c r="R51" i="5"/>
  <c r="Q51" i="5"/>
  <c r="P51" i="5"/>
  <c r="O51" i="5"/>
  <c r="N51" i="5"/>
  <c r="N14" i="5"/>
  <c r="AL40" i="5"/>
  <c r="AN35" i="5"/>
  <c r="AM39" i="5"/>
  <c r="AJ39" i="5"/>
  <c r="AL39" i="5"/>
  <c r="AJ36" i="5"/>
  <c r="AK40" i="5"/>
  <c r="AK39" i="5"/>
  <c r="AJ40" i="5"/>
  <c r="DF38" i="1"/>
  <c r="DF39" i="1" s="1"/>
  <c r="B40" i="5"/>
  <c r="W38" i="1"/>
  <c r="W39" i="1" s="1"/>
  <c r="CH38" i="1"/>
  <c r="CH39" i="1" s="1"/>
  <c r="DW38" i="1"/>
  <c r="DR38" i="1"/>
  <c r="DR39" i="1" s="1"/>
  <c r="CZ38" i="1"/>
  <c r="CZ39" i="1" s="1"/>
  <c r="DP38" i="1"/>
  <c r="DP39" i="1" s="1"/>
  <c r="DS38" i="1"/>
  <c r="H38" i="1"/>
  <c r="H39" i="1" s="1"/>
  <c r="B34" i="5"/>
  <c r="G51" i="5"/>
  <c r="J34" i="5"/>
  <c r="K36" i="5"/>
  <c r="DE38" i="1"/>
  <c r="DE39" i="1" s="1"/>
  <c r="CO38" i="1"/>
  <c r="CO39" i="1" s="1"/>
  <c r="CX38" i="1"/>
  <c r="CX39" i="1" s="1"/>
  <c r="D14" i="5"/>
  <c r="BJ38" i="1"/>
  <c r="BJ39" i="1" s="1"/>
  <c r="CP38" i="1"/>
  <c r="CP39" i="1" s="1"/>
  <c r="B41" i="5"/>
  <c r="M51" i="5"/>
  <c r="B15" i="5"/>
  <c r="C12" i="5"/>
  <c r="C9" i="5"/>
  <c r="C29" i="5"/>
  <c r="D12" i="5"/>
  <c r="F14" i="5"/>
  <c r="G9" i="5"/>
  <c r="I12" i="5"/>
  <c r="I26" i="5"/>
  <c r="I19" i="5"/>
  <c r="I9" i="5"/>
  <c r="DA38" i="1"/>
  <c r="DA39" i="1" s="1"/>
  <c r="J22" i="5"/>
  <c r="J13" i="5"/>
  <c r="K9" i="5"/>
  <c r="B45" i="5"/>
  <c r="B42" i="5"/>
  <c r="B51" i="5"/>
  <c r="C38" i="5"/>
  <c r="C36" i="5"/>
  <c r="D42" i="5"/>
  <c r="D51" i="5"/>
  <c r="D41" i="5"/>
  <c r="E35" i="5"/>
  <c r="E38" i="5"/>
  <c r="E36" i="5"/>
  <c r="F42" i="5"/>
  <c r="F51" i="5"/>
  <c r="F38" i="5"/>
  <c r="G38" i="5"/>
  <c r="G36" i="5"/>
  <c r="G42" i="5"/>
  <c r="H42" i="5"/>
  <c r="H51" i="5"/>
  <c r="H41" i="5"/>
  <c r="I38" i="5"/>
  <c r="I36" i="5"/>
  <c r="J42" i="5"/>
  <c r="J51" i="5"/>
  <c r="J41" i="5"/>
  <c r="K38" i="5"/>
  <c r="K45" i="5"/>
  <c r="K35" i="5"/>
  <c r="K43" i="5"/>
  <c r="K34" i="5"/>
  <c r="K51" i="5"/>
  <c r="K41" i="5"/>
  <c r="L40" i="5"/>
  <c r="M52" i="5"/>
  <c r="L56" i="5"/>
  <c r="M35" i="5"/>
  <c r="I38" i="1"/>
  <c r="I39" i="1" s="1"/>
  <c r="B9" i="5"/>
  <c r="B38" i="1"/>
  <c r="B39" i="1" s="1"/>
  <c r="C8" i="5"/>
  <c r="R38" i="1"/>
  <c r="R39" i="1" s="1"/>
  <c r="Q38" i="1"/>
  <c r="Q39" i="1" s="1"/>
  <c r="C15" i="5"/>
  <c r="C23" i="5"/>
  <c r="C13" i="5"/>
  <c r="AH38" i="1"/>
  <c r="AH39" i="1" s="1"/>
  <c r="D27" i="5"/>
  <c r="D26" i="5"/>
  <c r="D19" i="5"/>
  <c r="D9" i="5"/>
  <c r="D17" i="5"/>
  <c r="D8" i="5"/>
  <c r="AW38" i="1"/>
  <c r="AW39" i="1" s="1"/>
  <c r="AP38" i="1"/>
  <c r="AP39" i="1" s="1"/>
  <c r="E23" i="5"/>
  <c r="E29" i="5"/>
  <c r="D29" i="5"/>
  <c r="E22" i="5"/>
  <c r="E13" i="5"/>
  <c r="BF38" i="1"/>
  <c r="BF39" i="1" s="1"/>
  <c r="F20" i="5"/>
  <c r="F8" i="5"/>
  <c r="BU38" i="1"/>
  <c r="BU39" i="1" s="1"/>
  <c r="BN38" i="1"/>
  <c r="BN39" i="1" s="1"/>
  <c r="G7" i="5"/>
  <c r="BM38" i="1"/>
  <c r="BM39" i="1" s="1"/>
  <c r="CD32" i="1"/>
  <c r="CC38" i="1"/>
  <c r="CC39" i="1" s="1"/>
  <c r="H17" i="5"/>
  <c r="BV38" i="1"/>
  <c r="BV39" i="1" s="1"/>
  <c r="I8" i="5"/>
  <c r="CK38" i="1"/>
  <c r="CK39" i="1" s="1"/>
  <c r="I23" i="5"/>
  <c r="I14" i="5"/>
  <c r="I29" i="5"/>
  <c r="I22" i="5"/>
  <c r="I13" i="5"/>
  <c r="DB38" i="1"/>
  <c r="DB39" i="1" s="1"/>
  <c r="J21" i="5"/>
  <c r="J12" i="5"/>
  <c r="J11" i="5"/>
  <c r="J26" i="5"/>
  <c r="J19" i="5"/>
  <c r="J9" i="5"/>
  <c r="J17" i="5"/>
  <c r="J8" i="5"/>
  <c r="CT38" i="1"/>
  <c r="CT39" i="1" s="1"/>
  <c r="DQ38" i="1"/>
  <c r="DI38" i="1"/>
  <c r="DI39" i="1" s="1"/>
  <c r="L20" i="5"/>
  <c r="L11" i="5"/>
  <c r="AG38" i="1"/>
  <c r="AG39" i="1" s="1"/>
  <c r="CS38" i="1"/>
  <c r="CS39" i="1" s="1"/>
  <c r="Z38" i="1"/>
  <c r="Z39" i="1" s="1"/>
  <c r="CD38" i="1"/>
  <c r="CD39" i="1" s="1"/>
  <c r="CL38" i="1"/>
  <c r="CL39" i="1" s="1"/>
  <c r="D11" i="5"/>
  <c r="F7" i="5"/>
  <c r="B38" i="5"/>
  <c r="B36" i="5"/>
  <c r="B35" i="5"/>
  <c r="B52" i="5"/>
  <c r="B43" i="5"/>
  <c r="C39" i="5"/>
  <c r="D45" i="5"/>
  <c r="D35" i="5"/>
  <c r="D52" i="5"/>
  <c r="D43" i="5"/>
  <c r="D34" i="5"/>
  <c r="E40" i="5"/>
  <c r="E56" i="5"/>
  <c r="E39" i="5"/>
  <c r="H34" i="5"/>
  <c r="B24" i="5"/>
  <c r="B16" i="5"/>
  <c r="E32" i="1"/>
  <c r="B13" i="5"/>
  <c r="C24" i="5"/>
  <c r="C21" i="5"/>
  <c r="C27" i="5"/>
  <c r="C20" i="5"/>
  <c r="C11" i="5"/>
  <c r="C26" i="5"/>
  <c r="C19" i="5"/>
  <c r="C17" i="5"/>
  <c r="D24" i="5"/>
  <c r="D16" i="5"/>
  <c r="D7" i="5"/>
  <c r="D15" i="5"/>
  <c r="D23" i="5"/>
  <c r="D22" i="5"/>
  <c r="D13" i="5"/>
  <c r="D21" i="5"/>
  <c r="D20" i="5"/>
  <c r="AU32" i="1"/>
  <c r="E20" i="5"/>
  <c r="E26" i="5"/>
  <c r="E19" i="5"/>
  <c r="E9" i="5"/>
  <c r="F15" i="5"/>
  <c r="F23" i="5"/>
  <c r="G21" i="5"/>
  <c r="G12" i="5"/>
  <c r="G27" i="5"/>
  <c r="G26" i="5"/>
  <c r="G19" i="5"/>
  <c r="G24" i="5"/>
  <c r="G16" i="5"/>
  <c r="H23" i="5"/>
  <c r="H14" i="5"/>
  <c r="H12" i="5"/>
  <c r="I7" i="5"/>
  <c r="J7" i="5"/>
  <c r="J23" i="5"/>
  <c r="J14" i="5"/>
  <c r="J27" i="5"/>
  <c r="C35" i="5"/>
  <c r="C34" i="5"/>
  <c r="C42" i="5"/>
  <c r="C41" i="5"/>
  <c r="D40" i="5"/>
  <c r="D39" i="5"/>
  <c r="D38" i="5"/>
  <c r="D36" i="5"/>
  <c r="Z36" i="5" s="1"/>
  <c r="E45" i="5"/>
  <c r="E52" i="5"/>
  <c r="E43" i="5"/>
  <c r="E34" i="5"/>
  <c r="E42" i="5"/>
  <c r="E51" i="5"/>
  <c r="E41" i="5"/>
  <c r="F36" i="5"/>
  <c r="G45" i="5"/>
  <c r="G43" i="5"/>
  <c r="G34" i="5"/>
  <c r="H56" i="5"/>
  <c r="H39" i="5"/>
  <c r="H38" i="5"/>
  <c r="H36" i="5"/>
  <c r="I45" i="5"/>
  <c r="I35" i="5"/>
  <c r="I43" i="5"/>
  <c r="I34" i="5"/>
  <c r="I42" i="5"/>
  <c r="I51" i="5"/>
  <c r="I41" i="5"/>
  <c r="J40" i="5"/>
  <c r="J56" i="5"/>
  <c r="J39" i="5"/>
  <c r="J38" i="5"/>
  <c r="J36" i="5"/>
  <c r="K52" i="5"/>
  <c r="K56" i="5"/>
  <c r="K39" i="5"/>
  <c r="F45" i="5"/>
  <c r="F35" i="5"/>
  <c r="F43" i="5"/>
  <c r="F34" i="5"/>
  <c r="G39" i="5"/>
  <c r="H45" i="5"/>
  <c r="H35" i="5"/>
  <c r="H43" i="5"/>
  <c r="I40" i="5"/>
  <c r="I56" i="5"/>
  <c r="I39" i="5"/>
  <c r="J45" i="5"/>
  <c r="J35" i="5"/>
  <c r="J52" i="5"/>
  <c r="J43" i="5"/>
  <c r="L42" i="5"/>
  <c r="L45" i="5"/>
  <c r="L35" i="5"/>
  <c r="EE32" i="1"/>
  <c r="M23" i="5"/>
  <c r="H22" i="5"/>
  <c r="H21" i="5"/>
  <c r="H27" i="5"/>
  <c r="H20" i="5"/>
  <c r="I21" i="5"/>
  <c r="I27" i="5"/>
  <c r="I20" i="5"/>
  <c r="I17" i="5"/>
  <c r="I24" i="5"/>
  <c r="I16" i="5"/>
  <c r="I15" i="5"/>
  <c r="J24" i="5"/>
  <c r="J16" i="5"/>
  <c r="J15" i="5"/>
  <c r="J29" i="5"/>
  <c r="J20" i="5"/>
  <c r="K27" i="5"/>
  <c r="K20" i="5"/>
  <c r="L23" i="5"/>
  <c r="DX32" i="1"/>
  <c r="L29" i="5"/>
  <c r="L22" i="5"/>
  <c r="L27" i="5"/>
  <c r="L26" i="5"/>
  <c r="L19" i="5"/>
  <c r="L17" i="5"/>
  <c r="CC32" i="1"/>
  <c r="M38" i="5"/>
  <c r="EB32" i="1"/>
  <c r="B26" i="5"/>
  <c r="DW32" i="1"/>
  <c r="M45" i="5"/>
  <c r="CU32" i="1"/>
  <c r="B39" i="5"/>
  <c r="X39" i="5" s="1"/>
  <c r="C45" i="5"/>
  <c r="C43" i="5"/>
  <c r="C51" i="5"/>
  <c r="C56" i="5"/>
  <c r="C52" i="5"/>
  <c r="D56" i="5"/>
  <c r="CI32" i="1"/>
  <c r="AG32" i="1"/>
  <c r="BV32" i="1"/>
  <c r="AH32" i="1"/>
  <c r="CE32" i="1"/>
  <c r="AB32" i="1"/>
  <c r="CO32" i="1"/>
  <c r="AC32" i="1"/>
  <c r="BZ32" i="1"/>
  <c r="CP32" i="1"/>
  <c r="AD32" i="1"/>
  <c r="O32" i="1"/>
  <c r="BR32" i="1"/>
  <c r="BJ32" i="1"/>
  <c r="DE32" i="1"/>
  <c r="CW32" i="1"/>
  <c r="BK32" i="1"/>
  <c r="I32" i="1"/>
  <c r="Y32" i="1"/>
  <c r="Q32" i="1"/>
  <c r="BL32" i="1"/>
  <c r="DO32" i="1"/>
  <c r="DR32" i="1"/>
  <c r="B32" i="1"/>
  <c r="BU32" i="1"/>
  <c r="CZ32" i="1"/>
  <c r="C32" i="1"/>
  <c r="S32" i="1"/>
  <c r="BN32" i="1"/>
  <c r="DA32" i="1"/>
  <c r="BO32" i="1"/>
  <c r="DB32" i="1"/>
  <c r="CT32" i="1"/>
  <c r="B56" i="5"/>
  <c r="BA32" i="1"/>
  <c r="BQ32" i="1"/>
  <c r="DD32" i="1"/>
  <c r="ED32" i="1"/>
  <c r="AI35" i="5"/>
  <c r="AL38" i="5" l="1"/>
  <c r="AL41" i="5"/>
  <c r="AB15" i="5"/>
  <c r="FE25" i="1"/>
  <c r="AD29" i="5"/>
  <c r="EH28" i="1"/>
  <c r="EI28" i="1" s="1"/>
  <c r="X9" i="5"/>
  <c r="AD21" i="5"/>
  <c r="AO14" i="5"/>
  <c r="AM38" i="5"/>
  <c r="Z9" i="5"/>
  <c r="X26" i="5"/>
  <c r="AM11" i="5"/>
  <c r="AD15" i="5"/>
  <c r="AN14" i="5"/>
  <c r="P34" i="1"/>
  <c r="BP34" i="1"/>
  <c r="DB34" i="1"/>
  <c r="AM14" i="5"/>
  <c r="CU35" i="1"/>
  <c r="ED35" i="1"/>
  <c r="AZ34" i="1"/>
  <c r="BA34" i="1"/>
  <c r="BL35" i="1"/>
  <c r="R34" i="1"/>
  <c r="BX34" i="1"/>
  <c r="BX35" i="1"/>
  <c r="BO35" i="1"/>
  <c r="CO35" i="1"/>
  <c r="Y12" i="5"/>
  <c r="U35" i="1"/>
  <c r="DP35" i="1"/>
  <c r="X38" i="5"/>
  <c r="BW34" i="1"/>
  <c r="O35" i="1"/>
  <c r="C34" i="1"/>
  <c r="AD34" i="5"/>
  <c r="BQ34" i="1"/>
  <c r="Z13" i="5"/>
  <c r="Y9" i="5"/>
  <c r="CC35" i="1"/>
  <c r="DA35" i="1"/>
  <c r="DB35" i="1"/>
  <c r="CP34" i="1"/>
  <c r="AC34" i="5"/>
  <c r="BN34" i="1"/>
  <c r="BM34" i="1"/>
  <c r="BM35" i="1"/>
  <c r="CN34" i="1"/>
  <c r="CO34" i="1"/>
  <c r="BH34" i="1"/>
  <c r="CA35" i="1"/>
  <c r="W35" i="1"/>
  <c r="S35" i="1"/>
  <c r="CS35" i="1"/>
  <c r="BT34" i="1"/>
  <c r="CT35" i="1"/>
  <c r="CH34" i="1"/>
  <c r="CM35" i="1"/>
  <c r="CM34" i="1"/>
  <c r="CG34" i="1"/>
  <c r="BZ35" i="1"/>
  <c r="AA26" i="5"/>
  <c r="AA38" i="5"/>
  <c r="Z22" i="5"/>
  <c r="AE9" i="5"/>
  <c r="EE34" i="1"/>
  <c r="W34" i="1"/>
  <c r="BO34" i="1"/>
  <c r="Q34" i="1"/>
  <c r="CF35" i="1"/>
  <c r="CD34" i="1"/>
  <c r="AC35" i="1"/>
  <c r="Q35" i="1"/>
  <c r="V34" i="1"/>
  <c r="CP35" i="1"/>
  <c r="AA43" i="5"/>
  <c r="AL35" i="5"/>
  <c r="AK35" i="5"/>
  <c r="AO36" i="5"/>
  <c r="AI38" i="5"/>
  <c r="Y39" i="5"/>
  <c r="AK36" i="5"/>
  <c r="Y34" i="5"/>
  <c r="X35" i="5"/>
  <c r="Z39" i="5"/>
  <c r="Y35" i="5"/>
  <c r="AB43" i="5"/>
  <c r="X34" i="5"/>
  <c r="AJ35" i="5"/>
  <c r="Z34" i="5"/>
  <c r="Z40" i="5"/>
  <c r="AP39" i="5"/>
  <c r="AK41" i="5"/>
  <c r="AO39" i="5"/>
  <c r="AN38" i="5"/>
  <c r="AO38" i="5"/>
  <c r="AP38" i="5"/>
  <c r="FF28" i="2"/>
  <c r="FC16" i="2"/>
  <c r="AE40" i="5"/>
  <c r="AK38" i="5"/>
  <c r="X42" i="5"/>
  <c r="AO40" i="5"/>
  <c r="Z35" i="5"/>
  <c r="AE41" i="5"/>
  <c r="AE43" i="5"/>
  <c r="AN40" i="5"/>
  <c r="AP40" i="5"/>
  <c r="AF39" i="5"/>
  <c r="AM40" i="5"/>
  <c r="FD13" i="2"/>
  <c r="FF12" i="2"/>
  <c r="AP35" i="5"/>
  <c r="AL36" i="5"/>
  <c r="AP36" i="5"/>
  <c r="AM36" i="5"/>
  <c r="X34" i="1"/>
  <c r="AI35" i="1"/>
  <c r="AI34" i="1"/>
  <c r="AV35" i="1"/>
  <c r="AW34" i="1"/>
  <c r="BB34" i="1"/>
  <c r="BN35" i="1"/>
  <c r="BC34" i="1"/>
  <c r="AY34" i="1"/>
  <c r="AX34" i="1"/>
  <c r="CQ35" i="1"/>
  <c r="CQ34" i="1"/>
  <c r="CJ35" i="1"/>
  <c r="DO34" i="1"/>
  <c r="DN35" i="1"/>
  <c r="BS35" i="1"/>
  <c r="EB35" i="1"/>
  <c r="AE34" i="1"/>
  <c r="AE22" i="5"/>
  <c r="CX34" i="1"/>
  <c r="AB35" i="1"/>
  <c r="DP34" i="1"/>
  <c r="CF34" i="1"/>
  <c r="AD34" i="1"/>
  <c r="AP14" i="5"/>
  <c r="EG26" i="1"/>
  <c r="EG32" i="1" s="1"/>
  <c r="BG35" i="1"/>
  <c r="N35" i="1"/>
  <c r="AG35" i="1"/>
  <c r="AC34" i="1"/>
  <c r="CE34" i="1"/>
  <c r="DQ39" i="1"/>
  <c r="DR40" i="1" s="1"/>
  <c r="FD17" i="1"/>
  <c r="FE17" i="1" s="1"/>
  <c r="BJ35" i="1"/>
  <c r="CL35" i="1"/>
  <c r="CE35" i="1"/>
  <c r="CX35" i="1"/>
  <c r="O34" i="1"/>
  <c r="AC15" i="5"/>
  <c r="AD12" i="5"/>
  <c r="FB13" i="1"/>
  <c r="DO35" i="1"/>
  <c r="Y42" i="5"/>
  <c r="Y17" i="5"/>
  <c r="DD35" i="1"/>
  <c r="AG21" i="5"/>
  <c r="DR34" i="1"/>
  <c r="AB34" i="1"/>
  <c r="AE13" i="5"/>
  <c r="Z20" i="5"/>
  <c r="CV35" i="1"/>
  <c r="BS34" i="1"/>
  <c r="AH35" i="1"/>
  <c r="AD11" i="5"/>
  <c r="AE34" i="5"/>
  <c r="Y20" i="5"/>
  <c r="AE35" i="1"/>
  <c r="AD35" i="1"/>
  <c r="AE29" i="5"/>
  <c r="X17" i="5"/>
  <c r="AA35" i="1"/>
  <c r="DC34" i="1"/>
  <c r="F34" i="1"/>
  <c r="DC35" i="1"/>
  <c r="CY35" i="1"/>
  <c r="AJ35" i="1"/>
  <c r="AJ34" i="1"/>
  <c r="AF34" i="1"/>
  <c r="Z43" i="5"/>
  <c r="DE35" i="1"/>
  <c r="AK34" i="1"/>
  <c r="CH35" i="1"/>
  <c r="DD34" i="1"/>
  <c r="CD35" i="1"/>
  <c r="X36" i="5"/>
  <c r="AL14" i="5"/>
  <c r="AK14" i="5"/>
  <c r="AJ14" i="5"/>
  <c r="M21" i="5"/>
  <c r="AN39" i="5"/>
  <c r="AW35" i="1"/>
  <c r="L32" i="1"/>
  <c r="D32" i="1"/>
  <c r="T32" i="1"/>
  <c r="AF35" i="1" s="1"/>
  <c r="CT34" i="1"/>
  <c r="Z34" i="1"/>
  <c r="CJ34" i="1"/>
  <c r="AA34" i="1"/>
  <c r="M32" i="1"/>
  <c r="J32" i="1"/>
  <c r="G34" i="1"/>
  <c r="H32" i="1"/>
  <c r="BV35" i="1"/>
  <c r="BK35" i="1"/>
  <c r="BV34" i="1"/>
  <c r="DQ34" i="1"/>
  <c r="AK35" i="1"/>
  <c r="D31" i="5"/>
  <c r="BW35" i="1"/>
  <c r="DA34" i="1"/>
  <c r="DQ35" i="1"/>
  <c r="CZ34" i="1"/>
  <c r="BR34" i="1"/>
  <c r="Z35" i="1"/>
  <c r="CZ35" i="1"/>
  <c r="CI34" i="1"/>
  <c r="BK34" i="1"/>
  <c r="BL34" i="1"/>
  <c r="CY34" i="1"/>
  <c r="CI35" i="1"/>
  <c r="G31" i="5"/>
  <c r="Y34" i="1"/>
  <c r="CU34" i="1"/>
  <c r="AE7" i="5"/>
  <c r="AO35" i="5"/>
  <c r="AJ38" i="5"/>
  <c r="AK12" i="5"/>
  <c r="Y13" i="5"/>
  <c r="AN36" i="5"/>
  <c r="AM35" i="5"/>
  <c r="AO41" i="5"/>
  <c r="AM41" i="5"/>
  <c r="AJ41" i="5"/>
  <c r="AN41" i="5"/>
  <c r="AD26" i="5"/>
  <c r="AD19" i="5"/>
  <c r="AC19" i="5"/>
  <c r="H9" i="5"/>
  <c r="BY32" i="1"/>
  <c r="DL38" i="1"/>
  <c r="DK38" i="1"/>
  <c r="K8" i="5"/>
  <c r="AF8" i="5" s="1"/>
  <c r="K7" i="5"/>
  <c r="DJ32" i="1"/>
  <c r="DJ38" i="1"/>
  <c r="DJ39" i="1" s="1"/>
  <c r="K15" i="5"/>
  <c r="AF15" i="5" s="1"/>
  <c r="DI32" i="1"/>
  <c r="AF29" i="5"/>
  <c r="AF13" i="5"/>
  <c r="K12" i="5"/>
  <c r="DF32" i="1"/>
  <c r="L13" i="5"/>
  <c r="AG13" i="5" s="1"/>
  <c r="EC32" i="1"/>
  <c r="DU32" i="1"/>
  <c r="L9" i="5"/>
  <c r="L16" i="5"/>
  <c r="DT38" i="1"/>
  <c r="DT39" i="1" s="1"/>
  <c r="L7" i="5"/>
  <c r="DT32" i="1"/>
  <c r="L15" i="5"/>
  <c r="DS32" i="1"/>
  <c r="EA32" i="1"/>
  <c r="L39" i="5"/>
  <c r="DY33" i="2"/>
  <c r="L34" i="5"/>
  <c r="G56" i="5"/>
  <c r="G41" i="5"/>
  <c r="F56" i="5"/>
  <c r="F41" i="5"/>
  <c r="M36" i="5"/>
  <c r="CG35" i="1"/>
  <c r="BU34" i="1"/>
  <c r="AC20" i="5"/>
  <c r="AD20" i="5"/>
  <c r="AD17" i="5"/>
  <c r="AC17" i="5"/>
  <c r="AF16" i="5"/>
  <c r="CA34" i="1"/>
  <c r="DK32" i="1"/>
  <c r="DL32" i="1"/>
  <c r="AE14" i="5"/>
  <c r="Z11" i="5"/>
  <c r="AC38" i="5"/>
  <c r="AD38" i="5"/>
  <c r="K17" i="5"/>
  <c r="AG17" i="5" s="1"/>
  <c r="AE35" i="5"/>
  <c r="Y14" i="5"/>
  <c r="X14" i="5"/>
  <c r="AC13" i="5"/>
  <c r="AG35" i="5"/>
  <c r="AA34" i="5"/>
  <c r="X13" i="5"/>
  <c r="AT32" i="1"/>
  <c r="AS32" i="1"/>
  <c r="AR32" i="1"/>
  <c r="Z21" i="5"/>
  <c r="E12" i="5"/>
  <c r="Z12" i="5" s="1"/>
  <c r="AQ32" i="1"/>
  <c r="AA11" i="5"/>
  <c r="E17" i="5"/>
  <c r="E8" i="5"/>
  <c r="AO32" i="1"/>
  <c r="AO38" i="1"/>
  <c r="AO39" i="1" s="1"/>
  <c r="E24" i="5"/>
  <c r="E16" i="5"/>
  <c r="E7" i="5"/>
  <c r="AA7" i="5" s="1"/>
  <c r="AN38" i="1"/>
  <c r="AN39" i="1" s="1"/>
  <c r="AN32" i="1"/>
  <c r="AM32" i="1"/>
  <c r="E15" i="5"/>
  <c r="AL32" i="1"/>
  <c r="BI32" i="1"/>
  <c r="BI34" i="1" s="1"/>
  <c r="F12" i="5"/>
  <c r="BF32" i="1"/>
  <c r="AB26" i="5"/>
  <c r="AA19" i="5"/>
  <c r="F17" i="5"/>
  <c r="AB17" i="5" s="1"/>
  <c r="BD32" i="1"/>
  <c r="BZ38" i="1"/>
  <c r="BZ39" i="1" s="1"/>
  <c r="H8" i="5"/>
  <c r="AD8" i="5" s="1"/>
  <c r="DN38" i="1"/>
  <c r="DM32" i="1"/>
  <c r="DH32" i="1"/>
  <c r="K11" i="5"/>
  <c r="AG11" i="5" s="1"/>
  <c r="DG32" i="1"/>
  <c r="K26" i="5"/>
  <c r="K19" i="5"/>
  <c r="AG19" i="5" s="1"/>
  <c r="M13" i="5"/>
  <c r="DY32" i="1"/>
  <c r="EC38" i="1"/>
  <c r="EC39" i="1" s="1"/>
  <c r="L8" i="5"/>
  <c r="L51" i="5"/>
  <c r="L36" i="5"/>
  <c r="I52" i="5"/>
  <c r="H52" i="5"/>
  <c r="G52" i="5"/>
  <c r="F52" i="5"/>
  <c r="F39" i="5"/>
  <c r="AB39" i="5" s="1"/>
  <c r="G50" i="5"/>
  <c r="F47" i="5"/>
  <c r="AE20" i="5"/>
  <c r="AF34" i="5"/>
  <c r="X16" i="5"/>
  <c r="AE17" i="5"/>
  <c r="AB38" i="5"/>
  <c r="X29" i="5"/>
  <c r="CK34" i="1"/>
  <c r="CL34" i="1"/>
  <c r="BQ35" i="1"/>
  <c r="R35" i="1"/>
  <c r="AG34" i="1"/>
  <c r="DX34" i="1"/>
  <c r="EJ28" i="1"/>
  <c r="EK28" i="1" s="1"/>
  <c r="EL28" i="1" s="1"/>
  <c r="EM28" i="1" s="1"/>
  <c r="S34" i="1"/>
  <c r="DE34" i="1"/>
  <c r="CW35" i="1"/>
  <c r="AH34" i="1"/>
  <c r="CS34" i="1"/>
  <c r="I31" i="5"/>
  <c r="AF43" i="5"/>
  <c r="Y16" i="5"/>
  <c r="AP32" i="1"/>
  <c r="AD14" i="5"/>
  <c r="AC21" i="5"/>
  <c r="AG20" i="5"/>
  <c r="AF20" i="5"/>
  <c r="AE15" i="5"/>
  <c r="CR35" i="1"/>
  <c r="CR34" i="1"/>
  <c r="AB7" i="5"/>
  <c r="AA20" i="5"/>
  <c r="E14" i="5"/>
  <c r="AA14" i="5" s="1"/>
  <c r="DS39" i="1"/>
  <c r="DS40" i="1" s="1"/>
  <c r="L38" i="1"/>
  <c r="L39" i="1" s="1"/>
  <c r="B20" i="5"/>
  <c r="X20" i="5" s="1"/>
  <c r="B11" i="5"/>
  <c r="E38" i="1"/>
  <c r="E39" i="1" s="1"/>
  <c r="B7" i="5"/>
  <c r="B21" i="5"/>
  <c r="B12" i="5"/>
  <c r="Y38" i="1"/>
  <c r="Y39" i="1" s="1"/>
  <c r="BD38" i="1"/>
  <c r="BD39" i="1" s="1"/>
  <c r="F27" i="5"/>
  <c r="F9" i="5"/>
  <c r="AA9" i="5" s="1"/>
  <c r="F16" i="5"/>
  <c r="F29" i="5"/>
  <c r="F22" i="5"/>
  <c r="AB20" i="5"/>
  <c r="BP38" i="1"/>
  <c r="BP39" i="1" s="1"/>
  <c r="G8" i="5"/>
  <c r="G23" i="5"/>
  <c r="G14" i="5"/>
  <c r="G29" i="5"/>
  <c r="G22" i="5"/>
  <c r="AC22" i="5" s="1"/>
  <c r="CB32" i="1"/>
  <c r="H24" i="5"/>
  <c r="H16" i="5"/>
  <c r="AD16" i="5" s="1"/>
  <c r="BX38" i="1"/>
  <c r="BX39" i="1" s="1"/>
  <c r="H7" i="5"/>
  <c r="AD13" i="5"/>
  <c r="DZ32" i="1"/>
  <c r="L14" i="5"/>
  <c r="AG14" i="5" s="1"/>
  <c r="ED38" i="1"/>
  <c r="ED39" i="1" s="1"/>
  <c r="M41" i="5"/>
  <c r="M39" i="5"/>
  <c r="H40" i="5"/>
  <c r="F40" i="5"/>
  <c r="C40" i="5"/>
  <c r="E57" i="5"/>
  <c r="I49" i="5"/>
  <c r="M38" i="1"/>
  <c r="M39" i="1" s="1"/>
  <c r="B8" i="5"/>
  <c r="J38" i="1"/>
  <c r="J39" i="1" s="1"/>
  <c r="AD43" i="5"/>
  <c r="X41" i="5"/>
  <c r="C7" i="5"/>
  <c r="AG22" i="5"/>
  <c r="AE16" i="5"/>
  <c r="Z19" i="5"/>
  <c r="Y43" i="5"/>
  <c r="AX38" i="1"/>
  <c r="AX39" i="1" s="1"/>
  <c r="AB42" i="5"/>
  <c r="AA35" i="5"/>
  <c r="Z26" i="5"/>
  <c r="AF22" i="5"/>
  <c r="AD38" i="1"/>
  <c r="AD39" i="1" s="1"/>
  <c r="F13" i="5"/>
  <c r="BT33" i="2"/>
  <c r="AE26" i="5"/>
  <c r="AF38" i="5"/>
  <c r="BE38" i="1"/>
  <c r="BE39" i="1" s="1"/>
  <c r="L12" i="5"/>
  <c r="AH12" i="5" s="1"/>
  <c r="DV38" i="1"/>
  <c r="DX38" i="1"/>
  <c r="DX39" i="1" s="1"/>
  <c r="EC33" i="2"/>
  <c r="DP33" i="2"/>
  <c r="CN33" i="2"/>
  <c r="E54" i="5"/>
  <c r="L50" i="5"/>
  <c r="D48" i="5"/>
  <c r="AD41" i="5"/>
  <c r="AC36" i="5"/>
  <c r="AB34" i="5"/>
  <c r="AB19" i="5"/>
  <c r="Y26" i="5"/>
  <c r="AE11" i="5"/>
  <c r="Y8" i="5"/>
  <c r="AF41" i="5"/>
  <c r="AF38" i="1"/>
  <c r="AF39" i="1" s="1"/>
  <c r="AE38" i="1"/>
  <c r="AE39" i="1" s="1"/>
  <c r="DY38" i="1"/>
  <c r="DY39" i="1" s="1"/>
  <c r="DD33" i="2"/>
  <c r="CY33" i="2"/>
  <c r="CX33" i="2"/>
  <c r="CW33" i="2"/>
  <c r="CP33" i="2"/>
  <c r="CB33" i="2"/>
  <c r="AZ33" i="2"/>
  <c r="AC43" i="5"/>
  <c r="Y36" i="5"/>
  <c r="Y11" i="5"/>
  <c r="AE12" i="5"/>
  <c r="X38" i="1"/>
  <c r="X39" i="1" s="1"/>
  <c r="CM38" i="1"/>
  <c r="CM39" i="1" s="1"/>
  <c r="EA38" i="1"/>
  <c r="DW33" i="2"/>
  <c r="L43" i="5"/>
  <c r="J54" i="5"/>
  <c r="AD35" i="5"/>
  <c r="AE38" i="5"/>
  <c r="Z41" i="5"/>
  <c r="Y21" i="5"/>
  <c r="Z29" i="5"/>
  <c r="BW38" i="1"/>
  <c r="BW39" i="1" s="1"/>
  <c r="DX33" i="2"/>
  <c r="I57" i="5"/>
  <c r="AE57" i="5" s="1"/>
  <c r="F57" i="5"/>
  <c r="AT38" i="1"/>
  <c r="AT39" i="1" s="1"/>
  <c r="EE33" i="2"/>
  <c r="AT33" i="2"/>
  <c r="F33" i="2"/>
  <c r="B50" i="5"/>
  <c r="F49" i="5"/>
  <c r="H48" i="5"/>
  <c r="G48" i="5"/>
  <c r="J47" i="5"/>
  <c r="BY39" i="1"/>
  <c r="K42" i="5"/>
  <c r="N38" i="1"/>
  <c r="N39" i="1" s="1"/>
  <c r="BR38" i="1"/>
  <c r="BR39" i="1" s="1"/>
  <c r="BV33" i="2"/>
  <c r="BL33" i="2"/>
  <c r="AD33" i="2"/>
  <c r="F38" i="1"/>
  <c r="F39" i="1" s="1"/>
  <c r="EE38" i="1"/>
  <c r="CV33" i="2"/>
  <c r="AR33" i="2"/>
  <c r="M14" i="5"/>
  <c r="M24" i="5"/>
  <c r="AW33" i="2"/>
  <c r="AU33" i="2"/>
  <c r="I33" i="2"/>
  <c r="G33" i="2"/>
  <c r="BN33" i="2"/>
  <c r="BF33" i="2"/>
  <c r="AS38" i="1"/>
  <c r="AS39" i="1" s="1"/>
  <c r="ED33" i="2"/>
  <c r="I54" i="5"/>
  <c r="F54" i="5"/>
  <c r="H50" i="5"/>
  <c r="EX18" i="1"/>
  <c r="EY18" i="1" s="1"/>
  <c r="EZ18" i="1" s="1"/>
  <c r="FA18" i="1" s="1"/>
  <c r="FB18" i="1" s="1"/>
  <c r="BT35" i="1"/>
  <c r="BH35" i="1"/>
  <c r="AG29" i="5"/>
  <c r="AD42" i="5"/>
  <c r="Z38" i="5"/>
  <c r="Y38" i="5"/>
  <c r="J31" i="5"/>
  <c r="CV34" i="1"/>
  <c r="CW34" i="1"/>
  <c r="X43" i="5"/>
  <c r="Z42" i="5"/>
  <c r="AB11" i="5"/>
  <c r="AC11" i="5"/>
  <c r="AD36" i="5"/>
  <c r="AA36" i="5"/>
  <c r="AB36" i="5"/>
  <c r="AB21" i="5"/>
  <c r="AA21" i="5"/>
  <c r="AV34" i="1"/>
  <c r="AU35" i="1"/>
  <c r="AC12" i="5"/>
  <c r="X19" i="5"/>
  <c r="Y19" i="5"/>
  <c r="AF9" i="5"/>
  <c r="X15" i="5"/>
  <c r="Y15" i="5"/>
  <c r="AH35" i="5"/>
  <c r="AG41" i="5"/>
  <c r="DW34" i="1"/>
  <c r="AC26" i="5"/>
  <c r="AF14" i="5"/>
  <c r="AF36" i="5"/>
  <c r="AE36" i="5"/>
  <c r="AD22" i="5"/>
  <c r="AA42" i="5"/>
  <c r="Y41" i="5"/>
  <c r="AD39" i="5"/>
  <c r="AE39" i="5"/>
  <c r="AC39" i="5"/>
  <c r="Y29" i="5"/>
  <c r="AE8" i="5"/>
  <c r="AE21" i="5"/>
  <c r="AF21" i="5"/>
  <c r="AE42" i="5"/>
  <c r="AC42" i="5"/>
  <c r="DW39" i="1"/>
  <c r="DW42" i="1" s="1"/>
  <c r="AF35" i="5"/>
  <c r="AU38" i="1"/>
  <c r="AU39" i="1" s="1"/>
  <c r="B57" i="5"/>
  <c r="CA33" i="2"/>
  <c r="BY33" i="2"/>
  <c r="AE19" i="5"/>
  <c r="AN33" i="2"/>
  <c r="Y33" i="2"/>
  <c r="AX33" i="2"/>
  <c r="L33" i="2"/>
  <c r="U33" i="2"/>
  <c r="AJ38" i="1"/>
  <c r="AJ39" i="1" s="1"/>
  <c r="V38" i="1"/>
  <c r="V39" i="1" s="1"/>
  <c r="DB33" i="2"/>
  <c r="CZ33" i="2"/>
  <c r="BH33" i="2"/>
  <c r="DH38" i="1"/>
  <c r="O33" i="2"/>
  <c r="K50" i="5"/>
  <c r="DH33" i="2"/>
  <c r="EB38" i="1"/>
  <c r="EB39" i="1" s="1"/>
  <c r="DJ33" i="2"/>
  <c r="BP33" i="2"/>
  <c r="AF33" i="2"/>
  <c r="L57" i="5"/>
  <c r="C54" i="5"/>
  <c r="EB33" i="2"/>
  <c r="G49" i="5"/>
  <c r="H47" i="5"/>
  <c r="EF32" i="1"/>
  <c r="BO39" i="1"/>
  <c r="AL38" i="1"/>
  <c r="AL39" i="1" s="1"/>
  <c r="DG38" i="1"/>
  <c r="K40" i="5"/>
  <c r="BZ33" i="2"/>
  <c r="BX33" i="2"/>
  <c r="BQ33" i="2"/>
  <c r="DZ33" i="2"/>
  <c r="L54" i="5"/>
  <c r="L38" i="5"/>
  <c r="CH33" i="2"/>
  <c r="D33" i="2"/>
  <c r="F50" i="5"/>
  <c r="D38" i="1"/>
  <c r="D39" i="1" s="1"/>
  <c r="AZ38" i="1"/>
  <c r="AZ39" i="1" s="1"/>
  <c r="CS33" i="2"/>
  <c r="AY33" i="2"/>
  <c r="AL33" i="2"/>
  <c r="DV33" i="2"/>
  <c r="E49" i="5"/>
  <c r="J48" i="5"/>
  <c r="CT33" i="2"/>
  <c r="AQ38" i="1"/>
  <c r="AQ39" i="1" s="1"/>
  <c r="BI38" i="1"/>
  <c r="BI39" i="1" s="1"/>
  <c r="AH11" i="5"/>
  <c r="DC33" i="2"/>
  <c r="DA33" i="2"/>
  <c r="M33" i="2"/>
  <c r="K33" i="2"/>
  <c r="J33" i="2"/>
  <c r="C57" i="5"/>
  <c r="B54" i="5"/>
  <c r="W33" i="2"/>
  <c r="CU33" i="2"/>
  <c r="BU33" i="2"/>
  <c r="BR33" i="2"/>
  <c r="AS33" i="2"/>
  <c r="AH33" i="2"/>
  <c r="E33" i="2"/>
  <c r="Q33" i="2"/>
  <c r="H57" i="5"/>
  <c r="H54" i="5"/>
  <c r="I50" i="5"/>
  <c r="C50" i="5"/>
  <c r="K47" i="5"/>
  <c r="D47" i="5"/>
  <c r="DM38" i="1"/>
  <c r="B22" i="5"/>
  <c r="DU33" i="2"/>
  <c r="DT33" i="2"/>
  <c r="DS33" i="2"/>
  <c r="DR33" i="2"/>
  <c r="CR33" i="2"/>
  <c r="CQ33" i="2"/>
  <c r="CK33" i="2"/>
  <c r="BS33" i="2"/>
  <c r="BO33" i="2"/>
  <c r="AQ33" i="2"/>
  <c r="AP33" i="2"/>
  <c r="AO33" i="2"/>
  <c r="AM33" i="2"/>
  <c r="C33" i="2"/>
  <c r="B33" i="2"/>
  <c r="X33" i="2"/>
  <c r="L49" i="5"/>
  <c r="B49" i="5"/>
  <c r="F48" i="5"/>
  <c r="DQ33" i="2"/>
  <c r="DN33" i="2"/>
  <c r="CO33" i="2"/>
  <c r="CL33" i="2"/>
  <c r="BM33" i="2"/>
  <c r="BJ33" i="2"/>
  <c r="BB33" i="2"/>
  <c r="Z33" i="2"/>
  <c r="V33" i="2"/>
  <c r="K57" i="5"/>
  <c r="D57" i="5"/>
  <c r="K54" i="5"/>
  <c r="D54" i="5"/>
  <c r="E50" i="5"/>
  <c r="C49" i="5"/>
  <c r="AG48" i="5"/>
  <c r="G47" i="5"/>
  <c r="M40" i="5"/>
  <c r="DO33" i="2"/>
  <c r="DM33" i="2"/>
  <c r="DL33" i="2"/>
  <c r="DK33" i="2"/>
  <c r="CM33" i="2"/>
  <c r="CJ33" i="2"/>
  <c r="CI33" i="2"/>
  <c r="CE33" i="2"/>
  <c r="G35" i="5"/>
  <c r="BK33" i="2"/>
  <c r="BI33" i="2"/>
  <c r="AK33" i="2"/>
  <c r="AJ33" i="2"/>
  <c r="AI33" i="2"/>
  <c r="AG33" i="2"/>
  <c r="T33" i="2"/>
  <c r="S33" i="2"/>
  <c r="R33" i="2"/>
  <c r="P33" i="2"/>
  <c r="H49" i="5"/>
  <c r="I48" i="5"/>
  <c r="C48" i="5"/>
  <c r="EI27" i="2"/>
  <c r="DI33" i="2"/>
  <c r="DF33" i="2"/>
  <c r="CF33" i="2"/>
  <c r="BG33" i="2"/>
  <c r="AV33" i="2"/>
  <c r="AE33" i="2"/>
  <c r="H33" i="2"/>
  <c r="N33" i="2"/>
  <c r="G57" i="5"/>
  <c r="G54" i="5"/>
  <c r="J50" i="5"/>
  <c r="L47" i="5"/>
  <c r="B47" i="5"/>
  <c r="CY38" i="1"/>
  <c r="CY39" i="1" s="1"/>
  <c r="C22" i="5"/>
  <c r="DZ39" i="1"/>
  <c r="DG33" i="2"/>
  <c r="DE33" i="2"/>
  <c r="CG33" i="2"/>
  <c r="CD33" i="2"/>
  <c r="CC33" i="2"/>
  <c r="BW33" i="2"/>
  <c r="G40" i="5"/>
  <c r="BE33" i="2"/>
  <c r="BD33" i="2"/>
  <c r="BC33" i="2"/>
  <c r="BA33" i="2"/>
  <c r="AC33" i="2"/>
  <c r="AB33" i="2"/>
  <c r="AA33" i="2"/>
  <c r="K49" i="5"/>
  <c r="D49" i="5"/>
  <c r="E48" i="5"/>
  <c r="C47" i="5"/>
  <c r="EG38" i="1"/>
  <c r="BQ39" i="1"/>
  <c r="AO13" i="5"/>
  <c r="O13" i="5"/>
  <c r="U13" i="5"/>
  <c r="Q13" i="5"/>
  <c r="R13" i="5"/>
  <c r="AL12" i="5"/>
  <c r="U12" i="5"/>
  <c r="R12" i="5"/>
  <c r="T12" i="5"/>
  <c r="AI12" i="5"/>
  <c r="AJ12" i="5"/>
  <c r="S11" i="5"/>
  <c r="T11" i="5"/>
  <c r="O11" i="5"/>
  <c r="AL11" i="5"/>
  <c r="AI11" i="5"/>
  <c r="FF25" i="1" l="1"/>
  <c r="AB9" i="5"/>
  <c r="C31" i="5"/>
  <c r="AE54" i="5"/>
  <c r="AF11" i="5"/>
  <c r="P35" i="1"/>
  <c r="E34" i="1"/>
  <c r="N34" i="1"/>
  <c r="BE35" i="1"/>
  <c r="M34" i="1"/>
  <c r="B31" i="5"/>
  <c r="T35" i="1"/>
  <c r="AC41" i="5"/>
  <c r="U34" i="1"/>
  <c r="X35" i="1"/>
  <c r="H34" i="1"/>
  <c r="AG7" i="5"/>
  <c r="T34" i="1"/>
  <c r="K34" i="1"/>
  <c r="AF7" i="5"/>
  <c r="AA16" i="5"/>
  <c r="DV35" i="1"/>
  <c r="Z16" i="5"/>
  <c r="DN39" i="1"/>
  <c r="L34" i="1"/>
  <c r="AE47" i="5"/>
  <c r="AG39" i="5"/>
  <c r="AH39" i="5"/>
  <c r="AA47" i="5"/>
  <c r="AA41" i="5"/>
  <c r="FG28" i="2"/>
  <c r="FD16" i="2"/>
  <c r="AF42" i="5"/>
  <c r="FG12" i="2"/>
  <c r="FE13" i="2"/>
  <c r="EG39" i="1"/>
  <c r="EG40" i="1" s="1"/>
  <c r="AG26" i="5"/>
  <c r="EH26" i="1"/>
  <c r="EH32" i="1" s="1"/>
  <c r="AF26" i="5"/>
  <c r="ED40" i="1"/>
  <c r="FF17" i="1"/>
  <c r="DQ40" i="1"/>
  <c r="AC7" i="5"/>
  <c r="FC13" i="1"/>
  <c r="AH13" i="5"/>
  <c r="AI13" i="5"/>
  <c r="AG15" i="5"/>
  <c r="D34" i="1"/>
  <c r="DW35" i="1"/>
  <c r="BU35" i="1"/>
  <c r="I34" i="1"/>
  <c r="AF48" i="5"/>
  <c r="AD7" i="5"/>
  <c r="DH35" i="1"/>
  <c r="AH21" i="5"/>
  <c r="N45" i="5"/>
  <c r="V35" i="1"/>
  <c r="J34" i="1"/>
  <c r="Y35" i="1"/>
  <c r="Y50" i="5"/>
  <c r="AC14" i="5"/>
  <c r="AD49" i="5"/>
  <c r="AB14" i="5"/>
  <c r="AO11" i="5"/>
  <c r="Z54" i="5"/>
  <c r="AD40" i="5"/>
  <c r="BY35" i="1"/>
  <c r="BY34" i="1"/>
  <c r="AG50" i="5"/>
  <c r="AC50" i="5"/>
  <c r="EE39" i="1"/>
  <c r="AC48" i="5"/>
  <c r="DY40" i="1"/>
  <c r="AG12" i="5"/>
  <c r="AA13" i="5"/>
  <c r="DZ34" i="1"/>
  <c r="DZ35" i="1"/>
  <c r="AC29" i="5"/>
  <c r="AB29" i="5"/>
  <c r="AA22" i="5"/>
  <c r="EC41" i="1"/>
  <c r="EC42" i="1"/>
  <c r="AA17" i="5"/>
  <c r="BF34" i="1"/>
  <c r="BG34" i="1"/>
  <c r="BR35" i="1"/>
  <c r="BF35" i="1"/>
  <c r="Z7" i="5"/>
  <c r="Z17" i="5"/>
  <c r="AF17" i="5"/>
  <c r="DT40" i="1"/>
  <c r="DU40" i="1"/>
  <c r="EC35" i="1"/>
  <c r="ED34" i="1"/>
  <c r="EC34" i="1"/>
  <c r="DI35" i="1"/>
  <c r="DI34" i="1"/>
  <c r="DL39" i="1"/>
  <c r="AD9" i="5"/>
  <c r="AC9" i="5"/>
  <c r="DH34" i="1"/>
  <c r="Z57" i="5"/>
  <c r="AB22" i="5"/>
  <c r="AA54" i="5"/>
  <c r="AA57" i="5"/>
  <c r="DY42" i="1"/>
  <c r="DY41" i="1"/>
  <c r="X7" i="5"/>
  <c r="Y7" i="5"/>
  <c r="AA29" i="5"/>
  <c r="DY35" i="1"/>
  <c r="DY34" i="1"/>
  <c r="AA12" i="5"/>
  <c r="AB12" i="5"/>
  <c r="BZ34" i="1"/>
  <c r="AG34" i="5"/>
  <c r="DT35" i="1"/>
  <c r="DT34" i="1"/>
  <c r="BC35" i="1"/>
  <c r="AQ35" i="1"/>
  <c r="AQ34" i="1"/>
  <c r="H31" i="5"/>
  <c r="EA39" i="1"/>
  <c r="EA42" i="1" s="1"/>
  <c r="AE49" i="5"/>
  <c r="BJ34" i="1"/>
  <c r="BI35" i="1"/>
  <c r="AG42" i="5"/>
  <c r="AC16" i="5"/>
  <c r="AB8" i="5"/>
  <c r="X12" i="5"/>
  <c r="X8" i="5"/>
  <c r="AA39" i="5"/>
  <c r="AF19" i="5"/>
  <c r="E31" i="5"/>
  <c r="AL34" i="1"/>
  <c r="AX35" i="1"/>
  <c r="AL35" i="1"/>
  <c r="AB16" i="5"/>
  <c r="DL34" i="1"/>
  <c r="DL35" i="1"/>
  <c r="DX35" i="1"/>
  <c r="L31" i="5"/>
  <c r="DS35" i="1"/>
  <c r="EE35" i="1"/>
  <c r="DS34" i="1"/>
  <c r="DJ34" i="1"/>
  <c r="DJ35" i="1"/>
  <c r="DK39" i="1"/>
  <c r="BD34" i="1"/>
  <c r="BD35" i="1"/>
  <c r="BP35" i="1"/>
  <c r="AA49" i="5"/>
  <c r="X11" i="5"/>
  <c r="F31" i="5"/>
  <c r="AB31" i="5" s="1"/>
  <c r="AI14" i="5"/>
  <c r="AH14" i="5"/>
  <c r="AG43" i="5"/>
  <c r="X40" i="5"/>
  <c r="Y40" i="5"/>
  <c r="X21" i="5"/>
  <c r="Z14" i="5"/>
  <c r="AP35" i="1"/>
  <c r="AP34" i="1"/>
  <c r="BB35" i="1"/>
  <c r="DN34" i="1"/>
  <c r="DM35" i="1"/>
  <c r="DM34" i="1"/>
  <c r="AC8" i="5"/>
  <c r="Z15" i="5"/>
  <c r="AA15" i="5"/>
  <c r="AR34" i="1"/>
  <c r="AR35" i="1"/>
  <c r="DK34" i="1"/>
  <c r="DK35" i="1"/>
  <c r="AG9" i="5"/>
  <c r="DF35" i="1"/>
  <c r="K31" i="5"/>
  <c r="DR35" i="1"/>
  <c r="DF34" i="1"/>
  <c r="AC40" i="5"/>
  <c r="AB48" i="5"/>
  <c r="DX41" i="1"/>
  <c r="DX42" i="1"/>
  <c r="AA40" i="5"/>
  <c r="AI39" i="5"/>
  <c r="ED42" i="1"/>
  <c r="ED41" i="1"/>
  <c r="CB35" i="1"/>
  <c r="CN35" i="1"/>
  <c r="CB34" i="1"/>
  <c r="CK35" i="1"/>
  <c r="CC34" i="1"/>
  <c r="EN28" i="1"/>
  <c r="BE34" i="1"/>
  <c r="AG8" i="5"/>
  <c r="DG35" i="1"/>
  <c r="DG34" i="1"/>
  <c r="AM35" i="1"/>
  <c r="AY35" i="1"/>
  <c r="AM34" i="1"/>
  <c r="AO34" i="1"/>
  <c r="AO35" i="1"/>
  <c r="BA35" i="1"/>
  <c r="AS34" i="1"/>
  <c r="AS35" i="1"/>
  <c r="AB13" i="5"/>
  <c r="DU35" i="1"/>
  <c r="DV34" i="1"/>
  <c r="DU34" i="1"/>
  <c r="AF12" i="5"/>
  <c r="DV39" i="1"/>
  <c r="DV40" i="1" s="1"/>
  <c r="AH41" i="5"/>
  <c r="AI41" i="5"/>
  <c r="AG36" i="5"/>
  <c r="AN34" i="1"/>
  <c r="AN35" i="1"/>
  <c r="AZ35" i="1"/>
  <c r="Z8" i="5"/>
  <c r="AA8" i="5"/>
  <c r="AU34" i="1"/>
  <c r="AT34" i="1"/>
  <c r="AT35" i="1"/>
  <c r="EO28" i="1"/>
  <c r="EP28" i="1" s="1"/>
  <c r="AH36" i="5"/>
  <c r="AI36" i="5"/>
  <c r="AB41" i="5"/>
  <c r="EA34" i="1"/>
  <c r="EB34" i="1"/>
  <c r="EA35" i="1"/>
  <c r="AG16" i="5"/>
  <c r="EC40" i="1"/>
  <c r="EG34" i="1"/>
  <c r="EG35" i="1"/>
  <c r="AG47" i="5"/>
  <c r="X49" i="5"/>
  <c r="AF57" i="5"/>
  <c r="B59" i="5"/>
  <c r="AC57" i="5"/>
  <c r="Z49" i="5"/>
  <c r="DH39" i="1"/>
  <c r="DW40" i="1"/>
  <c r="DW41" i="1"/>
  <c r="DX40" i="1"/>
  <c r="FC18" i="1"/>
  <c r="FD18" i="1" s="1"/>
  <c r="FE18" i="1" s="1"/>
  <c r="FF18" i="1" s="1"/>
  <c r="FG18" i="1" s="1"/>
  <c r="FH18" i="1" s="1"/>
  <c r="FI18" i="1" s="1"/>
  <c r="FJ18" i="1" s="1"/>
  <c r="FK18" i="1" s="1"/>
  <c r="FL18" i="1" s="1"/>
  <c r="FM18" i="1" s="1"/>
  <c r="FN18" i="1" s="1"/>
  <c r="X47" i="5"/>
  <c r="C59" i="5"/>
  <c r="K59" i="5"/>
  <c r="X48" i="5"/>
  <c r="Z50" i="5"/>
  <c r="DG39" i="1"/>
  <c r="EB42" i="1"/>
  <c r="EB41" i="1"/>
  <c r="DZ40" i="1"/>
  <c r="DZ42" i="1"/>
  <c r="DZ41" i="1"/>
  <c r="AD48" i="5"/>
  <c r="AB47" i="5"/>
  <c r="Y54" i="5"/>
  <c r="AG49" i="5"/>
  <c r="EJ27" i="2"/>
  <c r="EK27" i="2" s="1"/>
  <c r="AD57" i="5"/>
  <c r="Z48" i="5"/>
  <c r="AB40" i="5"/>
  <c r="AC49" i="5"/>
  <c r="L59" i="5"/>
  <c r="DM39" i="1"/>
  <c r="X50" i="5"/>
  <c r="X57" i="5"/>
  <c r="E59" i="5"/>
  <c r="I59" i="5"/>
  <c r="EF35" i="1"/>
  <c r="EF34" i="1"/>
  <c r="AF50" i="5"/>
  <c r="F59" i="5"/>
  <c r="Y31" i="5"/>
  <c r="Y49" i="5"/>
  <c r="H59" i="5"/>
  <c r="X22" i="5"/>
  <c r="Y22" i="5"/>
  <c r="AE50" i="5"/>
  <c r="AF54" i="5"/>
  <c r="D59" i="5"/>
  <c r="AD50" i="5"/>
  <c r="Y48" i="5"/>
  <c r="AG38" i="5"/>
  <c r="AC47" i="5"/>
  <c r="AE31" i="5"/>
  <c r="AF49" i="5"/>
  <c r="AB54" i="5"/>
  <c r="Y47" i="5"/>
  <c r="J59" i="5"/>
  <c r="AA50" i="5"/>
  <c r="AG54" i="5"/>
  <c r="AD47" i="5"/>
  <c r="AH38" i="5"/>
  <c r="AC35" i="5"/>
  <c r="AB35" i="5"/>
  <c r="Y57" i="5"/>
  <c r="G59" i="5"/>
  <c r="Z47" i="5"/>
  <c r="AC54" i="5"/>
  <c r="AE48" i="5"/>
  <c r="AB50" i="5"/>
  <c r="X54" i="5"/>
  <c r="AD54" i="5"/>
  <c r="EN12" i="1"/>
  <c r="AB57" i="5"/>
  <c r="AI40" i="5"/>
  <c r="AH40" i="5"/>
  <c r="AA48" i="5"/>
  <c r="AF47" i="5"/>
  <c r="AG40" i="5"/>
  <c r="AF40" i="5"/>
  <c r="AB49" i="5"/>
  <c r="AG57" i="5"/>
  <c r="N21" i="5"/>
  <c r="AP13" i="5"/>
  <c r="AJ13" i="5"/>
  <c r="AM13" i="5"/>
  <c r="AN13" i="5"/>
  <c r="AL13" i="5"/>
  <c r="AK13" i="5"/>
  <c r="AM12" i="5"/>
  <c r="AP12" i="5"/>
  <c r="AO12" i="5"/>
  <c r="AN12" i="5"/>
  <c r="AN11" i="5"/>
  <c r="AP11" i="5"/>
  <c r="AJ11" i="5"/>
  <c r="AK11" i="5"/>
  <c r="FG25" i="1" l="1"/>
  <c r="EH40" i="1"/>
  <c r="EN39" i="1" s="1"/>
  <c r="EO39" i="1" s="1"/>
  <c r="EP39" i="1" s="1"/>
  <c r="X31" i="5"/>
  <c r="AA31" i="5"/>
  <c r="FH28" i="2"/>
  <c r="FE16" i="2"/>
  <c r="FF13" i="2"/>
  <c r="FH12" i="2"/>
  <c r="EA40" i="1"/>
  <c r="EI26" i="1"/>
  <c r="AF31" i="5"/>
  <c r="FG17" i="1"/>
  <c r="FH17" i="1" s="1"/>
  <c r="EB40" i="1"/>
  <c r="FD13" i="1"/>
  <c r="EA41" i="1"/>
  <c r="EE40" i="1"/>
  <c r="EF40" i="1"/>
  <c r="EE42" i="1"/>
  <c r="EE41" i="1"/>
  <c r="M29" i="5"/>
  <c r="AD31" i="5"/>
  <c r="AC31" i="5"/>
  <c r="EQ28" i="1"/>
  <c r="ER28" i="1" s="1"/>
  <c r="Z31" i="5"/>
  <c r="AG31" i="5"/>
  <c r="M43" i="5"/>
  <c r="Y59" i="5"/>
  <c r="X59" i="5"/>
  <c r="AC59" i="5"/>
  <c r="AF59" i="5"/>
  <c r="EF42" i="1"/>
  <c r="EF41" i="1"/>
  <c r="FO18" i="1"/>
  <c r="FP18" i="1" s="1"/>
  <c r="FQ18" i="1" s="1"/>
  <c r="FR18" i="1" s="1"/>
  <c r="FS18" i="1" s="1"/>
  <c r="FT18" i="1" s="1"/>
  <c r="FU18" i="1" s="1"/>
  <c r="FV18" i="1" s="1"/>
  <c r="FW18" i="1" s="1"/>
  <c r="FX18" i="1" s="1"/>
  <c r="FY18" i="1" s="1"/>
  <c r="FZ18" i="1" s="1"/>
  <c r="AI21" i="5"/>
  <c r="AA59" i="5"/>
  <c r="Z59" i="5"/>
  <c r="AG59" i="5"/>
  <c r="EH35" i="1"/>
  <c r="EH34" i="1"/>
  <c r="O21" i="5"/>
  <c r="AB59" i="5"/>
  <c r="EO12" i="1"/>
  <c r="AD59" i="5"/>
  <c r="AE59" i="5"/>
  <c r="EL27" i="2"/>
  <c r="FH25" i="1" l="1"/>
  <c r="FI28" i="2"/>
  <c r="FF16" i="2"/>
  <c r="FI12" i="2"/>
  <c r="FG13" i="2"/>
  <c r="EJ26" i="1"/>
  <c r="FI17" i="1"/>
  <c r="FJ17" i="1" s="1"/>
  <c r="FE13" i="1"/>
  <c r="AH29" i="5"/>
  <c r="EO16" i="1"/>
  <c r="M19" i="5" s="1"/>
  <c r="ES28" i="1"/>
  <c r="ET28" i="1" s="1"/>
  <c r="P21" i="5"/>
  <c r="EG41" i="1"/>
  <c r="EG42" i="1"/>
  <c r="M50" i="5"/>
  <c r="M42" i="5"/>
  <c r="EP12" i="1"/>
  <c r="M15" i="5"/>
  <c r="AJ21" i="5"/>
  <c r="AH43" i="5"/>
  <c r="M47" i="5"/>
  <c r="EM27" i="2"/>
  <c r="GA18" i="1"/>
  <c r="GB18" i="1" s="1"/>
  <c r="GC18" i="1" s="1"/>
  <c r="GD18" i="1" s="1"/>
  <c r="GE18" i="1" s="1"/>
  <c r="GF18" i="1" s="1"/>
  <c r="GG18" i="1" s="1"/>
  <c r="GH18" i="1" s="1"/>
  <c r="GI18" i="1" s="1"/>
  <c r="GJ18" i="1" s="1"/>
  <c r="GK18" i="1" s="1"/>
  <c r="GL18" i="1" s="1"/>
  <c r="FI25" i="1" l="1"/>
  <c r="FJ28" i="2"/>
  <c r="FG16" i="2"/>
  <c r="FH13" i="2"/>
  <c r="FJ12" i="2"/>
  <c r="FK17" i="1"/>
  <c r="FL17" i="1" s="1"/>
  <c r="EK26" i="1"/>
  <c r="FF13" i="1"/>
  <c r="M20" i="5"/>
  <c r="AK21" i="5"/>
  <c r="EN14" i="1"/>
  <c r="EU28" i="1"/>
  <c r="EV28" i="1" s="1"/>
  <c r="AH19" i="5"/>
  <c r="EN6" i="1"/>
  <c r="EP16" i="1"/>
  <c r="M16" i="5"/>
  <c r="EQ12" i="1"/>
  <c r="EH42" i="1"/>
  <c r="EH41" i="1"/>
  <c r="EN27" i="2"/>
  <c r="M54" i="5"/>
  <c r="AH50" i="5"/>
  <c r="AH42" i="5"/>
  <c r="GM18" i="1"/>
  <c r="GN18" i="1" s="1"/>
  <c r="GO18" i="1" s="1"/>
  <c r="GP18" i="1" s="1"/>
  <c r="GQ18" i="1" s="1"/>
  <c r="GR18" i="1" s="1"/>
  <c r="GS18" i="1" s="1"/>
  <c r="GT18" i="1" s="1"/>
  <c r="GU18" i="1" s="1"/>
  <c r="GV18" i="1" s="1"/>
  <c r="GW18" i="1" s="1"/>
  <c r="GX18" i="1" s="1"/>
  <c r="AH47" i="5"/>
  <c r="Q21" i="5"/>
  <c r="AH15" i="5"/>
  <c r="FJ25" i="1" l="1"/>
  <c r="FK28" i="2"/>
  <c r="FH16" i="2"/>
  <c r="FK12" i="2"/>
  <c r="FI13" i="2"/>
  <c r="EL26" i="1"/>
  <c r="FG13" i="1"/>
  <c r="FM17" i="1"/>
  <c r="AH20" i="5"/>
  <c r="EW28" i="1"/>
  <c r="EX28" i="1" s="1"/>
  <c r="M22" i="5"/>
  <c r="AH16" i="5"/>
  <c r="EO6" i="1"/>
  <c r="EO14" i="1"/>
  <c r="M17" i="5" s="1"/>
  <c r="EQ16" i="1"/>
  <c r="ER16" i="1" s="1"/>
  <c r="EO27" i="2"/>
  <c r="M56" i="5" s="1"/>
  <c r="M48" i="5"/>
  <c r="R21" i="5"/>
  <c r="GY18" i="1"/>
  <c r="GZ18" i="1" s="1"/>
  <c r="HA18" i="1" s="1"/>
  <c r="HB18" i="1" s="1"/>
  <c r="HC18" i="1" s="1"/>
  <c r="HD18" i="1" s="1"/>
  <c r="HE18" i="1" s="1"/>
  <c r="HF18" i="1" s="1"/>
  <c r="HG18" i="1" s="1"/>
  <c r="HH18" i="1" s="1"/>
  <c r="HI18" i="1" s="1"/>
  <c r="HJ18" i="1" s="1"/>
  <c r="EI41" i="1"/>
  <c r="EI42" i="1"/>
  <c r="AL21" i="5"/>
  <c r="ER12" i="1"/>
  <c r="AH54" i="5"/>
  <c r="FK25" i="1" l="1"/>
  <c r="EY28" i="1"/>
  <c r="EZ28" i="1" s="1"/>
  <c r="FA28" i="1" s="1"/>
  <c r="FB28" i="1" s="1"/>
  <c r="FL28" i="2"/>
  <c r="FI16" i="2"/>
  <c r="FJ13" i="2"/>
  <c r="FL12" i="2"/>
  <c r="EM26" i="1"/>
  <c r="FH13" i="1"/>
  <c r="FN17" i="1"/>
  <c r="S21" i="5"/>
  <c r="AH22" i="5"/>
  <c r="AH17" i="5"/>
  <c r="EP27" i="2"/>
  <c r="EP14" i="1"/>
  <c r="ES16" i="1"/>
  <c r="EP6" i="1"/>
  <c r="M9" i="5"/>
  <c r="AH48" i="5"/>
  <c r="HK18" i="1"/>
  <c r="HL18" i="1" s="1"/>
  <c r="HM18" i="1" s="1"/>
  <c r="HN18" i="1" s="1"/>
  <c r="HO18" i="1" s="1"/>
  <c r="HP18" i="1" s="1"/>
  <c r="HQ18" i="1" s="1"/>
  <c r="HR18" i="1" s="1"/>
  <c r="HS18" i="1" s="1"/>
  <c r="HT18" i="1" s="1"/>
  <c r="HU18" i="1" s="1"/>
  <c r="HV18" i="1" s="1"/>
  <c r="AM21" i="5"/>
  <c r="EI33" i="2"/>
  <c r="EI32" i="1"/>
  <c r="ES12" i="1"/>
  <c r="EJ41" i="1"/>
  <c r="EJ42" i="1"/>
  <c r="M57" i="5"/>
  <c r="FL25" i="1" l="1"/>
  <c r="EQ27" i="2"/>
  <c r="FM28" i="2"/>
  <c r="FJ16" i="2"/>
  <c r="FK13" i="2"/>
  <c r="FM12" i="2"/>
  <c r="EN26" i="1"/>
  <c r="AN21" i="5"/>
  <c r="FI13" i="1"/>
  <c r="FO17" i="1"/>
  <c r="ET16" i="1"/>
  <c r="ER27" i="2"/>
  <c r="N29" i="5"/>
  <c r="FC28" i="1"/>
  <c r="M26" i="5"/>
  <c r="EQ14" i="1"/>
  <c r="T21" i="5"/>
  <c r="EQ6" i="1"/>
  <c r="ER6" i="1" s="1"/>
  <c r="AH9" i="5"/>
  <c r="AH57" i="5"/>
  <c r="M49" i="5"/>
  <c r="HW18" i="1"/>
  <c r="HX18" i="1" s="1"/>
  <c r="HY18" i="1" s="1"/>
  <c r="HZ18" i="1" s="1"/>
  <c r="IA18" i="1" s="1"/>
  <c r="IB18" i="1" s="1"/>
  <c r="IC18" i="1" s="1"/>
  <c r="ID18" i="1" s="1"/>
  <c r="IE18" i="1" s="1"/>
  <c r="IF18" i="1" s="1"/>
  <c r="IG18" i="1" s="1"/>
  <c r="IH18" i="1" s="1"/>
  <c r="II18" i="1" s="1"/>
  <c r="IJ18" i="1" s="1"/>
  <c r="IK18" i="1" s="1"/>
  <c r="IL18" i="1" s="1"/>
  <c r="IM18" i="1" s="1"/>
  <c r="IN18" i="1" s="1"/>
  <c r="IO18" i="1" s="1"/>
  <c r="IP18" i="1" s="1"/>
  <c r="IQ18" i="1" s="1"/>
  <c r="IR18" i="1" s="1"/>
  <c r="IS18" i="1" s="1"/>
  <c r="IT18" i="1" s="1"/>
  <c r="IU18" i="1" s="1"/>
  <c r="IV18" i="1" s="1"/>
  <c r="IW18" i="1" s="1"/>
  <c r="IX18" i="1" s="1"/>
  <c r="IY18" i="1" s="1"/>
  <c r="IZ18" i="1" s="1"/>
  <c r="JA18" i="1" s="1"/>
  <c r="JB18" i="1" s="1"/>
  <c r="JC18" i="1" s="1"/>
  <c r="JD18" i="1" s="1"/>
  <c r="JE18" i="1" s="1"/>
  <c r="EK41" i="1"/>
  <c r="EK42" i="1"/>
  <c r="EJ32" i="1"/>
  <c r="ET12" i="1"/>
  <c r="EI35" i="1"/>
  <c r="EI34" i="1"/>
  <c r="FM25" i="1" l="1"/>
  <c r="FN28" i="2"/>
  <c r="FK16" i="2"/>
  <c r="FL13" i="2"/>
  <c r="FN12" i="2"/>
  <c r="ES27" i="2"/>
  <c r="EO26" i="1"/>
  <c r="FJ13" i="1"/>
  <c r="FP17" i="1"/>
  <c r="AI29" i="5"/>
  <c r="EU16" i="1"/>
  <c r="EV16" i="1" s="1"/>
  <c r="ES6" i="1"/>
  <c r="AO21" i="5"/>
  <c r="AH26" i="5"/>
  <c r="ER14" i="1"/>
  <c r="FD28" i="1"/>
  <c r="EJ35" i="1"/>
  <c r="EJ34" i="1"/>
  <c r="EU12" i="1"/>
  <c r="U21" i="5"/>
  <c r="EJ33" i="2"/>
  <c r="EK32" i="1"/>
  <c r="EL41" i="1"/>
  <c r="EL42" i="1"/>
  <c r="AH49" i="5"/>
  <c r="FN25" i="1" l="1"/>
  <c r="FO25" i="1"/>
  <c r="FO28" i="2"/>
  <c r="FL16" i="2"/>
  <c r="FM13" i="2"/>
  <c r="FO12" i="2"/>
  <c r="ET27" i="2"/>
  <c r="EU27" i="2" s="1"/>
  <c r="EP26" i="1"/>
  <c r="M27" i="5"/>
  <c r="FK13" i="1"/>
  <c r="FQ17" i="1"/>
  <c r="ET6" i="1"/>
  <c r="EU6" i="1" s="1"/>
  <c r="EW16" i="1"/>
  <c r="ES14" i="1"/>
  <c r="FE28" i="1"/>
  <c r="FF28" i="1" s="1"/>
  <c r="EM41" i="1"/>
  <c r="EM42" i="1"/>
  <c r="AP21" i="5"/>
  <c r="EK33" i="2"/>
  <c r="EV12" i="1"/>
  <c r="EL32" i="1"/>
  <c r="EK34" i="1"/>
  <c r="EK35" i="1"/>
  <c r="FP25" i="1" l="1"/>
  <c r="FP28" i="2"/>
  <c r="FM16" i="2"/>
  <c r="FN13" i="2"/>
  <c r="FP12" i="2"/>
  <c r="EQ26" i="1"/>
  <c r="FL13" i="1"/>
  <c r="FR17" i="1"/>
  <c r="FG28" i="1"/>
  <c r="FH28" i="1" s="1"/>
  <c r="FI28" i="1" s="1"/>
  <c r="EV6" i="1"/>
  <c r="ET14" i="1"/>
  <c r="EX16" i="1"/>
  <c r="EY16" i="1" s="1"/>
  <c r="EL33" i="2"/>
  <c r="EV27" i="2"/>
  <c r="EW12" i="1"/>
  <c r="EN41" i="1"/>
  <c r="EN4" i="1" s="1"/>
  <c r="EN42" i="1"/>
  <c r="EN5" i="1" s="1"/>
  <c r="EL35" i="1"/>
  <c r="EL34" i="1"/>
  <c r="EM32" i="1"/>
  <c r="FQ25" i="1" l="1"/>
  <c r="FQ28" i="2"/>
  <c r="FN16" i="2"/>
  <c r="FO13" i="2"/>
  <c r="FQ12" i="2"/>
  <c r="ER26" i="1"/>
  <c r="FM13" i="1"/>
  <c r="FS17" i="1"/>
  <c r="N42" i="5"/>
  <c r="EW6" i="1"/>
  <c r="EZ16" i="1"/>
  <c r="N43" i="5"/>
  <c r="EU14" i="1"/>
  <c r="FJ28" i="1"/>
  <c r="FK28" i="1" s="1"/>
  <c r="FL28" i="1" s="1"/>
  <c r="EN32" i="1"/>
  <c r="EO41" i="1"/>
  <c r="EO4" i="1" s="1"/>
  <c r="M7" i="5" s="1"/>
  <c r="EO42" i="1"/>
  <c r="EO5" i="1" s="1"/>
  <c r="EX12" i="1"/>
  <c r="EW27" i="2"/>
  <c r="EM33" i="2"/>
  <c r="EM35" i="1"/>
  <c r="EM34" i="1"/>
  <c r="FR25" i="1" l="1"/>
  <c r="FR28" i="2"/>
  <c r="FO16" i="2"/>
  <c r="FP13" i="2"/>
  <c r="FR12" i="2"/>
  <c r="ES26" i="1"/>
  <c r="FN13" i="1"/>
  <c r="FT17" i="1"/>
  <c r="AI42" i="5"/>
  <c r="FA16" i="1"/>
  <c r="AI43" i="5"/>
  <c r="EV14" i="1"/>
  <c r="EX6" i="1"/>
  <c r="EY6" i="1" s="1"/>
  <c r="FM28" i="1"/>
  <c r="FN28" i="1" s="1"/>
  <c r="AH7" i="5"/>
  <c r="EX27" i="2"/>
  <c r="EY12" i="1"/>
  <c r="EO32" i="1"/>
  <c r="M8" i="5"/>
  <c r="EQ39" i="1"/>
  <c r="EP42" i="1"/>
  <c r="EP5" i="1" s="1"/>
  <c r="EP41" i="1"/>
  <c r="EP4" i="1" s="1"/>
  <c r="EN34" i="1"/>
  <c r="EN35" i="1"/>
  <c r="EN33" i="2"/>
  <c r="FS25" i="1" l="1"/>
  <c r="FS28" i="2"/>
  <c r="FP16" i="2"/>
  <c r="FS12" i="2"/>
  <c r="FQ13" i="2"/>
  <c r="ET26" i="1"/>
  <c r="FO13" i="1"/>
  <c r="FU17" i="1"/>
  <c r="O45" i="5"/>
  <c r="EW14" i="1"/>
  <c r="FB16" i="1"/>
  <c r="EZ6" i="1"/>
  <c r="N19" i="5"/>
  <c r="EP32" i="1"/>
  <c r="AH8" i="5"/>
  <c r="EZ12" i="1"/>
  <c r="N47" i="5"/>
  <c r="O29" i="5"/>
  <c r="EO33" i="2"/>
  <c r="ER39" i="1"/>
  <c r="EQ41" i="1"/>
  <c r="EQ4" i="1" s="1"/>
  <c r="EQ42" i="1"/>
  <c r="EQ5" i="1" s="1"/>
  <c r="EO34" i="1"/>
  <c r="EO35" i="1"/>
  <c r="M31" i="5"/>
  <c r="FO28" i="1"/>
  <c r="EY27" i="2"/>
  <c r="FT25" i="1" l="1"/>
  <c r="FT28" i="2"/>
  <c r="FQ16" i="2"/>
  <c r="FR13" i="2"/>
  <c r="FT12" i="2"/>
  <c r="EU26" i="1"/>
  <c r="FP13" i="1"/>
  <c r="FV17" i="1"/>
  <c r="EX14" i="1"/>
  <c r="AI19" i="5"/>
  <c r="FA6" i="1"/>
  <c r="FC16" i="1"/>
  <c r="AI47" i="5"/>
  <c r="EP33" i="2"/>
  <c r="FP28" i="1"/>
  <c r="AJ29" i="5"/>
  <c r="EP35" i="1"/>
  <c r="EP34" i="1"/>
  <c r="EQ32" i="1"/>
  <c r="N54" i="5"/>
  <c r="EZ27" i="2"/>
  <c r="ES39" i="1"/>
  <c r="ER42" i="1"/>
  <c r="ER5" i="1" s="1"/>
  <c r="ER41" i="1"/>
  <c r="ER4" i="1" s="1"/>
  <c r="FA12" i="1"/>
  <c r="AH31" i="5"/>
  <c r="FU25" i="1" l="1"/>
  <c r="FV25" i="1"/>
  <c r="FU28" i="2"/>
  <c r="FR16" i="2"/>
  <c r="FU12" i="2"/>
  <c r="FS13" i="2"/>
  <c r="EV26" i="1"/>
  <c r="FQ13" i="1"/>
  <c r="FW17" i="1"/>
  <c r="N22" i="5"/>
  <c r="N26" i="5"/>
  <c r="FB6" i="1"/>
  <c r="N9" i="5"/>
  <c r="EY14" i="1"/>
  <c r="FD16" i="1"/>
  <c r="EQ35" i="1"/>
  <c r="EQ34" i="1"/>
  <c r="ER32" i="1"/>
  <c r="EQ33" i="2"/>
  <c r="ET39" i="1"/>
  <c r="ES42" i="1"/>
  <c r="ES5" i="1" s="1"/>
  <c r="ES41" i="1"/>
  <c r="ES4" i="1" s="1"/>
  <c r="FA27" i="2"/>
  <c r="N56" i="5" s="1"/>
  <c r="AI54" i="5"/>
  <c r="FB12" i="1"/>
  <c r="N15" i="5"/>
  <c r="N48" i="5"/>
  <c r="FQ28" i="1"/>
  <c r="N50" i="5"/>
  <c r="FW25" i="1" l="1"/>
  <c r="FV28" i="2"/>
  <c r="FS16" i="2"/>
  <c r="FT13" i="2"/>
  <c r="FV12" i="2"/>
  <c r="EW26" i="1"/>
  <c r="FR13" i="1"/>
  <c r="FX17" i="1"/>
  <c r="AI22" i="5"/>
  <c r="N20" i="5"/>
  <c r="AI26" i="5"/>
  <c r="FC6" i="1"/>
  <c r="N16" i="5"/>
  <c r="EZ14" i="1"/>
  <c r="AI9" i="5"/>
  <c r="FE16" i="1"/>
  <c r="FF16" i="1" s="1"/>
  <c r="FC12" i="1"/>
  <c r="ES32" i="1"/>
  <c r="AI48" i="5"/>
  <c r="ET41" i="1"/>
  <c r="ET4" i="1" s="1"/>
  <c r="EU39" i="1"/>
  <c r="ET42" i="1"/>
  <c r="ET5" i="1" s="1"/>
  <c r="AI50" i="5"/>
  <c r="ER35" i="1"/>
  <c r="ER34" i="1"/>
  <c r="ER33" i="2"/>
  <c r="FR28" i="1"/>
  <c r="AI15" i="5"/>
  <c r="FB27" i="2"/>
  <c r="FX25" i="1" l="1"/>
  <c r="FW28" i="2"/>
  <c r="FT16" i="2"/>
  <c r="FW12" i="2"/>
  <c r="FU13" i="2"/>
  <c r="EX26" i="1"/>
  <c r="FS13" i="1"/>
  <c r="FY17" i="1"/>
  <c r="AI20" i="5"/>
  <c r="FG16" i="1"/>
  <c r="AI16" i="5"/>
  <c r="FD6" i="1"/>
  <c r="FA14" i="1"/>
  <c r="ES35" i="1"/>
  <c r="ES34" i="1"/>
  <c r="EU42" i="1"/>
  <c r="EU5" i="1" s="1"/>
  <c r="EV39" i="1"/>
  <c r="EU41" i="1"/>
  <c r="EU4" i="1" s="1"/>
  <c r="ET32" i="1"/>
  <c r="FD12" i="1"/>
  <c r="ES33" i="2"/>
  <c r="FC27" i="2"/>
  <c r="FS28" i="1"/>
  <c r="FY25" i="1" l="1"/>
  <c r="FX28" i="2"/>
  <c r="FU16" i="2"/>
  <c r="FX12" i="2"/>
  <c r="FV13" i="2"/>
  <c r="EY26" i="1"/>
  <c r="FT13" i="1"/>
  <c r="FZ17" i="1"/>
  <c r="FB14" i="1"/>
  <c r="N17" i="5"/>
  <c r="FH16" i="1"/>
  <c r="FI16" i="1" s="1"/>
  <c r="FE6" i="1"/>
  <c r="FF6" i="1" s="1"/>
  <c r="N57" i="5"/>
  <c r="ET35" i="1"/>
  <c r="ET34" i="1"/>
  <c r="FD27" i="2"/>
  <c r="EU32" i="1"/>
  <c r="FE12" i="1"/>
  <c r="ET33" i="2"/>
  <c r="EV41" i="1"/>
  <c r="EV4" i="1" s="1"/>
  <c r="EW39" i="1"/>
  <c r="EV42" i="1"/>
  <c r="EV5" i="1" s="1"/>
  <c r="FT28" i="1"/>
  <c r="FZ25" i="1" l="1"/>
  <c r="GA25" i="1"/>
  <c r="FY28" i="2"/>
  <c r="FV16" i="2"/>
  <c r="FY12" i="2"/>
  <c r="FW13" i="2"/>
  <c r="EZ26" i="1"/>
  <c r="FU13" i="1"/>
  <c r="GA17" i="1"/>
  <c r="FG6" i="1"/>
  <c r="AI17" i="5"/>
  <c r="FJ16" i="1"/>
  <c r="FC14" i="1"/>
  <c r="N49" i="5"/>
  <c r="AI57" i="5"/>
  <c r="FE27" i="2"/>
  <c r="FF12" i="1"/>
  <c r="EU35" i="1"/>
  <c r="EU34" i="1"/>
  <c r="O42" i="5"/>
  <c r="FU28" i="1"/>
  <c r="EX39" i="1"/>
  <c r="EW42" i="1"/>
  <c r="EW5" i="1" s="1"/>
  <c r="EW41" i="1"/>
  <c r="EW4" i="1" s="1"/>
  <c r="EU33" i="2"/>
  <c r="EV32" i="1"/>
  <c r="GB25" i="1" l="1"/>
  <c r="GC25" i="1"/>
  <c r="FZ28" i="2"/>
  <c r="FW16" i="2"/>
  <c r="FX13" i="2"/>
  <c r="FZ12" i="2"/>
  <c r="FA26" i="1"/>
  <c r="N27" i="5"/>
  <c r="FV13" i="1"/>
  <c r="GB17" i="1"/>
  <c r="O43" i="5"/>
  <c r="FK16" i="1"/>
  <c r="FD14" i="1"/>
  <c r="FH6" i="1"/>
  <c r="FG12" i="1"/>
  <c r="AI49" i="5"/>
  <c r="EV35" i="1"/>
  <c r="EV34" i="1"/>
  <c r="FV28" i="1"/>
  <c r="EW32" i="1"/>
  <c r="EY39" i="1"/>
  <c r="EX42" i="1"/>
  <c r="EX5" i="1" s="1"/>
  <c r="EX41" i="1"/>
  <c r="EX4" i="1" s="1"/>
  <c r="EV33" i="2"/>
  <c r="AJ42" i="5"/>
  <c r="FF27" i="2"/>
  <c r="GF25" i="1" l="1"/>
  <c r="GD25" i="1"/>
  <c r="GG25" i="1" s="1"/>
  <c r="GE25" i="1"/>
  <c r="GA28" i="2"/>
  <c r="FX16" i="2"/>
  <c r="FY13" i="2"/>
  <c r="GA12" i="2"/>
  <c r="AJ43" i="5"/>
  <c r="FB26" i="1"/>
  <c r="FW13" i="1"/>
  <c r="GC17" i="1"/>
  <c r="FI6" i="1"/>
  <c r="FE14" i="1"/>
  <c r="FL16" i="1"/>
  <c r="EW34" i="1"/>
  <c r="EW35" i="1"/>
  <c r="FH12" i="1"/>
  <c r="FG27" i="2"/>
  <c r="EZ39" i="1"/>
  <c r="EY42" i="1"/>
  <c r="EY5" i="1" s="1"/>
  <c r="EY41" i="1"/>
  <c r="EY4" i="1" s="1"/>
  <c r="EX32" i="1"/>
  <c r="FW28" i="1"/>
  <c r="FX28" i="1" s="1"/>
  <c r="EW33" i="2"/>
  <c r="GH25" i="1" l="1"/>
  <c r="GB28" i="2"/>
  <c r="FY16" i="2"/>
  <c r="GB12" i="2"/>
  <c r="FZ13" i="2"/>
  <c r="FC26" i="1"/>
  <c r="FX13" i="1"/>
  <c r="GD17" i="1"/>
  <c r="FJ6" i="1"/>
  <c r="FF14" i="1"/>
  <c r="FY28" i="1"/>
  <c r="P29" i="5" s="1"/>
  <c r="FM16" i="1"/>
  <c r="FH27" i="2"/>
  <c r="EX33" i="2"/>
  <c r="EY32" i="1"/>
  <c r="EZ42" i="1"/>
  <c r="EZ5" i="1" s="1"/>
  <c r="FA39" i="1"/>
  <c r="EZ41" i="1"/>
  <c r="EZ4" i="1" s="1"/>
  <c r="EX34" i="1"/>
  <c r="EX35" i="1"/>
  <c r="FI12" i="1"/>
  <c r="GI25" i="1" l="1"/>
  <c r="FZ28" i="1"/>
  <c r="GA28" i="1" s="1"/>
  <c r="GC28" i="2"/>
  <c r="FZ16" i="2"/>
  <c r="GC12" i="2"/>
  <c r="GA13" i="2"/>
  <c r="O26" i="5"/>
  <c r="FD26" i="1"/>
  <c r="FY13" i="1"/>
  <c r="GE17" i="1"/>
  <c r="FN16" i="1"/>
  <c r="O19" i="5"/>
  <c r="FK6" i="1"/>
  <c r="FG14" i="1"/>
  <c r="EZ32" i="1"/>
  <c r="FA41" i="1"/>
  <c r="FA4" i="1" s="1"/>
  <c r="FB39" i="1"/>
  <c r="FA42" i="1"/>
  <c r="FA5" i="1" s="1"/>
  <c r="EY34" i="1"/>
  <c r="EY35" i="1"/>
  <c r="EY33" i="2"/>
  <c r="FI27" i="2"/>
  <c r="FJ12" i="1"/>
  <c r="AK29" i="5"/>
  <c r="GJ25" i="1" l="1"/>
  <c r="GB28" i="1"/>
  <c r="GC28" i="1" s="1"/>
  <c r="AJ26" i="5"/>
  <c r="GD28" i="2"/>
  <c r="GA16" i="2"/>
  <c r="GD12" i="2"/>
  <c r="GB13" i="2"/>
  <c r="FE26" i="1"/>
  <c r="FZ13" i="1"/>
  <c r="GF17" i="1"/>
  <c r="AJ19" i="5"/>
  <c r="O22" i="5"/>
  <c r="FO16" i="1"/>
  <c r="FL6" i="1"/>
  <c r="FH14" i="1"/>
  <c r="FK12" i="1"/>
  <c r="N8" i="5"/>
  <c r="EZ35" i="1"/>
  <c r="EZ34" i="1"/>
  <c r="FJ27" i="2"/>
  <c r="FC39" i="1"/>
  <c r="FB41" i="1"/>
  <c r="FB4" i="1" s="1"/>
  <c r="FB42" i="1"/>
  <c r="FB5" i="1" s="1"/>
  <c r="FA32" i="1"/>
  <c r="N7" i="5"/>
  <c r="EZ33" i="2"/>
  <c r="GK25" i="1" l="1"/>
  <c r="GD28" i="1"/>
  <c r="GE28" i="1" s="1"/>
  <c r="GE28" i="2"/>
  <c r="GB16" i="2"/>
  <c r="GE12" i="2"/>
  <c r="GC13" i="2"/>
  <c r="FF26" i="1"/>
  <c r="GA13" i="1"/>
  <c r="GG17" i="1"/>
  <c r="AJ22" i="5"/>
  <c r="FP16" i="1"/>
  <c r="P45" i="5"/>
  <c r="FM6" i="1"/>
  <c r="P43" i="5"/>
  <c r="FI14" i="1"/>
  <c r="FA33" i="2"/>
  <c r="N34" i="5"/>
  <c r="FK27" i="2"/>
  <c r="O47" i="5"/>
  <c r="FA35" i="1"/>
  <c r="FA34" i="1"/>
  <c r="N31" i="5"/>
  <c r="FB32" i="1"/>
  <c r="FC41" i="1"/>
  <c r="FC4" i="1" s="1"/>
  <c r="FC42" i="1"/>
  <c r="FC5" i="1" s="1"/>
  <c r="FD39" i="1"/>
  <c r="AI8" i="5"/>
  <c r="P42" i="5"/>
  <c r="AI7" i="5"/>
  <c r="FL12" i="1"/>
  <c r="GF28" i="1"/>
  <c r="GL25" i="1" l="1"/>
  <c r="GF28" i="2"/>
  <c r="GC16" i="2"/>
  <c r="GF12" i="2"/>
  <c r="GD13" i="2"/>
  <c r="FG26" i="1"/>
  <c r="GB13" i="1"/>
  <c r="GH17" i="1"/>
  <c r="FQ16" i="1"/>
  <c r="O9" i="5"/>
  <c r="AJ9" i="5" s="1"/>
  <c r="FN6" i="1"/>
  <c r="AK43" i="5"/>
  <c r="FJ14" i="1"/>
  <c r="O54" i="5"/>
  <c r="AJ54" i="5" s="1"/>
  <c r="FB35" i="1"/>
  <c r="FB34" i="1"/>
  <c r="AJ47" i="5"/>
  <c r="FE39" i="1"/>
  <c r="FD41" i="1"/>
  <c r="FD4" i="1" s="1"/>
  <c r="FD42" i="1"/>
  <c r="FD5" i="1" s="1"/>
  <c r="AK42" i="5"/>
  <c r="FB33" i="2"/>
  <c r="GG28" i="1"/>
  <c r="FC32" i="1"/>
  <c r="AI31" i="5"/>
  <c r="FL27" i="2"/>
  <c r="FM12" i="1"/>
  <c r="N59" i="5"/>
  <c r="GM25" i="1" l="1"/>
  <c r="GG28" i="2"/>
  <c r="GD16" i="2"/>
  <c r="GE13" i="2"/>
  <c r="GG12" i="2"/>
  <c r="FH26" i="1"/>
  <c r="GC13" i="1"/>
  <c r="GI17" i="1"/>
  <c r="FR16" i="1"/>
  <c r="FO6" i="1"/>
  <c r="FK14" i="1"/>
  <c r="O48" i="5"/>
  <c r="FF39" i="1"/>
  <c r="FE41" i="1"/>
  <c r="FE4" i="1" s="1"/>
  <c r="FE42" i="1"/>
  <c r="FE5" i="1" s="1"/>
  <c r="FC35" i="1"/>
  <c r="FC34" i="1"/>
  <c r="O50" i="5"/>
  <c r="FD32" i="1"/>
  <c r="FN12" i="1"/>
  <c r="O15" i="5"/>
  <c r="FM27" i="2"/>
  <c r="FC33" i="2"/>
  <c r="GH28" i="1"/>
  <c r="GN25" i="1" l="1"/>
  <c r="GH28" i="2"/>
  <c r="GE16" i="2"/>
  <c r="GH12" i="2"/>
  <c r="GF13" i="2"/>
  <c r="FI26" i="1"/>
  <c r="GD13" i="1"/>
  <c r="GJ17" i="1"/>
  <c r="O20" i="5"/>
  <c r="FS16" i="1"/>
  <c r="FP6" i="1"/>
  <c r="O16" i="5"/>
  <c r="FL14" i="1"/>
  <c r="AJ48" i="5"/>
  <c r="FO12" i="1"/>
  <c r="AJ50" i="5"/>
  <c r="GI28" i="1"/>
  <c r="GJ28" i="1"/>
  <c r="FD35" i="1"/>
  <c r="FD34" i="1"/>
  <c r="FN27" i="2"/>
  <c r="O56" i="5"/>
  <c r="FE32" i="1"/>
  <c r="FD33" i="2"/>
  <c r="FF41" i="1"/>
  <c r="FF4" i="1" s="1"/>
  <c r="FF42" i="1"/>
  <c r="FF5" i="1" s="1"/>
  <c r="FG39" i="1"/>
  <c r="AJ15" i="5"/>
  <c r="GO25" i="1" l="1"/>
  <c r="GI28" i="2"/>
  <c r="GF16" i="2"/>
  <c r="GG13" i="2"/>
  <c r="GI12" i="2"/>
  <c r="FJ26" i="1"/>
  <c r="GE13" i="1"/>
  <c r="GK17" i="1"/>
  <c r="FT16" i="1"/>
  <c r="AJ20" i="5"/>
  <c r="FQ6" i="1"/>
  <c r="FM14" i="1"/>
  <c r="AJ16" i="5"/>
  <c r="FE33" i="2"/>
  <c r="GK28" i="1"/>
  <c r="FE35" i="1"/>
  <c r="FE34" i="1"/>
  <c r="FF32" i="1"/>
  <c r="FO27" i="2"/>
  <c r="FH39" i="1"/>
  <c r="FG42" i="1"/>
  <c r="FG5" i="1" s="1"/>
  <c r="FG41" i="1"/>
  <c r="FG4" i="1" s="1"/>
  <c r="FP12" i="1"/>
  <c r="GP25" i="1" l="1"/>
  <c r="GJ28" i="2"/>
  <c r="GG16" i="2"/>
  <c r="GH13" i="2"/>
  <c r="GJ12" i="2"/>
  <c r="FK26" i="1"/>
  <c r="GF13" i="1"/>
  <c r="GL17" i="1"/>
  <c r="FU16" i="1"/>
  <c r="FV16" i="1" s="1"/>
  <c r="FR6" i="1"/>
  <c r="P26" i="5"/>
  <c r="FN14" i="1"/>
  <c r="O17" i="5"/>
  <c r="FF33" i="2"/>
  <c r="GL28" i="1"/>
  <c r="Q29" i="5"/>
  <c r="FF35" i="1"/>
  <c r="FF34" i="1"/>
  <c r="FG32" i="1"/>
  <c r="FI39" i="1"/>
  <c r="FH41" i="1"/>
  <c r="FH4" i="1" s="1"/>
  <c r="FH42" i="1"/>
  <c r="FH5" i="1" s="1"/>
  <c r="FQ12" i="1"/>
  <c r="O57" i="5"/>
  <c r="FP27" i="2"/>
  <c r="GQ25" i="1" l="1"/>
  <c r="GR25" i="1"/>
  <c r="GK28" i="2"/>
  <c r="GH16" i="2"/>
  <c r="GI13" i="2"/>
  <c r="GK12" i="2"/>
  <c r="FL26" i="1"/>
  <c r="GG13" i="1"/>
  <c r="GM17" i="1"/>
  <c r="P22" i="5"/>
  <c r="FW16" i="1"/>
  <c r="FS6" i="1"/>
  <c r="AK26" i="5"/>
  <c r="AJ17" i="5"/>
  <c r="FO14" i="1"/>
  <c r="AJ57" i="5"/>
  <c r="FG33" i="2"/>
  <c r="FQ27" i="2"/>
  <c r="FH32" i="1"/>
  <c r="AL29" i="5"/>
  <c r="FJ39" i="1"/>
  <c r="FI42" i="1"/>
  <c r="FI5" i="1" s="1"/>
  <c r="FI41" i="1"/>
  <c r="FI4" i="1" s="1"/>
  <c r="GM28" i="1"/>
  <c r="O49" i="5"/>
  <c r="FR12" i="1"/>
  <c r="FG34" i="1"/>
  <c r="FG35" i="1"/>
  <c r="GT25" i="1" l="1"/>
  <c r="GS25" i="1"/>
  <c r="GL28" i="2"/>
  <c r="GI16" i="2"/>
  <c r="GJ13" i="2"/>
  <c r="GL12" i="2"/>
  <c r="Q42" i="5"/>
  <c r="FM26" i="1"/>
  <c r="O27" i="5"/>
  <c r="GH13" i="1"/>
  <c r="GN17" i="1"/>
  <c r="AK22" i="5"/>
  <c r="FX16" i="1"/>
  <c r="FT6" i="1"/>
  <c r="FU6" i="1" s="1"/>
  <c r="FP14" i="1"/>
  <c r="AJ49" i="5"/>
  <c r="FI32" i="1"/>
  <c r="FH33" i="2"/>
  <c r="FJ41" i="1"/>
  <c r="FJ4" i="1" s="1"/>
  <c r="FK39" i="1"/>
  <c r="FJ42" i="1"/>
  <c r="FJ5" i="1" s="1"/>
  <c r="FH34" i="1"/>
  <c r="FH35" i="1"/>
  <c r="GN28" i="1"/>
  <c r="FS12" i="1"/>
  <c r="FR27" i="2"/>
  <c r="GU25" i="1" l="1"/>
  <c r="GM28" i="2"/>
  <c r="GJ16" i="2"/>
  <c r="GK13" i="2"/>
  <c r="AL42" i="5"/>
  <c r="GM12" i="2"/>
  <c r="FN26" i="1"/>
  <c r="GI13" i="1"/>
  <c r="GO17" i="1"/>
  <c r="FY16" i="1"/>
  <c r="FV6" i="1"/>
  <c r="FQ14" i="1"/>
  <c r="FT12" i="1"/>
  <c r="GO28" i="1"/>
  <c r="FL39" i="1"/>
  <c r="FK42" i="1"/>
  <c r="FK5" i="1" s="1"/>
  <c r="FK41" i="1"/>
  <c r="FK4" i="1" s="1"/>
  <c r="FJ32" i="1"/>
  <c r="FI35" i="1"/>
  <c r="FI34" i="1"/>
  <c r="FS27" i="2"/>
  <c r="FI33" i="2"/>
  <c r="GV25" i="1" l="1"/>
  <c r="GN28" i="2"/>
  <c r="GK16" i="2"/>
  <c r="GN12" i="2"/>
  <c r="GL13" i="2"/>
  <c r="FO26" i="1"/>
  <c r="FZ16" i="1"/>
  <c r="GA16" i="1" s="1"/>
  <c r="GB16" i="1" s="1"/>
  <c r="GJ13" i="1"/>
  <c r="GP17" i="1"/>
  <c r="P19" i="5"/>
  <c r="FW6" i="1"/>
  <c r="FR14" i="1"/>
  <c r="GP28" i="1"/>
  <c r="FT27" i="2"/>
  <c r="FL41" i="1"/>
  <c r="FL4" i="1" s="1"/>
  <c r="FL42" i="1"/>
  <c r="FL5" i="1" s="1"/>
  <c r="FM39" i="1"/>
  <c r="FJ33" i="2"/>
  <c r="FK32" i="1"/>
  <c r="FJ34" i="1"/>
  <c r="FJ35" i="1"/>
  <c r="FU12" i="1"/>
  <c r="GW25" i="1" l="1"/>
  <c r="FX6" i="1"/>
  <c r="GO28" i="2"/>
  <c r="GL16" i="2"/>
  <c r="GM13" i="2"/>
  <c r="GO12" i="2"/>
  <c r="FP26" i="1"/>
  <c r="GK13" i="1"/>
  <c r="GC16" i="1"/>
  <c r="GQ17" i="1"/>
  <c r="AK19" i="5"/>
  <c r="FY6" i="1"/>
  <c r="FS14" i="1"/>
  <c r="FV12" i="1"/>
  <c r="GQ28" i="1"/>
  <c r="FK33" i="2"/>
  <c r="FM41" i="1"/>
  <c r="FM4" i="1" s="1"/>
  <c r="FN39" i="1"/>
  <c r="FM42" i="1"/>
  <c r="FM5" i="1" s="1"/>
  <c r="FK34" i="1"/>
  <c r="FK35" i="1"/>
  <c r="FL32" i="1"/>
  <c r="FU27" i="2"/>
  <c r="GX25" i="1" l="1"/>
  <c r="GD16" i="1"/>
  <c r="GE16" i="1" s="1"/>
  <c r="GP28" i="2"/>
  <c r="GM16" i="2"/>
  <c r="GP12" i="2"/>
  <c r="GN13" i="2"/>
  <c r="FQ26" i="1"/>
  <c r="GL13" i="1"/>
  <c r="GR17" i="1"/>
  <c r="P9" i="5"/>
  <c r="FZ6" i="1"/>
  <c r="FT14" i="1"/>
  <c r="FL34" i="1"/>
  <c r="FL35" i="1"/>
  <c r="FM32" i="1"/>
  <c r="O7" i="5"/>
  <c r="FV27" i="2"/>
  <c r="FW12" i="1"/>
  <c r="GR28" i="1"/>
  <c r="FL33" i="2"/>
  <c r="O8" i="5"/>
  <c r="FN42" i="1"/>
  <c r="FN5" i="1" s="1"/>
  <c r="FO39" i="1"/>
  <c r="FN41" i="1"/>
  <c r="FN4" i="1" s="1"/>
  <c r="GY25" i="1" l="1"/>
  <c r="GQ28" i="2"/>
  <c r="GN16" i="2"/>
  <c r="GQ12" i="2"/>
  <c r="GO13" i="2"/>
  <c r="Q43" i="5"/>
  <c r="FR26" i="1"/>
  <c r="GM13" i="1"/>
  <c r="GF16" i="1"/>
  <c r="GS17" i="1"/>
  <c r="GA6" i="1"/>
  <c r="AK9" i="5"/>
  <c r="Q45" i="5"/>
  <c r="FU14" i="1"/>
  <c r="GS28" i="1"/>
  <c r="GT28" i="1" s="1"/>
  <c r="FM35" i="1"/>
  <c r="FM34" i="1"/>
  <c r="O31" i="5"/>
  <c r="FM33" i="2"/>
  <c r="O34" i="5"/>
  <c r="FN32" i="1"/>
  <c r="FW27" i="2"/>
  <c r="AJ8" i="5"/>
  <c r="AJ7" i="5"/>
  <c r="P47" i="5"/>
  <c r="FO41" i="1"/>
  <c r="FO4" i="1" s="1"/>
  <c r="FP39" i="1"/>
  <c r="FO42" i="1"/>
  <c r="FO5" i="1" s="1"/>
  <c r="FX12" i="1"/>
  <c r="GZ25" i="1" l="1"/>
  <c r="GR28" i="2"/>
  <c r="GO16" i="2"/>
  <c r="GP13" i="2"/>
  <c r="GR12" i="2"/>
  <c r="AL43" i="5"/>
  <c r="FS26" i="1"/>
  <c r="GN13" i="1"/>
  <c r="GG16" i="1"/>
  <c r="GT17" i="1"/>
  <c r="Q26" i="5"/>
  <c r="GB6" i="1"/>
  <c r="FV14" i="1"/>
  <c r="GU28" i="1"/>
  <c r="GV28" i="1" s="1"/>
  <c r="O59" i="5"/>
  <c r="AK47" i="5"/>
  <c r="AJ31" i="5"/>
  <c r="FN33" i="2"/>
  <c r="P54" i="5"/>
  <c r="FQ39" i="1"/>
  <c r="FP42" i="1"/>
  <c r="FP5" i="1" s="1"/>
  <c r="FP41" i="1"/>
  <c r="FP4" i="1" s="1"/>
  <c r="FN34" i="1"/>
  <c r="FN35" i="1"/>
  <c r="FY12" i="1"/>
  <c r="FO32" i="1"/>
  <c r="AJ34" i="5"/>
  <c r="FX27" i="2"/>
  <c r="HA25" i="1" l="1"/>
  <c r="GS28" i="2"/>
  <c r="GP16" i="2"/>
  <c r="GS12" i="2"/>
  <c r="GQ13" i="2"/>
  <c r="FT26" i="1"/>
  <c r="GO13" i="1"/>
  <c r="GH16" i="1"/>
  <c r="GU17" i="1"/>
  <c r="AL26" i="5"/>
  <c r="GC6" i="1"/>
  <c r="FW14" i="1"/>
  <c r="FO33" i="2"/>
  <c r="P50" i="5"/>
  <c r="FP32" i="1"/>
  <c r="FO34" i="1"/>
  <c r="FO35" i="1"/>
  <c r="FQ41" i="1"/>
  <c r="FQ4" i="1" s="1"/>
  <c r="FR39" i="1"/>
  <c r="FQ42" i="1"/>
  <c r="FQ5" i="1" s="1"/>
  <c r="AK54" i="5"/>
  <c r="FZ12" i="1"/>
  <c r="P15" i="5"/>
  <c r="P48" i="5"/>
  <c r="GW28" i="1"/>
  <c r="FY27" i="2"/>
  <c r="AJ59" i="5"/>
  <c r="HB25" i="1" l="1"/>
  <c r="GT28" i="2"/>
  <c r="GQ16" i="2"/>
  <c r="GT12" i="2"/>
  <c r="GR13" i="2"/>
  <c r="FU26" i="1"/>
  <c r="GP13" i="1"/>
  <c r="GI16" i="1"/>
  <c r="GV17" i="1"/>
  <c r="P20" i="5"/>
  <c r="GD6" i="1"/>
  <c r="FX14" i="1"/>
  <c r="P16" i="5"/>
  <c r="GA12" i="1"/>
  <c r="FP33" i="2"/>
  <c r="FS39" i="1"/>
  <c r="FR41" i="1"/>
  <c r="FR4" i="1" s="1"/>
  <c r="FR42" i="1"/>
  <c r="FR5" i="1" s="1"/>
  <c r="FZ27" i="2"/>
  <c r="P56" i="5"/>
  <c r="FQ32" i="1"/>
  <c r="FP34" i="1"/>
  <c r="FP35" i="1"/>
  <c r="AK50" i="5"/>
  <c r="R29" i="5"/>
  <c r="GX28" i="1"/>
  <c r="GY28" i="1" s="1"/>
  <c r="AK48" i="5"/>
  <c r="AK15" i="5"/>
  <c r="HC25" i="1" l="1"/>
  <c r="GU28" i="2"/>
  <c r="GR16" i="2"/>
  <c r="GS13" i="2"/>
  <c r="GU12" i="2"/>
  <c r="FV26" i="1"/>
  <c r="GQ13" i="1"/>
  <c r="GJ16" i="1"/>
  <c r="GW17" i="1"/>
  <c r="AK20" i="5"/>
  <c r="GE6" i="1"/>
  <c r="GF6" i="1" s="1"/>
  <c r="AK16" i="5"/>
  <c r="FY14" i="1"/>
  <c r="P17" i="5" s="1"/>
  <c r="GZ28" i="1"/>
  <c r="HA28" i="1" s="1"/>
  <c r="HB28" i="1" s="1"/>
  <c r="HC28" i="1" s="1"/>
  <c r="GA27" i="2"/>
  <c r="FS41" i="1"/>
  <c r="FS4" i="1" s="1"/>
  <c r="FS42" i="1"/>
  <c r="FS5" i="1" s="1"/>
  <c r="FT39" i="1"/>
  <c r="FQ33" i="2"/>
  <c r="FQ34" i="1"/>
  <c r="FQ35" i="1"/>
  <c r="GB12" i="1"/>
  <c r="FR32" i="1"/>
  <c r="AM29" i="5"/>
  <c r="HD25" i="1" l="1"/>
  <c r="GV28" i="2"/>
  <c r="GS16" i="2"/>
  <c r="GV12" i="2"/>
  <c r="GT13" i="2"/>
  <c r="FW26" i="1"/>
  <c r="GR13" i="1"/>
  <c r="GK16" i="1"/>
  <c r="GX17" i="1"/>
  <c r="Q22" i="5"/>
  <c r="GG6" i="1"/>
  <c r="AK17" i="5"/>
  <c r="FZ14" i="1"/>
  <c r="FS32" i="1"/>
  <c r="GC12" i="1"/>
  <c r="GB27" i="2"/>
  <c r="HD28" i="1"/>
  <c r="FR33" i="2"/>
  <c r="FR34" i="1"/>
  <c r="FR35" i="1"/>
  <c r="P57" i="5"/>
  <c r="FU39" i="1"/>
  <c r="FT41" i="1"/>
  <c r="FT4" i="1" s="1"/>
  <c r="FT42" i="1"/>
  <c r="FT5" i="1" s="1"/>
  <c r="HE25" i="1" l="1"/>
  <c r="GW28" i="2"/>
  <c r="GT16" i="2"/>
  <c r="GW12" i="2"/>
  <c r="GU13" i="2"/>
  <c r="FX26" i="1"/>
  <c r="GS13" i="1"/>
  <c r="Q19" i="5"/>
  <c r="GL16" i="1"/>
  <c r="GY17" i="1"/>
  <c r="AL22" i="5"/>
  <c r="GH6" i="1"/>
  <c r="GA14" i="1"/>
  <c r="AK57" i="5"/>
  <c r="P49" i="5"/>
  <c r="HE28" i="1"/>
  <c r="HF28" i="1" s="1"/>
  <c r="GC27" i="2"/>
  <c r="GD12" i="1"/>
  <c r="FS34" i="1"/>
  <c r="FS35" i="1"/>
  <c r="FT32" i="1"/>
  <c r="FS33" i="2"/>
  <c r="FV39" i="1"/>
  <c r="FU41" i="1"/>
  <c r="FU4" i="1" s="1"/>
  <c r="FU42" i="1"/>
  <c r="FU5" i="1" s="1"/>
  <c r="HF25" i="1" l="1"/>
  <c r="GX28" i="2"/>
  <c r="GU16" i="2"/>
  <c r="GV13" i="2"/>
  <c r="GX12" i="2"/>
  <c r="R42" i="5"/>
  <c r="FY26" i="1"/>
  <c r="P27" i="5"/>
  <c r="GT13" i="1"/>
  <c r="GM16" i="1"/>
  <c r="AL19" i="5"/>
  <c r="GZ17" i="1"/>
  <c r="GI6" i="1"/>
  <c r="GB14" i="1"/>
  <c r="FU32" i="1"/>
  <c r="GE12" i="1"/>
  <c r="FT33" i="2"/>
  <c r="AK49" i="5"/>
  <c r="HG28" i="1"/>
  <c r="GD27" i="2"/>
  <c r="FT35" i="1"/>
  <c r="FT34" i="1"/>
  <c r="FW39" i="1"/>
  <c r="FV42" i="1"/>
  <c r="FV5" i="1" s="1"/>
  <c r="FV41" i="1"/>
  <c r="FV4" i="1" s="1"/>
  <c r="HG25" i="1" l="1"/>
  <c r="GY28" i="2"/>
  <c r="GV16" i="2"/>
  <c r="AM42" i="5"/>
  <c r="GW13" i="2"/>
  <c r="GY12" i="2"/>
  <c r="FZ26" i="1"/>
  <c r="GU13" i="1"/>
  <c r="GN16" i="1"/>
  <c r="HA17" i="1"/>
  <c r="GJ6" i="1"/>
  <c r="GC14" i="1"/>
  <c r="GE27" i="2"/>
  <c r="FW42" i="1"/>
  <c r="FW5" i="1" s="1"/>
  <c r="FX39" i="1"/>
  <c r="FW41" i="1"/>
  <c r="FW4" i="1" s="1"/>
  <c r="FU33" i="2"/>
  <c r="HH28" i="1"/>
  <c r="GF12" i="1"/>
  <c r="FU34" i="1"/>
  <c r="FU35" i="1"/>
  <c r="FV32" i="1"/>
  <c r="HH25" i="1" l="1"/>
  <c r="GZ28" i="2"/>
  <c r="GW16" i="2"/>
  <c r="GX13" i="2"/>
  <c r="GZ12" i="2"/>
  <c r="R43" i="5"/>
  <c r="GA26" i="1"/>
  <c r="GV13" i="1"/>
  <c r="GO16" i="1"/>
  <c r="HB17" i="1"/>
  <c r="GK6" i="1"/>
  <c r="GD14" i="1"/>
  <c r="FY39" i="1"/>
  <c r="FX41" i="1"/>
  <c r="FX4" i="1" s="1"/>
  <c r="FX42" i="1"/>
  <c r="FX5" i="1" s="1"/>
  <c r="GG12" i="1"/>
  <c r="FV33" i="2"/>
  <c r="HI28" i="1"/>
  <c r="FW32" i="1"/>
  <c r="GF27" i="2"/>
  <c r="FV35" i="1"/>
  <c r="FV34" i="1"/>
  <c r="HI25" i="1" l="1"/>
  <c r="HA28" i="2"/>
  <c r="GX16" i="2"/>
  <c r="GY13" i="2"/>
  <c r="HA12" i="2"/>
  <c r="AM43" i="5"/>
  <c r="GB26" i="1"/>
  <c r="GW13" i="1"/>
  <c r="GP16" i="1"/>
  <c r="HC17" i="1"/>
  <c r="GL6" i="1"/>
  <c r="GM6" i="1" s="1"/>
  <c r="Q9" i="5"/>
  <c r="AL9" i="5" s="1"/>
  <c r="GE14" i="1"/>
  <c r="FW34" i="1"/>
  <c r="FW35" i="1"/>
  <c r="HJ28" i="1"/>
  <c r="GG27" i="2"/>
  <c r="FX32" i="1"/>
  <c r="R26" i="5"/>
  <c r="FW33" i="2"/>
  <c r="FZ39" i="1"/>
  <c r="FY42" i="1"/>
  <c r="FY5" i="1" s="1"/>
  <c r="FY41" i="1"/>
  <c r="FY4" i="1" s="1"/>
  <c r="GH12" i="1"/>
  <c r="S29" i="5"/>
  <c r="HJ25" i="1" l="1"/>
  <c r="HB28" i="2"/>
  <c r="GY16" i="2"/>
  <c r="HB12" i="2"/>
  <c r="GZ13" i="2"/>
  <c r="GN6" i="1"/>
  <c r="GC26" i="1"/>
  <c r="GX13" i="1"/>
  <c r="GQ16" i="1"/>
  <c r="HD17" i="1"/>
  <c r="GF14" i="1"/>
  <c r="GI12" i="1"/>
  <c r="GA39" i="1"/>
  <c r="FZ42" i="1"/>
  <c r="FZ5" i="1" s="1"/>
  <c r="FZ41" i="1"/>
  <c r="FZ4" i="1" s="1"/>
  <c r="GH27" i="2"/>
  <c r="AM26" i="5"/>
  <c r="AN29" i="5"/>
  <c r="HK28" i="1"/>
  <c r="HL28" i="1" s="1"/>
  <c r="FX35" i="1"/>
  <c r="FX34" i="1"/>
  <c r="FY32" i="1"/>
  <c r="P31" i="5" s="1"/>
  <c r="P7" i="5"/>
  <c r="FX33" i="2"/>
  <c r="P8" i="5"/>
  <c r="HK25" i="1" l="1"/>
  <c r="HL25" i="1" s="1"/>
  <c r="GO6" i="1"/>
  <c r="GP6" i="1" s="1"/>
  <c r="HC28" i="2"/>
  <c r="GZ16" i="2"/>
  <c r="HA13" i="2"/>
  <c r="HC12" i="2"/>
  <c r="GD26" i="1"/>
  <c r="GY13" i="1"/>
  <c r="GR16" i="1"/>
  <c r="HE17" i="1"/>
  <c r="GQ6" i="1"/>
  <c r="R45" i="5"/>
  <c r="HM28" i="1"/>
  <c r="GG14" i="1"/>
  <c r="AK31" i="5"/>
  <c r="AK7" i="5"/>
  <c r="GI27" i="2"/>
  <c r="GJ12" i="1"/>
  <c r="Q47" i="5"/>
  <c r="FY33" i="2"/>
  <c r="P34" i="5"/>
  <c r="FY34" i="1"/>
  <c r="FY35" i="1"/>
  <c r="FZ32" i="1"/>
  <c r="AK8" i="5"/>
  <c r="GB39" i="1"/>
  <c r="GA42" i="1"/>
  <c r="GA5" i="1" s="1"/>
  <c r="GA41" i="1"/>
  <c r="GA4" i="1" s="1"/>
  <c r="HM25" i="1" l="1"/>
  <c r="HD28" i="2"/>
  <c r="HA16" i="2"/>
  <c r="HD12" i="2"/>
  <c r="HB13" i="2"/>
  <c r="HN28" i="1"/>
  <c r="HO28" i="1" s="1"/>
  <c r="GE26" i="1"/>
  <c r="GZ13" i="1"/>
  <c r="GS16" i="1"/>
  <c r="HF17" i="1"/>
  <c r="GR6" i="1"/>
  <c r="GS6" i="1" s="1"/>
  <c r="GT6" i="1" s="1"/>
  <c r="GH14" i="1"/>
  <c r="FZ34" i="1"/>
  <c r="FZ35" i="1"/>
  <c r="Q54" i="5"/>
  <c r="AL47" i="5"/>
  <c r="GA32" i="1"/>
  <c r="GB42" i="1"/>
  <c r="GB5" i="1" s="1"/>
  <c r="GC39" i="1"/>
  <c r="GB41" i="1"/>
  <c r="GB4" i="1" s="1"/>
  <c r="AK34" i="5"/>
  <c r="P59" i="5"/>
  <c r="FZ33" i="2"/>
  <c r="GK12" i="1"/>
  <c r="GJ27" i="2"/>
  <c r="HN25" i="1" l="1"/>
  <c r="HE28" i="2"/>
  <c r="HB16" i="2"/>
  <c r="HE12" i="2"/>
  <c r="HC13" i="2"/>
  <c r="HP28" i="1"/>
  <c r="HQ28" i="1"/>
  <c r="HR28" i="1" s="1"/>
  <c r="HS28" i="1" s="1"/>
  <c r="GF26" i="1"/>
  <c r="HA13" i="1"/>
  <c r="GT16" i="1"/>
  <c r="HG17" i="1"/>
  <c r="GU6" i="1"/>
  <c r="GV6" i="1" s="1"/>
  <c r="GI14" i="1"/>
  <c r="GK27" i="2"/>
  <c r="AK59" i="5"/>
  <c r="GA34" i="1"/>
  <c r="GA35" i="1"/>
  <c r="GL12" i="1"/>
  <c r="Q15" i="5"/>
  <c r="GB32" i="1"/>
  <c r="AL54" i="5"/>
  <c r="GD39" i="1"/>
  <c r="GC41" i="1"/>
  <c r="GC4" i="1" s="1"/>
  <c r="GC42" i="1"/>
  <c r="GC5" i="1" s="1"/>
  <c r="GA33" i="2"/>
  <c r="Q50" i="5"/>
  <c r="Q48" i="5"/>
  <c r="HO25" i="1" l="1"/>
  <c r="HF28" i="2"/>
  <c r="HC16" i="2"/>
  <c r="HD13" i="2"/>
  <c r="HF12" i="2"/>
  <c r="GG26" i="1"/>
  <c r="HB13" i="1"/>
  <c r="GU16" i="1"/>
  <c r="HH17" i="1"/>
  <c r="R22" i="5"/>
  <c r="GW6" i="1"/>
  <c r="Q20" i="5"/>
  <c r="Q16" i="5"/>
  <c r="GJ14" i="1"/>
  <c r="HT28" i="1"/>
  <c r="HU28" i="1" s="1"/>
  <c r="AL15" i="5"/>
  <c r="GM12" i="1"/>
  <c r="GC32" i="1"/>
  <c r="GE39" i="1"/>
  <c r="GD42" i="1"/>
  <c r="GD5" i="1" s="1"/>
  <c r="GD41" i="1"/>
  <c r="GD4" i="1" s="1"/>
  <c r="GL27" i="2"/>
  <c r="Q56" i="5"/>
  <c r="GB34" i="1"/>
  <c r="GB35" i="1"/>
  <c r="AL48" i="5"/>
  <c r="AL50" i="5"/>
  <c r="GB33" i="2"/>
  <c r="HP25" i="1" l="1"/>
  <c r="R9" i="5"/>
  <c r="AM9" i="5" s="1"/>
  <c r="HG28" i="2"/>
  <c r="HD16" i="2"/>
  <c r="HE13" i="2"/>
  <c r="HG12" i="2"/>
  <c r="GH26" i="1"/>
  <c r="HC13" i="1"/>
  <c r="GV16" i="1"/>
  <c r="HI17" i="1"/>
  <c r="AM22" i="5"/>
  <c r="GX6" i="1"/>
  <c r="AL20" i="5"/>
  <c r="AL16" i="5"/>
  <c r="GK14" i="1"/>
  <c r="Q17" i="5" s="1"/>
  <c r="GD32" i="1"/>
  <c r="T29" i="5"/>
  <c r="HV28" i="1"/>
  <c r="GM27" i="2"/>
  <c r="GF39" i="1"/>
  <c r="GE42" i="1"/>
  <c r="GE5" i="1" s="1"/>
  <c r="GE41" i="1"/>
  <c r="GE4" i="1" s="1"/>
  <c r="GC34" i="1"/>
  <c r="GC35" i="1"/>
  <c r="GC33" i="2"/>
  <c r="GN12" i="1"/>
  <c r="HQ25" i="1" l="1"/>
  <c r="GY6" i="1"/>
  <c r="HH28" i="2"/>
  <c r="HE16" i="2"/>
  <c r="HF13" i="2"/>
  <c r="HH12" i="2"/>
  <c r="GI26" i="1"/>
  <c r="HD13" i="1"/>
  <c r="GW16" i="1"/>
  <c r="GX16" i="1" s="1"/>
  <c r="HJ17" i="1"/>
  <c r="GZ6" i="1"/>
  <c r="AL17" i="5"/>
  <c r="GL14" i="1"/>
  <c r="GE32" i="1"/>
  <c r="GN27" i="2"/>
  <c r="AO29" i="5"/>
  <c r="Q57" i="5"/>
  <c r="GO12" i="1"/>
  <c r="GG39" i="1"/>
  <c r="GF42" i="1"/>
  <c r="GF5" i="1" s="1"/>
  <c r="GF41" i="1"/>
  <c r="GF4" i="1" s="1"/>
  <c r="HW28" i="1"/>
  <c r="GD34" i="1"/>
  <c r="GD35" i="1"/>
  <c r="GD33" i="2"/>
  <c r="HR25" i="1" l="1"/>
  <c r="R19" i="5"/>
  <c r="AM19" i="5" s="1"/>
  <c r="HI28" i="2"/>
  <c r="HF16" i="2"/>
  <c r="HG13" i="2"/>
  <c r="HI12" i="2"/>
  <c r="GJ26" i="1"/>
  <c r="HE13" i="1"/>
  <c r="GY16" i="1"/>
  <c r="HK17" i="1"/>
  <c r="HA6" i="1"/>
  <c r="HB6" i="1" s="1"/>
  <c r="GM14" i="1"/>
  <c r="GO27" i="2"/>
  <c r="Q49" i="5"/>
  <c r="HX28" i="1"/>
  <c r="GE35" i="1"/>
  <c r="GE34" i="1"/>
  <c r="GH39" i="1"/>
  <c r="GG42" i="1"/>
  <c r="GG5" i="1" s="1"/>
  <c r="GG41" i="1"/>
  <c r="GG4" i="1" s="1"/>
  <c r="GP12" i="1"/>
  <c r="GF32" i="1"/>
  <c r="GE33" i="2"/>
  <c r="AL57" i="5"/>
  <c r="HS25" i="1" l="1"/>
  <c r="HJ28" i="2"/>
  <c r="HG16" i="2"/>
  <c r="HJ12" i="2"/>
  <c r="S42" i="5"/>
  <c r="HH13" i="2"/>
  <c r="GK26" i="1"/>
  <c r="Q27" i="5"/>
  <c r="HF13" i="1"/>
  <c r="GZ16" i="1"/>
  <c r="HL17" i="1"/>
  <c r="HC6" i="1"/>
  <c r="GN14" i="1"/>
  <c r="GG32" i="1"/>
  <c r="GP27" i="2"/>
  <c r="GF35" i="1"/>
  <c r="GF34" i="1"/>
  <c r="GH41" i="1"/>
  <c r="GH4" i="1" s="1"/>
  <c r="GI39" i="1"/>
  <c r="GH42" i="1"/>
  <c r="GH5" i="1" s="1"/>
  <c r="GF33" i="2"/>
  <c r="AL49" i="5"/>
  <c r="HY28" i="1"/>
  <c r="GQ12" i="1"/>
  <c r="HT25" i="1" l="1"/>
  <c r="HK28" i="2"/>
  <c r="HH16" i="2"/>
  <c r="HI13" i="2"/>
  <c r="S43" i="5" s="1"/>
  <c r="HK12" i="2"/>
  <c r="AN42" i="5"/>
  <c r="GL26" i="1"/>
  <c r="HG13" i="1"/>
  <c r="HA16" i="1"/>
  <c r="HB16" i="1" s="1"/>
  <c r="HM17" i="1"/>
  <c r="HD6" i="1"/>
  <c r="HE6" i="1" s="1"/>
  <c r="GO14" i="1"/>
  <c r="GG35" i="1"/>
  <c r="GG34" i="1"/>
  <c r="GJ39" i="1"/>
  <c r="GI41" i="1"/>
  <c r="GI4" i="1" s="1"/>
  <c r="GI42" i="1"/>
  <c r="GI5" i="1" s="1"/>
  <c r="S26" i="5"/>
  <c r="GR12" i="1"/>
  <c r="GH32" i="1"/>
  <c r="HZ28" i="1"/>
  <c r="GG33" i="2"/>
  <c r="GQ27" i="2"/>
  <c r="HU25" i="1" l="1"/>
  <c r="HL28" i="2"/>
  <c r="HI16" i="2"/>
  <c r="AN43" i="5"/>
  <c r="HJ13" i="2"/>
  <c r="HL12" i="2"/>
  <c r="GM26" i="1"/>
  <c r="HH13" i="1"/>
  <c r="HC16" i="1"/>
  <c r="HN17" i="1"/>
  <c r="HF6" i="1"/>
  <c r="HG6" i="1" s="1"/>
  <c r="GP14" i="1"/>
  <c r="GH34" i="1"/>
  <c r="GH35" i="1"/>
  <c r="AN26" i="5"/>
  <c r="GH33" i="2"/>
  <c r="GK39" i="1"/>
  <c r="GJ41" i="1"/>
  <c r="GJ4" i="1" s="1"/>
  <c r="GJ42" i="1"/>
  <c r="GJ5" i="1" s="1"/>
  <c r="GR27" i="2"/>
  <c r="IA28" i="1"/>
  <c r="IB28" i="1" s="1"/>
  <c r="GS12" i="1"/>
  <c r="GI32" i="1"/>
  <c r="HV25" i="1" l="1"/>
  <c r="HD16" i="1"/>
  <c r="HM28" i="2"/>
  <c r="HJ16" i="2"/>
  <c r="HK13" i="2"/>
  <c r="HM12" i="2"/>
  <c r="GN26" i="1"/>
  <c r="HI13" i="1"/>
  <c r="HE16" i="1"/>
  <c r="HO17" i="1"/>
  <c r="HH6" i="1"/>
  <c r="GQ14" i="1"/>
  <c r="GS27" i="2"/>
  <c r="GT12" i="1"/>
  <c r="GI33" i="2"/>
  <c r="GJ32" i="1"/>
  <c r="IC28" i="1"/>
  <c r="ID28" i="1" s="1"/>
  <c r="GK41" i="1"/>
  <c r="GK4" i="1" s="1"/>
  <c r="GL39" i="1"/>
  <c r="GK42" i="1"/>
  <c r="GK5" i="1" s="1"/>
  <c r="GI35" i="1"/>
  <c r="GI34" i="1"/>
  <c r="HW25" i="1" l="1"/>
  <c r="HN28" i="2"/>
  <c r="HK16" i="2"/>
  <c r="HL13" i="2"/>
  <c r="HN12" i="2"/>
  <c r="GO26" i="1"/>
  <c r="HJ13" i="1"/>
  <c r="HF16" i="1"/>
  <c r="HP17" i="1"/>
  <c r="HI6" i="1"/>
  <c r="GR14" i="1"/>
  <c r="GU12" i="1"/>
  <c r="IE28" i="1"/>
  <c r="GJ33" i="2"/>
  <c r="Q8" i="5"/>
  <c r="GM39" i="1"/>
  <c r="GL41" i="1"/>
  <c r="GL4" i="1" s="1"/>
  <c r="GL42" i="1"/>
  <c r="GL5" i="1" s="1"/>
  <c r="GJ35" i="1"/>
  <c r="GJ34" i="1"/>
  <c r="GK32" i="1"/>
  <c r="Q7" i="5"/>
  <c r="GT27" i="2"/>
  <c r="HX25" i="1" l="1"/>
  <c r="HO28" i="2"/>
  <c r="HL16" i="2"/>
  <c r="HM13" i="2"/>
  <c r="HO12" i="2"/>
  <c r="GP26" i="1"/>
  <c r="HK13" i="1"/>
  <c r="HG16" i="1"/>
  <c r="HQ17" i="1"/>
  <c r="S22" i="5"/>
  <c r="HJ6" i="1"/>
  <c r="S9" i="5"/>
  <c r="S45" i="5"/>
  <c r="GS14" i="1"/>
  <c r="GK35" i="1"/>
  <c r="GK34" i="1"/>
  <c r="Q31" i="5"/>
  <c r="GL32" i="1"/>
  <c r="AL8" i="5"/>
  <c r="GV12" i="1"/>
  <c r="GN39" i="1"/>
  <c r="GM41" i="1"/>
  <c r="GM4" i="1" s="1"/>
  <c r="GM42" i="1"/>
  <c r="GM5" i="1" s="1"/>
  <c r="GK33" i="2"/>
  <c r="Q34" i="5"/>
  <c r="GU27" i="2"/>
  <c r="R47" i="5"/>
  <c r="AL7" i="5"/>
  <c r="IF28" i="1"/>
  <c r="HY25" i="1" l="1"/>
  <c r="HP28" i="2"/>
  <c r="HM16" i="2"/>
  <c r="HN13" i="2"/>
  <c r="HP12" i="2"/>
  <c r="GQ26" i="1"/>
  <c r="HL13" i="1"/>
  <c r="HH16" i="1"/>
  <c r="HR17" i="1"/>
  <c r="AN22" i="5"/>
  <c r="HK6" i="1"/>
  <c r="AN9" i="5"/>
  <c r="GT14" i="1"/>
  <c r="GV27" i="2"/>
  <c r="AL34" i="5"/>
  <c r="R54" i="5"/>
  <c r="GM32" i="1"/>
  <c r="GO39" i="1"/>
  <c r="GN41" i="1"/>
  <c r="GN4" i="1" s="1"/>
  <c r="GN42" i="1"/>
  <c r="GN5" i="1" s="1"/>
  <c r="AL31" i="5"/>
  <c r="Q59" i="5"/>
  <c r="AM47" i="5"/>
  <c r="GL33" i="2"/>
  <c r="GL34" i="1"/>
  <c r="GL35" i="1"/>
  <c r="GW12" i="1"/>
  <c r="IG28" i="1"/>
  <c r="HZ25" i="1" l="1"/>
  <c r="HQ28" i="2"/>
  <c r="HN16" i="2"/>
  <c r="HQ12" i="2"/>
  <c r="HO13" i="2"/>
  <c r="GR26" i="1"/>
  <c r="HM13" i="1"/>
  <c r="HI16" i="1"/>
  <c r="HS17" i="1"/>
  <c r="R20" i="5"/>
  <c r="HL6" i="1"/>
  <c r="HM6" i="1" s="1"/>
  <c r="GU14" i="1"/>
  <c r="GX12" i="1"/>
  <c r="R15" i="5"/>
  <c r="R48" i="5"/>
  <c r="AL59" i="5"/>
  <c r="U29" i="5"/>
  <c r="IH28" i="1"/>
  <c r="AM54" i="5"/>
  <c r="GM34" i="1"/>
  <c r="GM35" i="1"/>
  <c r="GM33" i="2"/>
  <c r="R50" i="5"/>
  <c r="II28" i="1"/>
  <c r="GN32" i="1"/>
  <c r="GW27" i="2"/>
  <c r="GO41" i="1"/>
  <c r="GO4" i="1" s="1"/>
  <c r="GO42" i="1"/>
  <c r="GO5" i="1" s="1"/>
  <c r="GP39" i="1"/>
  <c r="IA25" i="1" l="1"/>
  <c r="HR28" i="2"/>
  <c r="HO16" i="2"/>
  <c r="HP13" i="2"/>
  <c r="HR12" i="2"/>
  <c r="GS26" i="1"/>
  <c r="HN13" i="1"/>
  <c r="HJ16" i="1"/>
  <c r="HK16" i="1" s="1"/>
  <c r="S19" i="5"/>
  <c r="HT17" i="1"/>
  <c r="AM20" i="5"/>
  <c r="HN6" i="1"/>
  <c r="GV14" i="1"/>
  <c r="R16" i="5"/>
  <c r="GQ39" i="1"/>
  <c r="GP41" i="1"/>
  <c r="GP4" i="1" s="1"/>
  <c r="GP42" i="1"/>
  <c r="GP5" i="1" s="1"/>
  <c r="AM15" i="5"/>
  <c r="GY12" i="1"/>
  <c r="AM48" i="5"/>
  <c r="GX27" i="2"/>
  <c r="R56" i="5"/>
  <c r="GO32" i="1"/>
  <c r="GN34" i="1"/>
  <c r="GN35" i="1"/>
  <c r="AM50" i="5"/>
  <c r="IJ28" i="1"/>
  <c r="GN33" i="2"/>
  <c r="AP29" i="5"/>
  <c r="IB25" i="1" l="1"/>
  <c r="HS28" i="2"/>
  <c r="HP16" i="2"/>
  <c r="HQ13" i="2"/>
  <c r="HS12" i="2"/>
  <c r="GT26" i="1"/>
  <c r="HO13" i="1"/>
  <c r="HL16" i="1"/>
  <c r="AN19" i="5"/>
  <c r="HU17" i="1"/>
  <c r="HO6" i="1"/>
  <c r="AM16" i="5"/>
  <c r="GW14" i="1"/>
  <c r="GY27" i="2"/>
  <c r="GZ12" i="1"/>
  <c r="GP32" i="1"/>
  <c r="GO34" i="1"/>
  <c r="GO35" i="1"/>
  <c r="GQ41" i="1"/>
  <c r="GQ4" i="1" s="1"/>
  <c r="GQ42" i="1"/>
  <c r="GQ5" i="1" s="1"/>
  <c r="GR39" i="1"/>
  <c r="GO33" i="2"/>
  <c r="IK28" i="1"/>
  <c r="IC25" i="1" l="1"/>
  <c r="ID25" i="1"/>
  <c r="HT28" i="2"/>
  <c r="HQ16" i="2"/>
  <c r="HR13" i="2"/>
  <c r="HT12" i="2"/>
  <c r="GU26" i="1"/>
  <c r="HP13" i="1"/>
  <c r="HM16" i="1"/>
  <c r="HV17" i="1"/>
  <c r="HP6" i="1"/>
  <c r="GX14" i="1"/>
  <c r="R17" i="5"/>
  <c r="R57" i="5"/>
  <c r="GZ27" i="2"/>
  <c r="GR42" i="1"/>
  <c r="GR5" i="1" s="1"/>
  <c r="GS39" i="1"/>
  <c r="GR41" i="1"/>
  <c r="GR4" i="1" s="1"/>
  <c r="GP34" i="1"/>
  <c r="GP35" i="1"/>
  <c r="HA12" i="1"/>
  <c r="T26" i="5"/>
  <c r="GQ32" i="1"/>
  <c r="GP33" i="2"/>
  <c r="IL28" i="1"/>
  <c r="IE25" i="1" l="1"/>
  <c r="IF25" i="1"/>
  <c r="IG25" i="1"/>
  <c r="HU28" i="2"/>
  <c r="HR16" i="2"/>
  <c r="HU12" i="2"/>
  <c r="HS13" i="2"/>
  <c r="GV26" i="1"/>
  <c r="HQ13" i="1"/>
  <c r="HN16" i="1"/>
  <c r="HW17" i="1"/>
  <c r="HQ6" i="1"/>
  <c r="GY14" i="1"/>
  <c r="AM17" i="5"/>
  <c r="AO26" i="5"/>
  <c r="HB12" i="1"/>
  <c r="R49" i="5"/>
  <c r="GQ33" i="2"/>
  <c r="GR32" i="1"/>
  <c r="GT39" i="1"/>
  <c r="GS41" i="1"/>
  <c r="GS4" i="1" s="1"/>
  <c r="GS42" i="1"/>
  <c r="GS5" i="1" s="1"/>
  <c r="GQ34" i="1"/>
  <c r="GQ35" i="1"/>
  <c r="HA27" i="2"/>
  <c r="AM57" i="5"/>
  <c r="IM28" i="1"/>
  <c r="IH25" i="1" l="1"/>
  <c r="II25" i="1"/>
  <c r="HV28" i="2"/>
  <c r="HS16" i="2"/>
  <c r="HV12" i="2"/>
  <c r="T42" i="5"/>
  <c r="HT13" i="2"/>
  <c r="GW26" i="1"/>
  <c r="R27" i="5"/>
  <c r="HR13" i="1"/>
  <c r="HO16" i="1"/>
  <c r="HP16" i="1" s="1"/>
  <c r="HX17" i="1"/>
  <c r="HR6" i="1"/>
  <c r="GZ14" i="1"/>
  <c r="HB27" i="2"/>
  <c r="HC12" i="1"/>
  <c r="GR33" i="2"/>
  <c r="AM49" i="5"/>
  <c r="GS32" i="1"/>
  <c r="GU39" i="1"/>
  <c r="GT41" i="1"/>
  <c r="GT4" i="1" s="1"/>
  <c r="GT42" i="1"/>
  <c r="GT5" i="1" s="1"/>
  <c r="GR34" i="1"/>
  <c r="GR35" i="1"/>
  <c r="IN28" i="1"/>
  <c r="IO28" i="1" s="1"/>
  <c r="IJ25" i="1" l="1"/>
  <c r="HW28" i="2"/>
  <c r="HT16" i="2"/>
  <c r="AO42" i="5"/>
  <c r="HW12" i="2"/>
  <c r="HU13" i="2"/>
  <c r="GX26" i="1"/>
  <c r="HS13" i="1"/>
  <c r="HQ16" i="1"/>
  <c r="HY17" i="1"/>
  <c r="HS6" i="1"/>
  <c r="HA14" i="1"/>
  <c r="IP28" i="1"/>
  <c r="GS33" i="2"/>
  <c r="GT32" i="1"/>
  <c r="GS35" i="1"/>
  <c r="GS34" i="1"/>
  <c r="HC27" i="2"/>
  <c r="GV39" i="1"/>
  <c r="GU41" i="1"/>
  <c r="GU4" i="1" s="1"/>
  <c r="GU42" i="1"/>
  <c r="GU5" i="1" s="1"/>
  <c r="HD12" i="1"/>
  <c r="IK25" i="1" l="1"/>
  <c r="HR16" i="1"/>
  <c r="HX28" i="2"/>
  <c r="HU16" i="2"/>
  <c r="HX12" i="2"/>
  <c r="HV13" i="2"/>
  <c r="T43" i="5"/>
  <c r="GY26" i="1"/>
  <c r="HT13" i="1"/>
  <c r="HZ17" i="1"/>
  <c r="HT6" i="1"/>
  <c r="HB14" i="1"/>
  <c r="HD27" i="2"/>
  <c r="GT34" i="1"/>
  <c r="GT35" i="1"/>
  <c r="IQ28" i="1"/>
  <c r="GT33" i="2"/>
  <c r="HE12" i="1"/>
  <c r="GU32" i="1"/>
  <c r="GW39" i="1"/>
  <c r="GV42" i="1"/>
  <c r="GV5" i="1" s="1"/>
  <c r="GV41" i="1"/>
  <c r="GV4" i="1" s="1"/>
  <c r="IL25" i="1" l="1"/>
  <c r="HS16" i="1"/>
  <c r="HY28" i="2"/>
  <c r="HV16" i="2"/>
  <c r="HY12" i="2"/>
  <c r="AO43" i="5"/>
  <c r="HW13" i="2"/>
  <c r="HT16" i="1"/>
  <c r="GZ26" i="1"/>
  <c r="HU13" i="1"/>
  <c r="IA17" i="1"/>
  <c r="T22" i="5"/>
  <c r="AO22" i="5" s="1"/>
  <c r="HU6" i="1"/>
  <c r="HC14" i="1"/>
  <c r="GV32" i="1"/>
  <c r="GX39" i="1"/>
  <c r="GW42" i="1"/>
  <c r="GW5" i="1" s="1"/>
  <c r="GW41" i="1"/>
  <c r="GW4" i="1" s="1"/>
  <c r="IR28" i="1"/>
  <c r="HF12" i="1"/>
  <c r="GU35" i="1"/>
  <c r="GU34" i="1"/>
  <c r="GU33" i="2"/>
  <c r="HE27" i="2"/>
  <c r="IM25" i="1" l="1"/>
  <c r="HU16" i="1"/>
  <c r="HZ28" i="2"/>
  <c r="HW16" i="2"/>
  <c r="HZ12" i="2"/>
  <c r="HX13" i="2"/>
  <c r="HA26" i="1"/>
  <c r="HV13" i="1"/>
  <c r="IB17" i="1"/>
  <c r="T9" i="5"/>
  <c r="HV6" i="1"/>
  <c r="HD14" i="1"/>
  <c r="HF27" i="2"/>
  <c r="R8" i="5"/>
  <c r="GV33" i="2"/>
  <c r="GY39" i="1"/>
  <c r="GX41" i="1"/>
  <c r="GX4" i="1" s="1"/>
  <c r="GX42" i="1"/>
  <c r="GX5" i="1" s="1"/>
  <c r="GW32" i="1"/>
  <c r="R7" i="5"/>
  <c r="IS28" i="1"/>
  <c r="HG12" i="1"/>
  <c r="GV35" i="1"/>
  <c r="GV34" i="1"/>
  <c r="IN25" i="1" l="1"/>
  <c r="HV16" i="1"/>
  <c r="T19" i="5"/>
  <c r="IA28" i="2"/>
  <c r="HX16" i="2"/>
  <c r="IA12" i="2"/>
  <c r="HY13" i="2"/>
  <c r="HB26" i="1"/>
  <c r="HW13" i="1"/>
  <c r="IC17" i="1"/>
  <c r="HW6" i="1"/>
  <c r="AO9" i="5"/>
  <c r="T45" i="5"/>
  <c r="HE14" i="1"/>
  <c r="S47" i="5"/>
  <c r="GX32" i="1"/>
  <c r="GY41" i="1"/>
  <c r="GY4" i="1" s="1"/>
  <c r="GY42" i="1"/>
  <c r="GY5" i="1" s="1"/>
  <c r="GZ39" i="1"/>
  <c r="IT28" i="1"/>
  <c r="IU28" i="1" s="1"/>
  <c r="AM7" i="5"/>
  <c r="HH12" i="1"/>
  <c r="HG27" i="2"/>
  <c r="GW35" i="1"/>
  <c r="GW34" i="1"/>
  <c r="R31" i="5"/>
  <c r="AM8" i="5"/>
  <c r="GW33" i="2"/>
  <c r="R34" i="5"/>
  <c r="U26" i="5"/>
  <c r="IO25" i="1" l="1"/>
  <c r="AO19" i="5"/>
  <c r="HW16" i="1"/>
  <c r="IB28" i="2"/>
  <c r="HY16" i="2"/>
  <c r="IB12" i="2"/>
  <c r="HZ13" i="2"/>
  <c r="HC26" i="1"/>
  <c r="HX13" i="1"/>
  <c r="ID17" i="1"/>
  <c r="HX6" i="1"/>
  <c r="HF14" i="1"/>
  <c r="S54" i="5"/>
  <c r="GX34" i="1"/>
  <c r="GX35" i="1"/>
  <c r="HA39" i="1"/>
  <c r="GZ42" i="1"/>
  <c r="GZ5" i="1" s="1"/>
  <c r="GZ41" i="1"/>
  <c r="GZ4" i="1" s="1"/>
  <c r="R59" i="5"/>
  <c r="HH27" i="2"/>
  <c r="AN47" i="5"/>
  <c r="GY32" i="1"/>
  <c r="AP26" i="5"/>
  <c r="AM31" i="5"/>
  <c r="HI12" i="1"/>
  <c r="AM34" i="5"/>
  <c r="IV28" i="1"/>
  <c r="GX33" i="2"/>
  <c r="IP25" i="1" l="1"/>
  <c r="HX16" i="1"/>
  <c r="IC28" i="2"/>
  <c r="HZ16" i="2"/>
  <c r="IA13" i="2"/>
  <c r="IC12" i="2"/>
  <c r="HD26" i="1"/>
  <c r="HY13" i="1"/>
  <c r="IE17" i="1"/>
  <c r="HY6" i="1"/>
  <c r="HZ6" i="1" s="1"/>
  <c r="HG14" i="1"/>
  <c r="AM59" i="5"/>
  <c r="HJ12" i="1"/>
  <c r="S15" i="5"/>
  <c r="HB39" i="1"/>
  <c r="HA41" i="1"/>
  <c r="HA4" i="1" s="1"/>
  <c r="HA42" i="1"/>
  <c r="HA5" i="1" s="1"/>
  <c r="AN54" i="5"/>
  <c r="GY35" i="1"/>
  <c r="GY34" i="1"/>
  <c r="GY33" i="2"/>
  <c r="S50" i="5"/>
  <c r="S48" i="5"/>
  <c r="HI27" i="2"/>
  <c r="IW28" i="1"/>
  <c r="IX28" i="1" s="1"/>
  <c r="GZ32" i="1"/>
  <c r="IQ25" i="1" l="1"/>
  <c r="HY16" i="1"/>
  <c r="ID28" i="2"/>
  <c r="IA16" i="2"/>
  <c r="ID12" i="2"/>
  <c r="IB13" i="2"/>
  <c r="HE26" i="1"/>
  <c r="HZ13" i="1"/>
  <c r="IF17" i="1"/>
  <c r="IA6" i="1"/>
  <c r="S20" i="5"/>
  <c r="S16" i="5"/>
  <c r="HH14" i="1"/>
  <c r="IY28" i="1"/>
  <c r="IZ28" i="1" s="1"/>
  <c r="JA28" i="1" s="1"/>
  <c r="AN15" i="5"/>
  <c r="AN48" i="5"/>
  <c r="HK12" i="1"/>
  <c r="GZ33" i="2"/>
  <c r="HJ27" i="2"/>
  <c r="S56" i="5"/>
  <c r="AN50" i="5"/>
  <c r="HA32" i="1"/>
  <c r="GZ34" i="1"/>
  <c r="GZ35" i="1"/>
  <c r="HC39" i="1"/>
  <c r="HB42" i="1"/>
  <c r="HB5" i="1" s="1"/>
  <c r="HB41" i="1"/>
  <c r="HB4" i="1" s="1"/>
  <c r="IR25" i="1" l="1"/>
  <c r="HZ16" i="1"/>
  <c r="IE28" i="2"/>
  <c r="IB16" i="2"/>
  <c r="IE12" i="2"/>
  <c r="IC13" i="2"/>
  <c r="HF26" i="1"/>
  <c r="IA13" i="1"/>
  <c r="IG17" i="1"/>
  <c r="IB6" i="1"/>
  <c r="IC6" i="1" s="1"/>
  <c r="AN20" i="5"/>
  <c r="JB28" i="1"/>
  <c r="JC28" i="1" s="1"/>
  <c r="AN16" i="5"/>
  <c r="HI14" i="1"/>
  <c r="S17" i="5" s="1"/>
  <c r="HD39" i="1"/>
  <c r="HC41" i="1"/>
  <c r="HC4" i="1" s="1"/>
  <c r="HC42" i="1"/>
  <c r="HC5" i="1" s="1"/>
  <c r="HA34" i="1"/>
  <c r="HA35" i="1"/>
  <c r="HL12" i="1"/>
  <c r="HA33" i="2"/>
  <c r="HK27" i="2"/>
  <c r="HB32" i="1"/>
  <c r="IS25" i="1" l="1"/>
  <c r="IA16" i="1"/>
  <c r="IF28" i="2"/>
  <c r="IC16" i="2"/>
  <c r="IF12" i="2"/>
  <c r="ID13" i="2"/>
  <c r="HG26" i="1"/>
  <c r="IB13" i="1"/>
  <c r="IH17" i="1"/>
  <c r="ID6" i="1"/>
  <c r="IE6" i="1" s="1"/>
  <c r="JD28" i="1"/>
  <c r="JE28" i="1" s="1"/>
  <c r="AN17" i="5"/>
  <c r="HJ14" i="1"/>
  <c r="HC32" i="1"/>
  <c r="HM12" i="1"/>
  <c r="HE39" i="1"/>
  <c r="HD42" i="1"/>
  <c r="HD5" i="1" s="1"/>
  <c r="HD41" i="1"/>
  <c r="HD4" i="1" s="1"/>
  <c r="HB34" i="1"/>
  <c r="HB35" i="1"/>
  <c r="HB33" i="2"/>
  <c r="S57" i="5"/>
  <c r="HL27" i="2"/>
  <c r="IT25" i="1" l="1"/>
  <c r="IB16" i="1"/>
  <c r="IG28" i="2"/>
  <c r="ID16" i="2"/>
  <c r="IE13" i="2"/>
  <c r="IG12" i="2"/>
  <c r="HH26" i="1"/>
  <c r="IC13" i="1"/>
  <c r="II17" i="1"/>
  <c r="IF6" i="1"/>
  <c r="HK14" i="1"/>
  <c r="HN12" i="1"/>
  <c r="HF39" i="1"/>
  <c r="HE41" i="1"/>
  <c r="HE4" i="1" s="1"/>
  <c r="HE42" i="1"/>
  <c r="HE5" i="1" s="1"/>
  <c r="HM27" i="2"/>
  <c r="HC33" i="2"/>
  <c r="S49" i="5"/>
  <c r="AN57" i="5"/>
  <c r="HC35" i="1"/>
  <c r="HC34" i="1"/>
  <c r="HD32" i="1"/>
  <c r="IU25" i="1" l="1"/>
  <c r="IC16" i="1"/>
  <c r="IH28" i="2"/>
  <c r="IE16" i="2"/>
  <c r="IF13" i="2"/>
  <c r="IH12" i="2"/>
  <c r="U42" i="5"/>
  <c r="HI26" i="1"/>
  <c r="ID13" i="1"/>
  <c r="IJ17" i="1"/>
  <c r="IG6" i="1"/>
  <c r="HL14" i="1"/>
  <c r="HD35" i="1"/>
  <c r="HD34" i="1"/>
  <c r="HO12" i="1"/>
  <c r="HD33" i="2"/>
  <c r="HN27" i="2"/>
  <c r="AN49" i="5"/>
  <c r="HG39" i="1"/>
  <c r="HF41" i="1"/>
  <c r="HF4" i="1" s="1"/>
  <c r="HF42" i="1"/>
  <c r="HF5" i="1" s="1"/>
  <c r="HE32" i="1"/>
  <c r="IV25" i="1" l="1"/>
  <c r="ID16" i="1"/>
  <c r="II28" i="2"/>
  <c r="IF16" i="2"/>
  <c r="IG13" i="2"/>
  <c r="AP42" i="5"/>
  <c r="II12" i="2"/>
  <c r="HJ26" i="1"/>
  <c r="S27" i="5"/>
  <c r="IE13" i="1"/>
  <c r="IK17" i="1"/>
  <c r="U9" i="5"/>
  <c r="IH6" i="1"/>
  <c r="HM14" i="1"/>
  <c r="HH39" i="1"/>
  <c r="HG42" i="1"/>
  <c r="HG5" i="1" s="1"/>
  <c r="HG41" i="1"/>
  <c r="HG4" i="1" s="1"/>
  <c r="HO27" i="2"/>
  <c r="HP12" i="1"/>
  <c r="HE33" i="2"/>
  <c r="HF32" i="1"/>
  <c r="HE35" i="1"/>
  <c r="HE34" i="1"/>
  <c r="IW25" i="1" l="1"/>
  <c r="IE16" i="1"/>
  <c r="IF16" i="1"/>
  <c r="IJ28" i="2"/>
  <c r="IG16" i="2"/>
  <c r="IH13" i="2"/>
  <c r="U43" i="5"/>
  <c r="IJ12" i="2"/>
  <c r="HK26" i="1"/>
  <c r="IF13" i="1"/>
  <c r="IL17" i="1"/>
  <c r="II6" i="1"/>
  <c r="AP9" i="5"/>
  <c r="IJ6" i="1"/>
  <c r="IK6" i="1" s="1"/>
  <c r="IL6" i="1" s="1"/>
  <c r="HN14" i="1"/>
  <c r="HQ12" i="1"/>
  <c r="HP27" i="2"/>
  <c r="HF34" i="1"/>
  <c r="HF35" i="1"/>
  <c r="HG32" i="1"/>
  <c r="HF33" i="2"/>
  <c r="HI39" i="1"/>
  <c r="HH41" i="1"/>
  <c r="HH4" i="1" s="1"/>
  <c r="HH42" i="1"/>
  <c r="HH5" i="1" s="1"/>
  <c r="IX25" i="1" l="1"/>
  <c r="IG16" i="1"/>
  <c r="IH16" i="1"/>
  <c r="II16" i="1"/>
  <c r="IJ16" i="1" s="1"/>
  <c r="IK28" i="2"/>
  <c r="IH16" i="2"/>
  <c r="AP43" i="5"/>
  <c r="II13" i="2"/>
  <c r="IK12" i="2"/>
  <c r="HL26" i="1"/>
  <c r="IG13" i="1"/>
  <c r="IM17" i="1"/>
  <c r="U22" i="5"/>
  <c r="IM6" i="1"/>
  <c r="IN6" i="1"/>
  <c r="IO6" i="1" s="1"/>
  <c r="IP6" i="1" s="1"/>
  <c r="HO14" i="1"/>
  <c r="HQ27" i="2"/>
  <c r="HG34" i="1"/>
  <c r="HG35" i="1"/>
  <c r="HG33" i="2"/>
  <c r="HR12" i="1"/>
  <c r="HH32" i="1"/>
  <c r="HJ39" i="1"/>
  <c r="HI41" i="1"/>
  <c r="HI4" i="1" s="1"/>
  <c r="HI42" i="1"/>
  <c r="HI5" i="1" s="1"/>
  <c r="IY25" i="1" l="1"/>
  <c r="U19" i="5"/>
  <c r="IK16" i="1"/>
  <c r="IL16" i="1" s="1"/>
  <c r="IM16" i="1" s="1"/>
  <c r="IN16" i="1" s="1"/>
  <c r="IL28" i="2"/>
  <c r="II16" i="2"/>
  <c r="IJ13" i="2"/>
  <c r="IL12" i="2"/>
  <c r="IQ6" i="1"/>
  <c r="IR6" i="1" s="1"/>
  <c r="HM26" i="1"/>
  <c r="IH13" i="1"/>
  <c r="IN17" i="1"/>
  <c r="AP22" i="5"/>
  <c r="HP14" i="1"/>
  <c r="HI32" i="1"/>
  <c r="S7" i="5"/>
  <c r="HR27" i="2"/>
  <c r="S8" i="5"/>
  <c r="HH35" i="1"/>
  <c r="HH34" i="1"/>
  <c r="HK39" i="1"/>
  <c r="HJ41" i="1"/>
  <c r="HJ4" i="1" s="1"/>
  <c r="HJ42" i="1"/>
  <c r="HJ5" i="1" s="1"/>
  <c r="HH33" i="2"/>
  <c r="HS12" i="1"/>
  <c r="IZ25" i="1" l="1"/>
  <c r="JA25" i="1" s="1"/>
  <c r="JB25" i="1" s="1"/>
  <c r="JC25" i="1" s="1"/>
  <c r="IS6" i="1"/>
  <c r="IT6" i="1" s="1"/>
  <c r="IU6" i="1" s="1"/>
  <c r="AP19" i="5"/>
  <c r="IM28" i="2"/>
  <c r="IJ16" i="2"/>
  <c r="IK13" i="2"/>
  <c r="IM12" i="2"/>
  <c r="HN26" i="1"/>
  <c r="II13" i="1"/>
  <c r="IO17" i="1"/>
  <c r="IO16" i="1"/>
  <c r="IP16" i="1" s="1"/>
  <c r="IV6" i="1"/>
  <c r="IW6" i="1" s="1"/>
  <c r="IX6" i="1" s="1"/>
  <c r="IY6" i="1" s="1"/>
  <c r="IZ6" i="1" s="1"/>
  <c r="U45" i="5"/>
  <c r="HQ14" i="1"/>
  <c r="T47" i="5"/>
  <c r="HI33" i="2"/>
  <c r="S34" i="5"/>
  <c r="HS27" i="2"/>
  <c r="AN7" i="5"/>
  <c r="HJ32" i="1"/>
  <c r="HT12" i="1"/>
  <c r="HL39" i="1"/>
  <c r="HK42" i="1"/>
  <c r="HK5" i="1" s="1"/>
  <c r="HK41" i="1"/>
  <c r="HK4" i="1" s="1"/>
  <c r="AN8" i="5"/>
  <c r="HI34" i="1"/>
  <c r="HI35" i="1"/>
  <c r="S31" i="5"/>
  <c r="JD25" i="1" l="1"/>
  <c r="JE25" i="1" s="1"/>
  <c r="IN28" i="2"/>
  <c r="IK16" i="2"/>
  <c r="IN12" i="2"/>
  <c r="IL13" i="2"/>
  <c r="JA6" i="1"/>
  <c r="HO26" i="1"/>
  <c r="IJ13" i="1"/>
  <c r="IP17" i="1"/>
  <c r="IQ16" i="1"/>
  <c r="HR14" i="1"/>
  <c r="HK32" i="1"/>
  <c r="HU12" i="1"/>
  <c r="S59" i="5"/>
  <c r="T54" i="5"/>
  <c r="HJ34" i="1"/>
  <c r="HJ35" i="1"/>
  <c r="HJ33" i="2"/>
  <c r="AN34" i="5"/>
  <c r="AN31" i="5"/>
  <c r="HM39" i="1"/>
  <c r="HL42" i="1"/>
  <c r="HL5" i="1" s="1"/>
  <c r="HL41" i="1"/>
  <c r="HL4" i="1" s="1"/>
  <c r="HT27" i="2"/>
  <c r="AO47" i="5"/>
  <c r="IO28" i="2" l="1"/>
  <c r="IL16" i="2"/>
  <c r="IM13" i="2"/>
  <c r="IO12" i="2"/>
  <c r="HP26" i="1"/>
  <c r="JB6" i="1"/>
  <c r="JC6" i="1" s="1"/>
  <c r="JD6" i="1" s="1"/>
  <c r="JE6" i="1" s="1"/>
  <c r="IK13" i="1"/>
  <c r="IQ17" i="1"/>
  <c r="IR16" i="1"/>
  <c r="HS14" i="1"/>
  <c r="HU27" i="2"/>
  <c r="T50" i="5"/>
  <c r="HM42" i="1"/>
  <c r="HM5" i="1" s="1"/>
  <c r="HN39" i="1"/>
  <c r="HM41" i="1"/>
  <c r="HM4" i="1" s="1"/>
  <c r="T48" i="5"/>
  <c r="AN59" i="5"/>
  <c r="HL32" i="1"/>
  <c r="HV12" i="1"/>
  <c r="T15" i="5"/>
  <c r="HK33" i="2"/>
  <c r="AO54" i="5"/>
  <c r="HK34" i="1"/>
  <c r="HK35" i="1"/>
  <c r="IP28" i="2" l="1"/>
  <c r="IM16" i="2"/>
  <c r="IP12" i="2"/>
  <c r="IN13" i="2"/>
  <c r="HQ26" i="1"/>
  <c r="IL13" i="1"/>
  <c r="IR17" i="1"/>
  <c r="T20" i="5"/>
  <c r="IS16" i="1"/>
  <c r="HT14" i="1"/>
  <c r="T16" i="5"/>
  <c r="HL33" i="2"/>
  <c r="HM32" i="1"/>
  <c r="HV27" i="2"/>
  <c r="T56" i="5"/>
  <c r="AO15" i="5"/>
  <c r="HO39" i="1"/>
  <c r="HN42" i="1"/>
  <c r="HN5" i="1" s="1"/>
  <c r="HN41" i="1"/>
  <c r="HN4" i="1" s="1"/>
  <c r="AO50" i="5"/>
  <c r="HW12" i="1"/>
  <c r="AO48" i="5"/>
  <c r="HL35" i="1"/>
  <c r="HL34" i="1"/>
  <c r="IQ28" i="2" l="1"/>
  <c r="IN16" i="2"/>
  <c r="IO13" i="2"/>
  <c r="IQ12" i="2"/>
  <c r="HR26" i="1"/>
  <c r="IM13" i="1"/>
  <c r="IS17" i="1"/>
  <c r="AO20" i="5"/>
  <c r="IT16" i="1"/>
  <c r="AO16" i="5"/>
  <c r="HU14" i="1"/>
  <c r="HW27" i="2"/>
  <c r="HX12" i="1"/>
  <c r="HM34" i="1"/>
  <c r="HM35" i="1"/>
  <c r="HN32" i="1"/>
  <c r="HM33" i="2"/>
  <c r="HP39" i="1"/>
  <c r="HO41" i="1"/>
  <c r="HO4" i="1" s="1"/>
  <c r="HO42" i="1"/>
  <c r="HO5" i="1" s="1"/>
  <c r="IR28" i="2" l="1"/>
  <c r="IO16" i="2"/>
  <c r="IP13" i="2"/>
  <c r="IR12" i="2"/>
  <c r="HS26" i="1"/>
  <c r="IN13" i="1"/>
  <c r="IT17" i="1"/>
  <c r="IU16" i="1"/>
  <c r="HV14" i="1"/>
  <c r="T17" i="5"/>
  <c r="HY12" i="1"/>
  <c r="HQ39" i="1"/>
  <c r="HP42" i="1"/>
  <c r="HP5" i="1" s="1"/>
  <c r="HP41" i="1"/>
  <c r="HP4" i="1" s="1"/>
  <c r="HN34" i="1"/>
  <c r="HN35" i="1"/>
  <c r="HX27" i="2"/>
  <c r="HO32" i="1"/>
  <c r="HN33" i="2"/>
  <c r="T57" i="5"/>
  <c r="IS28" i="2" l="1"/>
  <c r="IP16" i="2"/>
  <c r="IS12" i="2"/>
  <c r="IQ13" i="2"/>
  <c r="HT26" i="1"/>
  <c r="IO13" i="1"/>
  <c r="IU17" i="1"/>
  <c r="IV16" i="1"/>
  <c r="AO17" i="5"/>
  <c r="HW14" i="1"/>
  <c r="AO57" i="5"/>
  <c r="HO33" i="2"/>
  <c r="HO35" i="1"/>
  <c r="HO34" i="1"/>
  <c r="HQ41" i="1"/>
  <c r="HQ4" i="1" s="1"/>
  <c r="HQ42" i="1"/>
  <c r="HQ5" i="1" s="1"/>
  <c r="HR39" i="1"/>
  <c r="T49" i="5"/>
  <c r="HP32" i="1"/>
  <c r="HZ12" i="1"/>
  <c r="HY27" i="2"/>
  <c r="IT28" i="2" l="1"/>
  <c r="IU28" i="2" s="1"/>
  <c r="IV28" i="2" s="1"/>
  <c r="IW28" i="2" s="1"/>
  <c r="IQ16" i="2"/>
  <c r="IT12" i="2"/>
  <c r="IR13" i="2"/>
  <c r="HU26" i="1"/>
  <c r="T27" i="5"/>
  <c r="IP13" i="1"/>
  <c r="IV17" i="1"/>
  <c r="IW16" i="1"/>
  <c r="HX14" i="1"/>
  <c r="HS39" i="1"/>
  <c r="HR42" i="1"/>
  <c r="HR5" i="1" s="1"/>
  <c r="HR41" i="1"/>
  <c r="HR4" i="1" s="1"/>
  <c r="HZ27" i="2"/>
  <c r="HP33" i="2"/>
  <c r="HQ32" i="1"/>
  <c r="AO49" i="5"/>
  <c r="HP34" i="1"/>
  <c r="HP35" i="1"/>
  <c r="IA12" i="1"/>
  <c r="IX28" i="2" l="1"/>
  <c r="IY28" i="2" s="1"/>
  <c r="IR16" i="2"/>
  <c r="IS13" i="2"/>
  <c r="IU12" i="2"/>
  <c r="HV26" i="1"/>
  <c r="IQ13" i="1"/>
  <c r="IW17" i="1"/>
  <c r="IX16" i="1"/>
  <c r="HY14" i="1"/>
  <c r="HT39" i="1"/>
  <c r="HS42" i="1"/>
  <c r="HS5" i="1" s="1"/>
  <c r="HS41" i="1"/>
  <c r="HS4" i="1" s="1"/>
  <c r="HQ34" i="1"/>
  <c r="HQ35" i="1"/>
  <c r="IB12" i="1"/>
  <c r="IA27" i="2"/>
  <c r="HQ33" i="2"/>
  <c r="HR32" i="1"/>
  <c r="IZ28" i="2" l="1"/>
  <c r="JA28" i="2" s="1"/>
  <c r="JB28" i="2" s="1"/>
  <c r="JC28" i="2" s="1"/>
  <c r="IS16" i="2"/>
  <c r="IV12" i="2"/>
  <c r="IT13" i="2"/>
  <c r="HW26" i="1"/>
  <c r="IR13" i="1"/>
  <c r="IX17" i="1"/>
  <c r="IY16" i="1"/>
  <c r="HZ14" i="1"/>
  <c r="HR35" i="1"/>
  <c r="HR34" i="1"/>
  <c r="HS32" i="1"/>
  <c r="IB27" i="2"/>
  <c r="HT41" i="1"/>
  <c r="HT4" i="1" s="1"/>
  <c r="HT42" i="1"/>
  <c r="HT5" i="1" s="1"/>
  <c r="HU39" i="1"/>
  <c r="HR33" i="2"/>
  <c r="IC12" i="1"/>
  <c r="JD28" i="2" l="1"/>
  <c r="JE28" i="2" s="1"/>
  <c r="IT16" i="2"/>
  <c r="IU13" i="2"/>
  <c r="IV13" i="2" s="1"/>
  <c r="IW13" i="2" s="1"/>
  <c r="IX13" i="2" s="1"/>
  <c r="IY13" i="2" s="1"/>
  <c r="IZ13" i="2" s="1"/>
  <c r="IW12" i="2"/>
  <c r="HX26" i="1"/>
  <c r="IS13" i="1"/>
  <c r="IY17" i="1"/>
  <c r="IZ16" i="1"/>
  <c r="IA14" i="1"/>
  <c r="HV39" i="1"/>
  <c r="HU41" i="1"/>
  <c r="HU4" i="1" s="1"/>
  <c r="HU42" i="1"/>
  <c r="HU5" i="1" s="1"/>
  <c r="HT32" i="1"/>
  <c r="HS33" i="2"/>
  <c r="ID12" i="1"/>
  <c r="HS34" i="1"/>
  <c r="HS35" i="1"/>
  <c r="IC27" i="2"/>
  <c r="IU16" i="2" l="1"/>
  <c r="JA13" i="2"/>
  <c r="IX12" i="2"/>
  <c r="IY12" i="2" s="1"/>
  <c r="IZ12" i="2" s="1"/>
  <c r="JA12" i="2" s="1"/>
  <c r="HY26" i="1"/>
  <c r="IT13" i="1"/>
  <c r="IZ17" i="1"/>
  <c r="JA16" i="1"/>
  <c r="IB14" i="1"/>
  <c r="T8" i="5"/>
  <c r="HT34" i="1"/>
  <c r="HT35" i="1"/>
  <c r="HU32" i="1"/>
  <c r="T7" i="5"/>
  <c r="HW39" i="1"/>
  <c r="HV42" i="1"/>
  <c r="HV5" i="1" s="1"/>
  <c r="HV41" i="1"/>
  <c r="HV4" i="1" s="1"/>
  <c r="HT33" i="2"/>
  <c r="IE12" i="1"/>
  <c r="ID27" i="2"/>
  <c r="IV16" i="2" l="1"/>
  <c r="JB12" i="2"/>
  <c r="JC12" i="2" s="1"/>
  <c r="JD12" i="2" s="1"/>
  <c r="JE12" i="2" s="1"/>
  <c r="JB13" i="2"/>
  <c r="JC13" i="2"/>
  <c r="JD13" i="2" s="1"/>
  <c r="JE13" i="2" s="1"/>
  <c r="HZ26" i="1"/>
  <c r="IU13" i="1"/>
  <c r="JA17" i="1"/>
  <c r="JB17" i="1" s="1"/>
  <c r="JC17" i="1" s="1"/>
  <c r="JD17" i="1" s="1"/>
  <c r="JB16" i="1"/>
  <c r="JC16" i="1" s="1"/>
  <c r="JD16" i="1" s="1"/>
  <c r="JE16" i="1" s="1"/>
  <c r="IC14" i="1"/>
  <c r="HX39" i="1"/>
  <c r="HW41" i="1"/>
  <c r="HW4" i="1" s="1"/>
  <c r="HW42" i="1"/>
  <c r="HW5" i="1" s="1"/>
  <c r="AO7" i="5"/>
  <c r="HU33" i="2"/>
  <c r="T34" i="5"/>
  <c r="U47" i="5"/>
  <c r="IE27" i="2"/>
  <c r="IF12" i="1"/>
  <c r="HU35" i="1"/>
  <c r="HU34" i="1"/>
  <c r="T31" i="5"/>
  <c r="AO8" i="5"/>
  <c r="HV32" i="1"/>
  <c r="JE17" i="1" l="1"/>
  <c r="IW16" i="2"/>
  <c r="IA26" i="1"/>
  <c r="IV13" i="1"/>
  <c r="ID14" i="1"/>
  <c r="HW32" i="1"/>
  <c r="HV34" i="1"/>
  <c r="HV35" i="1"/>
  <c r="HX42" i="1"/>
  <c r="HX5" i="1" s="1"/>
  <c r="HX41" i="1"/>
  <c r="HX4" i="1" s="1"/>
  <c r="HY39" i="1"/>
  <c r="IG12" i="1"/>
  <c r="T59" i="5"/>
  <c r="AO31" i="5"/>
  <c r="AP47" i="5"/>
  <c r="IF27" i="2"/>
  <c r="U54" i="5"/>
  <c r="AO34" i="5"/>
  <c r="HV33" i="2"/>
  <c r="IX16" i="2" l="1"/>
  <c r="IB26" i="1"/>
  <c r="IW13" i="1"/>
  <c r="U20" i="5"/>
  <c r="IE14" i="1"/>
  <c r="IH12" i="1"/>
  <c r="II12" i="1" s="1"/>
  <c r="IJ12" i="1" s="1"/>
  <c r="IK12" i="1" s="1"/>
  <c r="IL12" i="1" s="1"/>
  <c r="IM12" i="1" s="1"/>
  <c r="IN12" i="1" s="1"/>
  <c r="IO12" i="1" s="1"/>
  <c r="IP12" i="1" s="1"/>
  <c r="IQ12" i="1" s="1"/>
  <c r="IR12" i="1" s="1"/>
  <c r="IS12" i="1" s="1"/>
  <c r="IT12" i="1" s="1"/>
  <c r="IU12" i="1" s="1"/>
  <c r="IV12" i="1" s="1"/>
  <c r="IW12" i="1" s="1"/>
  <c r="IX12" i="1" s="1"/>
  <c r="IY12" i="1" s="1"/>
  <c r="IZ12" i="1" s="1"/>
  <c r="JA12" i="1" s="1"/>
  <c r="JB12" i="1" s="1"/>
  <c r="JC12" i="1" s="1"/>
  <c r="JD12" i="1" s="1"/>
  <c r="JE12" i="1" s="1"/>
  <c r="U15" i="5"/>
  <c r="HZ39" i="1"/>
  <c r="HY42" i="1"/>
  <c r="HY5" i="1" s="1"/>
  <c r="HY41" i="1"/>
  <c r="HY4" i="1" s="1"/>
  <c r="U48" i="5"/>
  <c r="AO59" i="5"/>
  <c r="HX32" i="1"/>
  <c r="AP54" i="5"/>
  <c r="U50" i="5"/>
  <c r="IG27" i="2"/>
  <c r="HW33" i="2"/>
  <c r="HW35" i="1"/>
  <c r="HW34" i="1"/>
  <c r="IY16" i="2" l="1"/>
  <c r="IC26" i="1"/>
  <c r="IX13" i="1"/>
  <c r="AP20" i="5"/>
  <c r="IF14" i="1"/>
  <c r="U16" i="5"/>
  <c r="IH27" i="2"/>
  <c r="U56" i="5"/>
  <c r="AP48" i="5"/>
  <c r="HX34" i="1"/>
  <c r="HX35" i="1"/>
  <c r="AP15" i="5"/>
  <c r="AP50" i="5"/>
  <c r="IA39" i="1"/>
  <c r="HZ42" i="1"/>
  <c r="HZ5" i="1" s="1"/>
  <c r="HZ41" i="1"/>
  <c r="HZ4" i="1" s="1"/>
  <c r="HX33" i="2"/>
  <c r="HY32" i="1"/>
  <c r="IZ16" i="2" l="1"/>
  <c r="ID26" i="1"/>
  <c r="IY13" i="1"/>
  <c r="AP16" i="5"/>
  <c r="IG14" i="1"/>
  <c r="U17" i="5"/>
  <c r="II27" i="2"/>
  <c r="HZ32" i="1"/>
  <c r="HY34" i="1"/>
  <c r="HY35" i="1"/>
  <c r="HY33" i="2"/>
  <c r="IB39" i="1"/>
  <c r="IA42" i="1"/>
  <c r="IA5" i="1" s="1"/>
  <c r="IA41" i="1"/>
  <c r="IA4" i="1" s="1"/>
  <c r="JA16" i="2" l="1"/>
  <c r="JB16" i="2" s="1"/>
  <c r="JC16" i="2" s="1"/>
  <c r="JD16" i="2" s="1"/>
  <c r="IE26" i="1"/>
  <c r="IZ13" i="1"/>
  <c r="AP17" i="5"/>
  <c r="IH14" i="1"/>
  <c r="II14" i="1" s="1"/>
  <c r="IJ14" i="1" s="1"/>
  <c r="IK14" i="1" s="1"/>
  <c r="IL14" i="1" s="1"/>
  <c r="IM14" i="1" s="1"/>
  <c r="IN14" i="1" s="1"/>
  <c r="IO14" i="1" s="1"/>
  <c r="IP14" i="1" s="1"/>
  <c r="IQ14" i="1" s="1"/>
  <c r="IR14" i="1" s="1"/>
  <c r="IS14" i="1" s="1"/>
  <c r="IT14" i="1" s="1"/>
  <c r="IU14" i="1" s="1"/>
  <c r="IV14" i="1" s="1"/>
  <c r="IW14" i="1" s="1"/>
  <c r="IX14" i="1" s="1"/>
  <c r="IY14" i="1" s="1"/>
  <c r="IZ14" i="1" s="1"/>
  <c r="JA14" i="1" s="1"/>
  <c r="JB14" i="1" s="1"/>
  <c r="JC14" i="1" s="1"/>
  <c r="JD14" i="1" s="1"/>
  <c r="JE14" i="1" s="1"/>
  <c r="IA32" i="1"/>
  <c r="IC39" i="1"/>
  <c r="IB42" i="1"/>
  <c r="IB5" i="1" s="1"/>
  <c r="IB41" i="1"/>
  <c r="IB4" i="1" s="1"/>
  <c r="HZ34" i="1"/>
  <c r="HZ35" i="1"/>
  <c r="IJ27" i="2"/>
  <c r="U57" i="5"/>
  <c r="HZ33" i="2"/>
  <c r="JE16" i="2" l="1"/>
  <c r="IF26" i="1"/>
  <c r="JA13" i="1"/>
  <c r="JB13" i="1" s="1"/>
  <c r="JC13" i="1" s="1"/>
  <c r="JD13" i="1" s="1"/>
  <c r="AP57" i="5"/>
  <c r="IK27" i="2"/>
  <c r="IB32" i="1"/>
  <c r="U49" i="5"/>
  <c r="IA33" i="2"/>
  <c r="ID39" i="1"/>
  <c r="IC41" i="1"/>
  <c r="IC4" i="1" s="1"/>
  <c r="IC42" i="1"/>
  <c r="IC5" i="1" s="1"/>
  <c r="IA35" i="1"/>
  <c r="IA34" i="1"/>
  <c r="JE13" i="1" l="1"/>
  <c r="IG26" i="1"/>
  <c r="AP49" i="5"/>
  <c r="IC32" i="1"/>
  <c r="IE39" i="1"/>
  <c r="ID41" i="1"/>
  <c r="ID4" i="1" s="1"/>
  <c r="ID42" i="1"/>
  <c r="ID5" i="1" s="1"/>
  <c r="IL27" i="2"/>
  <c r="IB33" i="2"/>
  <c r="IB34" i="1"/>
  <c r="IB35" i="1"/>
  <c r="IH26" i="1" l="1"/>
  <c r="II26" i="1" s="1"/>
  <c r="IJ26" i="1" s="1"/>
  <c r="IK26" i="1" s="1"/>
  <c r="IL26" i="1" s="1"/>
  <c r="IM26" i="1" s="1"/>
  <c r="IN26" i="1" s="1"/>
  <c r="IO26" i="1" s="1"/>
  <c r="IP26" i="1" s="1"/>
  <c r="IQ26" i="1" s="1"/>
  <c r="IR26" i="1" s="1"/>
  <c r="IS26" i="1" s="1"/>
  <c r="IT26" i="1" s="1"/>
  <c r="IU26" i="1" s="1"/>
  <c r="IV26" i="1" s="1"/>
  <c r="IW26" i="1" s="1"/>
  <c r="IX26" i="1" s="1"/>
  <c r="IY26" i="1" s="1"/>
  <c r="IZ26" i="1" s="1"/>
  <c r="JA26" i="1" s="1"/>
  <c r="JB26" i="1" s="1"/>
  <c r="JC26" i="1" s="1"/>
  <c r="JD26" i="1" s="1"/>
  <c r="JE26" i="1" s="1"/>
  <c r="U27" i="5"/>
  <c r="ID32" i="1"/>
  <c r="IF39" i="1"/>
  <c r="IE41" i="1"/>
  <c r="IE4" i="1" s="1"/>
  <c r="IE42" i="1"/>
  <c r="IE5" i="1" s="1"/>
  <c r="IC33" i="2"/>
  <c r="IC34" i="1"/>
  <c r="IC35" i="1"/>
  <c r="IM27" i="2"/>
  <c r="ID34" i="1" l="1"/>
  <c r="ID35" i="1"/>
  <c r="IG39" i="1"/>
  <c r="IF42" i="1"/>
  <c r="IF5" i="1" s="1"/>
  <c r="IF41" i="1"/>
  <c r="IF4" i="1" s="1"/>
  <c r="IE32" i="1"/>
  <c r="IN27" i="2"/>
  <c r="ID33" i="2"/>
  <c r="IG41" i="1" l="1"/>
  <c r="IG4" i="1" s="1"/>
  <c r="IG42" i="1"/>
  <c r="IG5" i="1" s="1"/>
  <c r="IH39" i="1"/>
  <c r="IO27" i="2"/>
  <c r="IE35" i="1"/>
  <c r="IE34" i="1"/>
  <c r="IE33" i="2"/>
  <c r="IF32" i="1"/>
  <c r="IF35" i="1" l="1"/>
  <c r="IF34" i="1"/>
  <c r="U8" i="5"/>
  <c r="IF33" i="2"/>
  <c r="IG32" i="1"/>
  <c r="U7" i="5"/>
  <c r="IP27" i="2"/>
  <c r="II39" i="1"/>
  <c r="IH41" i="1"/>
  <c r="IH4" i="1" s="1"/>
  <c r="IH42" i="1"/>
  <c r="IH5" i="1" s="1"/>
  <c r="AP8" i="5" l="1"/>
  <c r="IQ27" i="2"/>
  <c r="IG34" i="1"/>
  <c r="IG35" i="1"/>
  <c r="U31" i="5"/>
  <c r="IG33" i="2"/>
  <c r="U34" i="5"/>
  <c r="IH33" i="2"/>
  <c r="IH32" i="1"/>
  <c r="AP7" i="5"/>
  <c r="IJ39" i="1"/>
  <c r="II42" i="1"/>
  <c r="II5" i="1" s="1"/>
  <c r="II41" i="1"/>
  <c r="II4" i="1" s="1"/>
  <c r="U59" i="5" l="1"/>
  <c r="AP31" i="5"/>
  <c r="IR27" i="2"/>
  <c r="IS27" i="2" s="1"/>
  <c r="IT27" i="2" s="1"/>
  <c r="IU27" i="2" s="1"/>
  <c r="IV27" i="2" s="1"/>
  <c r="IW27" i="2" s="1"/>
  <c r="IX27" i="2" s="1"/>
  <c r="IY27" i="2" s="1"/>
  <c r="IZ27" i="2" s="1"/>
  <c r="II32" i="1"/>
  <c r="II34" i="1" s="1"/>
  <c r="II33" i="2"/>
  <c r="IH35" i="1"/>
  <c r="IH34" i="1"/>
  <c r="IK39" i="1"/>
  <c r="IJ42" i="1"/>
  <c r="IJ5" i="1" s="1"/>
  <c r="IJ41" i="1"/>
  <c r="IJ4" i="1" s="1"/>
  <c r="AP34" i="5"/>
  <c r="JA27" i="2" l="1"/>
  <c r="JB27" i="2" s="1"/>
  <c r="JC27" i="2" s="1"/>
  <c r="JD27" i="2" s="1"/>
  <c r="IJ33" i="2"/>
  <c r="IJ32" i="1"/>
  <c r="IL39" i="1"/>
  <c r="IK42" i="1"/>
  <c r="IK5" i="1" s="1"/>
  <c r="IK41" i="1"/>
  <c r="IK4" i="1" s="1"/>
  <c r="II35" i="1"/>
  <c r="AP59" i="5"/>
  <c r="JE27" i="2" l="1"/>
  <c r="IK32" i="1"/>
  <c r="IK33" i="2"/>
  <c r="IJ34" i="1"/>
  <c r="IJ35" i="1"/>
  <c r="IM39" i="1"/>
  <c r="IL41" i="1"/>
  <c r="IL4" i="1" s="1"/>
  <c r="IL42" i="1"/>
  <c r="IL5" i="1" s="1"/>
  <c r="IK34" i="1" l="1"/>
  <c r="IK35" i="1"/>
  <c r="IN39" i="1"/>
  <c r="IM41" i="1"/>
  <c r="IM4" i="1" s="1"/>
  <c r="IM42" i="1"/>
  <c r="IM5" i="1" s="1"/>
  <c r="IL33" i="2"/>
  <c r="IL32" i="1"/>
  <c r="IN42" i="1" l="1"/>
  <c r="IN5" i="1" s="1"/>
  <c r="IN41" i="1"/>
  <c r="IN4" i="1" s="1"/>
  <c r="IO39" i="1"/>
  <c r="IL35" i="1"/>
  <c r="IL34" i="1"/>
  <c r="IM33" i="2"/>
  <c r="IM32" i="1"/>
  <c r="IP39" i="1" l="1"/>
  <c r="IO42" i="1"/>
  <c r="IO5" i="1" s="1"/>
  <c r="IO41" i="1"/>
  <c r="IO4" i="1" s="1"/>
  <c r="IN33" i="2"/>
  <c r="IN32" i="1"/>
  <c r="IM34" i="1"/>
  <c r="IM35" i="1"/>
  <c r="IO33" i="2" l="1"/>
  <c r="IO32" i="1"/>
  <c r="IN35" i="1"/>
  <c r="IN34" i="1"/>
  <c r="IQ39" i="1"/>
  <c r="IP41" i="1"/>
  <c r="IP4" i="1" s="1"/>
  <c r="IP42" i="1"/>
  <c r="IP5" i="1" s="1"/>
  <c r="IO35" i="1" l="1"/>
  <c r="IO34" i="1"/>
  <c r="IP32" i="1"/>
  <c r="IP33" i="2"/>
  <c r="IR39" i="1"/>
  <c r="IQ42" i="1"/>
  <c r="IQ5" i="1" s="1"/>
  <c r="IQ41" i="1"/>
  <c r="IQ4" i="1" s="1"/>
  <c r="IP34" i="1" l="1"/>
  <c r="IP35" i="1"/>
  <c r="IS39" i="1"/>
  <c r="IR42" i="1"/>
  <c r="IR5" i="1" s="1"/>
  <c r="IR41" i="1"/>
  <c r="IR4" i="1" s="1"/>
  <c r="IQ33" i="2"/>
  <c r="IQ32" i="1"/>
  <c r="IR33" i="2" l="1"/>
  <c r="IR32" i="1"/>
  <c r="IQ34" i="1"/>
  <c r="IQ35" i="1"/>
  <c r="IT39" i="1"/>
  <c r="IS42" i="1"/>
  <c r="IS5" i="1" s="1"/>
  <c r="IS41" i="1"/>
  <c r="IS4" i="1" s="1"/>
  <c r="IS33" i="2" l="1"/>
  <c r="IS32" i="1"/>
  <c r="IU39" i="1"/>
  <c r="IT41" i="1"/>
  <c r="IT4" i="1" s="1"/>
  <c r="IT33" i="2" s="1"/>
  <c r="IT42" i="1"/>
  <c r="IT5" i="1" s="1"/>
  <c r="IR34" i="1"/>
  <c r="IR35" i="1"/>
  <c r="IU41" i="1" l="1"/>
  <c r="IU4" i="1" s="1"/>
  <c r="IU42" i="1"/>
  <c r="IU5" i="1" s="1"/>
  <c r="IV39" i="1"/>
  <c r="IS34" i="1"/>
  <c r="IS35" i="1"/>
  <c r="IT32" i="1"/>
  <c r="IT34" i="1" s="1"/>
  <c r="IV42" i="1" l="1"/>
  <c r="IV5" i="1" s="1"/>
  <c r="IW39" i="1"/>
  <c r="IV41" i="1"/>
  <c r="IV4" i="1" s="1"/>
  <c r="IT35" i="1"/>
  <c r="IU32" i="1"/>
  <c r="IU33" i="2"/>
  <c r="IX39" i="1" l="1"/>
  <c r="IW41" i="1"/>
  <c r="IW4" i="1" s="1"/>
  <c r="IW42" i="1"/>
  <c r="IW5" i="1" s="1"/>
  <c r="IU35" i="1"/>
  <c r="IU34" i="1"/>
  <c r="IV33" i="2"/>
  <c r="IV32" i="1"/>
  <c r="IV34" i="1" l="1"/>
  <c r="IV35" i="1"/>
  <c r="IX41" i="1"/>
  <c r="IX4" i="1" s="1"/>
  <c r="IX42" i="1"/>
  <c r="IX5" i="1" s="1"/>
  <c r="IY39" i="1"/>
  <c r="IW33" i="2"/>
  <c r="IW32" i="1"/>
  <c r="IX32" i="1" l="1"/>
  <c r="IX33" i="2"/>
  <c r="IY42" i="1"/>
  <c r="IY5" i="1" s="1"/>
  <c r="IY41" i="1"/>
  <c r="IY4" i="1" s="1"/>
  <c r="IZ39" i="1"/>
  <c r="IW35" i="1"/>
  <c r="IW34" i="1"/>
  <c r="JA39" i="1" l="1"/>
  <c r="IZ42" i="1"/>
  <c r="IZ5" i="1" s="1"/>
  <c r="IZ41" i="1"/>
  <c r="IZ4" i="1" s="1"/>
  <c r="IY33" i="2"/>
  <c r="IY32" i="1"/>
  <c r="IX35" i="1"/>
  <c r="IX34" i="1"/>
  <c r="IY34" i="1" l="1"/>
  <c r="IY35" i="1"/>
  <c r="IZ33" i="2"/>
  <c r="IZ32" i="1"/>
  <c r="JA41" i="1"/>
  <c r="JA4" i="1" s="1"/>
  <c r="JA42" i="1"/>
  <c r="JA5" i="1" s="1"/>
  <c r="JB39" i="1"/>
  <c r="JA33" i="2" l="1"/>
  <c r="JA32" i="1"/>
  <c r="IZ35" i="1"/>
  <c r="IZ34" i="1"/>
  <c r="JB42" i="1"/>
  <c r="JB5" i="1" s="1"/>
  <c r="JC39" i="1"/>
  <c r="JB41" i="1"/>
  <c r="JB4" i="1" s="1"/>
  <c r="JC42" i="1" l="1"/>
  <c r="JC5" i="1" s="1"/>
  <c r="JC41" i="1"/>
  <c r="JC4" i="1" s="1"/>
  <c r="JD39" i="1"/>
  <c r="JA34" i="1"/>
  <c r="JA35" i="1"/>
  <c r="JB32" i="1"/>
  <c r="JB33" i="2"/>
  <c r="JC32" i="1" l="1"/>
  <c r="JC33" i="2"/>
  <c r="JB35" i="1"/>
  <c r="JB34" i="1"/>
  <c r="JD42" i="1"/>
  <c r="JD5" i="1" s="1"/>
  <c r="JE39" i="1"/>
  <c r="JD41" i="1"/>
  <c r="JD4" i="1" s="1"/>
  <c r="JD33" i="2" s="1"/>
  <c r="JD32" i="1" l="1"/>
  <c r="JE42" i="1"/>
  <c r="JE5" i="1" s="1"/>
  <c r="JE41" i="1"/>
  <c r="JE4" i="1" s="1"/>
  <c r="JC35" i="1"/>
  <c r="JC34" i="1"/>
  <c r="JE32" i="1" l="1"/>
  <c r="JE33" i="2"/>
  <c r="JD34" i="1"/>
  <c r="JD35" i="1"/>
  <c r="JE34" i="1" l="1"/>
  <c r="JE35" i="1"/>
  <c r="M34" i="5"/>
  <c r="EH33" i="2"/>
  <c r="EG33" i="2"/>
  <c r="EF33" i="2"/>
  <c r="AI34" i="5" l="1"/>
  <c r="M59" i="5"/>
  <c r="AH34" i="5"/>
  <c r="AH59" i="5" l="1"/>
  <c r="AI59" i="5"/>
</calcChain>
</file>

<file path=xl/sharedStrings.xml><?xml version="1.0" encoding="utf-8"?>
<sst xmlns="http://schemas.openxmlformats.org/spreadsheetml/2006/main" count="102" uniqueCount="40">
  <si>
    <t>GS-1</t>
  </si>
  <si>
    <t>Special Contract - GS-250K</t>
  </si>
  <si>
    <t>Therms</t>
  </si>
  <si>
    <t>LES</t>
  </si>
  <si>
    <t>RS-1</t>
  </si>
  <si>
    <t>RS-100</t>
  </si>
  <si>
    <t>RS-600</t>
  </si>
  <si>
    <t>GS-6K</t>
  </si>
  <si>
    <t>GS-25K</t>
  </si>
  <si>
    <t>Gas Light</t>
  </si>
  <si>
    <t>GS-120K</t>
  </si>
  <si>
    <t>GS-1250K</t>
  </si>
  <si>
    <t>GS-11 M</t>
  </si>
  <si>
    <t>GS-25</t>
  </si>
  <si>
    <t>KDS</t>
  </si>
  <si>
    <t>GS-25M</t>
  </si>
  <si>
    <t>Total</t>
  </si>
  <si>
    <t>Total Therms</t>
  </si>
  <si>
    <t>GS-1 (Transportation)</t>
  </si>
  <si>
    <t>GS-6K (Transportation)</t>
  </si>
  <si>
    <t>GS-25K (Transportation)</t>
  </si>
  <si>
    <t>GS-1250K (Transportation)</t>
  </si>
  <si>
    <t>GS-120K (Transportation)</t>
  </si>
  <si>
    <t>Change in Customers</t>
  </si>
  <si>
    <t>Customers</t>
  </si>
  <si>
    <t>Total Customers</t>
  </si>
  <si>
    <t>RS-1 and RS-100</t>
  </si>
  <si>
    <t>RS-1 Share</t>
  </si>
  <si>
    <t>Annual Change in Customers</t>
  </si>
  <si>
    <t>2021 Forecast</t>
  </si>
  <si>
    <t>GS-11 M (Transportation)</t>
  </si>
  <si>
    <t>GS-25 Transportation</t>
  </si>
  <si>
    <t>GS-25M (Transportation)</t>
  </si>
  <si>
    <t>GROWTH</t>
  </si>
  <si>
    <t>Florida City Gas Forecast (2021/2022 Clause Filings)</t>
  </si>
  <si>
    <t>Actuals through Oct 2021</t>
  </si>
  <si>
    <t>20220069-GU</t>
  </si>
  <si>
    <t>FCG 00004756</t>
  </si>
  <si>
    <t>FCG 00004757</t>
  </si>
  <si>
    <t>FCG 00004758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</si>
</sst>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0" fontId="4" fillId="0" borderId="0" xfId="1" applyFont="1" applyFill="1" applyBorder="1" applyAlignment="1">
      <alignment horizontal="center"/>
    </xf>
    <xf numFmtId="0" fontId="5" fillId="0" borderId="0" xfId="0" applyFont="1" applyFill="1" applyBorder="1"/>
    <xf numFmtId="165" fontId="5" fillId="0" borderId="0" xfId="2" applyNumberFormat="1" applyFont="1" applyFill="1" applyBorder="1"/>
    <xf numFmtId="37" fontId="5" fillId="0" borderId="0" xfId="0" applyNumberFormat="1" applyFont="1" applyFill="1" applyBorder="1"/>
    <xf numFmtId="0" fontId="2" fillId="0" borderId="0" xfId="0" applyFont="1" applyFill="1" applyBorder="1"/>
    <xf numFmtId="37" fontId="5" fillId="0" borderId="0" xfId="1" applyNumberFormat="1" applyFont="1" applyFill="1" applyBorder="1"/>
    <xf numFmtId="0" fontId="5" fillId="0" borderId="0" xfId="1" applyFont="1" applyFill="1" applyBorder="1"/>
    <xf numFmtId="166" fontId="5" fillId="0" borderId="0" xfId="3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165" fontId="2" fillId="0" borderId="0" xfId="2" applyNumberFormat="1" applyFont="1" applyFill="1" applyBorder="1"/>
    <xf numFmtId="0" fontId="6" fillId="0" borderId="0" xfId="0" applyFont="1" applyFill="1" applyBorder="1"/>
    <xf numFmtId="165" fontId="6" fillId="0" borderId="0" xfId="2" applyNumberFormat="1" applyFont="1" applyFill="1" applyBorder="1"/>
    <xf numFmtId="166" fontId="6" fillId="0" borderId="0" xfId="3" applyNumberFormat="1" applyFont="1" applyFill="1" applyBorder="1"/>
    <xf numFmtId="37" fontId="6" fillId="0" borderId="0" xfId="0" applyNumberFormat="1" applyFont="1" applyFill="1" applyBorder="1"/>
    <xf numFmtId="165" fontId="0" fillId="0" borderId="0" xfId="2" applyNumberFormat="1" applyFont="1"/>
    <xf numFmtId="0" fontId="3" fillId="0" borderId="0" xfId="0" applyFont="1"/>
    <xf numFmtId="0" fontId="4" fillId="0" borderId="0" xfId="0" applyFont="1" applyFill="1" applyBorder="1"/>
    <xf numFmtId="37" fontId="4" fillId="0" borderId="0" xfId="1" applyNumberFormat="1" applyFont="1" applyFill="1" applyBorder="1"/>
    <xf numFmtId="0" fontId="7" fillId="0" borderId="0" xfId="0" applyFont="1" applyFill="1" applyBorder="1"/>
    <xf numFmtId="0" fontId="3" fillId="0" borderId="0" xfId="0" applyFont="1" applyAlignment="1">
      <alignment horizontal="center"/>
    </xf>
    <xf numFmtId="0" fontId="3" fillId="3" borderId="0" xfId="0" applyFont="1" applyFill="1"/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0" fillId="2" borderId="0" xfId="0" applyFill="1"/>
    <xf numFmtId="165" fontId="10" fillId="0" borderId="0" xfId="2" applyNumberFormat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6" fontId="2" fillId="0" borderId="0" xfId="3" applyNumberFormat="1" applyFont="1" applyFill="1" applyBorder="1"/>
    <xf numFmtId="0" fontId="4" fillId="0" borderId="4" xfId="0" applyFont="1" applyFill="1" applyBorder="1"/>
    <xf numFmtId="3" fontId="2" fillId="0" borderId="0" xfId="2" applyNumberFormat="1" applyFont="1" applyFill="1" applyBorder="1"/>
    <xf numFmtId="3" fontId="2" fillId="0" borderId="0" xfId="1" applyNumberFormat="1" applyFont="1" applyFill="1" applyBorder="1"/>
    <xf numFmtId="10" fontId="2" fillId="0" borderId="0" xfId="3" applyNumberFormat="1" applyFont="1" applyFill="1" applyBorder="1"/>
    <xf numFmtId="4" fontId="2" fillId="0" borderId="0" xfId="1" applyNumberFormat="1" applyFont="1" applyFill="1" applyBorder="1"/>
    <xf numFmtId="0" fontId="8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4" fontId="4" fillId="0" borderId="5" xfId="1" applyNumberFormat="1" applyFont="1" applyFill="1" applyBorder="1" applyAlignment="1">
      <alignment horizontal="center"/>
    </xf>
    <xf numFmtId="165" fontId="5" fillId="0" borderId="5" xfId="2" applyNumberFormat="1" applyFont="1" applyFill="1" applyBorder="1"/>
    <xf numFmtId="166" fontId="6" fillId="0" borderId="5" xfId="3" applyNumberFormat="1" applyFont="1" applyFill="1" applyBorder="1"/>
    <xf numFmtId="43" fontId="5" fillId="0" borderId="0" xfId="0" applyNumberFormat="1" applyFont="1" applyFill="1" applyBorder="1"/>
    <xf numFmtId="165" fontId="2" fillId="0" borderId="5" xfId="2" applyNumberFormat="1" applyFont="1" applyFill="1" applyBorder="1"/>
    <xf numFmtId="166" fontId="5" fillId="0" borderId="5" xfId="3" applyNumberFormat="1" applyFont="1" applyFill="1" applyBorder="1"/>
    <xf numFmtId="37" fontId="6" fillId="0" borderId="5" xfId="0" applyNumberFormat="1" applyFont="1" applyFill="1" applyBorder="1"/>
    <xf numFmtId="43" fontId="2" fillId="0" borderId="0" xfId="2" applyFont="1" applyFill="1" applyBorder="1"/>
    <xf numFmtId="43" fontId="5" fillId="0" borderId="0" xfId="2" applyFont="1" applyFill="1" applyBorder="1"/>
    <xf numFmtId="43" fontId="3" fillId="0" borderId="0" xfId="2" applyFont="1"/>
    <xf numFmtId="165" fontId="0" fillId="0" borderId="0" xfId="0" applyNumberFormat="1"/>
    <xf numFmtId="10" fontId="0" fillId="0" borderId="0" xfId="3" applyNumberFormat="1" applyFont="1"/>
    <xf numFmtId="165" fontId="0" fillId="0" borderId="0" xfId="3" applyNumberFormat="1" applyFont="1"/>
    <xf numFmtId="0" fontId="0" fillId="4" borderId="0" xfId="0" applyFill="1"/>
    <xf numFmtId="0" fontId="3" fillId="4" borderId="0" xfId="0" applyFont="1" applyFill="1"/>
    <xf numFmtId="43" fontId="2" fillId="0" borderId="0" xfId="1" applyNumberFormat="1" applyFont="1" applyFill="1" applyBorder="1"/>
    <xf numFmtId="0" fontId="5" fillId="0" borderId="0" xfId="0" applyFont="1" applyFill="1"/>
    <xf numFmtId="0" fontId="12" fillId="0" borderId="0" xfId="4" applyFont="1"/>
  </cellXfs>
  <cellStyles count="5">
    <cellStyle name="Comma" xfId="2" builtinId="3"/>
    <cellStyle name="Normal" xfId="0" builtinId="0"/>
    <cellStyle name="Normal 2" xfId="1" xr:uid="{00000000-0005-0000-0000-000002000000}"/>
    <cellStyle name="Normal 8" xfId="4" xr:uid="{EE24605F-9893-4D94-ADE4-9874A3D21BB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Ratecase%202000\Support%20Schedules\FL%202000%20Base%20Rate%20Case%20DemRev%20Forecast%20Model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TEMP\606675deta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CG\Common\HIA\Exec\FPSC\ECP\Filings%202018\Projection%20Filing\ECP%20Projection%20Filing%202018%20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Controls"/>
      <sheetName val="Review"/>
      <sheetName val="MFRs"/>
      <sheetName val="Consolidated"/>
      <sheetName val="Brevard"/>
      <sheetName val="Miami"/>
      <sheetName val="TreasureCoast"/>
      <sheetName val="SpecialRpt"/>
      <sheetName val="SpcRptCrit"/>
      <sheetName val="MiscRev"/>
      <sheetName val="EWPipe"/>
      <sheetName val="SCTS"/>
      <sheetName val="NewSCTS"/>
      <sheetName val="LCS"/>
      <sheetName val="IP"/>
      <sheetName val="CTS"/>
      <sheetName val="ILT"/>
      <sheetName val="ITS"/>
      <sheetName val="CITS"/>
      <sheetName val="CILVT"/>
      <sheetName val="LargeCust"/>
      <sheetName val="NewLargeCust"/>
      <sheetName val="RetentionDetail"/>
      <sheetName val="RetentionSummary"/>
      <sheetName val="CoreGrowth"/>
      <sheetName val="MktgGrowth"/>
      <sheetName val="TrendGrowth"/>
      <sheetName val="MLGrowth"/>
      <sheetName val="HiGrowth"/>
      <sheetName val="LoGrowth"/>
      <sheetName val="Tariff"/>
      <sheetName val="CurrentRates"/>
      <sheetName val="InterimRates"/>
      <sheetName val="ProjectedRates"/>
      <sheetName val="FinalRates"/>
      <sheetName val="Taxes"/>
      <sheetName val="TurnOns"/>
      <sheetName val="LNP"/>
      <sheetName val="UPC"/>
      <sheetName val="MakeStaticCopyMacro"/>
      <sheetName val="MovementMacros"/>
      <sheetName val="PrintMacros"/>
      <sheetName val="UpdateRevisedHeaderMacro"/>
    </sheetNames>
    <sheetDataSet>
      <sheetData sheetId="0">
        <row r="10">
          <cell r="C10">
            <v>36647</v>
          </cell>
        </row>
        <row r="104">
          <cell r="F104" t="b">
            <v>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6675detail"/>
      <sheetName val="Cover"/>
      <sheetName val="ModelContro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Rev 2"/>
      <sheetName val="Customer"/>
      <sheetName val="2015 Projection "/>
      <sheetName val="Sheet5"/>
      <sheetName val="Labor"/>
      <sheetName val="Sch C-1"/>
      <sheetName val="C-2, p1 of 2"/>
      <sheetName val="C-2, p2 of 2"/>
      <sheetName val="C-3, p1 of 5"/>
      <sheetName val="C-3, p2 of 5"/>
      <sheetName val="C-3, p3 of 5"/>
      <sheetName val="C-3, p4 of 5"/>
      <sheetName val="C-3, p5 of 5"/>
      <sheetName val="CT-5 ECP 1"/>
      <sheetName val="CT-5 ECP 2"/>
      <sheetName val="CT-5 ECP 3"/>
      <sheetName val="CT-5 ECP 4"/>
      <sheetName val="CT-5 ECP 5"/>
      <sheetName val="CT-5 ECP 6"/>
      <sheetName val="CT-5 ECP 7"/>
      <sheetName val="CT-5 ECP 8"/>
      <sheetName val="CT-5 ECP 9"/>
      <sheetName val="CT-5 ECP 10"/>
      <sheetName val="CT-5 ECP 11"/>
    </sheetNames>
    <sheetDataSet>
      <sheetData sheetId="0">
        <row r="56">
          <cell r="B56">
            <v>109160.02564102566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K4" t="str">
            <v>20180004-GU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4"/>
  <sheetViews>
    <sheetView zoomScale="85" zoomScaleNormal="85" workbookViewId="0">
      <pane ySplit="5" topLeftCell="A6" activePane="bottomLeft" state="frozen"/>
      <selection pane="bottomLeft"/>
    </sheetView>
  </sheetViews>
  <sheetFormatPr defaultRowHeight="15" x14ac:dyDescent="0.25"/>
  <cols>
    <col min="1" max="1" width="22.42578125" style="17" bestFit="1" customWidth="1"/>
    <col min="2" max="3" width="14.28515625" customWidth="1"/>
    <col min="4" max="21" width="15.28515625" customWidth="1"/>
    <col min="22" max="22" width="5.28515625" style="51" customWidth="1"/>
    <col min="33" max="33" width="11.28515625" bestFit="1" customWidth="1"/>
  </cols>
  <sheetData>
    <row r="1" spans="1:42" x14ac:dyDescent="0.25">
      <c r="A1" s="55" t="s">
        <v>37</v>
      </c>
    </row>
    <row r="2" spans="1:42" x14ac:dyDescent="0.25">
      <c r="A2" s="55" t="s">
        <v>36</v>
      </c>
    </row>
    <row r="3" spans="1:42" s="17" customFormat="1" x14ac:dyDescent="0.25">
      <c r="A3" s="36" t="s">
        <v>34</v>
      </c>
      <c r="V3" s="52"/>
    </row>
    <row r="4" spans="1:42" s="17" customFormat="1" x14ac:dyDescent="0.25">
      <c r="A4" s="37" t="s">
        <v>35</v>
      </c>
      <c r="L4" s="47"/>
      <c r="V4" s="52"/>
      <c r="W4" s="17" t="s">
        <v>33</v>
      </c>
    </row>
    <row r="5" spans="1:42" s="17" customFormat="1" x14ac:dyDescent="0.25">
      <c r="B5" s="21">
        <v>2010</v>
      </c>
      <c r="C5" s="21">
        <v>2011</v>
      </c>
      <c r="D5" s="21">
        <v>2012</v>
      </c>
      <c r="E5" s="21">
        <v>2013</v>
      </c>
      <c r="F5" s="21">
        <v>2014</v>
      </c>
      <c r="G5" s="21">
        <v>2015</v>
      </c>
      <c r="H5" s="21">
        <v>2016</v>
      </c>
      <c r="I5" s="21">
        <v>2017</v>
      </c>
      <c r="J5" s="21">
        <v>2018</v>
      </c>
      <c r="K5" s="21">
        <v>2019</v>
      </c>
      <c r="L5" s="21">
        <v>2020</v>
      </c>
      <c r="M5" s="21">
        <v>2021</v>
      </c>
      <c r="N5" s="21">
        <v>2022</v>
      </c>
      <c r="O5" s="21">
        <v>2023</v>
      </c>
      <c r="P5" s="21">
        <v>2024</v>
      </c>
      <c r="Q5" s="21">
        <v>2025</v>
      </c>
      <c r="R5" s="21">
        <v>2026</v>
      </c>
      <c r="S5" s="21">
        <v>2027</v>
      </c>
      <c r="T5" s="21">
        <v>2028</v>
      </c>
      <c r="U5" s="21">
        <v>2029</v>
      </c>
      <c r="V5" s="52"/>
      <c r="X5" s="17">
        <v>2011</v>
      </c>
      <c r="Y5" s="17">
        <v>2012</v>
      </c>
      <c r="Z5" s="17">
        <v>2013</v>
      </c>
      <c r="AA5" s="17">
        <v>2014</v>
      </c>
      <c r="AB5" s="17">
        <v>2015</v>
      </c>
      <c r="AC5" s="17">
        <v>2016</v>
      </c>
      <c r="AD5" s="17">
        <v>2017</v>
      </c>
      <c r="AE5" s="17">
        <v>2018</v>
      </c>
      <c r="AF5" s="17">
        <v>2019</v>
      </c>
      <c r="AG5" s="17">
        <v>2020</v>
      </c>
      <c r="AH5" s="17">
        <v>2021</v>
      </c>
      <c r="AI5" s="17">
        <v>2022</v>
      </c>
      <c r="AJ5" s="17">
        <v>2023</v>
      </c>
      <c r="AK5" s="17">
        <v>2024</v>
      </c>
      <c r="AL5" s="17">
        <v>2025</v>
      </c>
      <c r="AM5" s="17">
        <v>2026</v>
      </c>
      <c r="AN5" s="17">
        <v>2027</v>
      </c>
      <c r="AO5" s="17">
        <v>2028</v>
      </c>
      <c r="AP5" s="17">
        <v>2029</v>
      </c>
    </row>
    <row r="6" spans="1:42" s="17" customFormat="1" x14ac:dyDescent="0.25">
      <c r="A6" s="22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52"/>
    </row>
    <row r="7" spans="1:42" x14ac:dyDescent="0.25">
      <c r="A7" s="18" t="s">
        <v>4</v>
      </c>
      <c r="B7" s="16">
        <f>AVERAGE(Customers!B4:M4)</f>
        <v>20129.666666666668</v>
      </c>
      <c r="C7" s="16">
        <f>AVERAGE(Customers!N4:Y4)</f>
        <v>22535.75</v>
      </c>
      <c r="D7" s="16">
        <f>AVERAGE(Customers!Z4:AK4)</f>
        <v>23243.583333333332</v>
      </c>
      <c r="E7" s="16">
        <f>AVERAGE(Customers!AL4:AW4)</f>
        <v>23051.833333333332</v>
      </c>
      <c r="F7" s="16">
        <f>AVERAGE(Customers!AX4:BI4)</f>
        <v>23885.083333333332</v>
      </c>
      <c r="G7" s="16">
        <f>AVERAGE(Customers!BJ4:BU4)</f>
        <v>26796.333333333332</v>
      </c>
      <c r="H7" s="16">
        <f>AVERAGE(Customers!BV4:CG4)</f>
        <v>26706.75</v>
      </c>
      <c r="I7" s="16">
        <f>AVERAGE(Customers!CH4:CS4)</f>
        <v>32671.25</v>
      </c>
      <c r="J7" s="16">
        <f>AVERAGE(Customers!CT4:DE4)</f>
        <v>35832.5</v>
      </c>
      <c r="K7" s="16">
        <f>AVERAGE(Customers!DF4:DQ4)</f>
        <v>35011.333333333336</v>
      </c>
      <c r="L7" s="16">
        <f>AVERAGE(Customers!DR4:EC4)</f>
        <v>37592.75</v>
      </c>
      <c r="M7" s="16">
        <f>AVERAGE(Customers!ED4:EO4)</f>
        <v>35306.249397321852</v>
      </c>
      <c r="N7" s="16">
        <f>AVERAGE(Customers!EP4:FA4)</f>
        <v>30619.986495433968</v>
      </c>
      <c r="O7" s="16">
        <f>AVERAGE(Customers!FB4:FM4)</f>
        <v>30877.674337461427</v>
      </c>
      <c r="P7" s="16">
        <f>AVERAGE(Customers!FN4:FY4)</f>
        <v>31169.798421291944</v>
      </c>
      <c r="Q7" s="16">
        <f>AVERAGE(Customers!FZ4:GK4)</f>
        <v>31459.051922123417</v>
      </c>
      <c r="R7" s="16">
        <f>AVERAGE(Customers!GL4:GW4)</f>
        <v>31747.625510586367</v>
      </c>
      <c r="S7" s="16">
        <f>AVERAGE(Customers!GX4:HI4)</f>
        <v>32044.898205142104</v>
      </c>
      <c r="T7" s="16">
        <f>AVERAGE(Customers!HJ4:HU4)</f>
        <v>32347.270114135681</v>
      </c>
      <c r="U7" s="16">
        <f>AVERAGE(Customers!HV4:IG4)</f>
        <v>32649.891784862131</v>
      </c>
      <c r="X7" s="49">
        <f t="shared" ref="X7:X9" si="0">C7/B7-1</f>
        <v>0.11952921889748125</v>
      </c>
      <c r="Y7" s="49">
        <f t="shared" ref="Y7:Y9" si="1">D7/C7-1</f>
        <v>3.140935328681449E-2</v>
      </c>
      <c r="Z7" s="49">
        <f t="shared" ref="Z7:Z9" si="2">E7/D7-1</f>
        <v>-8.2495885961358928E-3</v>
      </c>
      <c r="AA7" s="49">
        <f t="shared" ref="AA7:AA9" si="3">F7/E7-1</f>
        <v>3.6146799603791413E-2</v>
      </c>
      <c r="AB7" s="49">
        <f t="shared" ref="AB7:AB9" si="4">G7/F7-1</f>
        <v>0.12188569574455466</v>
      </c>
      <c r="AC7" s="49">
        <f t="shared" ref="AC7:AC9" si="5">H7/G7-1</f>
        <v>-3.343119083456636E-3</v>
      </c>
      <c r="AD7" s="49">
        <f t="shared" ref="AD7:AD9" si="6">I7/H7-1</f>
        <v>0.22333305250545266</v>
      </c>
      <c r="AE7" s="49">
        <f t="shared" ref="AE7:AE9" si="7">J7/I7-1</f>
        <v>9.6759383249799047E-2</v>
      </c>
      <c r="AF7" s="49">
        <f t="shared" ref="AF7:AF9" si="8">K7/J7-1</f>
        <v>-2.291681201888407E-2</v>
      </c>
      <c r="AG7" s="49">
        <f t="shared" ref="AG7:AG9" si="9">L7/K7-1</f>
        <v>7.3730887141306489E-2</v>
      </c>
      <c r="AH7" s="49">
        <f t="shared" ref="AH7:AH9" si="10">M7/L7-1</f>
        <v>-6.0822914063965783E-2</v>
      </c>
      <c r="AI7" s="49">
        <f t="shared" ref="AI7:AP9" si="11">N7/M7-1</f>
        <v>-0.13273182458863386</v>
      </c>
      <c r="AJ7" s="49">
        <f t="shared" si="11"/>
        <v>8.4156745812375977E-3</v>
      </c>
      <c r="AK7" s="49">
        <f t="shared" si="11"/>
        <v>9.4606893199888908E-3</v>
      </c>
      <c r="AL7" s="49">
        <f t="shared" si="11"/>
        <v>9.2799285039291135E-3</v>
      </c>
      <c r="AM7" s="49">
        <f t="shared" si="11"/>
        <v>9.1729906284940821E-3</v>
      </c>
      <c r="AN7" s="49">
        <f t="shared" si="11"/>
        <v>9.3636197912378982E-3</v>
      </c>
      <c r="AO7" s="49">
        <f t="shared" si="11"/>
        <v>9.4358829620202478E-3</v>
      </c>
      <c r="AP7" s="49">
        <f t="shared" si="11"/>
        <v>9.3554006152192226E-3</v>
      </c>
    </row>
    <row r="8" spans="1:42" x14ac:dyDescent="0.25">
      <c r="A8" s="18" t="s">
        <v>5</v>
      </c>
      <c r="B8" s="16">
        <f>AVERAGE(Customers!B5:M5)</f>
        <v>75504.083333333328</v>
      </c>
      <c r="C8" s="16">
        <f>AVERAGE(Customers!N5:Y5)</f>
        <v>73017.416666666672</v>
      </c>
      <c r="D8" s="16">
        <f>AVERAGE(Customers!Z5:AK5)</f>
        <v>72771</v>
      </c>
      <c r="E8" s="16">
        <f>AVERAGE(Customers!AL5:AW5)</f>
        <v>73243.333333333328</v>
      </c>
      <c r="F8" s="16">
        <f>AVERAGE(Customers!AX5:BI5)</f>
        <v>73086.666666666672</v>
      </c>
      <c r="G8" s="16">
        <f>AVERAGE(Customers!BJ5:BU5)</f>
        <v>71346.333333333328</v>
      </c>
      <c r="H8" s="16">
        <f>AVERAGE(Customers!BV5:CG5)</f>
        <v>72308.833333333328</v>
      </c>
      <c r="I8" s="16">
        <f>AVERAGE(Customers!CH5:CS5)</f>
        <v>67233</v>
      </c>
      <c r="J8" s="16">
        <f>AVERAGE(Customers!CT5:DE5)</f>
        <v>65032.583333333336</v>
      </c>
      <c r="K8" s="16">
        <f>AVERAGE(Customers!DF5:DQ5)</f>
        <v>67032.75</v>
      </c>
      <c r="L8" s="16">
        <f>AVERAGE(Customers!DR5:EC5)</f>
        <v>66691.5</v>
      </c>
      <c r="M8" s="16">
        <f>AVERAGE(Customers!ED5:EO5)</f>
        <v>70755.842407669974</v>
      </c>
      <c r="N8" s="16">
        <f>AVERAGE(Customers!EP5:FA5)</f>
        <v>76256.585710112355</v>
      </c>
      <c r="O8" s="16">
        <f>AVERAGE(Customers!FB5:FM5)</f>
        <v>76898.336320124916</v>
      </c>
      <c r="P8" s="16">
        <f>AVERAGE(Customers!FN5:FY5)</f>
        <v>77625.847589273646</v>
      </c>
      <c r="Q8" s="16">
        <f>AVERAGE(Customers!FZ5:GK5)</f>
        <v>78346.209904959003</v>
      </c>
      <c r="R8" s="16">
        <f>AVERAGE(Customers!GL5:GW5)</f>
        <v>79064.878954195228</v>
      </c>
      <c r="S8" s="16">
        <f>AVERAGE(Customers!GX5:HI5)</f>
        <v>79805.21241956258</v>
      </c>
      <c r="T8" s="16">
        <f>AVERAGE(Customers!HJ5:HU5)</f>
        <v>80558.245063712748</v>
      </c>
      <c r="U8" s="16">
        <f>AVERAGE(Customers!HV5:IG5)</f>
        <v>81311.899719142806</v>
      </c>
      <c r="X8" s="49">
        <f t="shared" si="0"/>
        <v>-3.2934201130402352E-2</v>
      </c>
      <c r="Y8" s="49">
        <f t="shared" si="1"/>
        <v>-3.3747656095749479E-3</v>
      </c>
      <c r="Z8" s="49">
        <f t="shared" si="2"/>
        <v>6.4906808114952863E-3</v>
      </c>
      <c r="AA8" s="49">
        <f t="shared" si="3"/>
        <v>-2.1389887589312595E-3</v>
      </c>
      <c r="AB8" s="49">
        <f t="shared" si="4"/>
        <v>-2.3811912797591983E-2</v>
      </c>
      <c r="AC8" s="49">
        <f t="shared" si="5"/>
        <v>1.3490532099290409E-2</v>
      </c>
      <c r="AD8" s="49">
        <f t="shared" si="6"/>
        <v>-7.0196587323355986E-2</v>
      </c>
      <c r="AE8" s="49">
        <f t="shared" si="7"/>
        <v>-3.2728223739334372E-2</v>
      </c>
      <c r="AF8" s="49">
        <f t="shared" si="8"/>
        <v>3.0756377251915934E-2</v>
      </c>
      <c r="AG8" s="49">
        <f t="shared" si="9"/>
        <v>-5.0907951710171817E-3</v>
      </c>
      <c r="AH8" s="49">
        <f t="shared" si="10"/>
        <v>6.0942435057990574E-2</v>
      </c>
      <c r="AI8" s="49">
        <f t="shared" si="11"/>
        <v>7.7742602098481939E-2</v>
      </c>
      <c r="AJ8" s="49">
        <f t="shared" si="11"/>
        <v>8.4156745812375977E-3</v>
      </c>
      <c r="AK8" s="49">
        <f t="shared" si="11"/>
        <v>9.4606893199891129E-3</v>
      </c>
      <c r="AL8" s="49">
        <f t="shared" si="11"/>
        <v>9.2799285039291135E-3</v>
      </c>
      <c r="AM8" s="49">
        <f t="shared" si="11"/>
        <v>9.1729906284940821E-3</v>
      </c>
      <c r="AN8" s="49">
        <f t="shared" si="11"/>
        <v>9.3636197912381203E-3</v>
      </c>
      <c r="AO8" s="49">
        <f t="shared" si="11"/>
        <v>9.4358829620204698E-3</v>
      </c>
      <c r="AP8" s="49">
        <f t="shared" si="11"/>
        <v>9.3554006152194447E-3</v>
      </c>
    </row>
    <row r="9" spans="1:42" x14ac:dyDescent="0.25">
      <c r="A9" s="18" t="s">
        <v>6</v>
      </c>
      <c r="B9" s="16">
        <f>AVERAGE(Customers!B6:M6)</f>
        <v>835.83333333333337</v>
      </c>
      <c r="C9" s="16">
        <f>AVERAGE(Customers!N6:Y6)</f>
        <v>1121.3333333333333</v>
      </c>
      <c r="D9" s="16">
        <f>AVERAGE(Customers!Z6:AK6)</f>
        <v>1020.9166666666666</v>
      </c>
      <c r="E9" s="16">
        <f>AVERAGE(Customers!AL6:AW6)</f>
        <v>1036.25</v>
      </c>
      <c r="F9" s="16">
        <f>AVERAGE(Customers!AX6:BI6)</f>
        <v>1018.3333333333334</v>
      </c>
      <c r="G9" s="16">
        <f>AVERAGE(Customers!BJ6:BU6)</f>
        <v>914.66666666666663</v>
      </c>
      <c r="H9" s="16">
        <f>AVERAGE(Customers!BV6:CG6)</f>
        <v>958.33333333333337</v>
      </c>
      <c r="I9" s="16">
        <f>AVERAGE(Customers!CH6:CS6)</f>
        <v>929.58333333333337</v>
      </c>
      <c r="J9" s="16">
        <f>AVERAGE(Customers!CT6:DE6)</f>
        <v>939.41666666666663</v>
      </c>
      <c r="K9" s="16">
        <f>AVERAGE(Customers!DF6:DQ6)</f>
        <v>1132.1666666666667</v>
      </c>
      <c r="L9" s="16">
        <f>AVERAGE(Customers!DR6:EC6)</f>
        <v>1166.6458333333333</v>
      </c>
      <c r="M9" s="16">
        <f>AVERAGE(Customers!ED6:EO6)</f>
        <v>1264.1536458333333</v>
      </c>
      <c r="N9" s="16">
        <f>AVERAGE(Customers!EP6:FA6)</f>
        <v>1346.4086717276439</v>
      </c>
      <c r="O9" s="16">
        <f>AVERAGE(Customers!FB6:FM6)</f>
        <v>1349.3173087500577</v>
      </c>
      <c r="P9" s="16">
        <f>AVERAGE(Customers!FN6:FY6)</f>
        <v>1349.4380591845447</v>
      </c>
      <c r="Q9" s="16">
        <f>AVERAGE(Customers!FZ6:GK6)</f>
        <v>1349.4161530350357</v>
      </c>
      <c r="R9" s="16">
        <f>AVERAGE(Customers!GL6:GW6)</f>
        <v>1349.4166211216116</v>
      </c>
      <c r="S9" s="16">
        <f>AVERAGE(Customers!GX6:HI6)</f>
        <v>1349.4166700037147</v>
      </c>
      <c r="T9" s="16">
        <f>AVERAGE(Customers!HJ6:HU6)</f>
        <v>1349.4166666489984</v>
      </c>
      <c r="U9" s="16">
        <f>AVERAGE(Customers!HV6:IG6)</f>
        <v>1349.4166666575611</v>
      </c>
      <c r="X9" s="49">
        <f t="shared" si="0"/>
        <v>0.34157527417746736</v>
      </c>
      <c r="Y9" s="49">
        <f t="shared" si="1"/>
        <v>-8.9551129607609914E-2</v>
      </c>
      <c r="Z9" s="49">
        <f t="shared" si="2"/>
        <v>1.5019182107583129E-2</v>
      </c>
      <c r="AA9" s="49">
        <f t="shared" si="3"/>
        <v>-1.7289907519099312E-2</v>
      </c>
      <c r="AB9" s="49">
        <f t="shared" si="4"/>
        <v>-0.10180032733224231</v>
      </c>
      <c r="AC9" s="49">
        <f t="shared" si="5"/>
        <v>4.7740524781341165E-2</v>
      </c>
      <c r="AD9" s="49">
        <f t="shared" si="6"/>
        <v>-3.0000000000000027E-2</v>
      </c>
      <c r="AE9" s="49">
        <f t="shared" si="7"/>
        <v>1.0578216046615685E-2</v>
      </c>
      <c r="AF9" s="49">
        <f t="shared" si="8"/>
        <v>0.20518051982613339</v>
      </c>
      <c r="AG9" s="49">
        <f t="shared" si="9"/>
        <v>3.0454143971735403E-2</v>
      </c>
      <c r="AH9" s="49">
        <f t="shared" si="10"/>
        <v>8.3579617493169556E-2</v>
      </c>
      <c r="AI9" s="49">
        <f t="shared" si="11"/>
        <v>6.5067269445786335E-2</v>
      </c>
      <c r="AJ9" s="49">
        <f>O9/N9-1</f>
        <v>2.1602928468082983E-3</v>
      </c>
      <c r="AK9" s="49">
        <f t="shared" si="11"/>
        <v>8.9490021141891418E-5</v>
      </c>
      <c r="AL9" s="49">
        <f t="shared" si="11"/>
        <v>-1.6233534662735138E-5</v>
      </c>
      <c r="AM9" s="49">
        <f t="shared" si="11"/>
        <v>3.4688081562705975E-7</v>
      </c>
      <c r="AN9" s="49">
        <f t="shared" si="11"/>
        <v>3.6224619082148024E-8</v>
      </c>
      <c r="AO9" s="49">
        <f t="shared" si="11"/>
        <v>-2.4860491443234878E-9</v>
      </c>
      <c r="AP9" s="49">
        <f t="shared" si="11"/>
        <v>6.3453686749426197E-12</v>
      </c>
    </row>
    <row r="10" spans="1:42" x14ac:dyDescent="0.25">
      <c r="A10" s="18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</row>
    <row r="11" spans="1:42" x14ac:dyDescent="0.25">
      <c r="A11" s="18" t="s">
        <v>0</v>
      </c>
      <c r="B11" s="16">
        <f>AVERAGE(Customers!B8:M8)</f>
        <v>3334.25</v>
      </c>
      <c r="C11" s="16">
        <f>AVERAGE(Customers!N8:Y8)</f>
        <v>3565.25</v>
      </c>
      <c r="D11" s="16">
        <f>AVERAGE(Customers!Z8:AK8)</f>
        <v>3648</v>
      </c>
      <c r="E11" s="16">
        <f>AVERAGE(Customers!AL8:AW8)</f>
        <v>3677.0833333333335</v>
      </c>
      <c r="F11" s="16">
        <f>AVERAGE(Customers!AX8:BI8)</f>
        <v>3653.0833333333335</v>
      </c>
      <c r="G11" s="16">
        <f>AVERAGE(Customers!BJ8:BU8)</f>
        <v>3705.9166666666665</v>
      </c>
      <c r="H11" s="16">
        <f>AVERAGE(Customers!BV8:CG8)</f>
        <v>3683.5833333333335</v>
      </c>
      <c r="I11" s="16">
        <f>AVERAGE(Customers!CH8:CS8)</f>
        <v>3857.25</v>
      </c>
      <c r="J11" s="16">
        <f>AVERAGE(Customers!CT8:DE8)</f>
        <v>3940.1666666666665</v>
      </c>
      <c r="K11" s="16">
        <f>AVERAGE(Customers!DF8:DQ8)</f>
        <v>4001.8333333333335</v>
      </c>
      <c r="L11" s="16">
        <f>AVERAGE(Customers!DR8:EC8)</f>
        <v>4042.9166666666665</v>
      </c>
      <c r="M11" s="16">
        <f>AVERAGE(Customers!ED8:EO8)</f>
        <v>4128.8648914126616</v>
      </c>
      <c r="N11" s="16">
        <f>AVERAGE(Customers!EP8:FA8)</f>
        <v>4213.3957947796325</v>
      </c>
      <c r="O11" s="16">
        <f>AVERAGE(Customers!FB8:FM8)</f>
        <v>4289.1782741573452</v>
      </c>
      <c r="P11" s="16">
        <f>AVERAGE(Customers!FN8:FY8)</f>
        <v>4364.9607535350606</v>
      </c>
      <c r="Q11" s="16">
        <f>AVERAGE(Customers!FZ8:GK8)</f>
        <v>4440.7432329127751</v>
      </c>
      <c r="R11" s="16">
        <f>AVERAGE(Customers!GL8:GW8)</f>
        <v>4516.5257122904886</v>
      </c>
      <c r="S11" s="16">
        <f>AVERAGE(Customers!GX8:HI8)</f>
        <v>4592.3081916682049</v>
      </c>
      <c r="T11" s="16">
        <f>AVERAGE(Customers!HJ8:HU8)</f>
        <v>4668.0906710459167</v>
      </c>
      <c r="U11" s="16">
        <f>AVERAGE(Customers!HV8:IG8)</f>
        <v>4743.8731504236339</v>
      </c>
      <c r="X11" s="49">
        <f t="shared" ref="X11:X16" si="12">C11/B11-1</f>
        <v>6.9280947739371657E-2</v>
      </c>
      <c r="Y11" s="49">
        <f t="shared" ref="Y11:Y17" si="13">D11/C11-1</f>
        <v>2.3210153565668579E-2</v>
      </c>
      <c r="Z11" s="49">
        <f t="shared" ref="Z11:Z17" si="14">E11/D11-1</f>
        <v>7.9724049707603495E-3</v>
      </c>
      <c r="AA11" s="49">
        <f t="shared" ref="AA11:AA17" si="15">F11/E11-1</f>
        <v>-6.5269121813030795E-3</v>
      </c>
      <c r="AB11" s="49">
        <f t="shared" ref="AB11:AB17" si="16">G11/F11-1</f>
        <v>1.4462668522024602E-2</v>
      </c>
      <c r="AC11" s="49">
        <f t="shared" ref="AC11:AC17" si="17">H11/G11-1</f>
        <v>-6.0263992264620869E-3</v>
      </c>
      <c r="AD11" s="49">
        <f t="shared" ref="AD11:AD17" si="18">I11/H11-1</f>
        <v>4.7146121303983879E-2</v>
      </c>
      <c r="AE11" s="49">
        <f t="shared" ref="AE11:AE17" si="19">J11/I11-1</f>
        <v>2.1496316460345222E-2</v>
      </c>
      <c r="AF11" s="49">
        <f t="shared" ref="AF11:AF17" si="20">K11/J11-1</f>
        <v>1.5650776193900429E-2</v>
      </c>
      <c r="AG11" s="49">
        <f t="shared" ref="AG11:AG17" si="21">L11/K11-1</f>
        <v>1.0266128024655208E-2</v>
      </c>
      <c r="AH11" s="49">
        <f t="shared" ref="AH11:AH17" si="22">M11/L11-1</f>
        <v>2.1258965205646518E-2</v>
      </c>
      <c r="AI11" s="49">
        <f t="shared" ref="AI11:AP17" si="23">N11/M11-1</f>
        <v>2.0473158020448023E-2</v>
      </c>
      <c r="AJ11" s="49">
        <f t="shared" si="23"/>
        <v>1.7986081315125135E-2</v>
      </c>
      <c r="AK11" s="49">
        <f t="shared" si="23"/>
        <v>1.7668297872884153E-2</v>
      </c>
      <c r="AL11" s="49">
        <f t="shared" si="23"/>
        <v>1.7361548856158704E-2</v>
      </c>
      <c r="AM11" s="49">
        <f t="shared" si="23"/>
        <v>1.7065269348619072E-2</v>
      </c>
      <c r="AN11" s="49">
        <f t="shared" si="23"/>
        <v>1.6778932348706643E-2</v>
      </c>
      <c r="AO11" s="49">
        <f t="shared" si="23"/>
        <v>1.6502045641275442E-2</v>
      </c>
      <c r="AP11" s="49">
        <f t="shared" si="23"/>
        <v>1.6234148973961027E-2</v>
      </c>
    </row>
    <row r="12" spans="1:42" x14ac:dyDescent="0.25">
      <c r="A12" s="18" t="s">
        <v>18</v>
      </c>
      <c r="B12" s="16">
        <f>AVERAGE(Customers!B9:M9)</f>
        <v>532</v>
      </c>
      <c r="C12" s="16">
        <f>AVERAGE(Customers!N9:Y9)</f>
        <v>611.08333333333337</v>
      </c>
      <c r="D12" s="16">
        <f>AVERAGE(Customers!Z9:AK9)</f>
        <v>625.58333333333337</v>
      </c>
      <c r="E12" s="16">
        <f>AVERAGE(Customers!AL9:AW9)</f>
        <v>665.91666666666663</v>
      </c>
      <c r="F12" s="16">
        <f>AVERAGE(Customers!AX9:BI9)</f>
        <v>752.75</v>
      </c>
      <c r="G12" s="16">
        <f>AVERAGE(Customers!BJ9:BU9)</f>
        <v>873.25</v>
      </c>
      <c r="H12" s="16">
        <f>AVERAGE(Customers!BV9:CG9)</f>
        <v>1010.6666666666666</v>
      </c>
      <c r="I12" s="16">
        <f>AVERAGE(Customers!CH9:CS9)</f>
        <v>1092.0833333333333</v>
      </c>
      <c r="J12" s="16">
        <f>AVERAGE(Customers!CT9:DE9)</f>
        <v>1148.5833333333333</v>
      </c>
      <c r="K12" s="16">
        <f>AVERAGE(Customers!DF9:DQ9)</f>
        <v>1203.5</v>
      </c>
      <c r="L12" s="16">
        <f>AVERAGE(Customers!DR9:EC9)</f>
        <v>1233.5</v>
      </c>
      <c r="M12" s="16">
        <f>AVERAGE(Customers!ED9:EO9)</f>
        <v>1234.5766143019691</v>
      </c>
      <c r="N12" s="16">
        <f>AVERAGE(Customers!EP9:FA9)</f>
        <v>1461.625262577063</v>
      </c>
      <c r="O12" s="16">
        <f>AVERAGE(Customers!FB9:FM9)</f>
        <v>1500.4493009377977</v>
      </c>
      <c r="P12" s="16">
        <f>AVERAGE(Customers!FN9:FY9)</f>
        <v>1522.3631970562931</v>
      </c>
      <c r="Q12" s="16">
        <f>AVERAGE(Customers!FZ9:GK9)</f>
        <v>1534.7323081371676</v>
      </c>
      <c r="R12" s="16">
        <f>AVERAGE(Customers!GL9:GW9)</f>
        <v>1541.7139470070342</v>
      </c>
      <c r="S12" s="16">
        <f>AVERAGE(Customers!GX9:HI9)</f>
        <v>1545.6546733042176</v>
      </c>
      <c r="T12" s="16">
        <f>AVERAGE(Customers!HJ9:HU9)</f>
        <v>1547.8789825299991</v>
      </c>
      <c r="U12" s="16">
        <f>AVERAGE(Customers!HV9:IG9)</f>
        <v>1549.1344748323784</v>
      </c>
      <c r="X12" s="49">
        <f t="shared" si="12"/>
        <v>0.14865288220551376</v>
      </c>
      <c r="Y12" s="49">
        <f t="shared" si="13"/>
        <v>2.3728351288694993E-2</v>
      </c>
      <c r="Z12" s="49">
        <f t="shared" si="14"/>
        <v>6.4473158385506713E-2</v>
      </c>
      <c r="AA12" s="49">
        <f t="shared" si="15"/>
        <v>0.13039669628331874</v>
      </c>
      <c r="AB12" s="49">
        <f t="shared" si="16"/>
        <v>0.16007970773829294</v>
      </c>
      <c r="AC12" s="49">
        <f t="shared" si="17"/>
        <v>0.15736234373508928</v>
      </c>
      <c r="AD12" s="49">
        <f t="shared" si="18"/>
        <v>8.0557387862796759E-2</v>
      </c>
      <c r="AE12" s="49">
        <f t="shared" si="19"/>
        <v>5.173597863410917E-2</v>
      </c>
      <c r="AF12" s="49">
        <f t="shared" si="20"/>
        <v>4.7812522672857849E-2</v>
      </c>
      <c r="AG12" s="49">
        <f t="shared" si="21"/>
        <v>2.4927295388450288E-2</v>
      </c>
      <c r="AH12" s="49">
        <f t="shared" si="22"/>
        <v>8.728125674659637E-4</v>
      </c>
      <c r="AI12" s="49">
        <f t="shared" si="23"/>
        <v>0.18390810715580219</v>
      </c>
      <c r="AJ12" s="49">
        <f t="shared" si="23"/>
        <v>2.6562238184281384E-2</v>
      </c>
      <c r="AK12" s="49">
        <f t="shared" si="23"/>
        <v>1.4604889418655453E-2</v>
      </c>
      <c r="AL12" s="49">
        <f t="shared" si="23"/>
        <v>8.1249409502226477E-3</v>
      </c>
      <c r="AM12" s="49">
        <f t="shared" si="23"/>
        <v>4.5490922637452247E-3</v>
      </c>
      <c r="AN12" s="49">
        <f t="shared" si="23"/>
        <v>2.5560683970158316E-3</v>
      </c>
      <c r="AO12" s="49">
        <f t="shared" si="23"/>
        <v>1.4390725588313558E-3</v>
      </c>
      <c r="AP12" s="49">
        <f t="shared" si="23"/>
        <v>8.1110494848068981E-4</v>
      </c>
    </row>
    <row r="13" spans="1:42" x14ac:dyDescent="0.25">
      <c r="A13" s="18" t="s">
        <v>7</v>
      </c>
      <c r="B13" s="16">
        <f>AVERAGE(Customers!B10:M10)</f>
        <v>1245.1666666666667</v>
      </c>
      <c r="C13" s="16">
        <f>AVERAGE(Customers!N10:Y10)</f>
        <v>1122.3333333333333</v>
      </c>
      <c r="D13" s="16">
        <f>AVERAGE(Customers!Z10:AK10)</f>
        <v>1183.1666666666667</v>
      </c>
      <c r="E13" s="16">
        <f>AVERAGE(Customers!AL10:AW10)</f>
        <v>1250.3333333333333</v>
      </c>
      <c r="F13" s="16">
        <f>AVERAGE(Customers!AX10:BI10)</f>
        <v>1227.3333333333333</v>
      </c>
      <c r="G13" s="16">
        <f>AVERAGE(Customers!BJ10:BU10)</f>
        <v>1154.75</v>
      </c>
      <c r="H13" s="16">
        <f>AVERAGE(Customers!BV10:CG10)</f>
        <v>1134.1666666666667</v>
      </c>
      <c r="I13" s="16">
        <f>AVERAGE(Customers!CH10:CS10)</f>
        <v>1008.8333333333334</v>
      </c>
      <c r="J13" s="16">
        <f>AVERAGE(Customers!CT10:DE10)</f>
        <v>979.16666666666663</v>
      </c>
      <c r="K13" s="16">
        <f>AVERAGE(Customers!DF10:DQ10)</f>
        <v>962.91666666666663</v>
      </c>
      <c r="L13" s="16">
        <f>AVERAGE(Customers!DR10:EC10)</f>
        <v>1009.6666666666666</v>
      </c>
      <c r="M13" s="16">
        <f>AVERAGE(Customers!ED10:EO10)</f>
        <v>1115.2401840343034</v>
      </c>
      <c r="N13" s="16">
        <f>AVERAGE(Customers!EP10:FA10)</f>
        <v>973.50040444820831</v>
      </c>
      <c r="O13" s="16">
        <f>AVERAGE(Customers!FB10:FM10)</f>
        <v>917.88777629230935</v>
      </c>
      <c r="P13" s="16">
        <f>AVERAGE(Customers!FN10:FY10)</f>
        <v>862.27514813641017</v>
      </c>
      <c r="Q13" s="16">
        <f>AVERAGE(Customers!FZ10:GK10)</f>
        <v>806.66251998051087</v>
      </c>
      <c r="R13" s="16">
        <f>AVERAGE(Customers!GL10:GW10)</f>
        <v>751.04989182461122</v>
      </c>
      <c r="S13" s="16">
        <f>AVERAGE(Customers!GX10:HI10)</f>
        <v>695.43726366871294</v>
      </c>
      <c r="T13" s="16">
        <f>AVERAGE(Customers!HJ10:HU10)</f>
        <v>639.82463551281489</v>
      </c>
      <c r="U13" s="16">
        <f>AVERAGE(Customers!HV10:IG10)</f>
        <v>584.21200735691662</v>
      </c>
      <c r="X13" s="49">
        <f t="shared" si="12"/>
        <v>-9.8648106009905034E-2</v>
      </c>
      <c r="Y13" s="49">
        <f t="shared" si="13"/>
        <v>5.4202554202554376E-2</v>
      </c>
      <c r="Z13" s="49">
        <f t="shared" si="14"/>
        <v>5.6768558951964865E-2</v>
      </c>
      <c r="AA13" s="49">
        <f t="shared" si="15"/>
        <v>-1.8395094641428966E-2</v>
      </c>
      <c r="AB13" s="49">
        <f t="shared" si="16"/>
        <v>-5.9139054861488294E-2</v>
      </c>
      <c r="AC13" s="49">
        <f t="shared" si="17"/>
        <v>-1.7824926030165167E-2</v>
      </c>
      <c r="AD13" s="49">
        <f t="shared" si="18"/>
        <v>-0.11050698016164584</v>
      </c>
      <c r="AE13" s="49">
        <f t="shared" si="19"/>
        <v>-2.9406905666611638E-2</v>
      </c>
      <c r="AF13" s="49">
        <f t="shared" si="20"/>
        <v>-1.659574468085101E-2</v>
      </c>
      <c r="AG13" s="49">
        <f t="shared" si="21"/>
        <v>4.8550411077455724E-2</v>
      </c>
      <c r="AH13" s="49">
        <f t="shared" si="22"/>
        <v>0.10456274417395517</v>
      </c>
      <c r="AI13" s="49">
        <f t="shared" si="23"/>
        <v>-0.12709350112669127</v>
      </c>
      <c r="AJ13" s="49">
        <f t="shared" si="23"/>
        <v>-5.7126456138886672E-2</v>
      </c>
      <c r="AK13" s="49">
        <f t="shared" si="23"/>
        <v>-6.0587611680089415E-2</v>
      </c>
      <c r="AL13" s="49">
        <f t="shared" si="23"/>
        <v>-6.4495223219748321E-2</v>
      </c>
      <c r="AM13" s="49">
        <f t="shared" si="23"/>
        <v>-6.8941628969253821E-2</v>
      </c>
      <c r="AN13" s="49">
        <f t="shared" si="23"/>
        <v>-7.4046516431541143E-2</v>
      </c>
      <c r="AO13" s="49">
        <f t="shared" si="23"/>
        <v>-7.9967857722375912E-2</v>
      </c>
      <c r="AP13" s="49">
        <f t="shared" si="23"/>
        <v>-8.6918547785089784E-2</v>
      </c>
    </row>
    <row r="14" spans="1:42" x14ac:dyDescent="0.25">
      <c r="A14" s="18" t="s">
        <v>19</v>
      </c>
      <c r="B14" s="16">
        <f>AVERAGE(Customers!B11:M11)</f>
        <v>845.33333333333337</v>
      </c>
      <c r="C14" s="16">
        <f>AVERAGE(Customers!N11:Y11)</f>
        <v>863.58333333333337</v>
      </c>
      <c r="D14" s="16">
        <f>AVERAGE(Customers!Z11:AK11)</f>
        <v>874.08333333333337</v>
      </c>
      <c r="E14" s="16">
        <f>AVERAGE(Customers!AL11:AW11)</f>
        <v>901.16666666666663</v>
      </c>
      <c r="F14" s="16">
        <f>AVERAGE(Customers!AX11:BI11)</f>
        <v>991.41666666666663</v>
      </c>
      <c r="G14" s="16">
        <f>AVERAGE(Customers!BJ11:BU11)</f>
        <v>1147.0833333333333</v>
      </c>
      <c r="H14" s="16">
        <f>AVERAGE(Customers!BV11:CG11)</f>
        <v>1265.1666666666667</v>
      </c>
      <c r="I14" s="16">
        <f>AVERAGE(Customers!CH11:CS11)</f>
        <v>1312.3333333333333</v>
      </c>
      <c r="J14" s="16">
        <f>AVERAGE(Customers!CT11:DE11)</f>
        <v>1343.5</v>
      </c>
      <c r="K14" s="16">
        <f>AVERAGE(Customers!DF11:DQ11)</f>
        <v>1370.4166666666667</v>
      </c>
      <c r="L14" s="16">
        <f>AVERAGE(Customers!DR11:EC11)</f>
        <v>1367.9166666666667</v>
      </c>
      <c r="M14" s="16">
        <f>AVERAGE(Customers!ED11:EO11)</f>
        <v>1264.0935888406166</v>
      </c>
      <c r="N14" s="16">
        <f>AVERAGE(Customers!EP11:FA11)</f>
        <v>1221.0399171649142</v>
      </c>
      <c r="O14" s="16">
        <f>AVERAGE(Customers!FB11:FM11)</f>
        <v>1181.9719222993742</v>
      </c>
      <c r="P14" s="16">
        <f>AVERAGE(Customers!FN11:FY11)</f>
        <v>1152.0341631205999</v>
      </c>
      <c r="Q14" s="16">
        <f>AVERAGE(Customers!FZ11:GK11)</f>
        <v>1129.0928929650433</v>
      </c>
      <c r="R14" s="16">
        <f>AVERAGE(Customers!GL11:GW11)</f>
        <v>1111.5130242378157</v>
      </c>
      <c r="S14" s="16">
        <f>AVERAGE(Customers!GX11:HI11)</f>
        <v>1098.0415912103033</v>
      </c>
      <c r="T14" s="16">
        <f>AVERAGE(Customers!HJ11:HU11)</f>
        <v>1087.7184476970876</v>
      </c>
      <c r="U14" s="16">
        <f>AVERAGE(Customers!HV11:IG11)</f>
        <v>1079.8078347892524</v>
      </c>
      <c r="X14" s="49">
        <f t="shared" si="12"/>
        <v>2.1589116719242796E-2</v>
      </c>
      <c r="Y14" s="49">
        <f t="shared" si="13"/>
        <v>1.2158641320081154E-2</v>
      </c>
      <c r="Z14" s="49">
        <f t="shared" si="14"/>
        <v>3.0984841262274632E-2</v>
      </c>
      <c r="AA14" s="49">
        <f t="shared" si="15"/>
        <v>0.10014795635287599</v>
      </c>
      <c r="AB14" s="49">
        <f t="shared" si="16"/>
        <v>0.1570143733714382</v>
      </c>
      <c r="AC14" s="49">
        <f t="shared" si="17"/>
        <v>0.10294224482382863</v>
      </c>
      <c r="AD14" s="49">
        <f t="shared" si="18"/>
        <v>3.7280990646818557E-2</v>
      </c>
      <c r="AE14" s="49">
        <f t="shared" si="19"/>
        <v>2.3749047498095033E-2</v>
      </c>
      <c r="AF14" s="49">
        <f t="shared" si="20"/>
        <v>2.0034735144523141E-2</v>
      </c>
      <c r="AG14" s="49">
        <f t="shared" si="21"/>
        <v>-1.8242626938279605E-3</v>
      </c>
      <c r="AH14" s="49">
        <f t="shared" si="22"/>
        <v>-7.5898686196320564E-2</v>
      </c>
      <c r="AI14" s="49">
        <f t="shared" si="23"/>
        <v>-3.4058927326092836E-2</v>
      </c>
      <c r="AJ14" s="49">
        <f t="shared" si="23"/>
        <v>-3.1995673782926337E-2</v>
      </c>
      <c r="AK14" s="49">
        <f t="shared" si="23"/>
        <v>-2.5328655117741072E-2</v>
      </c>
      <c r="AL14" s="49">
        <f t="shared" si="23"/>
        <v>-1.9913706459376068E-2</v>
      </c>
      <c r="AM14" s="49">
        <f t="shared" si="23"/>
        <v>-1.5569904687879332E-2</v>
      </c>
      <c r="AN14" s="49">
        <f t="shared" si="23"/>
        <v>-1.2119905690488819E-2</v>
      </c>
      <c r="AO14" s="49">
        <f t="shared" si="23"/>
        <v>-9.4014139317227796E-3</v>
      </c>
      <c r="AP14" s="49">
        <f t="shared" si="23"/>
        <v>-7.2726659408816063E-3</v>
      </c>
    </row>
    <row r="15" spans="1:42" x14ac:dyDescent="0.25">
      <c r="A15" s="18" t="s">
        <v>8</v>
      </c>
      <c r="B15" s="16">
        <f>AVERAGE(Customers!B12:M12)</f>
        <v>118.25</v>
      </c>
      <c r="C15" s="16">
        <f>AVERAGE(Customers!N12:Y12)</f>
        <v>110.5</v>
      </c>
      <c r="D15" s="16">
        <f>AVERAGE(Customers!Z12:AK12)</f>
        <v>117.16666666666667</v>
      </c>
      <c r="E15" s="16">
        <f>AVERAGE(Customers!AL12:AW12)</f>
        <v>121.66666666666667</v>
      </c>
      <c r="F15" s="16">
        <f>AVERAGE(Customers!AX12:BI12)</f>
        <v>118.66666666666667</v>
      </c>
      <c r="G15" s="16">
        <f>AVERAGE(Customers!BJ12:BU12)</f>
        <v>98.5</v>
      </c>
      <c r="H15" s="16">
        <f>AVERAGE(Customers!BV12:CG12)</f>
        <v>96</v>
      </c>
      <c r="I15" s="16">
        <f>AVERAGE(Customers!CH12:CS12)</f>
        <v>81.666666666666671</v>
      </c>
      <c r="J15" s="16">
        <f>AVERAGE(Customers!CT12:DE12)</f>
        <v>79.666666666666671</v>
      </c>
      <c r="K15" s="16">
        <f>AVERAGE(Customers!DF12:DQ12)</f>
        <v>77.75</v>
      </c>
      <c r="L15" s="16">
        <f>AVERAGE(Customers!DR12:EC12)</f>
        <v>82.333333333333329</v>
      </c>
      <c r="M15" s="16">
        <f>AVERAGE(Customers!ED12:EO12)</f>
        <v>106.41666666666667</v>
      </c>
      <c r="N15" s="16">
        <f>AVERAGE(Customers!EP12:FA12)</f>
        <v>82</v>
      </c>
      <c r="O15" s="16">
        <f>AVERAGE(Customers!FB12:FM12)</f>
        <v>82</v>
      </c>
      <c r="P15" s="16">
        <f>AVERAGE(Customers!FN12:FY12)</f>
        <v>82</v>
      </c>
      <c r="Q15" s="16">
        <f>AVERAGE(Customers!FZ12:GK12)</f>
        <v>82</v>
      </c>
      <c r="R15" s="16">
        <f>AVERAGE(Customers!GL12:GW12)</f>
        <v>82</v>
      </c>
      <c r="S15" s="16">
        <f>AVERAGE(Customers!GX12:HI12)</f>
        <v>82</v>
      </c>
      <c r="T15" s="16">
        <f>AVERAGE(Customers!HJ12:HU12)</f>
        <v>82</v>
      </c>
      <c r="U15" s="16">
        <f>AVERAGE(Customers!HV12:IG12)</f>
        <v>82</v>
      </c>
      <c r="X15" s="49">
        <f t="shared" si="12"/>
        <v>-6.5539112050739923E-2</v>
      </c>
      <c r="Y15" s="49">
        <f t="shared" si="13"/>
        <v>6.0331825037707398E-2</v>
      </c>
      <c r="Z15" s="49">
        <f t="shared" si="14"/>
        <v>3.8406827880512084E-2</v>
      </c>
      <c r="AA15" s="49">
        <f t="shared" si="15"/>
        <v>-2.4657534246575352E-2</v>
      </c>
      <c r="AB15" s="49">
        <f t="shared" si="16"/>
        <v>-0.1699438202247191</v>
      </c>
      <c r="AC15" s="49">
        <f t="shared" si="17"/>
        <v>-2.5380710659898442E-2</v>
      </c>
      <c r="AD15" s="49">
        <f t="shared" si="18"/>
        <v>-0.14930555555555547</v>
      </c>
      <c r="AE15" s="49">
        <f t="shared" si="19"/>
        <v>-2.4489795918367308E-2</v>
      </c>
      <c r="AF15" s="49">
        <f t="shared" si="20"/>
        <v>-2.4058577405857817E-2</v>
      </c>
      <c r="AG15" s="49">
        <f t="shared" si="21"/>
        <v>5.8949624866023509E-2</v>
      </c>
      <c r="AH15" s="49">
        <f t="shared" si="22"/>
        <v>0.29251012145749011</v>
      </c>
      <c r="AI15" s="49">
        <f t="shared" si="23"/>
        <v>-0.22944400939702436</v>
      </c>
      <c r="AJ15" s="49">
        <f t="shared" si="23"/>
        <v>0</v>
      </c>
      <c r="AK15" s="49">
        <f t="shared" si="23"/>
        <v>0</v>
      </c>
      <c r="AL15" s="49">
        <f t="shared" si="23"/>
        <v>0</v>
      </c>
      <c r="AM15" s="49">
        <f t="shared" si="23"/>
        <v>0</v>
      </c>
      <c r="AN15" s="49">
        <f t="shared" si="23"/>
        <v>0</v>
      </c>
      <c r="AO15" s="49">
        <f t="shared" si="23"/>
        <v>0</v>
      </c>
      <c r="AP15" s="49">
        <f t="shared" si="23"/>
        <v>0</v>
      </c>
    </row>
    <row r="16" spans="1:42" x14ac:dyDescent="0.25">
      <c r="A16" s="18" t="s">
        <v>20</v>
      </c>
      <c r="B16" s="16">
        <f>AVERAGE(Customers!B13:M13)</f>
        <v>258.66666666666669</v>
      </c>
      <c r="C16" s="16">
        <f>AVERAGE(Customers!N13:Y13)</f>
        <v>239.91666666666666</v>
      </c>
      <c r="D16" s="16">
        <f>AVERAGE(Customers!Z13:AK13)</f>
        <v>235.33333333333334</v>
      </c>
      <c r="E16" s="16">
        <f>AVERAGE(Customers!AL13:AW13)</f>
        <v>248.41666666666666</v>
      </c>
      <c r="F16" s="16">
        <f>AVERAGE(Customers!AX13:BI13)</f>
        <v>262.91666666666669</v>
      </c>
      <c r="G16" s="16">
        <f>AVERAGE(Customers!BJ13:BU13)</f>
        <v>285.41666666666669</v>
      </c>
      <c r="H16" s="16">
        <f>AVERAGE(Customers!BV13:CG13)</f>
        <v>298.08333333333331</v>
      </c>
      <c r="I16" s="16">
        <f>AVERAGE(Customers!CH13:CS13)</f>
        <v>294.75</v>
      </c>
      <c r="J16" s="16">
        <f>AVERAGE(Customers!CT13:DE13)</f>
        <v>297.91666666666669</v>
      </c>
      <c r="K16" s="16">
        <f>AVERAGE(Customers!DF13:DQ13)</f>
        <v>305.08333333333331</v>
      </c>
      <c r="L16" s="16">
        <f>AVERAGE(Customers!DR13:EC13)</f>
        <v>311.83333333333331</v>
      </c>
      <c r="M16" s="16">
        <f>AVERAGE(Customers!ED13:EO13)</f>
        <v>285.5532407407407</v>
      </c>
      <c r="N16" s="16">
        <f>AVERAGE(Customers!EP13:FA13)</f>
        <v>278.97136347020415</v>
      </c>
      <c r="O16" s="16">
        <f>AVERAGE(Customers!FB13:FM13)</f>
        <v>277.61919732141791</v>
      </c>
      <c r="P16" s="16">
        <f>AVERAGE(Customers!FN13:FY13)</f>
        <v>277.48085900883729</v>
      </c>
      <c r="Q16" s="16">
        <f>AVERAGE(Customers!FZ13:GK13)</f>
        <v>277.48318180686709</v>
      </c>
      <c r="R16" s="16">
        <f>AVERAGE(Customers!GL13:GW13)</f>
        <v>277.48655920512346</v>
      </c>
      <c r="S16" s="16">
        <f>AVERAGE(Customers!GX13:HI13)</f>
        <v>277.48714401796741</v>
      </c>
      <c r="T16" s="16">
        <f>AVERAGE(Customers!HJ13:HU13)</f>
        <v>277.48718485973285</v>
      </c>
      <c r="U16" s="16">
        <f>AVERAGE(Customers!HV13:IG13)</f>
        <v>277.487181078692</v>
      </c>
      <c r="X16" s="49">
        <f t="shared" si="12"/>
        <v>-7.2487113402061931E-2</v>
      </c>
      <c r="Y16" s="49">
        <f t="shared" si="13"/>
        <v>-1.9103855505383738E-2</v>
      </c>
      <c r="Z16" s="49">
        <f t="shared" si="14"/>
        <v>5.5594900849858186E-2</v>
      </c>
      <c r="AA16" s="49">
        <f t="shared" si="15"/>
        <v>5.8369674605837085E-2</v>
      </c>
      <c r="AB16" s="49">
        <f t="shared" si="16"/>
        <v>8.5578446909667205E-2</v>
      </c>
      <c r="AC16" s="49">
        <f t="shared" si="17"/>
        <v>4.4379562043795451E-2</v>
      </c>
      <c r="AD16" s="49">
        <f t="shared" si="18"/>
        <v>-1.1182555213866352E-2</v>
      </c>
      <c r="AE16" s="49">
        <f t="shared" si="19"/>
        <v>1.0743567995476377E-2</v>
      </c>
      <c r="AF16" s="49">
        <f t="shared" si="20"/>
        <v>2.4055944055944023E-2</v>
      </c>
      <c r="AG16" s="49">
        <f t="shared" si="21"/>
        <v>2.2125102431029831E-2</v>
      </c>
      <c r="AH16" s="49">
        <f t="shared" si="22"/>
        <v>-8.4276085278223278E-2</v>
      </c>
      <c r="AI16" s="49">
        <f t="shared" si="23"/>
        <v>-2.3049562503520526E-2</v>
      </c>
      <c r="AJ16" s="49">
        <f t="shared" si="23"/>
        <v>-4.8469711441571084E-3</v>
      </c>
      <c r="AK16" s="49">
        <f t="shared" si="23"/>
        <v>-4.9830240097004097E-4</v>
      </c>
      <c r="AL16" s="49">
        <f t="shared" si="23"/>
        <v>8.3710207547937898E-6</v>
      </c>
      <c r="AM16" s="49">
        <f t="shared" si="23"/>
        <v>1.2171542197236818E-5</v>
      </c>
      <c r="AN16" s="49">
        <f t="shared" si="23"/>
        <v>2.1075357510280668E-6</v>
      </c>
      <c r="AO16" s="49">
        <f t="shared" si="23"/>
        <v>1.4718435181748646E-7</v>
      </c>
      <c r="AP16" s="49">
        <f t="shared" si="23"/>
        <v>-1.3626001660327347E-8</v>
      </c>
    </row>
    <row r="17" spans="1:42" x14ac:dyDescent="0.25">
      <c r="A17" s="18" t="s">
        <v>9</v>
      </c>
      <c r="B17" s="16">
        <f>AVERAGE(Customers!B14:M14)</f>
        <v>0</v>
      </c>
      <c r="C17" s="16">
        <f>AVERAGE(Customers!N14:Y14)</f>
        <v>0</v>
      </c>
      <c r="D17" s="16">
        <f>AVERAGE(Customers!Z14:AK14)</f>
        <v>0</v>
      </c>
      <c r="E17" s="16">
        <f>AVERAGE(Customers!AL14:AW14)</f>
        <v>0</v>
      </c>
      <c r="F17" s="16">
        <f>AVERAGE(Customers!AX14:BI14)</f>
        <v>0</v>
      </c>
      <c r="G17" s="16">
        <f>AVERAGE(Customers!BJ14:BU14)</f>
        <v>0</v>
      </c>
      <c r="H17" s="16">
        <f>AVERAGE(Customers!BV14:CG14)</f>
        <v>0</v>
      </c>
      <c r="I17" s="16">
        <f>AVERAGE(Customers!CH14:CS14)</f>
        <v>5.583333333333333</v>
      </c>
      <c r="J17" s="16">
        <f>AVERAGE(Customers!CT14:DE14)</f>
        <v>14.75</v>
      </c>
      <c r="K17" s="16">
        <f>AVERAGE(Customers!DF14:DQ14)</f>
        <v>14.75</v>
      </c>
      <c r="L17" s="16">
        <f>AVERAGE(Customers!DR14:EC14)</f>
        <v>10</v>
      </c>
      <c r="M17" s="16">
        <f>AVERAGE(Customers!ED14:EO14)</f>
        <v>1</v>
      </c>
      <c r="N17" s="16">
        <f>AVERAGE(Customers!EP14:FA14)</f>
        <v>1</v>
      </c>
      <c r="O17" s="16">
        <f>AVERAGE(Customers!FB14:FM14)</f>
        <v>1</v>
      </c>
      <c r="P17" s="16">
        <f>AVERAGE(Customers!FN14:FY14)</f>
        <v>1</v>
      </c>
      <c r="Q17" s="16">
        <f>AVERAGE(Customers!FZ14:GK14)</f>
        <v>1</v>
      </c>
      <c r="R17" s="16">
        <f>AVERAGE(Customers!GL14:GW14)</f>
        <v>1</v>
      </c>
      <c r="S17" s="16">
        <f>AVERAGE(Customers!GX14:HI14)</f>
        <v>1</v>
      </c>
      <c r="T17" s="16">
        <f>AVERAGE(Customers!HJ14:HU14)</f>
        <v>1</v>
      </c>
      <c r="U17" s="16">
        <f>AVERAGE(Customers!HV14:IG14)</f>
        <v>1</v>
      </c>
      <c r="X17" s="49" t="e">
        <f>C17/B17-1</f>
        <v>#DIV/0!</v>
      </c>
      <c r="Y17" s="49" t="e">
        <f t="shared" si="13"/>
        <v>#DIV/0!</v>
      </c>
      <c r="Z17" s="49" t="e">
        <f t="shared" si="14"/>
        <v>#DIV/0!</v>
      </c>
      <c r="AA17" s="49" t="e">
        <f t="shared" si="15"/>
        <v>#DIV/0!</v>
      </c>
      <c r="AB17" s="49" t="e">
        <f t="shared" si="16"/>
        <v>#DIV/0!</v>
      </c>
      <c r="AC17" s="49" t="e">
        <f t="shared" si="17"/>
        <v>#DIV/0!</v>
      </c>
      <c r="AD17" s="49" t="e">
        <f t="shared" si="18"/>
        <v>#DIV/0!</v>
      </c>
      <c r="AE17" s="49">
        <f t="shared" si="19"/>
        <v>1.6417910447761197</v>
      </c>
      <c r="AF17" s="49">
        <f t="shared" si="20"/>
        <v>0</v>
      </c>
      <c r="AG17" s="49">
        <f t="shared" si="21"/>
        <v>-0.32203389830508478</v>
      </c>
      <c r="AH17" s="49">
        <f t="shared" si="22"/>
        <v>-0.9</v>
      </c>
      <c r="AI17" s="49">
        <f t="shared" si="23"/>
        <v>0</v>
      </c>
      <c r="AJ17" s="49">
        <f t="shared" si="23"/>
        <v>0</v>
      </c>
      <c r="AK17" s="49">
        <f t="shared" si="23"/>
        <v>0</v>
      </c>
      <c r="AL17" s="49">
        <f t="shared" si="23"/>
        <v>0</v>
      </c>
      <c r="AM17" s="49">
        <f t="shared" si="23"/>
        <v>0</v>
      </c>
      <c r="AN17" s="49">
        <f t="shared" si="23"/>
        <v>0</v>
      </c>
      <c r="AO17" s="49">
        <f t="shared" si="23"/>
        <v>0</v>
      </c>
      <c r="AP17" s="49">
        <f t="shared" si="23"/>
        <v>0</v>
      </c>
    </row>
    <row r="18" spans="1:42" x14ac:dyDescent="0.25">
      <c r="A18" s="18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</row>
    <row r="19" spans="1:42" x14ac:dyDescent="0.25">
      <c r="A19" s="18" t="s">
        <v>10</v>
      </c>
      <c r="B19" s="16">
        <f>AVERAGE(Customers!B16:M16)</f>
        <v>9.5833333333333339</v>
      </c>
      <c r="C19" s="16">
        <f>AVERAGE(Customers!N16:Y16)</f>
        <v>9.9166666666666661</v>
      </c>
      <c r="D19" s="16">
        <f>AVERAGE(Customers!Z16:AK16)</f>
        <v>9.4166666666666661</v>
      </c>
      <c r="E19" s="16">
        <f>AVERAGE(Customers!AL16:AW16)</f>
        <v>8</v>
      </c>
      <c r="F19" s="16">
        <f>AVERAGE(Customers!AX16:BI16)</f>
        <v>6.916666666666667</v>
      </c>
      <c r="G19" s="16">
        <f>AVERAGE(Customers!BJ16:BU16)</f>
        <v>1.3333333333333333</v>
      </c>
      <c r="H19" s="16">
        <f>AVERAGE(Customers!BV16:CG16)</f>
        <v>3.75</v>
      </c>
      <c r="I19" s="16">
        <f>AVERAGE(Customers!CH16:CS16)</f>
        <v>4</v>
      </c>
      <c r="J19" s="16">
        <f>AVERAGE(Customers!CT16:DE16)</f>
        <v>3.0833333333333335</v>
      </c>
      <c r="K19" s="16">
        <f>AVERAGE(Customers!DF16:DQ16)</f>
        <v>4.583333333333333</v>
      </c>
      <c r="L19" s="16">
        <f>AVERAGE(Customers!DR16:EC16)</f>
        <v>7.75</v>
      </c>
      <c r="M19" s="16">
        <f>AVERAGE(Customers!ED16:EO16)</f>
        <v>10.62037037037037</v>
      </c>
      <c r="N19" s="16">
        <f>AVERAGE(Customers!EP16:FA16)</f>
        <v>11.107766908482207</v>
      </c>
      <c r="O19" s="16">
        <f>AVERAGE(Customers!FB16:FM16)</f>
        <v>11.076028461261942</v>
      </c>
      <c r="P19" s="16">
        <f>AVERAGE(Customers!FN16:FY16)</f>
        <v>11.077945068476957</v>
      </c>
      <c r="Q19" s="16">
        <f>AVERAGE(Customers!FZ16:GK16)</f>
        <v>11.077764892280923</v>
      </c>
      <c r="R19" s="16">
        <f>AVERAGE(Customers!GL16:GW16)</f>
        <v>11.077778684702063</v>
      </c>
      <c r="S19" s="16">
        <f>AVERAGE(Customers!GX16:HI16)</f>
        <v>11.07777770828524</v>
      </c>
      <c r="T19" s="16">
        <f>AVERAGE(Customers!HJ16:HU16)</f>
        <v>11.077777783046562</v>
      </c>
      <c r="U19" s="16">
        <f>AVERAGE(Customers!HV16:IG16)</f>
        <v>11.077777777387602</v>
      </c>
      <c r="X19" s="49">
        <f t="shared" ref="X19:X21" si="24">C19/B19-1</f>
        <v>3.4782608695651973E-2</v>
      </c>
      <c r="Y19" s="49">
        <f t="shared" ref="Y19:Y22" si="25">D19/C19-1</f>
        <v>-5.0420168067226934E-2</v>
      </c>
      <c r="Z19" s="49">
        <f t="shared" ref="Z19:Z22" si="26">E19/D19-1</f>
        <v>-0.1504424778761061</v>
      </c>
      <c r="AA19" s="49">
        <f t="shared" ref="AA19:AA22" si="27">F19/E19-1</f>
        <v>-0.13541666666666663</v>
      </c>
      <c r="AB19" s="49">
        <f t="shared" ref="AB19:AB22" si="28">G19/F19-1</f>
        <v>-0.80722891566265065</v>
      </c>
      <c r="AC19" s="49">
        <f t="shared" ref="AC19:AC22" si="29">H19/G19-1</f>
        <v>1.8125</v>
      </c>
      <c r="AD19" s="49">
        <f t="shared" ref="AD19:AD22" si="30">I19/H19-1</f>
        <v>6.6666666666666652E-2</v>
      </c>
      <c r="AE19" s="49">
        <f t="shared" ref="AE19:AE22" si="31">J19/I19-1</f>
        <v>-0.22916666666666663</v>
      </c>
      <c r="AF19" s="49">
        <f t="shared" ref="AF19:AF22" si="32">K19/J19-1</f>
        <v>0.4864864864864864</v>
      </c>
      <c r="AG19" s="49">
        <f t="shared" ref="AG19:AG22" si="33">L19/K19-1</f>
        <v>0.69090909090909092</v>
      </c>
      <c r="AH19" s="49">
        <f t="shared" ref="AH19:AH22" si="34">M19/L19-1</f>
        <v>0.37037037037037046</v>
      </c>
      <c r="AI19" s="49">
        <f t="shared" ref="AI19:AP22" si="35">N19/M19-1</f>
        <v>4.5892612132587995E-2</v>
      </c>
      <c r="AJ19" s="49">
        <f t="shared" si="35"/>
        <v>-2.8573202410313581E-3</v>
      </c>
      <c r="AK19" s="49">
        <f t="shared" si="35"/>
        <v>1.730410157141371E-4</v>
      </c>
      <c r="AL19" s="49">
        <f t="shared" si="35"/>
        <v>-1.6264405981458729E-5</v>
      </c>
      <c r="AM19" s="49">
        <f t="shared" si="35"/>
        <v>1.2450545099351729E-6</v>
      </c>
      <c r="AN19" s="49">
        <f t="shared" si="35"/>
        <v>-8.8141932641505605E-8</v>
      </c>
      <c r="AO19" s="49">
        <f t="shared" si="35"/>
        <v>6.7487653243603063E-9</v>
      </c>
      <c r="AP19" s="49">
        <f t="shared" si="35"/>
        <v>-5.1083892671499598E-10</v>
      </c>
    </row>
    <row r="20" spans="1:42" x14ac:dyDescent="0.25">
      <c r="A20" s="18" t="s">
        <v>22</v>
      </c>
      <c r="B20" s="16">
        <f>AVERAGE(Customers!B17:M17)</f>
        <v>71.416666666666671</v>
      </c>
      <c r="C20" s="16">
        <f>AVERAGE(Customers!N17:Y17)</f>
        <v>74</v>
      </c>
      <c r="D20" s="16">
        <f>AVERAGE(Customers!Z17:AK17)</f>
        <v>77.916666666666671</v>
      </c>
      <c r="E20" s="16">
        <f>AVERAGE(Customers!AL17:AW17)</f>
        <v>79.25</v>
      </c>
      <c r="F20" s="16">
        <f>AVERAGE(Customers!AX17:BI17)</f>
        <v>78.083333333333329</v>
      </c>
      <c r="G20" s="16">
        <f>AVERAGE(Customers!BJ17:BU17)</f>
        <v>75.583333333333329</v>
      </c>
      <c r="H20" s="16">
        <f>AVERAGE(Customers!BV17:CG17)</f>
        <v>83.916666666666671</v>
      </c>
      <c r="I20" s="16">
        <f>AVERAGE(Customers!CH17:CS17)</f>
        <v>87.25</v>
      </c>
      <c r="J20" s="16">
        <f>AVERAGE(Customers!CT17:DE17)</f>
        <v>81.5</v>
      </c>
      <c r="K20" s="16">
        <f>AVERAGE(Customers!DF17:DQ17)</f>
        <v>90.666666666666671</v>
      </c>
      <c r="L20" s="16">
        <f>AVERAGE(Customers!DR17:EC17)</f>
        <v>90.166666666666671</v>
      </c>
      <c r="M20" s="16">
        <f>AVERAGE(Customers!ED17:EO17)</f>
        <v>87.405671296296291</v>
      </c>
      <c r="N20" s="16">
        <f>AVERAGE(Customers!EP17:FA17)</f>
        <v>87.132183308413914</v>
      </c>
      <c r="O20" s="16">
        <f>AVERAGE(Customers!FB17:FM17)</f>
        <v>87.071575849678553</v>
      </c>
      <c r="P20" s="16">
        <f>AVERAGE(Customers!FN17:FY17)</f>
        <v>87.064171508523145</v>
      </c>
      <c r="Q20" s="16">
        <f>AVERAGE(Customers!FZ17:GK17)</f>
        <v>87.063963154119037</v>
      </c>
      <c r="R20" s="16">
        <f>AVERAGE(Customers!GL17:GW17)</f>
        <v>87.064075190704742</v>
      </c>
      <c r="S20" s="16">
        <f>AVERAGE(Customers!GX17:HI17)</f>
        <v>87.064100260921819</v>
      </c>
      <c r="T20" s="16">
        <f>AVERAGE(Customers!HJ17:HU17)</f>
        <v>87.064102667139466</v>
      </c>
      <c r="U20" s="16">
        <f>AVERAGE(Customers!HV17:IG17)</f>
        <v>87.064102624460247</v>
      </c>
      <c r="X20" s="49">
        <f t="shared" si="24"/>
        <v>3.6172695449241399E-2</v>
      </c>
      <c r="Y20" s="49">
        <f t="shared" si="25"/>
        <v>5.2927927927927998E-2</v>
      </c>
      <c r="Z20" s="49">
        <f t="shared" si="26"/>
        <v>1.7112299465240621E-2</v>
      </c>
      <c r="AA20" s="49">
        <f t="shared" si="27"/>
        <v>-1.4721345951629883E-2</v>
      </c>
      <c r="AB20" s="49">
        <f t="shared" si="28"/>
        <v>-3.2017075773746018E-2</v>
      </c>
      <c r="AC20" s="49">
        <f t="shared" si="29"/>
        <v>0.11025358324145551</v>
      </c>
      <c r="AD20" s="49">
        <f t="shared" si="30"/>
        <v>3.9721946375372408E-2</v>
      </c>
      <c r="AE20" s="49">
        <f t="shared" si="31"/>
        <v>-6.5902578796561584E-2</v>
      </c>
      <c r="AF20" s="49">
        <f t="shared" si="32"/>
        <v>0.11247443762781195</v>
      </c>
      <c r="AG20" s="49">
        <f t="shared" si="33"/>
        <v>-5.5147058823529216E-3</v>
      </c>
      <c r="AH20" s="49">
        <f t="shared" si="34"/>
        <v>-3.0621020743479277E-2</v>
      </c>
      <c r="AI20" s="49">
        <f t="shared" si="35"/>
        <v>-3.128950145068754E-3</v>
      </c>
      <c r="AJ20" s="49">
        <f t="shared" si="35"/>
        <v>-6.955806274340226E-4</v>
      </c>
      <c r="AK20" s="49">
        <f t="shared" si="35"/>
        <v>-8.5037408398269676E-5</v>
      </c>
      <c r="AL20" s="49">
        <f t="shared" si="35"/>
        <v>-2.3931130395116185E-6</v>
      </c>
      <c r="AM20" s="49">
        <f t="shared" si="35"/>
        <v>1.2868307579516625E-6</v>
      </c>
      <c r="AN20" s="49">
        <f t="shared" si="35"/>
        <v>2.8795133943937401E-7</v>
      </c>
      <c r="AO20" s="49">
        <f t="shared" si="35"/>
        <v>2.7637311328376768E-8</v>
      </c>
      <c r="AP20" s="49">
        <f t="shared" si="35"/>
        <v>-4.9020454362391774E-10</v>
      </c>
    </row>
    <row r="21" spans="1:42" x14ac:dyDescent="0.25">
      <c r="A21" s="18" t="s">
        <v>11</v>
      </c>
      <c r="B21" s="16">
        <f>AVERAGE(Customers!B18:M18)</f>
        <v>0</v>
      </c>
      <c r="C21" s="16">
        <f>AVERAGE(Customers!N18:Y18)</f>
        <v>0</v>
      </c>
      <c r="D21" s="16">
        <f>AVERAGE(Customers!Z18:AK18)</f>
        <v>0</v>
      </c>
      <c r="E21" s="16">
        <f>AVERAGE(Customers!AL18:AW18)</f>
        <v>0</v>
      </c>
      <c r="F21" s="16">
        <f>AVERAGE(Customers!AX18:BI18)</f>
        <v>8.3333333333333329E-2</v>
      </c>
      <c r="G21" s="16">
        <f>AVERAGE(Customers!BJ18:BU18)</f>
        <v>0</v>
      </c>
      <c r="H21" s="16">
        <f>AVERAGE(Customers!BV18:CG18)</f>
        <v>0</v>
      </c>
      <c r="I21" s="16">
        <f>AVERAGE(Customers!CH18:CS18)</f>
        <v>0</v>
      </c>
      <c r="J21" s="16">
        <f>AVERAGE(Customers!CT18:DE18)</f>
        <v>8.3333333333333329E-2</v>
      </c>
      <c r="K21" s="16">
        <f>AVERAGE(Customers!DF18:DQ18)</f>
        <v>0.16666666666666666</v>
      </c>
      <c r="L21" s="16">
        <f>AVERAGE(Customers!DR18:EC18)</f>
        <v>1.25</v>
      </c>
      <c r="M21" s="16">
        <f>AVERAGE(Customers!ED18:EO18)</f>
        <v>0</v>
      </c>
      <c r="N21" s="16">
        <f>AVERAGE(Customers!EP18:FA18)</f>
        <v>0</v>
      </c>
      <c r="O21" s="16">
        <f>AVERAGE(Customers!FB18:FM18)</f>
        <v>0</v>
      </c>
      <c r="P21" s="16">
        <f>AVERAGE(Customers!FN18:FY18)</f>
        <v>0</v>
      </c>
      <c r="Q21" s="16">
        <f>AVERAGE(Customers!FZ18:GK18)</f>
        <v>0</v>
      </c>
      <c r="R21" s="16">
        <f>AVERAGE(Customers!GL18:GW18)</f>
        <v>0</v>
      </c>
      <c r="S21" s="16">
        <f>AVERAGE(Customers!GX18:HI18)</f>
        <v>0</v>
      </c>
      <c r="T21" s="16">
        <f>AVERAGE(Customers!HJ18:HU18)</f>
        <v>0</v>
      </c>
      <c r="U21" s="16">
        <f>AVERAGE(Customers!HV18:IG18)</f>
        <v>0</v>
      </c>
      <c r="X21" s="49" t="e">
        <f t="shared" si="24"/>
        <v>#DIV/0!</v>
      </c>
      <c r="Y21" s="49" t="e">
        <f t="shared" si="25"/>
        <v>#DIV/0!</v>
      </c>
      <c r="Z21" s="49" t="e">
        <f t="shared" si="26"/>
        <v>#DIV/0!</v>
      </c>
      <c r="AA21" s="49" t="e">
        <f t="shared" si="27"/>
        <v>#DIV/0!</v>
      </c>
      <c r="AB21" s="49">
        <f t="shared" si="28"/>
        <v>-1</v>
      </c>
      <c r="AC21" s="49" t="e">
        <f t="shared" si="29"/>
        <v>#DIV/0!</v>
      </c>
      <c r="AD21" s="49" t="e">
        <f t="shared" si="30"/>
        <v>#DIV/0!</v>
      </c>
      <c r="AE21" s="49" t="e">
        <f t="shared" si="31"/>
        <v>#DIV/0!</v>
      </c>
      <c r="AF21" s="49">
        <f t="shared" si="32"/>
        <v>1</v>
      </c>
      <c r="AG21" s="49">
        <f>L21/K21-1</f>
        <v>6.5</v>
      </c>
      <c r="AH21" s="49">
        <f t="shared" si="34"/>
        <v>-1</v>
      </c>
      <c r="AI21" s="49" t="e">
        <f t="shared" si="35"/>
        <v>#DIV/0!</v>
      </c>
      <c r="AJ21" s="49" t="e">
        <f t="shared" si="35"/>
        <v>#DIV/0!</v>
      </c>
      <c r="AK21" s="49" t="e">
        <f t="shared" si="35"/>
        <v>#DIV/0!</v>
      </c>
      <c r="AL21" s="49" t="e">
        <f t="shared" si="35"/>
        <v>#DIV/0!</v>
      </c>
      <c r="AM21" s="49" t="e">
        <f t="shared" si="35"/>
        <v>#DIV/0!</v>
      </c>
      <c r="AN21" s="49" t="e">
        <f t="shared" si="35"/>
        <v>#DIV/0!</v>
      </c>
      <c r="AO21" s="49" t="e">
        <f t="shared" si="35"/>
        <v>#DIV/0!</v>
      </c>
      <c r="AP21" s="49" t="e">
        <f t="shared" si="35"/>
        <v>#DIV/0!</v>
      </c>
    </row>
    <row r="22" spans="1:42" x14ac:dyDescent="0.25">
      <c r="A22" s="18" t="s">
        <v>21</v>
      </c>
      <c r="B22" s="16">
        <f>AVERAGE(Customers!B19:M19)</f>
        <v>7</v>
      </c>
      <c r="C22" s="16">
        <f>AVERAGE(Customers!N19:Y19)</f>
        <v>6.833333333333333</v>
      </c>
      <c r="D22" s="16">
        <f>AVERAGE(Customers!Z19:AK19)</f>
        <v>4.75</v>
      </c>
      <c r="E22" s="16">
        <f>AVERAGE(Customers!AL19:AW19)</f>
        <v>6.083333333333333</v>
      </c>
      <c r="F22" s="16">
        <f>AVERAGE(Customers!AX19:BI19)</f>
        <v>6.916666666666667</v>
      </c>
      <c r="G22" s="16">
        <f>AVERAGE(Customers!BJ19:BU19)</f>
        <v>6.5</v>
      </c>
      <c r="H22" s="16">
        <f>AVERAGE(Customers!BV19:CG19)</f>
        <v>5.166666666666667</v>
      </c>
      <c r="I22" s="16">
        <f>AVERAGE(Customers!CH19:CS19)</f>
        <v>4</v>
      </c>
      <c r="J22" s="16">
        <f>AVERAGE(Customers!CT19:DE19)</f>
        <v>4.583333333333333</v>
      </c>
      <c r="K22" s="16">
        <f>AVERAGE(Customers!DF19:DQ19)</f>
        <v>4.833333333333333</v>
      </c>
      <c r="L22" s="16">
        <f>AVERAGE(Customers!DR19:EC19)</f>
        <v>5.916666666666667</v>
      </c>
      <c r="M22" s="16">
        <f>AVERAGE(Customers!ED19:EO19)</f>
        <v>7.5</v>
      </c>
      <c r="N22" s="16">
        <f>AVERAGE(Customers!EP19:FA19)</f>
        <v>9</v>
      </c>
      <c r="O22" s="16">
        <f>AVERAGE(Customers!FB19:FM19)</f>
        <v>9</v>
      </c>
      <c r="P22" s="16">
        <f>AVERAGE(Customers!FN19:FY19)</f>
        <v>9</v>
      </c>
      <c r="Q22" s="16">
        <f>AVERAGE(Customers!FZ19:GK19)</f>
        <v>9</v>
      </c>
      <c r="R22" s="16">
        <f>AVERAGE(Customers!GL19:GW19)</f>
        <v>9</v>
      </c>
      <c r="S22" s="16">
        <f>AVERAGE(Customers!GX19:HI19)</f>
        <v>9</v>
      </c>
      <c r="T22" s="16">
        <f>AVERAGE(Customers!HJ19:HU19)</f>
        <v>9</v>
      </c>
      <c r="U22" s="16">
        <f>AVERAGE(Customers!HV19:IG19)</f>
        <v>9</v>
      </c>
      <c r="X22" s="49">
        <f>C22/B22-1</f>
        <v>-2.3809523809523836E-2</v>
      </c>
      <c r="Y22" s="49">
        <f t="shared" si="25"/>
        <v>-0.30487804878048774</v>
      </c>
      <c r="Z22" s="49">
        <f t="shared" si="26"/>
        <v>0.2807017543859649</v>
      </c>
      <c r="AA22" s="49">
        <f t="shared" si="27"/>
        <v>0.13698630136986312</v>
      </c>
      <c r="AB22" s="49">
        <f t="shared" si="28"/>
        <v>-6.024096385542177E-2</v>
      </c>
      <c r="AC22" s="49">
        <f t="shared" si="29"/>
        <v>-0.20512820512820507</v>
      </c>
      <c r="AD22" s="49">
        <f t="shared" si="30"/>
        <v>-0.22580645161290325</v>
      </c>
      <c r="AE22" s="49">
        <f t="shared" si="31"/>
        <v>0.14583333333333326</v>
      </c>
      <c r="AF22" s="49">
        <f t="shared" si="32"/>
        <v>5.4545454545454453E-2</v>
      </c>
      <c r="AG22" s="49">
        <f t="shared" si="33"/>
        <v>0.22413793103448287</v>
      </c>
      <c r="AH22" s="49">
        <f t="shared" si="34"/>
        <v>0.26760563380281677</v>
      </c>
      <c r="AI22" s="49">
        <f t="shared" si="35"/>
        <v>0.19999999999999996</v>
      </c>
      <c r="AJ22" s="49">
        <f t="shared" si="35"/>
        <v>0</v>
      </c>
      <c r="AK22" s="49">
        <f t="shared" si="35"/>
        <v>0</v>
      </c>
      <c r="AL22" s="49">
        <f t="shared" si="35"/>
        <v>0</v>
      </c>
      <c r="AM22" s="49">
        <f t="shared" si="35"/>
        <v>0</v>
      </c>
      <c r="AN22" s="49">
        <f t="shared" si="35"/>
        <v>0</v>
      </c>
      <c r="AO22" s="49">
        <f t="shared" si="35"/>
        <v>0</v>
      </c>
      <c r="AP22" s="49">
        <f t="shared" si="35"/>
        <v>0</v>
      </c>
    </row>
    <row r="23" spans="1:42" x14ac:dyDescent="0.25">
      <c r="A23" s="18" t="s">
        <v>12</v>
      </c>
      <c r="B23" s="16">
        <f>AVERAGE(Customers!B20:M20)</f>
        <v>0</v>
      </c>
      <c r="C23" s="16">
        <f>AVERAGE(Customers!N20:Y20)</f>
        <v>0</v>
      </c>
      <c r="D23" s="16">
        <f>AVERAGE(Customers!Z20:AK20)</f>
        <v>0</v>
      </c>
      <c r="E23" s="16">
        <f>AVERAGE(Customers!AL20:AW20)</f>
        <v>0</v>
      </c>
      <c r="F23" s="16">
        <f>AVERAGE(Customers!AX20:BI20)</f>
        <v>0</v>
      </c>
      <c r="G23" s="16">
        <f>AVERAGE(Customers!BJ20:BU20)</f>
        <v>0</v>
      </c>
      <c r="H23" s="16">
        <f>AVERAGE(Customers!BV20:CG20)</f>
        <v>0</v>
      </c>
      <c r="I23" s="16">
        <f>AVERAGE(Customers!CH20:CS20)</f>
        <v>0</v>
      </c>
      <c r="J23" s="16">
        <f>AVERAGE(Customers!CT20:DE20)</f>
        <v>0</v>
      </c>
      <c r="K23" s="16">
        <f>AVERAGE(Customers!DF20:DQ20)</f>
        <v>0</v>
      </c>
      <c r="L23" s="16">
        <f>AVERAGE(Customers!DR20:EC20)</f>
        <v>0</v>
      </c>
      <c r="M23" s="16">
        <f>AVERAGE(Customers!ED20:EO20)</f>
        <v>0</v>
      </c>
      <c r="N23" s="16">
        <f>AVERAGE(Customers!EP20:FA20)</f>
        <v>0</v>
      </c>
      <c r="O23" s="16">
        <f>AVERAGE(Customers!FB20:FM20)</f>
        <v>0</v>
      </c>
      <c r="P23" s="16">
        <f>AVERAGE(Customers!FN20:FY20)</f>
        <v>0</v>
      </c>
      <c r="Q23" s="16">
        <f>AVERAGE(Customers!FZ20:GK20)</f>
        <v>0</v>
      </c>
      <c r="R23" s="16">
        <f>AVERAGE(Customers!GL20:GW20)</f>
        <v>0</v>
      </c>
      <c r="S23" s="16">
        <f>AVERAGE(Customers!GX20:HI20)</f>
        <v>0</v>
      </c>
      <c r="T23" s="16">
        <f>AVERAGE(Customers!HJ20:HU20)</f>
        <v>0</v>
      </c>
      <c r="U23" s="16">
        <f>AVERAGE(Customers!HV20:IG20)</f>
        <v>0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</row>
    <row r="24" spans="1:42" x14ac:dyDescent="0.25">
      <c r="A24" s="18" t="s">
        <v>13</v>
      </c>
      <c r="B24" s="16">
        <f>AVERAGE(Customers!B22:M22)</f>
        <v>1</v>
      </c>
      <c r="C24" s="16">
        <f>AVERAGE(Customers!N22:Y22)</f>
        <v>1</v>
      </c>
      <c r="D24" s="16">
        <f>AVERAGE(Customers!Z22:AK22)</f>
        <v>1</v>
      </c>
      <c r="E24" s="16">
        <f>AVERAGE(Customers!AL22:AW22)</f>
        <v>1</v>
      </c>
      <c r="F24" s="16">
        <f>AVERAGE(Customers!AX22:BI22)</f>
        <v>1</v>
      </c>
      <c r="G24" s="16">
        <f>AVERAGE(Customers!BJ22:BU22)</f>
        <v>1</v>
      </c>
      <c r="H24" s="16">
        <f>AVERAGE(Customers!BV22:CG22)</f>
        <v>0.41666666666666669</v>
      </c>
      <c r="I24" s="16">
        <f>AVERAGE(Customers!CH22:CS22)</f>
        <v>0.83333333333333337</v>
      </c>
      <c r="J24" s="16">
        <f>AVERAGE(Customers!CT22:DE22)</f>
        <v>0.25</v>
      </c>
      <c r="K24" s="16">
        <f>AVERAGE(Customers!DF22:DQ22)</f>
        <v>0</v>
      </c>
      <c r="L24" s="16">
        <f>AVERAGE(Customers!DR22:EC22)</f>
        <v>0</v>
      </c>
      <c r="M24" s="16">
        <f>AVERAGE(Customers!ED22:EO22)</f>
        <v>0</v>
      </c>
      <c r="N24" s="16">
        <f>AVERAGE(Customers!EP22:FA22)</f>
        <v>0</v>
      </c>
      <c r="O24" s="16">
        <f>AVERAGE(Customers!FB22:FM22)</f>
        <v>0</v>
      </c>
      <c r="P24" s="16">
        <f>AVERAGE(Customers!FN22:FY22)</f>
        <v>0</v>
      </c>
      <c r="Q24" s="16">
        <f>AVERAGE(Customers!FZ22:GK22)</f>
        <v>0</v>
      </c>
      <c r="R24" s="16">
        <f>AVERAGE(Customers!GL22:GW22)</f>
        <v>0</v>
      </c>
      <c r="S24" s="16">
        <f>AVERAGE(Customers!GX22:HI22)</f>
        <v>0</v>
      </c>
      <c r="T24" s="16">
        <f>AVERAGE(Customers!HJ22:HU22)</f>
        <v>0</v>
      </c>
      <c r="U24" s="16">
        <f>AVERAGE(Customers!HV22:IG22)</f>
        <v>0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</row>
    <row r="25" spans="1:42" x14ac:dyDescent="0.25">
      <c r="A25" s="18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</row>
    <row r="26" spans="1:42" x14ac:dyDescent="0.25">
      <c r="A26" s="18" t="s">
        <v>14</v>
      </c>
      <c r="B26" s="16">
        <f>AVERAGE(Customers!B25:M25)</f>
        <v>2</v>
      </c>
      <c r="C26" s="16">
        <f>AVERAGE(Customers!N25:Y25)</f>
        <v>2</v>
      </c>
      <c r="D26" s="16">
        <f>AVERAGE(Customers!Z25:AK25)</f>
        <v>2.1666666666666665</v>
      </c>
      <c r="E26" s="16">
        <f>AVERAGE(Customers!AL25:AW25)</f>
        <v>1.75</v>
      </c>
      <c r="F26" s="16">
        <f>AVERAGE(Customers!AX25:BI25)</f>
        <v>1</v>
      </c>
      <c r="G26" s="16">
        <f>AVERAGE(Customers!BJ25:BU25)</f>
        <v>1</v>
      </c>
      <c r="H26" s="16">
        <f>AVERAGE(Customers!BV25:CG25)</f>
        <v>1.8333333333333333</v>
      </c>
      <c r="I26" s="16">
        <f>AVERAGE(Customers!CH25:CS25)</f>
        <v>2.0833333333333335</v>
      </c>
      <c r="J26" s="16">
        <f>AVERAGE(Customers!CT25:DE25)</f>
        <v>1.25</v>
      </c>
      <c r="K26" s="16">
        <f>AVERAGE(Customers!DF25:DQ25)</f>
        <v>1</v>
      </c>
      <c r="L26" s="16">
        <f>AVERAGE(Customers!DR25:EC25)</f>
        <v>1</v>
      </c>
      <c r="M26" s="16">
        <f>AVERAGE(Customers!ED25:EO25)</f>
        <v>1.8333333333333333</v>
      </c>
      <c r="N26" s="16">
        <f>AVERAGE(Customers!EP25:FA25)</f>
        <v>2</v>
      </c>
      <c r="O26" s="16">
        <f>AVERAGE(Customers!FB25:FM25)</f>
        <v>2</v>
      </c>
      <c r="P26" s="16">
        <f>AVERAGE(Customers!FN25:FY25)</f>
        <v>2</v>
      </c>
      <c r="Q26" s="16">
        <f>AVERAGE(Customers!FZ25:GK25)</f>
        <v>2</v>
      </c>
      <c r="R26" s="16">
        <f>AVERAGE(Customers!GL25:GW25)</f>
        <v>2</v>
      </c>
      <c r="S26" s="16">
        <f>AVERAGE(Customers!GX25:HI25)</f>
        <v>2</v>
      </c>
      <c r="T26" s="16">
        <f>AVERAGE(Customers!HJ25:HU25)</f>
        <v>2</v>
      </c>
      <c r="U26" s="16">
        <f>AVERAGE(Customers!HV25:IG25)</f>
        <v>2</v>
      </c>
      <c r="X26" s="49">
        <f t="shared" ref="X26" si="36">C26/B26-1</f>
        <v>0</v>
      </c>
      <c r="Y26" s="49">
        <f t="shared" ref="Y26" si="37">D26/C26-1</f>
        <v>8.3333333333333259E-2</v>
      </c>
      <c r="Z26" s="49">
        <f t="shared" ref="Z26" si="38">E26/D26-1</f>
        <v>-0.19230769230769229</v>
      </c>
      <c r="AA26" s="49">
        <f t="shared" ref="AA26" si="39">F26/E26-1</f>
        <v>-0.4285714285714286</v>
      </c>
      <c r="AB26" s="49">
        <f t="shared" ref="AB26" si="40">G26/F26-1</f>
        <v>0</v>
      </c>
      <c r="AC26" s="49">
        <f t="shared" ref="AC26" si="41">H26/G26-1</f>
        <v>0.83333333333333326</v>
      </c>
      <c r="AD26" s="49">
        <f t="shared" ref="AD26" si="42">I26/H26-1</f>
        <v>0.13636363636363646</v>
      </c>
      <c r="AE26" s="49">
        <f t="shared" ref="AE26" si="43">J26/I26-1</f>
        <v>-0.4</v>
      </c>
      <c r="AF26" s="49">
        <f t="shared" ref="AF26" si="44">K26/J26-1</f>
        <v>-0.19999999999999996</v>
      </c>
      <c r="AG26" s="49">
        <f t="shared" ref="AG26" si="45">L26/K26-1</f>
        <v>0</v>
      </c>
      <c r="AH26" s="49">
        <f t="shared" ref="AH26" si="46">M26/L26-1</f>
        <v>0.83333333333333326</v>
      </c>
      <c r="AI26" s="49">
        <f t="shared" ref="AI26:AP26" si="47">N26/M26-1</f>
        <v>9.090909090909105E-2</v>
      </c>
      <c r="AJ26" s="49">
        <f t="shared" si="47"/>
        <v>0</v>
      </c>
      <c r="AK26" s="49">
        <f t="shared" si="47"/>
        <v>0</v>
      </c>
      <c r="AL26" s="49">
        <f t="shared" si="47"/>
        <v>0</v>
      </c>
      <c r="AM26" s="49">
        <f t="shared" si="47"/>
        <v>0</v>
      </c>
      <c r="AN26" s="49">
        <f t="shared" si="47"/>
        <v>0</v>
      </c>
      <c r="AO26" s="49">
        <f t="shared" si="47"/>
        <v>0</v>
      </c>
      <c r="AP26" s="49">
        <f t="shared" si="47"/>
        <v>0</v>
      </c>
    </row>
    <row r="27" spans="1:42" x14ac:dyDescent="0.25">
      <c r="A27" s="19" t="s">
        <v>1</v>
      </c>
      <c r="B27" s="16">
        <f>AVERAGE(Customers!B26:M26)</f>
        <v>0</v>
      </c>
      <c r="C27" s="16">
        <f>AVERAGE(Customers!N26:Y26)</f>
        <v>0</v>
      </c>
      <c r="D27" s="16">
        <f>AVERAGE(Customers!Z26:AK26)</f>
        <v>0</v>
      </c>
      <c r="E27" s="16">
        <f>AVERAGE(Customers!AL26:AW26)</f>
        <v>0</v>
      </c>
      <c r="F27" s="16">
        <f>AVERAGE(Customers!AX26:BI26)</f>
        <v>0</v>
      </c>
      <c r="G27" s="16">
        <f>AVERAGE(Customers!BJ26:BU26)</f>
        <v>0</v>
      </c>
      <c r="H27" s="16">
        <f>AVERAGE(Customers!BV26:CG26)</f>
        <v>0</v>
      </c>
      <c r="I27" s="16">
        <f>AVERAGE(Customers!CH26:CS26)</f>
        <v>0</v>
      </c>
      <c r="J27" s="16">
        <f>AVERAGE(Customers!CT26:DE26)</f>
        <v>0</v>
      </c>
      <c r="K27" s="16">
        <f>AVERAGE(Customers!DF26:DQ26)</f>
        <v>0</v>
      </c>
      <c r="L27" s="16">
        <f>AVERAGE(Customers!DR26:EC26)</f>
        <v>0</v>
      </c>
      <c r="M27" s="16">
        <f>AVERAGE(Customers!ED26:EO26)</f>
        <v>0</v>
      </c>
      <c r="N27" s="16">
        <f>AVERAGE(Customers!EP26:FA26)</f>
        <v>0</v>
      </c>
      <c r="O27" s="16">
        <f>AVERAGE(Customers!FB26:FM26)</f>
        <v>0</v>
      </c>
      <c r="P27" s="16">
        <f>AVERAGE(Customers!FN26:FY26)</f>
        <v>0</v>
      </c>
      <c r="Q27" s="16">
        <f>AVERAGE(Customers!FZ26:GK26)</f>
        <v>0</v>
      </c>
      <c r="R27" s="16">
        <f>AVERAGE(Customers!GL26:GW26)</f>
        <v>0</v>
      </c>
      <c r="S27" s="16">
        <f>AVERAGE(Customers!GX26:HI26)</f>
        <v>0</v>
      </c>
      <c r="T27" s="16">
        <f>AVERAGE(Customers!HJ26:HU26)</f>
        <v>0</v>
      </c>
      <c r="U27" s="16">
        <f>AVERAGE(Customers!HV26:IG26)</f>
        <v>0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</row>
    <row r="28" spans="1:42" x14ac:dyDescent="0.25">
      <c r="A28" s="1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</row>
    <row r="29" spans="1:42" x14ac:dyDescent="0.25">
      <c r="A29" s="19" t="s">
        <v>3</v>
      </c>
      <c r="B29" s="16">
        <f>AVERAGE(Customers!B28:M28)</f>
        <v>0</v>
      </c>
      <c r="C29" s="16">
        <f>AVERAGE(Customers!N28:Y28)</f>
        <v>0</v>
      </c>
      <c r="D29" s="16">
        <f>AVERAGE(Customers!Z28:AK28)</f>
        <v>2.25</v>
      </c>
      <c r="E29" s="16">
        <f>AVERAGE(Customers!AL28:AW28)</f>
        <v>3</v>
      </c>
      <c r="F29" s="16">
        <f>AVERAGE(Customers!AX28:BI28)</f>
        <v>3</v>
      </c>
      <c r="G29" s="16">
        <f>AVERAGE(Customers!BJ28:BU28)</f>
        <v>3</v>
      </c>
      <c r="H29" s="16">
        <f>AVERAGE(Customers!BV28:CG28)</f>
        <v>3</v>
      </c>
      <c r="I29" s="16">
        <f>AVERAGE(Customers!CH28:CS28)</f>
        <v>2.5</v>
      </c>
      <c r="J29" s="16">
        <f>AVERAGE(Customers!CT28:DE28)</f>
        <v>2.8333333333333335</v>
      </c>
      <c r="K29" s="16">
        <f>AVERAGE(Customers!DF28:DQ28)</f>
        <v>3</v>
      </c>
      <c r="L29" s="16">
        <f>AVERAGE(Customers!DR28:EC28)</f>
        <v>2.9166666666666665</v>
      </c>
      <c r="M29" s="16">
        <f>AVERAGE(Customers!ED28:EO28)</f>
        <v>2.630186892890682</v>
      </c>
      <c r="N29" s="16">
        <f>AVERAGE(Customers!EP28:FA28)</f>
        <v>2.6374656619016328</v>
      </c>
      <c r="O29" s="16">
        <f>AVERAGE(Customers!FB28:FM28)</f>
        <v>2.6389817030893057</v>
      </c>
      <c r="P29" s="16">
        <f>AVERAGE(Customers!FN28:FY28)</f>
        <v>2.6388907283146916</v>
      </c>
      <c r="Q29" s="16">
        <f>AVERAGE(Customers!FZ28:GK28)</f>
        <v>2.6388885854196329</v>
      </c>
      <c r="R29" s="16">
        <f>AVERAGE(Customers!GL28:GW28)</f>
        <v>2.6388888970492155</v>
      </c>
      <c r="S29" s="16">
        <f>AVERAGE(Customers!GX28:HI28)</f>
        <v>2.6388888894070366</v>
      </c>
      <c r="T29" s="16">
        <f>AVERAGE(Customers!HJ28:HU28)</f>
        <v>2.6388888888407056</v>
      </c>
      <c r="U29" s="16">
        <f>AVERAGE(Customers!HV28:IG28)</f>
        <v>2.6388888888894617</v>
      </c>
      <c r="X29" s="49" t="e">
        <f t="shared" ref="X29" si="48">C29/B29-1</f>
        <v>#DIV/0!</v>
      </c>
      <c r="Y29" s="49" t="e">
        <f t="shared" ref="Y29" si="49">D29/C29-1</f>
        <v>#DIV/0!</v>
      </c>
      <c r="Z29" s="49">
        <f t="shared" ref="Z29" si="50">E29/D29-1</f>
        <v>0.33333333333333326</v>
      </c>
      <c r="AA29" s="49">
        <f t="shared" ref="AA29" si="51">F29/E29-1</f>
        <v>0</v>
      </c>
      <c r="AB29" s="49">
        <f t="shared" ref="AB29" si="52">G29/F29-1</f>
        <v>0</v>
      </c>
      <c r="AC29" s="49">
        <f t="shared" ref="AC29" si="53">H29/G29-1</f>
        <v>0</v>
      </c>
      <c r="AD29" s="49">
        <f t="shared" ref="AD29" si="54">I29/H29-1</f>
        <v>-0.16666666666666663</v>
      </c>
      <c r="AE29" s="49">
        <f t="shared" ref="AE29" si="55">J29/I29-1</f>
        <v>0.1333333333333333</v>
      </c>
      <c r="AF29" s="49">
        <f t="shared" ref="AF29" si="56">K29/J29-1</f>
        <v>5.8823529411764719E-2</v>
      </c>
      <c r="AG29" s="49">
        <f t="shared" ref="AG29" si="57">L29/K29-1</f>
        <v>-2.777777777777779E-2</v>
      </c>
      <c r="AH29" s="49">
        <f t="shared" ref="AH29" si="58">M29/L29-1</f>
        <v>-9.8221636723194727E-2</v>
      </c>
      <c r="AI29" s="49">
        <f t="shared" ref="AI29:AP29" si="59">N29/M29-1</f>
        <v>2.7673961233041222E-3</v>
      </c>
      <c r="AJ29" s="49">
        <f t="shared" si="59"/>
        <v>5.7480982959212668E-4</v>
      </c>
      <c r="AK29" s="49">
        <f t="shared" si="59"/>
        <v>-3.4473438943360968E-5</v>
      </c>
      <c r="AL29" s="49">
        <f t="shared" si="59"/>
        <v>-8.1204387725186677E-7</v>
      </c>
      <c r="AM29" s="49">
        <f t="shared" si="59"/>
        <v>1.1809122391071014E-7</v>
      </c>
      <c r="AN29" s="49">
        <f t="shared" si="59"/>
        <v>-2.8959835640662845E-9</v>
      </c>
      <c r="AO29" s="49">
        <f t="shared" si="59"/>
        <v>-2.1460966337372156E-10</v>
      </c>
      <c r="AP29" s="49">
        <f t="shared" si="59"/>
        <v>1.847610953120693E-11</v>
      </c>
    </row>
    <row r="30" spans="1:42" x14ac:dyDescent="0.25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</row>
    <row r="31" spans="1:42" x14ac:dyDescent="0.25">
      <c r="A31" s="18" t="s">
        <v>25</v>
      </c>
      <c r="B31" s="16">
        <f>AVERAGE(Customers!B32:M32)</f>
        <v>102894.25</v>
      </c>
      <c r="C31" s="16">
        <f>AVERAGE(Customers!N32:Y32)</f>
        <v>103280.91666666667</v>
      </c>
      <c r="D31" s="16">
        <f>AVERAGE(Customers!Z32:AK32)</f>
        <v>103816.33333333333</v>
      </c>
      <c r="E31" s="16">
        <f>AVERAGE(Customers!AL32:AW32)</f>
        <v>104295.08333333333</v>
      </c>
      <c r="F31" s="16">
        <f>AVERAGE(Customers!AX32:BI32)</f>
        <v>105093.25</v>
      </c>
      <c r="G31" s="16">
        <f>AVERAGE(Customers!BJ32:BU32)</f>
        <v>106410.66666666667</v>
      </c>
      <c r="H31" s="16">
        <f>AVERAGE(Customers!BV32:CG32)</f>
        <v>107559.66666666667</v>
      </c>
      <c r="I31" s="16">
        <f>AVERAGE(Customers!CH32:CS32)</f>
        <v>108587</v>
      </c>
      <c r="J31" s="16">
        <f>AVERAGE(Customers!CT32:DE32)</f>
        <v>109701.83333333333</v>
      </c>
      <c r="K31" s="16">
        <f>AVERAGE(Customers!DF32:DQ32)</f>
        <v>111216.75</v>
      </c>
      <c r="L31" s="16">
        <f>AVERAGE(Customers!DR32:EC32)</f>
        <v>113618.0625</v>
      </c>
      <c r="M31" s="16">
        <f>AVERAGE(Customers!ED32:EO32)</f>
        <v>115571.98019871501</v>
      </c>
      <c r="N31" s="16">
        <f>AVERAGE(Customers!EP32:FA32)</f>
        <v>116566.39103559278</v>
      </c>
      <c r="O31" s="16">
        <f>AVERAGE(Customers!FB32:FM32)</f>
        <v>117487.22102335868</v>
      </c>
      <c r="P31" s="16">
        <f>AVERAGE(Customers!FN32:FY32)</f>
        <v>118518.97919791263</v>
      </c>
      <c r="Q31" s="16">
        <f>AVERAGE(Customers!FZ32:GK32)</f>
        <v>119538.17273255164</v>
      </c>
      <c r="R31" s="16">
        <f>AVERAGE(Customers!GL32:GW32)</f>
        <v>120554.99096324074</v>
      </c>
      <c r="S31" s="16">
        <f>AVERAGE(Customers!GX32:HI32)</f>
        <v>121603.23692543642</v>
      </c>
      <c r="T31" s="16">
        <f>AVERAGE(Customers!HJ32:HU32)</f>
        <v>122670.712535482</v>
      </c>
      <c r="U31" s="16">
        <f>AVERAGE(Customers!HV32:IG32)</f>
        <v>123740.50358843409</v>
      </c>
      <c r="X31" s="49">
        <f t="shared" ref="X31" si="60">C31/B31-1</f>
        <v>3.7579035433630281E-3</v>
      </c>
      <c r="Y31" s="49">
        <f t="shared" ref="Y31" si="61">D31/C31-1</f>
        <v>5.1840812799395231E-3</v>
      </c>
      <c r="Z31" s="49">
        <f t="shared" ref="Z31" si="62">E31/D31-1</f>
        <v>4.6115094285099634E-3</v>
      </c>
      <c r="AA31" s="49">
        <f t="shared" ref="AA31" si="63">F31/E31-1</f>
        <v>7.652965424225E-3</v>
      </c>
      <c r="AB31" s="49">
        <f t="shared" ref="AB31" si="64">G31/F31-1</f>
        <v>1.2535692508002905E-2</v>
      </c>
      <c r="AC31" s="49">
        <f t="shared" ref="AC31" si="65">H31/G31-1</f>
        <v>1.0797789695268678E-2</v>
      </c>
      <c r="AD31" s="49">
        <f t="shared" ref="AD31" si="66">I31/H31-1</f>
        <v>9.5512878123460432E-3</v>
      </c>
      <c r="AE31" s="49">
        <f t="shared" ref="AE31" si="67">J31/I31-1</f>
        <v>1.0266729289264198E-2</v>
      </c>
      <c r="AF31" s="49">
        <f t="shared" ref="AF31" si="68">K31/J31-1</f>
        <v>1.3809401544489619E-2</v>
      </c>
      <c r="AG31" s="49">
        <f t="shared" ref="AG31" si="69">L31/K31-1</f>
        <v>2.1591284586179649E-2</v>
      </c>
      <c r="AH31" s="49">
        <f t="shared" ref="AH31" si="70">M31/L31-1</f>
        <v>1.7197245365058178E-2</v>
      </c>
      <c r="AI31" s="49">
        <f t="shared" ref="AI31:AP31" si="71">N31/M31-1</f>
        <v>8.6042554187266695E-3</v>
      </c>
      <c r="AJ31" s="49">
        <f t="shared" si="71"/>
        <v>7.8996182311652507E-3</v>
      </c>
      <c r="AK31" s="49">
        <f t="shared" si="71"/>
        <v>8.7818757271380665E-3</v>
      </c>
      <c r="AL31" s="49">
        <f t="shared" si="71"/>
        <v>8.5994120227534943E-3</v>
      </c>
      <c r="AM31" s="49">
        <f t="shared" si="71"/>
        <v>8.506221966133598E-3</v>
      </c>
      <c r="AN31" s="49">
        <f t="shared" si="71"/>
        <v>8.6951685186995586E-3</v>
      </c>
      <c r="AO31" s="49">
        <f t="shared" si="71"/>
        <v>8.778348644618239E-3</v>
      </c>
      <c r="AP31" s="49">
        <f t="shared" si="71"/>
        <v>8.7208350782397304E-3</v>
      </c>
    </row>
    <row r="32" spans="1:42" x14ac:dyDescent="0.25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</row>
    <row r="33" spans="1:42" x14ac:dyDescent="0.25">
      <c r="A33" s="23" t="s">
        <v>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x14ac:dyDescent="0.25">
      <c r="A34" s="18" t="s">
        <v>4</v>
      </c>
      <c r="B34" s="16">
        <f>SUM(Therms!B4:M4)</f>
        <v>1880289.6999999997</v>
      </c>
      <c r="C34" s="16">
        <f>SUM(Therms!N4:Y4)</f>
        <v>1706747.1</v>
      </c>
      <c r="D34" s="16">
        <f>SUM(Therms!Z4:AK4)</f>
        <v>1720948.9999999998</v>
      </c>
      <c r="E34" s="16">
        <f>SUM(Therms!AL4:AW4)</f>
        <v>1806531.9999999998</v>
      </c>
      <c r="F34" s="16">
        <f>SUM(Therms!AX4:BI4)</f>
        <v>1872829.7</v>
      </c>
      <c r="G34" s="16">
        <f>SUM(Therms!BJ4:BU4)</f>
        <v>1912822.4000000001</v>
      </c>
      <c r="H34" s="16">
        <f>SUM(Therms!BV4:CG4)</f>
        <v>2047031.1</v>
      </c>
      <c r="I34" s="16">
        <f>SUM(Therms!CH4:CS4)</f>
        <v>2568963.9000000004</v>
      </c>
      <c r="J34" s="16">
        <f>SUM(Therms!CT4:DE4)</f>
        <v>2607276.6999999997</v>
      </c>
      <c r="K34" s="16">
        <f>SUM(Therms!DF4:DQ4)</f>
        <v>2601443.7999999998</v>
      </c>
      <c r="L34" s="16">
        <f>SUM(Therms!DR4:EC4)</f>
        <v>2951570.8800000004</v>
      </c>
      <c r="M34" s="16">
        <f>SUM(Therms!ED4:EO4)</f>
        <v>2854292.9565634253</v>
      </c>
      <c r="N34" s="16">
        <f>SUM(Therms!EP4:FA4)</f>
        <v>2591849.4357639616</v>
      </c>
      <c r="O34" s="16">
        <f>SUM(Therms!FB4:FM4)</f>
        <v>2637476.9975872147</v>
      </c>
      <c r="P34" s="16">
        <f>SUM(Therms!FN4:FY4)</f>
        <v>2648487.85703015</v>
      </c>
      <c r="Q34" s="16">
        <f>SUM(Therms!FZ4:GK4)</f>
        <v>2651145.0015460374</v>
      </c>
      <c r="R34" s="16">
        <f>SUM(Therms!GL4:GW4)</f>
        <v>2651786.2246054094</v>
      </c>
      <c r="S34" s="16">
        <f>SUM(Therms!GX4:HI4)</f>
        <v>2651940.964782096</v>
      </c>
      <c r="T34" s="16">
        <f>SUM(Therms!HJ4:HU4)</f>
        <v>2651978.3067365517</v>
      </c>
      <c r="U34" s="16">
        <f>SUM(Therms!HV4:IG4)</f>
        <v>2651987.3181102788</v>
      </c>
      <c r="X34" s="49">
        <f t="shared" ref="X34:X36" si="72">C34/B34-1</f>
        <v>-9.2295671246829469E-2</v>
      </c>
      <c r="Y34" s="49">
        <f t="shared" ref="Y34:Y36" si="73">D34/C34-1</f>
        <v>8.3210336200363333E-3</v>
      </c>
      <c r="Z34" s="49">
        <f t="shared" ref="Z34:Z36" si="74">E34/D34-1</f>
        <v>4.9730119835044606E-2</v>
      </c>
      <c r="AA34" s="49">
        <f t="shared" ref="AA34:AA36" si="75">F34/E34-1</f>
        <v>3.6698879399866824E-2</v>
      </c>
      <c r="AB34" s="49">
        <f t="shared" ref="AB34:AB36" si="76">G34/F34-1</f>
        <v>2.1354157294707576E-2</v>
      </c>
      <c r="AC34" s="49">
        <f t="shared" ref="AC34:AC36" si="77">H34/G34-1</f>
        <v>7.0162655978934563E-2</v>
      </c>
      <c r="AD34" s="49">
        <f t="shared" ref="AD34:AD36" si="78">I34/H34-1</f>
        <v>0.25497062550735072</v>
      </c>
      <c r="AE34" s="49">
        <f t="shared" ref="AE34:AE36" si="79">J34/I34-1</f>
        <v>1.4913716771185248E-2</v>
      </c>
      <c r="AF34" s="49">
        <f t="shared" ref="AF34:AF36" si="80">K34/J34-1</f>
        <v>-2.2371618631807921E-3</v>
      </c>
      <c r="AG34" s="49">
        <f t="shared" ref="AG34:AG36" si="81">L34/K34-1</f>
        <v>0.13458952294106852</v>
      </c>
      <c r="AH34" s="49">
        <f t="shared" ref="AH34:AH36" si="82">M34/L34-1</f>
        <v>-3.2958017066686551E-2</v>
      </c>
      <c r="AI34" s="49">
        <f t="shared" ref="AI34:AP36" si="83">N34/M34-1</f>
        <v>-9.194694615910981E-2</v>
      </c>
      <c r="AJ34" s="49">
        <f t="shared" si="83"/>
        <v>1.760424860860188E-2</v>
      </c>
      <c r="AK34" s="49">
        <f t="shared" si="83"/>
        <v>4.1747698474747796E-3</v>
      </c>
      <c r="AL34" s="49">
        <f t="shared" si="83"/>
        <v>1.0032685288074994E-3</v>
      </c>
      <c r="AM34" s="49">
        <f t="shared" si="83"/>
        <v>2.4186646109436438E-4</v>
      </c>
      <c r="AN34" s="49">
        <f t="shared" si="83"/>
        <v>5.8353186712656324E-5</v>
      </c>
      <c r="AO34" s="49">
        <f t="shared" si="83"/>
        <v>1.4080990094367252E-5</v>
      </c>
      <c r="AP34" s="49">
        <f t="shared" si="83"/>
        <v>3.3979816893570103E-6</v>
      </c>
    </row>
    <row r="35" spans="1:42" x14ac:dyDescent="0.25">
      <c r="A35" s="18" t="s">
        <v>5</v>
      </c>
      <c r="B35" s="16">
        <f>SUM(Therms!B5:M5)</f>
        <v>17278091.700000003</v>
      </c>
      <c r="C35" s="16">
        <f>SUM(Therms!N5:Y5)</f>
        <v>14398953.5</v>
      </c>
      <c r="D35" s="16">
        <f>SUM(Therms!Z5:AK5)</f>
        <v>13112854.9</v>
      </c>
      <c r="E35" s="16">
        <f>SUM(Therms!AL5:AW5)</f>
        <v>13364327.800000001</v>
      </c>
      <c r="F35" s="16">
        <f>SUM(Therms!AX5:BI5)</f>
        <v>13455650.4</v>
      </c>
      <c r="G35" s="16">
        <f>SUM(Therms!BJ5:BU5)</f>
        <v>13035164.199999997</v>
      </c>
      <c r="H35" s="16">
        <f>SUM(Therms!BV5:CG5)</f>
        <v>12985013</v>
      </c>
      <c r="I35" s="16">
        <f>SUM(Therms!CH5:CS5)</f>
        <v>13127665.300000001</v>
      </c>
      <c r="J35" s="16">
        <f>SUM(Therms!CT5:DE5)</f>
        <v>12110677.800000001</v>
      </c>
      <c r="K35" s="16">
        <f>SUM(Therms!DF5:DQ5)</f>
        <v>12225726.399999999</v>
      </c>
      <c r="L35" s="16">
        <f>SUM(Therms!DR5:EC5)</f>
        <v>12590748.68</v>
      </c>
      <c r="M35" s="16">
        <f>SUM(Therms!ED5:EM5)</f>
        <v>11011709.360000003</v>
      </c>
      <c r="N35" s="16">
        <f>SUM(Therms!EP5:FA5)</f>
        <v>13524992.368251277</v>
      </c>
      <c r="O35" s="16">
        <f>SUM(Therms!FB5:FM5)</f>
        <v>13783570.547909398</v>
      </c>
      <c r="P35" s="16">
        <f>SUM(Therms!FN5:FY5)</f>
        <v>14042148.727567526</v>
      </c>
      <c r="Q35" s="16">
        <f>SUM(Therms!FZ5:GK5)</f>
        <v>14300726.907225642</v>
      </c>
      <c r="R35" s="16">
        <f>SUM(Therms!GL5:GW5)</f>
        <v>14559305.086883772</v>
      </c>
      <c r="S35" s="16">
        <f>SUM(Therms!GX5:HI5)</f>
        <v>14817883.266541896</v>
      </c>
      <c r="T35" s="16">
        <f>SUM(Therms!HJ5:HU5)</f>
        <v>15076461.446200017</v>
      </c>
      <c r="U35" s="16">
        <f>SUM(Therms!HV5:IG5)</f>
        <v>15335039.625858167</v>
      </c>
      <c r="X35" s="49">
        <f t="shared" si="72"/>
        <v>-0.166635196177365</v>
      </c>
      <c r="Y35" s="49">
        <f t="shared" si="73"/>
        <v>-8.9318893904338226E-2</v>
      </c>
      <c r="Z35" s="49">
        <f t="shared" si="74"/>
        <v>1.9177585805513653E-2</v>
      </c>
      <c r="AA35" s="49">
        <f t="shared" si="75"/>
        <v>6.8333103891689007E-3</v>
      </c>
      <c r="AB35" s="49">
        <f t="shared" si="76"/>
        <v>-3.1249786335114882E-2</v>
      </c>
      <c r="AC35" s="49">
        <f t="shared" si="77"/>
        <v>-3.8473776954798256E-3</v>
      </c>
      <c r="AD35" s="49">
        <f t="shared" si="78"/>
        <v>1.0985918920527915E-2</v>
      </c>
      <c r="AE35" s="49">
        <f t="shared" si="79"/>
        <v>-7.7469030231902658E-2</v>
      </c>
      <c r="AF35" s="49">
        <f t="shared" si="80"/>
        <v>9.4997655705115758E-3</v>
      </c>
      <c r="AG35" s="49">
        <f t="shared" si="81"/>
        <v>2.9856899136889048E-2</v>
      </c>
      <c r="AH35" s="49">
        <f t="shared" si="82"/>
        <v>-0.12541266291084419</v>
      </c>
      <c r="AI35" s="49">
        <f t="shared" si="83"/>
        <v>0.22823731775747413</v>
      </c>
      <c r="AJ35" s="49">
        <f t="shared" si="83"/>
        <v>1.9118545328358882E-2</v>
      </c>
      <c r="AK35" s="49">
        <f t="shared" si="83"/>
        <v>1.8759883642583963E-2</v>
      </c>
      <c r="AL35" s="49">
        <f t="shared" si="83"/>
        <v>1.8414431058579872E-2</v>
      </c>
      <c r="AM35" s="49">
        <f t="shared" si="83"/>
        <v>1.8081471056375475E-2</v>
      </c>
      <c r="AN35" s="49">
        <f t="shared" si="83"/>
        <v>1.7760338018541377E-2</v>
      </c>
      <c r="AO35" s="49">
        <f t="shared" si="83"/>
        <v>1.7450412788847958E-2</v>
      </c>
      <c r="AP35" s="49">
        <f t="shared" si="83"/>
        <v>1.7151118687954714E-2</v>
      </c>
    </row>
    <row r="36" spans="1:42" x14ac:dyDescent="0.25">
      <c r="A36" s="18" t="s">
        <v>6</v>
      </c>
      <c r="B36" s="16">
        <f>SUM(Therms!B6:M6)</f>
        <v>582076.09999999986</v>
      </c>
      <c r="C36" s="16">
        <f>SUM(Therms!N6:Y6)</f>
        <v>765954.3</v>
      </c>
      <c r="D36" s="16">
        <f>SUM(Therms!Z6:AK6)</f>
        <v>671039</v>
      </c>
      <c r="E36" s="16">
        <f>SUM(Therms!AL6:AW6)</f>
        <v>670452.9</v>
      </c>
      <c r="F36" s="16">
        <f>SUM(Therms!AX6:BI6)</f>
        <v>675225.9</v>
      </c>
      <c r="G36" s="16">
        <f>SUM(Therms!BJ6:BU6)</f>
        <v>671390.8</v>
      </c>
      <c r="H36" s="16">
        <f>SUM(Therms!BV6:CG6)</f>
        <v>671453.70000000007</v>
      </c>
      <c r="I36" s="16">
        <f>SUM(Therms!CH6:CS6)</f>
        <v>802527</v>
      </c>
      <c r="J36" s="16">
        <f>SUM(Therms!CT6:DE6)</f>
        <v>782535.79999999993</v>
      </c>
      <c r="K36" s="16">
        <f>SUM(Therms!DF6:DQ6)</f>
        <v>912800.8</v>
      </c>
      <c r="L36" s="16">
        <f>SUM(Therms!DR6:EC6)</f>
        <v>1022934.78</v>
      </c>
      <c r="M36" s="16">
        <f>SUM(Therms!ED6:EO6)</f>
        <v>1124514.7834258166</v>
      </c>
      <c r="N36" s="16">
        <f>SUM(Therms!EP6:FA6)</f>
        <v>1207119.2465014649</v>
      </c>
      <c r="O36" s="16">
        <f>SUM(Therms!FB6:FM6)</f>
        <v>1207119.2465014646</v>
      </c>
      <c r="P36" s="16">
        <f>SUM(Therms!FN6:FY6)</f>
        <v>1207119.2465014644</v>
      </c>
      <c r="Q36" s="16">
        <f>SUM(Therms!FZ6:GK6)</f>
        <v>1207119.2465014644</v>
      </c>
      <c r="R36" s="16">
        <f>SUM(Therms!GL6:GW6)</f>
        <v>1207119.2465014644</v>
      </c>
      <c r="S36" s="16">
        <f>SUM(Therms!GX6:HI6)</f>
        <v>1207119.2465014644</v>
      </c>
      <c r="T36" s="16">
        <f>SUM(Therms!HJ6:HU6)</f>
        <v>1207119.2465014644</v>
      </c>
      <c r="U36" s="16">
        <f>SUM(Therms!HV6:IG6)</f>
        <v>1207119.2465014644</v>
      </c>
      <c r="X36" s="49">
        <f t="shared" si="72"/>
        <v>0.31590061849301199</v>
      </c>
      <c r="Y36" s="49">
        <f t="shared" si="73"/>
        <v>-0.12391770631746568</v>
      </c>
      <c r="Z36" s="49">
        <f t="shared" si="74"/>
        <v>-8.7342166401649379E-4</v>
      </c>
      <c r="AA36" s="49">
        <f t="shared" si="75"/>
        <v>7.1190683193405047E-3</v>
      </c>
      <c r="AB36" s="49">
        <f t="shared" si="76"/>
        <v>-5.6797288137199198E-3</v>
      </c>
      <c r="AC36" s="49">
        <f t="shared" si="77"/>
        <v>9.3686121406477696E-5</v>
      </c>
      <c r="AD36" s="49">
        <f t="shared" si="78"/>
        <v>0.19520824741899534</v>
      </c>
      <c r="AE36" s="49">
        <f t="shared" si="79"/>
        <v>-2.4910314543934442E-2</v>
      </c>
      <c r="AF36" s="49">
        <f t="shared" si="80"/>
        <v>0.16646522753336024</v>
      </c>
      <c r="AG36" s="49">
        <f t="shared" si="81"/>
        <v>0.12065499942594271</v>
      </c>
      <c r="AH36" s="49">
        <f t="shared" si="82"/>
        <v>9.9302521931863952E-2</v>
      </c>
      <c r="AI36" s="49">
        <f t="shared" si="83"/>
        <v>7.3457872046817529E-2</v>
      </c>
      <c r="AJ36" s="49">
        <f t="shared" si="83"/>
        <v>0</v>
      </c>
      <c r="AK36" s="49">
        <f t="shared" si="83"/>
        <v>0</v>
      </c>
      <c r="AL36" s="49">
        <f t="shared" si="83"/>
        <v>0</v>
      </c>
      <c r="AM36" s="49">
        <f t="shared" si="83"/>
        <v>0</v>
      </c>
      <c r="AN36" s="49">
        <f t="shared" si="83"/>
        <v>0</v>
      </c>
      <c r="AO36" s="49">
        <f t="shared" si="83"/>
        <v>0</v>
      </c>
      <c r="AP36" s="49">
        <f t="shared" si="83"/>
        <v>0</v>
      </c>
    </row>
    <row r="37" spans="1:42" x14ac:dyDescent="0.25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</row>
    <row r="38" spans="1:42" x14ac:dyDescent="0.25">
      <c r="A38" s="18" t="s">
        <v>0</v>
      </c>
      <c r="B38" s="16">
        <f>SUM(Therms!B8:M8)</f>
        <v>7223610.5</v>
      </c>
      <c r="C38" s="16">
        <f>SUM(Therms!N8:Y8)</f>
        <v>7680942.2000000002</v>
      </c>
      <c r="D38" s="16">
        <f>SUM(Therms!Z8:AK8)</f>
        <v>7711330.3999999985</v>
      </c>
      <c r="E38" s="16">
        <f>SUM(Therms!AL8:AW8)</f>
        <v>8016902.8000000007</v>
      </c>
      <c r="F38" s="16">
        <f>SUM(Therms!AX8:BI8)</f>
        <v>7835533.4999999991</v>
      </c>
      <c r="G38" s="16">
        <f>SUM(Therms!BJ8:BU8)</f>
        <v>7593752.7999999998</v>
      </c>
      <c r="H38" s="16">
        <f>SUM(Therms!BV8:CG8)</f>
        <v>7889359.5</v>
      </c>
      <c r="I38" s="16">
        <f>SUM(Therms!CH8:CS8)</f>
        <v>8483697.5999999996</v>
      </c>
      <c r="J38" s="16">
        <f>SUM(Therms!CT8:DE8)</f>
        <v>8575813.4000000004</v>
      </c>
      <c r="K38" s="16">
        <f>SUM(Therms!DF8:DQ8)</f>
        <v>8962265.1000000015</v>
      </c>
      <c r="L38" s="16">
        <f>SUM(Therms!DR8:EC8)</f>
        <v>7947346.4200000009</v>
      </c>
      <c r="M38" s="16">
        <f>SUM(Therms!ED8:EO8)</f>
        <v>8478576.0530595891</v>
      </c>
      <c r="N38" s="16">
        <f>SUM(Therms!EP8:FA8)</f>
        <v>8575745.0133154895</v>
      </c>
      <c r="O38" s="16">
        <f>SUM(Therms!FB8:FM8)</f>
        <v>8659453.9384711478</v>
      </c>
      <c r="P38" s="16">
        <f>SUM(Therms!FN8:FY8)</f>
        <v>8724823.1420365181</v>
      </c>
      <c r="Q38" s="16">
        <f>SUM(Therms!FZ8:GK8)</f>
        <v>8775870.6589748133</v>
      </c>
      <c r="R38" s="16">
        <f>SUM(Therms!GL8:GW8)</f>
        <v>8815734.2161766458</v>
      </c>
      <c r="S38" s="16">
        <f>SUM(Therms!GX8:HI8)</f>
        <v>8846864.0984528959</v>
      </c>
      <c r="T38" s="16">
        <f>SUM(Therms!HJ8:HU8)</f>
        <v>8871173.7596712019</v>
      </c>
      <c r="U38" s="16">
        <f>SUM(Therms!HV8:IG8)</f>
        <v>8890157.4366188012</v>
      </c>
      <c r="X38" s="49">
        <f t="shared" ref="X38:X43" si="84">C38/B38-1</f>
        <v>6.3310680995327884E-2</v>
      </c>
      <c r="Y38" s="49">
        <f t="shared" ref="Y38:Y43" si="85">D38/C38-1</f>
        <v>3.9563115056377995E-3</v>
      </c>
      <c r="Z38" s="49">
        <f t="shared" ref="Z38:Z43" si="86">E38/D38-1</f>
        <v>3.9626417770920908E-2</v>
      </c>
      <c r="AA38" s="49">
        <f t="shared" ref="AA38:AA43" si="87">F38/E38-1</f>
        <v>-2.2623362728060203E-2</v>
      </c>
      <c r="AB38" s="49">
        <f t="shared" ref="AB38:AB43" si="88">G38/F38-1</f>
        <v>-3.0856954411591642E-2</v>
      </c>
      <c r="AC38" s="49">
        <f t="shared" ref="AC38:AC43" si="89">H38/G38-1</f>
        <v>3.8927616922162622E-2</v>
      </c>
      <c r="AD38" s="49">
        <f t="shared" ref="AD38:AD43" si="90">I38/H38-1</f>
        <v>7.5334138341648593E-2</v>
      </c>
      <c r="AE38" s="49">
        <f t="shared" ref="AE38:AE43" si="91">J38/I38-1</f>
        <v>1.0857977776105532E-2</v>
      </c>
      <c r="AF38" s="49">
        <f t="shared" ref="AF38:AF43" si="92">K38/J38-1</f>
        <v>4.5062979098869027E-2</v>
      </c>
      <c r="AG38" s="49">
        <f t="shared" ref="AG38:AG43" si="93">L38/K38-1</f>
        <v>-0.11324354598705189</v>
      </c>
      <c r="AH38" s="49">
        <f t="shared" ref="AH38:AH43" si="94">M38/L38-1</f>
        <v>6.6843648808703637E-2</v>
      </c>
      <c r="AI38" s="49">
        <f t="shared" ref="AI38:AP43" si="95">N38/M38-1</f>
        <v>1.1460528235851086E-2</v>
      </c>
      <c r="AJ38" s="49">
        <f t="shared" si="95"/>
        <v>9.7611257127729889E-3</v>
      </c>
      <c r="AK38" s="49">
        <f t="shared" si="95"/>
        <v>7.5488828775860384E-3</v>
      </c>
      <c r="AL38" s="49">
        <f t="shared" si="95"/>
        <v>5.8508368716778669E-3</v>
      </c>
      <c r="AM38" s="49">
        <f t="shared" si="95"/>
        <v>4.5424048223712266E-3</v>
      </c>
      <c r="AN38" s="49">
        <f t="shared" si="95"/>
        <v>3.5311729588134444E-3</v>
      </c>
      <c r="AO38" s="49">
        <f t="shared" si="95"/>
        <v>2.7478280380228703E-3</v>
      </c>
      <c r="AP38" s="49">
        <f t="shared" si="95"/>
        <v>2.1399284313312616E-3</v>
      </c>
    </row>
    <row r="39" spans="1:42" x14ac:dyDescent="0.25">
      <c r="A39" s="18" t="s">
        <v>18</v>
      </c>
      <c r="B39" s="16">
        <f>SUM(Therms!B9:M9)</f>
        <v>2054474.0999999996</v>
      </c>
      <c r="C39" s="16">
        <f>SUM(Therms!N9:Y9)</f>
        <v>1981129.2</v>
      </c>
      <c r="D39" s="16">
        <f>SUM(Therms!Z9:AK9)</f>
        <v>2043543.2000000002</v>
      </c>
      <c r="E39" s="16">
        <f>SUM(Therms!AL9:AW9)</f>
        <v>2287596.6</v>
      </c>
      <c r="F39" s="16">
        <f>SUM(Therms!AX9:BI9)</f>
        <v>2674168.7000000002</v>
      </c>
      <c r="G39" s="16">
        <f>SUM(Therms!BJ9:BU9)</f>
        <v>2805621.4</v>
      </c>
      <c r="H39" s="16">
        <f>SUM(Therms!BV9:CG9)</f>
        <v>3595093.6</v>
      </c>
      <c r="I39" s="16">
        <f>SUM(Therms!CH9:CS9)</f>
        <v>3623636.7</v>
      </c>
      <c r="J39" s="16">
        <f>SUM(Therms!CT9:DE9)</f>
        <v>4119623.0000000005</v>
      </c>
      <c r="K39" s="16">
        <f>SUM(Therms!DF9:DQ9)</f>
        <v>3897311.5</v>
      </c>
      <c r="L39" s="16">
        <f>SUM(Therms!DR9:EC9)</f>
        <v>4176480.25</v>
      </c>
      <c r="M39" s="16">
        <f>SUM(Therms!ED9:EO9)</f>
        <v>4624433.5780266728</v>
      </c>
      <c r="N39" s="16">
        <f>SUM(Therms!EP9:FA9)</f>
        <v>5265878.2253307402</v>
      </c>
      <c r="O39" s="16">
        <f>SUM(Therms!FB9:FM9)</f>
        <v>5285174.635434933</v>
      </c>
      <c r="P39" s="16">
        <f>SUM(Therms!FN9:FY9)</f>
        <v>5302370.5376150161</v>
      </c>
      <c r="Q39" s="16">
        <f>SUM(Therms!FZ9:GK9)</f>
        <v>5317731.9143539602</v>
      </c>
      <c r="R39" s="16">
        <f>SUM(Therms!GL9:GW9)</f>
        <v>5331454.4800608568</v>
      </c>
      <c r="S39" s="16">
        <f>SUM(Therms!GX9:HI9)</f>
        <v>5343713.0694295242</v>
      </c>
      <c r="T39" s="16">
        <f>SUM(Therms!HJ9:HU9)</f>
        <v>5354663.8651130181</v>
      </c>
      <c r="U39" s="16">
        <f>SUM(Therms!HV9:IG9)</f>
        <v>5364446.3875954356</v>
      </c>
      <c r="X39" s="49">
        <f t="shared" si="84"/>
        <v>-3.5700084999854553E-2</v>
      </c>
      <c r="Y39" s="49">
        <f t="shared" si="85"/>
        <v>3.1504255249985791E-2</v>
      </c>
      <c r="Z39" s="49">
        <f t="shared" si="86"/>
        <v>0.11942659200940797</v>
      </c>
      <c r="AA39" s="49">
        <f t="shared" si="87"/>
        <v>0.1689861315583352</v>
      </c>
      <c r="AB39" s="49">
        <f t="shared" si="88"/>
        <v>4.9156472439453758E-2</v>
      </c>
      <c r="AC39" s="49">
        <f t="shared" si="89"/>
        <v>0.28138942766832331</v>
      </c>
      <c r="AD39" s="49">
        <f t="shared" si="90"/>
        <v>7.9394594900117355E-3</v>
      </c>
      <c r="AE39" s="49">
        <f t="shared" si="91"/>
        <v>0.13687528333069388</v>
      </c>
      <c r="AF39" s="49">
        <f t="shared" si="92"/>
        <v>-5.3964039913361073E-2</v>
      </c>
      <c r="AG39" s="49">
        <f t="shared" si="93"/>
        <v>7.1631110317971869E-2</v>
      </c>
      <c r="AH39" s="49">
        <f t="shared" si="94"/>
        <v>0.10725618252993607</v>
      </c>
      <c r="AI39" s="49">
        <f t="shared" si="95"/>
        <v>0.13870772203366433</v>
      </c>
      <c r="AJ39" s="49">
        <f t="shared" si="95"/>
        <v>3.6644239153442726E-3</v>
      </c>
      <c r="AK39" s="49">
        <f t="shared" si="95"/>
        <v>3.2536109714884631E-3</v>
      </c>
      <c r="AL39" s="49">
        <f t="shared" si="95"/>
        <v>2.8970771902812054E-3</v>
      </c>
      <c r="AM39" s="49">
        <f t="shared" si="95"/>
        <v>2.5805298062988591E-3</v>
      </c>
      <c r="AN39" s="49">
        <f t="shared" si="95"/>
        <v>2.2992955139189419E-3</v>
      </c>
      <c r="AO39" s="49">
        <f t="shared" si="95"/>
        <v>2.0492858694343141E-3</v>
      </c>
      <c r="AP39" s="49">
        <f t="shared" si="95"/>
        <v>1.8269162600761391E-3</v>
      </c>
    </row>
    <row r="40" spans="1:42" x14ac:dyDescent="0.25">
      <c r="A40" s="18" t="s">
        <v>7</v>
      </c>
      <c r="B40" s="16">
        <f>SUM(Therms!B10:M10)</f>
        <v>11746166.700000003</v>
      </c>
      <c r="C40" s="16">
        <f>SUM(Therms!N10:Y10)</f>
        <v>11158933.799999999</v>
      </c>
      <c r="D40" s="16">
        <f>SUM(Therms!Z10:AK10)</f>
        <v>11659332.799999999</v>
      </c>
      <c r="E40" s="16">
        <f>SUM(Therms!AL10:AW10)</f>
        <v>12110153.100000001</v>
      </c>
      <c r="F40" s="16">
        <f>SUM(Therms!AX10:BI10)</f>
        <v>11703255.000000002</v>
      </c>
      <c r="G40" s="16">
        <f>SUM(Therms!BJ10:BU10)</f>
        <v>10925496.299999999</v>
      </c>
      <c r="H40" s="16">
        <f>SUM(Therms!BV10:CG10)</f>
        <v>10631487.200000001</v>
      </c>
      <c r="I40" s="16">
        <f>SUM(Therms!CH10:CS10)</f>
        <v>10973975.6</v>
      </c>
      <c r="J40" s="16">
        <f>SUM(Therms!CT10:DE10)</f>
        <v>9831506.3000000007</v>
      </c>
      <c r="K40" s="16">
        <f>SUM(Therms!DF10:DQ10)</f>
        <v>9584465.2999999989</v>
      </c>
      <c r="L40" s="16">
        <f>SUM(Therms!DR10:EC10)</f>
        <v>8590945.5199999996</v>
      </c>
      <c r="M40" s="16">
        <f>SUM(Therms!ED10:EM10)</f>
        <v>8943193.4600000009</v>
      </c>
      <c r="N40" s="16">
        <f>SUM(Therms!EP10:FA10)</f>
        <v>10604414.540667061</v>
      </c>
      <c r="O40" s="16">
        <f>SUM(Therms!FB10:FM10)</f>
        <v>10698920.301312901</v>
      </c>
      <c r="P40" s="16">
        <f>SUM(Therms!FN10:FY10)</f>
        <v>10704166.10846455</v>
      </c>
      <c r="Q40" s="16">
        <f>SUM(Therms!FZ10:GK10)</f>
        <v>10704457.291694906</v>
      </c>
      <c r="R40" s="16">
        <f>SUM(Therms!GL10:GW10)</f>
        <v>10704473.454636319</v>
      </c>
      <c r="S40" s="16">
        <f>SUM(Therms!GX10:HI10)</f>
        <v>10704474.351805687</v>
      </c>
      <c r="T40" s="16">
        <f>SUM(Therms!HJ10:HU10)</f>
        <v>10704474.401605589</v>
      </c>
      <c r="U40" s="16">
        <f>SUM(Therms!HV10:IG10)</f>
        <v>10704474.404369868</v>
      </c>
      <c r="X40" s="49">
        <f t="shared" si="84"/>
        <v>-4.9993577904866915E-2</v>
      </c>
      <c r="Y40" s="49">
        <f t="shared" si="85"/>
        <v>4.4842904256677363E-2</v>
      </c>
      <c r="Z40" s="49">
        <f t="shared" si="86"/>
        <v>3.8666046139449906E-2</v>
      </c>
      <c r="AA40" s="49">
        <f t="shared" si="87"/>
        <v>-3.3599748627455406E-2</v>
      </c>
      <c r="AB40" s="49">
        <f t="shared" si="88"/>
        <v>-6.6456613993286728E-2</v>
      </c>
      <c r="AC40" s="49">
        <f t="shared" si="89"/>
        <v>-2.6910365618813881E-2</v>
      </c>
      <c r="AD40" s="49">
        <f t="shared" si="90"/>
        <v>3.2214533447399329E-2</v>
      </c>
      <c r="AE40" s="49">
        <f t="shared" si="91"/>
        <v>-0.10410714782343777</v>
      </c>
      <c r="AF40" s="49">
        <f t="shared" si="92"/>
        <v>-2.5127482245523414E-2</v>
      </c>
      <c r="AG40" s="49">
        <f t="shared" si="93"/>
        <v>-0.10365938515109441</v>
      </c>
      <c r="AH40" s="49">
        <f t="shared" si="94"/>
        <v>4.100223184746743E-2</v>
      </c>
      <c r="AI40" s="49">
        <f t="shared" si="95"/>
        <v>0.18575256010027763</v>
      </c>
      <c r="AJ40" s="49">
        <f t="shared" si="95"/>
        <v>8.9119262815895439E-3</v>
      </c>
      <c r="AK40" s="49">
        <f t="shared" si="95"/>
        <v>4.9031182623227032E-4</v>
      </c>
      <c r="AL40" s="49">
        <f t="shared" si="95"/>
        <v>2.7202794445235767E-5</v>
      </c>
      <c r="AM40" s="49">
        <f t="shared" si="95"/>
        <v>1.5099262833384586E-6</v>
      </c>
      <c r="AN40" s="49">
        <f t="shared" si="95"/>
        <v>8.3812564222185415E-8</v>
      </c>
      <c r="AO40" s="49">
        <f t="shared" si="95"/>
        <v>4.6522510288582453E-9</v>
      </c>
      <c r="AP40" s="49">
        <f t="shared" si="95"/>
        <v>2.5823587712636709E-10</v>
      </c>
    </row>
    <row r="41" spans="1:42" x14ac:dyDescent="0.25">
      <c r="A41" s="18" t="s">
        <v>19</v>
      </c>
      <c r="B41" s="16">
        <f>SUM(Therms!B11:M11)</f>
        <v>10940647.800000001</v>
      </c>
      <c r="C41" s="16">
        <f>SUM(Therms!N11:Y11)</f>
        <v>11158628.6</v>
      </c>
      <c r="D41" s="16">
        <f>SUM(Therms!Z11:AK11)</f>
        <v>11218462.1</v>
      </c>
      <c r="E41" s="16">
        <f>SUM(Therms!AL11:AW11)</f>
        <v>11533296.800000003</v>
      </c>
      <c r="F41" s="16">
        <f>SUM(Therms!AX11:BI11)</f>
        <v>12389289.700000001</v>
      </c>
      <c r="G41" s="16">
        <f>SUM(Therms!BJ11:BU11)</f>
        <v>13613215</v>
      </c>
      <c r="H41" s="16">
        <f>SUM(Therms!BV11:CG11)</f>
        <v>15103980.999999998</v>
      </c>
      <c r="I41" s="16">
        <f>SUM(Therms!CH11:CS11)</f>
        <v>15181040.199999999</v>
      </c>
      <c r="J41" s="16">
        <f>SUM(Therms!CT11:DE11)</f>
        <v>16251674.600000001</v>
      </c>
      <c r="K41" s="16">
        <f>SUM(Therms!DF11:DQ11)</f>
        <v>16190606.6</v>
      </c>
      <c r="L41" s="16">
        <f>SUM(Therms!DR11:EC11)</f>
        <v>13844245.189999999</v>
      </c>
      <c r="M41" s="16">
        <f>SUM(Therms!ED11:EO11)</f>
        <v>14706513.780325871</v>
      </c>
      <c r="N41" s="16">
        <f>SUM(Therms!EP11:FA11)</f>
        <v>14920856.779439742</v>
      </c>
      <c r="O41" s="16">
        <f>SUM(Therms!FB11:FM11)</f>
        <v>14842567.624077508</v>
      </c>
      <c r="P41" s="16">
        <f>SUM(Therms!FN11:FY11)</f>
        <v>14841891.149438269</v>
      </c>
      <c r="Q41" s="16">
        <f>SUM(Therms!FZ11:GK11)</f>
        <v>14841885.304210598</v>
      </c>
      <c r="R41" s="16">
        <f>SUM(Therms!GL11:GW11)</f>
        <v>14841885.253703628</v>
      </c>
      <c r="S41" s="16">
        <f>SUM(Therms!GX11:HI11)</f>
        <v>14841885.253267201</v>
      </c>
      <c r="T41" s="16">
        <f>SUM(Therms!HJ11:HU11)</f>
        <v>14841885.253263431</v>
      </c>
      <c r="U41" s="16">
        <f>SUM(Therms!HV11:IG11)</f>
        <v>14841885.25326338</v>
      </c>
      <c r="X41" s="49">
        <f t="shared" si="84"/>
        <v>1.9923939055966899E-2</v>
      </c>
      <c r="Y41" s="49">
        <f t="shared" si="85"/>
        <v>5.3620836524659321E-3</v>
      </c>
      <c r="Z41" s="49">
        <f t="shared" si="86"/>
        <v>2.8063980356095586E-2</v>
      </c>
      <c r="AA41" s="49">
        <f t="shared" si="87"/>
        <v>7.4219272671453229E-2</v>
      </c>
      <c r="AB41" s="49">
        <f t="shared" si="88"/>
        <v>9.8788980614441524E-2</v>
      </c>
      <c r="AC41" s="49">
        <f t="shared" si="89"/>
        <v>0.10950873838398922</v>
      </c>
      <c r="AD41" s="49">
        <f t="shared" si="90"/>
        <v>5.1019131975869048E-3</v>
      </c>
      <c r="AE41" s="49">
        <f t="shared" si="91"/>
        <v>7.0524442719017477E-2</v>
      </c>
      <c r="AF41" s="49">
        <f t="shared" si="92"/>
        <v>-3.7576435353930959E-3</v>
      </c>
      <c r="AG41" s="49">
        <f t="shared" si="93"/>
        <v>-0.14492115508507264</v>
      </c>
      <c r="AH41" s="49">
        <f t="shared" si="94"/>
        <v>6.2283539369030194E-2</v>
      </c>
      <c r="AI41" s="49">
        <f t="shared" si="95"/>
        <v>1.4574698145022991E-2</v>
      </c>
      <c r="AJ41" s="49">
        <f t="shared" si="95"/>
        <v>-5.2469611175487429E-3</v>
      </c>
      <c r="AK41" s="49">
        <f t="shared" si="95"/>
        <v>-4.5576658727286556E-5</v>
      </c>
      <c r="AL41" s="49">
        <f t="shared" si="95"/>
        <v>-3.9383307781637455E-7</v>
      </c>
      <c r="AM41" s="49">
        <f t="shared" si="95"/>
        <v>-3.4030023243758478E-9</v>
      </c>
      <c r="AN41" s="49">
        <f t="shared" si="95"/>
        <v>-2.9405144985616971E-11</v>
      </c>
      <c r="AO41" s="49">
        <f t="shared" si="95"/>
        <v>-2.5401902803423582E-13</v>
      </c>
      <c r="AP41" s="49">
        <f t="shared" si="95"/>
        <v>-3.4416913763379853E-15</v>
      </c>
    </row>
    <row r="42" spans="1:42" x14ac:dyDescent="0.25">
      <c r="A42" s="18" t="s">
        <v>8</v>
      </c>
      <c r="B42" s="16">
        <f>SUM(Therms!B12:M12)</f>
        <v>3804999.7999999993</v>
      </c>
      <c r="C42" s="16">
        <f>SUM(Therms!N12:Y12)</f>
        <v>3850672.1999999993</v>
      </c>
      <c r="D42" s="16">
        <f>SUM(Therms!Z12:AK12)</f>
        <v>4216903.7</v>
      </c>
      <c r="E42" s="16">
        <f>SUM(Therms!AL12:AW12)</f>
        <v>3780184.4</v>
      </c>
      <c r="F42" s="16">
        <f>SUM(Therms!AX12:BI12)</f>
        <v>4056056.3</v>
      </c>
      <c r="G42" s="16">
        <f>SUM(Therms!BJ12:BU12)</f>
        <v>4642523.0999999996</v>
      </c>
      <c r="H42" s="16">
        <f>SUM(Therms!BV12:CG12)</f>
        <v>4307941.0999999996</v>
      </c>
      <c r="I42" s="16">
        <f>SUM(Therms!CH12:CS12)</f>
        <v>4690826.8000000007</v>
      </c>
      <c r="J42" s="16">
        <f>SUM(Therms!CT12:DE12)</f>
        <v>3920232.2</v>
      </c>
      <c r="K42" s="16">
        <f>SUM(Therms!DF12:DQ12)</f>
        <v>3198694.4000000008</v>
      </c>
      <c r="L42" s="16">
        <f>SUM(Therms!DR12:EC12)</f>
        <v>2919237.15</v>
      </c>
      <c r="M42" s="16">
        <f>SUM(Therms!ED12:EO12)</f>
        <v>3927538.5009027775</v>
      </c>
      <c r="N42" s="16">
        <f>SUM(Therms!EP12:FA12)</f>
        <v>3814568.7321918304</v>
      </c>
      <c r="O42" s="16">
        <f>SUM(Therms!FB12:FM12)</f>
        <v>3789595.3568509044</v>
      </c>
      <c r="P42" s="16">
        <f>SUM(Therms!FN12:FY12)</f>
        <v>3787246.1605560593</v>
      </c>
      <c r="Q42" s="16">
        <f>SUM(Therms!FZ12:GK12)</f>
        <v>3787315.3560665036</v>
      </c>
      <c r="R42" s="16">
        <f>SUM(Therms!GL12:GW12)</f>
        <v>3787373.9109562798</v>
      </c>
      <c r="S42" s="16">
        <f>SUM(Therms!GX12:HI12)</f>
        <v>3787383.0059800204</v>
      </c>
      <c r="T42" s="16">
        <f>SUM(Therms!HJ12:HU12)</f>
        <v>3787383.4980219728</v>
      </c>
      <c r="U42" s="16">
        <f>SUM(Therms!HV12:IG12)</f>
        <v>3787383.413750682</v>
      </c>
      <c r="X42" s="49">
        <f t="shared" si="84"/>
        <v>1.2003259500828367E-2</v>
      </c>
      <c r="Y42" s="49">
        <f t="shared" si="85"/>
        <v>9.5108459245115906E-2</v>
      </c>
      <c r="Z42" s="49">
        <f t="shared" si="86"/>
        <v>-0.10356397277936424</v>
      </c>
      <c r="AA42" s="49">
        <f t="shared" si="87"/>
        <v>7.2978424015505583E-2</v>
      </c>
      <c r="AB42" s="49">
        <f t="shared" si="88"/>
        <v>0.14459039929993067</v>
      </c>
      <c r="AC42" s="49">
        <f t="shared" si="89"/>
        <v>-7.2069000582894227E-2</v>
      </c>
      <c r="AD42" s="49">
        <f t="shared" si="90"/>
        <v>8.8879047116034338E-2</v>
      </c>
      <c r="AE42" s="49">
        <f t="shared" si="91"/>
        <v>-0.16427692448589248</v>
      </c>
      <c r="AF42" s="49">
        <f t="shared" si="92"/>
        <v>-0.18405486287266337</v>
      </c>
      <c r="AG42" s="49">
        <f t="shared" si="93"/>
        <v>-8.7366035967675115E-2</v>
      </c>
      <c r="AH42" s="49">
        <f t="shared" si="94"/>
        <v>0.34539891728315997</v>
      </c>
      <c r="AI42" s="49">
        <f t="shared" si="95"/>
        <v>-2.8763503829429049E-2</v>
      </c>
      <c r="AJ42" s="49">
        <f t="shared" si="95"/>
        <v>-6.546841096392142E-3</v>
      </c>
      <c r="AK42" s="49">
        <f t="shared" si="95"/>
        <v>-6.1990689602209326E-4</v>
      </c>
      <c r="AL42" s="49">
        <f t="shared" si="95"/>
        <v>1.8270666207298447E-5</v>
      </c>
      <c r="AM42" s="49">
        <f t="shared" si="95"/>
        <v>1.5460790631749433E-5</v>
      </c>
      <c r="AN42" s="49">
        <f t="shared" si="95"/>
        <v>2.4014063448873912E-6</v>
      </c>
      <c r="AO42" s="49">
        <f t="shared" si="95"/>
        <v>1.2991607967194341E-7</v>
      </c>
      <c r="AP42" s="49">
        <f t="shared" si="95"/>
        <v>-2.2250530196110674E-8</v>
      </c>
    </row>
    <row r="43" spans="1:42" x14ac:dyDescent="0.25">
      <c r="A43" s="18" t="s">
        <v>20</v>
      </c>
      <c r="B43" s="16">
        <f>SUM(Therms!B13:M13)</f>
        <v>10725349</v>
      </c>
      <c r="C43" s="16">
        <f>SUM(Therms!N13:Y13)</f>
        <v>10319971.699999999</v>
      </c>
      <c r="D43" s="16">
        <f>SUM(Therms!Z13:AK13)</f>
        <v>9868393.2999999989</v>
      </c>
      <c r="E43" s="16">
        <f>SUM(Therms!AL13:AW13)</f>
        <v>10639792.699999999</v>
      </c>
      <c r="F43" s="16">
        <f>SUM(Therms!AX13:BI13)</f>
        <v>11667653.600000001</v>
      </c>
      <c r="G43" s="16">
        <f>SUM(Therms!BJ13:BU13)</f>
        <v>14085154.799999999</v>
      </c>
      <c r="H43" s="16">
        <f>SUM(Therms!BV13:CG13)</f>
        <v>13945092.399999999</v>
      </c>
      <c r="I43" s="16">
        <f>SUM(Therms!CH13:CS13)</f>
        <v>13163154.799999999</v>
      </c>
      <c r="J43" s="16">
        <f>SUM(Therms!CT13:DE13)</f>
        <v>12420772.000000002</v>
      </c>
      <c r="K43" s="16">
        <f>SUM(Therms!DF13:DQ13)</f>
        <v>12832468.800000003</v>
      </c>
      <c r="L43" s="16">
        <f>SUM(Therms!DR13:EC13)</f>
        <v>11642776.609999999</v>
      </c>
      <c r="M43" s="16">
        <f>SUM(Therms!ED13:EO13)</f>
        <v>9943670.6454861127</v>
      </c>
      <c r="N43" s="16">
        <f>SUM(Therms!EP13:FA13)</f>
        <v>9684614.3307156414</v>
      </c>
      <c r="O43" s="16">
        <f>SUM(Therms!FB13:FM13)</f>
        <v>9663963.8127049133</v>
      </c>
      <c r="P43" s="16">
        <f>SUM(Therms!FN13:FY13)</f>
        <v>9664304.7984310612</v>
      </c>
      <c r="Q43" s="16">
        <f>SUM(Therms!FZ13:GK13)</f>
        <v>9664788.1661628224</v>
      </c>
      <c r="R43" s="16">
        <f>SUM(Therms!GL13:GW13)</f>
        <v>9664879.2855708543</v>
      </c>
      <c r="S43" s="16">
        <f>SUM(Therms!GX13:HI13)</f>
        <v>9664887.6410881039</v>
      </c>
      <c r="T43" s="16">
        <f>SUM(Therms!HJ13:HU13)</f>
        <v>9664887.4994026758</v>
      </c>
      <c r="U43" s="16">
        <f>SUM(Therms!HV13:IG13)</f>
        <v>9664887.3230819087</v>
      </c>
      <c r="X43" s="49">
        <f t="shared" si="84"/>
        <v>-3.7796187331526565E-2</v>
      </c>
      <c r="Y43" s="49">
        <f t="shared" si="85"/>
        <v>-4.3757716893739196E-2</v>
      </c>
      <c r="Z43" s="49">
        <f t="shared" si="86"/>
        <v>7.816869236454127E-2</v>
      </c>
      <c r="AA43" s="49">
        <f t="shared" si="87"/>
        <v>9.6605350215141161E-2</v>
      </c>
      <c r="AB43" s="49">
        <f t="shared" si="88"/>
        <v>0.20719686090097822</v>
      </c>
      <c r="AC43" s="49">
        <f t="shared" si="89"/>
        <v>-9.9439730687234107E-3</v>
      </c>
      <c r="AD43" s="49">
        <f t="shared" si="90"/>
        <v>-5.6072600852755894E-2</v>
      </c>
      <c r="AE43" s="49">
        <f t="shared" si="91"/>
        <v>-5.6398546646279413E-2</v>
      </c>
      <c r="AF43" s="49">
        <f t="shared" si="92"/>
        <v>3.3145830226977813E-2</v>
      </c>
      <c r="AG43" s="49">
        <f t="shared" si="93"/>
        <v>-9.2709533024541879E-2</v>
      </c>
      <c r="AH43" s="49">
        <f t="shared" si="94"/>
        <v>-0.1459364910475498</v>
      </c>
      <c r="AI43" s="49">
        <f t="shared" si="95"/>
        <v>-2.6052382868097967E-2</v>
      </c>
      <c r="AJ43" s="49">
        <f t="shared" si="95"/>
        <v>-2.1323015357702646E-3</v>
      </c>
      <c r="AK43" s="49">
        <f t="shared" si="95"/>
        <v>3.5284251137079892E-5</v>
      </c>
      <c r="AL43" s="49">
        <f t="shared" si="95"/>
        <v>5.0015778873202521E-5</v>
      </c>
      <c r="AM43" s="49">
        <f t="shared" si="95"/>
        <v>9.4279777751449245E-6</v>
      </c>
      <c r="AN43" s="49">
        <f t="shared" si="95"/>
        <v>8.6452370506862053E-7</v>
      </c>
      <c r="AO43" s="49">
        <f t="shared" si="95"/>
        <v>-1.4659811253814325E-8</v>
      </c>
      <c r="AP43" s="49">
        <f t="shared" si="95"/>
        <v>-1.824343709433407E-8</v>
      </c>
    </row>
    <row r="44" spans="1:42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AI44" s="49"/>
      <c r="AJ44" s="49"/>
      <c r="AK44" s="49"/>
      <c r="AL44" s="49"/>
      <c r="AM44" s="49"/>
      <c r="AN44" s="49"/>
      <c r="AO44" s="49"/>
      <c r="AP44" s="49"/>
    </row>
    <row r="45" spans="1:42" x14ac:dyDescent="0.25">
      <c r="A45" s="18" t="s">
        <v>9</v>
      </c>
      <c r="B45" s="16">
        <f>SUM(Therms!B14:M14)</f>
        <v>16666.8</v>
      </c>
      <c r="C45" s="16">
        <f>SUM(Therms!N14:Y14)</f>
        <v>16521</v>
      </c>
      <c r="D45" s="16">
        <f>SUM(Therms!Z14:AK14)</f>
        <v>15924.6</v>
      </c>
      <c r="E45" s="16">
        <f>SUM(Therms!AL14:AW14)</f>
        <v>15408</v>
      </c>
      <c r="F45" s="16">
        <f>SUM(Therms!AX14:BI14)</f>
        <v>15277.199999999999</v>
      </c>
      <c r="G45" s="16">
        <f>SUM(Therms!BJ14:BU14)</f>
        <v>14904</v>
      </c>
      <c r="H45" s="16">
        <f>SUM(Therms!BV14:CG14)</f>
        <v>14854.2</v>
      </c>
      <c r="I45" s="16">
        <f>SUM(Therms!CH14:CS14)</f>
        <v>15296.4</v>
      </c>
      <c r="J45" s="16">
        <f>SUM(Therms!CT14:DE14)</f>
        <v>19024.599999999999</v>
      </c>
      <c r="K45" s="16">
        <f>SUM(Therms!DF14:DQ14)</f>
        <v>22186.999999999996</v>
      </c>
      <c r="L45" s="16">
        <f>SUM(Therms!DR14:EC14)</f>
        <v>19901.399999999998</v>
      </c>
      <c r="M45" s="16">
        <f>SUM(Therms!ED14:EO14)</f>
        <v>6025.8</v>
      </c>
      <c r="N45" s="16">
        <f>SUM(Therms!EP14:FA14)</f>
        <v>0</v>
      </c>
      <c r="O45" s="16">
        <f>SUM(Therms!FB14:FM14)</f>
        <v>0</v>
      </c>
      <c r="P45" s="16">
        <f>SUM(Therms!FN14:FY14)</f>
        <v>0</v>
      </c>
      <c r="Q45" s="16">
        <f>SUM(Therms!FZ14:GK14)</f>
        <v>0</v>
      </c>
      <c r="R45" s="16">
        <f>SUM(Therms!GL14:GW14)</f>
        <v>0</v>
      </c>
      <c r="S45" s="16">
        <f>SUM(Therms!GX14:HI14)</f>
        <v>0</v>
      </c>
      <c r="T45" s="16">
        <f>SUM(Therms!HJ14:HU14)</f>
        <v>0</v>
      </c>
      <c r="U45" s="16">
        <f>SUM(Therms!HV14:IG14)</f>
        <v>0</v>
      </c>
      <c r="AI45" s="49"/>
      <c r="AJ45" s="49"/>
      <c r="AK45" s="49"/>
      <c r="AL45" s="49"/>
      <c r="AM45" s="49"/>
      <c r="AN45" s="49"/>
      <c r="AO45" s="49"/>
      <c r="AP45" s="49"/>
    </row>
    <row r="46" spans="1:42" x14ac:dyDescent="0.25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AI46" s="49"/>
      <c r="AJ46" s="49"/>
      <c r="AK46" s="49"/>
      <c r="AL46" s="49"/>
      <c r="AM46" s="49"/>
      <c r="AN46" s="49"/>
      <c r="AO46" s="49"/>
      <c r="AP46" s="49"/>
    </row>
    <row r="47" spans="1:42" x14ac:dyDescent="0.25">
      <c r="A47" s="18" t="s">
        <v>10</v>
      </c>
      <c r="B47" s="16">
        <f>SUM(Therms!B16:M16)</f>
        <v>1052121.6000000001</v>
      </c>
      <c r="C47" s="16">
        <f>SUM(Therms!N16:Y16)</f>
        <v>1475612.9000000001</v>
      </c>
      <c r="D47" s="16">
        <f>SUM(Therms!Z16:AK16)</f>
        <v>1904619.9999999995</v>
      </c>
      <c r="E47" s="16">
        <f>SUM(Therms!AL16:AW16)</f>
        <v>1417652.9000000001</v>
      </c>
      <c r="F47" s="16">
        <f>SUM(Therms!AX16:BI16)</f>
        <v>930673.2</v>
      </c>
      <c r="G47" s="16">
        <f>SUM(Therms!BJ16:BU16)</f>
        <v>73933</v>
      </c>
      <c r="H47" s="16">
        <f>SUM(Therms!BV16:CG16)</f>
        <v>0</v>
      </c>
      <c r="I47" s="16">
        <f>SUM(Therms!CH16:CS16)</f>
        <v>334825.40000000002</v>
      </c>
      <c r="J47" s="16">
        <f>SUM(Therms!CT16:DE16)</f>
        <v>957880.7</v>
      </c>
      <c r="K47" s="16">
        <f>SUM(Therms!DF16:DQ16)</f>
        <v>765007.02999999991</v>
      </c>
      <c r="L47" s="16">
        <f>SUM(Therms!DR16:EC16)</f>
        <v>1321629.1100000001</v>
      </c>
      <c r="M47" s="16">
        <f>SUM(Therms!ED16:EO16)</f>
        <v>1943475.3647916666</v>
      </c>
      <c r="N47" s="16">
        <f>SUM(Therms!EP16:FA16)</f>
        <v>2038246.9382403439</v>
      </c>
      <c r="O47" s="16">
        <f>SUM(Therms!FB16:FM16)</f>
        <v>2046153.2377801603</v>
      </c>
      <c r="P47" s="16">
        <f>SUM(Therms!FN16:FY16)</f>
        <v>2045611.9086505747</v>
      </c>
      <c r="Q47" s="16">
        <f>SUM(Therms!FZ16:GK16)</f>
        <v>2045332.8033451897</v>
      </c>
      <c r="R47" s="16">
        <f>SUM(Therms!GL16:GW16)</f>
        <v>2045290.9019839938</v>
      </c>
      <c r="S47" s="16">
        <f>SUM(Therms!GX16:HI16)</f>
        <v>2045288.7296464865</v>
      </c>
      <c r="T47" s="16">
        <f>SUM(Therms!HJ16:HU16)</f>
        <v>2045289.1484165536</v>
      </c>
      <c r="U47" s="16">
        <f>SUM(Therms!HV16:IG16)</f>
        <v>2045289.2634874794</v>
      </c>
      <c r="X47" s="49">
        <f t="shared" ref="X47:X50" si="96">C47/B47-1</f>
        <v>0.4025117438896797</v>
      </c>
      <c r="Y47" s="49">
        <f t="shared" ref="Y47:Y50" si="97">D47/C47-1</f>
        <v>0.29073146487130819</v>
      </c>
      <c r="Z47" s="49">
        <f t="shared" ref="Z47:Z50" si="98">E47/D47-1</f>
        <v>-0.25567677541976852</v>
      </c>
      <c r="AA47" s="49">
        <f t="shared" ref="AA47:AA50" si="99">F47/E47-1</f>
        <v>-0.34351123607196099</v>
      </c>
      <c r="AB47" s="49">
        <f t="shared" ref="AB47:AB50" si="100">G47/F47-1</f>
        <v>-0.92055965509697713</v>
      </c>
      <c r="AC47" s="49">
        <f t="shared" ref="AC47:AC50" si="101">H47/G47-1</f>
        <v>-1</v>
      </c>
      <c r="AD47" s="49" t="e">
        <f t="shared" ref="AD47:AD50" si="102">I47/H47-1</f>
        <v>#DIV/0!</v>
      </c>
      <c r="AE47" s="49">
        <f t="shared" ref="AE47:AE50" si="103">J47/I47-1</f>
        <v>1.8608364239988959</v>
      </c>
      <c r="AF47" s="49">
        <f t="shared" ref="AF47:AF50" si="104">K47/J47-1</f>
        <v>-0.20135458413558183</v>
      </c>
      <c r="AG47" s="49">
        <f t="shared" ref="AG47:AG50" si="105">L47/K47-1</f>
        <v>0.72760387574477625</v>
      </c>
      <c r="AH47" s="49">
        <f t="shared" ref="AH47:AH50" si="106">M47/L47-1</f>
        <v>0.47051495013730937</v>
      </c>
      <c r="AI47" s="49">
        <f t="shared" ref="AI47:AP50" si="107">N47/M47-1</f>
        <v>4.8763969518510697E-2</v>
      </c>
      <c r="AJ47" s="49">
        <f t="shared" si="107"/>
        <v>3.8789703992598845E-3</v>
      </c>
      <c r="AK47" s="49">
        <f t="shared" si="107"/>
        <v>-2.6455942770586827E-4</v>
      </c>
      <c r="AL47" s="49">
        <f t="shared" si="107"/>
        <v>-1.3644098580223307E-4</v>
      </c>
      <c r="AM47" s="49">
        <f t="shared" si="107"/>
        <v>-2.0486329230795519E-5</v>
      </c>
      <c r="AN47" s="49">
        <f t="shared" si="107"/>
        <v>-1.0621166433022466E-6</v>
      </c>
      <c r="AO47" s="49">
        <f t="shared" si="107"/>
        <v>2.0474863093866702E-7</v>
      </c>
      <c r="AP47" s="49">
        <f t="shared" si="107"/>
        <v>5.6261446390593051E-8</v>
      </c>
    </row>
    <row r="48" spans="1:42" x14ac:dyDescent="0.25">
      <c r="A48" s="18" t="s">
        <v>22</v>
      </c>
      <c r="B48" s="16">
        <f>SUM(Therms!B17:M17)</f>
        <v>19713429.699999999</v>
      </c>
      <c r="C48" s="16">
        <f>SUM(Therms!N17:Y17)</f>
        <v>22630898.200000003</v>
      </c>
      <c r="D48" s="16">
        <f>SUM(Therms!Z17:AK17)</f>
        <v>28698928</v>
      </c>
      <c r="E48" s="16">
        <f>SUM(Therms!AL17:AW17)</f>
        <v>28263819.399999999</v>
      </c>
      <c r="F48" s="16">
        <f>SUM(Therms!AX17:BI17)</f>
        <v>27134541.400000002</v>
      </c>
      <c r="G48" s="16">
        <f>SUM(Therms!BJ17:BU17)</f>
        <v>26579993.800000001</v>
      </c>
      <c r="H48" s="16">
        <f>SUM(Therms!BV17:CG17)</f>
        <v>31465012.200000003</v>
      </c>
      <c r="I48" s="16">
        <f>SUM(Therms!CH17:CS17)</f>
        <v>35683963.399999999</v>
      </c>
      <c r="J48" s="16">
        <f>SUM(Therms!CT17:DE17)</f>
        <v>36562179.399999999</v>
      </c>
      <c r="K48" s="16">
        <f>SUM(Therms!DF17:DQ17)</f>
        <v>37923986.400000006</v>
      </c>
      <c r="L48" s="16">
        <f>SUM(Therms!DR17:EC17)</f>
        <v>34716095.25</v>
      </c>
      <c r="M48" s="16">
        <f>SUM(Therms!ED17:EO17)</f>
        <v>33717377.317257062</v>
      </c>
      <c r="N48" s="16">
        <f>SUM(Therms!EP17:FA17)</f>
        <v>32047533.2490106</v>
      </c>
      <c r="O48" s="16">
        <f>SUM(Therms!FB17:FM17)</f>
        <v>32047533.2490106</v>
      </c>
      <c r="P48" s="16">
        <f>SUM(Therms!FN17:FY17)</f>
        <v>32047533.2490106</v>
      </c>
      <c r="Q48" s="16">
        <f>SUM(Therms!FZ17:GK17)</f>
        <v>32047533.2490106</v>
      </c>
      <c r="R48" s="16">
        <f>SUM(Therms!GL17:GW17)</f>
        <v>32047533.2490106</v>
      </c>
      <c r="S48" s="16">
        <f>SUM(Therms!GX17:HI17)</f>
        <v>32047533.2490106</v>
      </c>
      <c r="T48" s="16">
        <f>SUM(Therms!HJ17:HU17)</f>
        <v>32047533.2490106</v>
      </c>
      <c r="U48" s="16">
        <f>SUM(Therms!HV17:IG17)</f>
        <v>32047533.2490106</v>
      </c>
      <c r="X48" s="49">
        <f t="shared" si="96"/>
        <v>0.14799395865651954</v>
      </c>
      <c r="Y48" s="49">
        <f t="shared" si="97"/>
        <v>0.26813031221182348</v>
      </c>
      <c r="Z48" s="49">
        <f t="shared" si="98"/>
        <v>-1.5161144695021389E-2</v>
      </c>
      <c r="AA48" s="49">
        <f t="shared" si="99"/>
        <v>-3.9954897249307897E-2</v>
      </c>
      <c r="AB48" s="49">
        <f t="shared" si="100"/>
        <v>-2.043696231401948E-2</v>
      </c>
      <c r="AC48" s="49">
        <f t="shared" si="101"/>
        <v>0.18378553572123124</v>
      </c>
      <c r="AD48" s="49">
        <f t="shared" si="102"/>
        <v>0.13408388889803113</v>
      </c>
      <c r="AE48" s="49">
        <f t="shared" si="103"/>
        <v>2.461094330121405E-2</v>
      </c>
      <c r="AF48" s="49">
        <f t="shared" si="104"/>
        <v>3.7246330014999218E-2</v>
      </c>
      <c r="AG48" s="49">
        <f t="shared" si="105"/>
        <v>-8.4587393217713136E-2</v>
      </c>
      <c r="AH48" s="49">
        <f t="shared" si="106"/>
        <v>-2.8768152799181435E-2</v>
      </c>
      <c r="AI48" s="49">
        <f t="shared" si="107"/>
        <v>-4.952473178843031E-2</v>
      </c>
      <c r="AJ48" s="49">
        <f t="shared" si="107"/>
        <v>0</v>
      </c>
      <c r="AK48" s="49">
        <f t="shared" si="107"/>
        <v>0</v>
      </c>
      <c r="AL48" s="49">
        <f t="shared" si="107"/>
        <v>0</v>
      </c>
      <c r="AM48" s="49">
        <f t="shared" si="107"/>
        <v>0</v>
      </c>
      <c r="AN48" s="49">
        <f t="shared" si="107"/>
        <v>0</v>
      </c>
      <c r="AO48" s="49">
        <f t="shared" si="107"/>
        <v>0</v>
      </c>
      <c r="AP48" s="49">
        <f t="shared" si="107"/>
        <v>0</v>
      </c>
    </row>
    <row r="49" spans="1:42" x14ac:dyDescent="0.25">
      <c r="A49" s="18" t="s">
        <v>11</v>
      </c>
      <c r="B49" s="16">
        <f>SUM(Therms!B18:M18)</f>
        <v>0</v>
      </c>
      <c r="C49" s="16">
        <f>SUM(Therms!N18:Y18)</f>
        <v>0</v>
      </c>
      <c r="D49" s="16">
        <f>SUM(Therms!Z18:AK18)</f>
        <v>0</v>
      </c>
      <c r="E49" s="16">
        <f>SUM(Therms!AL18:AW18)</f>
        <v>0</v>
      </c>
      <c r="F49" s="16">
        <f>SUM(Therms!AX18:BI18)</f>
        <v>0</v>
      </c>
      <c r="G49" s="16">
        <f>SUM(Therms!BJ18:BU18)</f>
        <v>0</v>
      </c>
      <c r="H49" s="16">
        <f>SUM(Therms!BV18:CG18)</f>
        <v>0</v>
      </c>
      <c r="I49" s="16">
        <f>SUM(Therms!CH18:CS18)</f>
        <v>0</v>
      </c>
      <c r="J49" s="16">
        <f>SUM(Therms!CT18:DE18)</f>
        <v>0</v>
      </c>
      <c r="K49" s="16">
        <f>SUM(Therms!DF18:DQ18)</f>
        <v>8.5</v>
      </c>
      <c r="L49" s="16">
        <f>SUM(Therms!DR18:EC18)</f>
        <v>19237.120000000003</v>
      </c>
      <c r="M49" s="16">
        <f>SUM(Therms!ED18:EO18)</f>
        <v>0</v>
      </c>
      <c r="N49" s="16">
        <f>SUM(Therms!EP18:FA18)</f>
        <v>0</v>
      </c>
      <c r="O49" s="16">
        <f>SUM(Therms!FB18:FM18)</f>
        <v>0</v>
      </c>
      <c r="P49" s="16">
        <f>SUM(Therms!FN18:FY18)</f>
        <v>0</v>
      </c>
      <c r="Q49" s="16">
        <f>SUM(Therms!FZ18:GK18)</f>
        <v>0</v>
      </c>
      <c r="R49" s="16">
        <f>SUM(Therms!GL18:GW18)</f>
        <v>0</v>
      </c>
      <c r="S49" s="16">
        <f>SUM(Therms!GX18:HI18)</f>
        <v>0</v>
      </c>
      <c r="T49" s="16">
        <f>SUM(Therms!HJ18:HU18)</f>
        <v>0</v>
      </c>
      <c r="U49" s="16">
        <f>SUM(Therms!HV18:IG18)</f>
        <v>0</v>
      </c>
      <c r="X49" s="49" t="e">
        <f t="shared" si="96"/>
        <v>#DIV/0!</v>
      </c>
      <c r="Y49" s="49" t="e">
        <f t="shared" si="97"/>
        <v>#DIV/0!</v>
      </c>
      <c r="Z49" s="49" t="e">
        <f t="shared" si="98"/>
        <v>#DIV/0!</v>
      </c>
      <c r="AA49" s="49" t="e">
        <f t="shared" si="99"/>
        <v>#DIV/0!</v>
      </c>
      <c r="AB49" s="49" t="e">
        <f t="shared" si="100"/>
        <v>#DIV/0!</v>
      </c>
      <c r="AC49" s="49" t="e">
        <f t="shared" si="101"/>
        <v>#DIV/0!</v>
      </c>
      <c r="AD49" s="49" t="e">
        <f t="shared" si="102"/>
        <v>#DIV/0!</v>
      </c>
      <c r="AE49" s="49" t="e">
        <f t="shared" si="103"/>
        <v>#DIV/0!</v>
      </c>
      <c r="AF49" s="49" t="e">
        <f t="shared" si="104"/>
        <v>#DIV/0!</v>
      </c>
      <c r="AG49" s="49">
        <f t="shared" si="105"/>
        <v>2262.1905882352944</v>
      </c>
      <c r="AH49" s="49">
        <f t="shared" si="106"/>
        <v>-1</v>
      </c>
      <c r="AI49" s="49" t="e">
        <f t="shared" si="107"/>
        <v>#DIV/0!</v>
      </c>
      <c r="AJ49" s="49" t="e">
        <f t="shared" si="107"/>
        <v>#DIV/0!</v>
      </c>
      <c r="AK49" s="49" t="e">
        <f t="shared" si="107"/>
        <v>#DIV/0!</v>
      </c>
      <c r="AL49" s="49" t="e">
        <f t="shared" si="107"/>
        <v>#DIV/0!</v>
      </c>
      <c r="AM49" s="49" t="e">
        <f t="shared" si="107"/>
        <v>#DIV/0!</v>
      </c>
      <c r="AN49" s="49" t="e">
        <f t="shared" si="107"/>
        <v>#DIV/0!</v>
      </c>
      <c r="AO49" s="49" t="e">
        <f t="shared" si="107"/>
        <v>#DIV/0!</v>
      </c>
      <c r="AP49" s="49" t="e">
        <f t="shared" si="107"/>
        <v>#DIV/0!</v>
      </c>
    </row>
    <row r="50" spans="1:42" x14ac:dyDescent="0.25">
      <c r="A50" s="18" t="s">
        <v>21</v>
      </c>
      <c r="B50" s="16">
        <f>SUM(Therms!B19:M19)</f>
        <v>8855005.9000000004</v>
      </c>
      <c r="C50" s="16">
        <f>SUM(Therms!N19:Y19)</f>
        <v>8431251.6000000015</v>
      </c>
      <c r="D50" s="16">
        <f>SUM(Therms!Z19:AK19)</f>
        <v>5967443.2000000011</v>
      </c>
      <c r="E50" s="16">
        <f>SUM(Therms!AL19:AW19)</f>
        <v>13358546.1</v>
      </c>
      <c r="F50" s="16">
        <f>SUM(Therms!AX19:BI19)</f>
        <v>15381677.6</v>
      </c>
      <c r="G50" s="16">
        <f>SUM(Therms!BJ19:BU19)</f>
        <v>16631490.800000001</v>
      </c>
      <c r="H50" s="16">
        <f>SUM(Therms!BV19:CG19)</f>
        <v>14748734.399999999</v>
      </c>
      <c r="I50" s="16">
        <f>SUM(Therms!CH19:CS19)</f>
        <v>10906671.800000001</v>
      </c>
      <c r="J50" s="16">
        <f>SUM(Therms!CT19:DE19)</f>
        <v>12953948.803000001</v>
      </c>
      <c r="K50" s="16">
        <f>SUM(Therms!DF19:DQ19)</f>
        <v>12805734.5</v>
      </c>
      <c r="L50" s="16">
        <f>SUM(Therms!DR19:EC19)</f>
        <v>18779130.870000001</v>
      </c>
      <c r="M50" s="16">
        <f>SUM(Therms!ED19:EO19)</f>
        <v>20953616.874993719</v>
      </c>
      <c r="N50" s="16">
        <f>SUM(Therms!EP19:FA19)</f>
        <v>17949558.286550447</v>
      </c>
      <c r="O50" s="16">
        <f>SUM(Therms!FB19:FM19)</f>
        <v>17949558.286550447</v>
      </c>
      <c r="P50" s="16">
        <f>SUM(Therms!FN19:FY19)</f>
        <v>17949558.286550447</v>
      </c>
      <c r="Q50" s="16">
        <f>SUM(Therms!FZ19:GK19)</f>
        <v>17949558.286550447</v>
      </c>
      <c r="R50" s="16">
        <f>SUM(Therms!GL19:GW19)</f>
        <v>17949558.286550447</v>
      </c>
      <c r="S50" s="16">
        <f>SUM(Therms!GX19:HI19)</f>
        <v>17949558.286550447</v>
      </c>
      <c r="T50" s="16">
        <f>SUM(Therms!HJ19:HU19)</f>
        <v>17949558.286550447</v>
      </c>
      <c r="U50" s="16">
        <f>SUM(Therms!HV19:IG19)</f>
        <v>17949558.286550447</v>
      </c>
      <c r="X50" s="49">
        <f t="shared" si="96"/>
        <v>-4.7854773309637055E-2</v>
      </c>
      <c r="Y50" s="49">
        <f t="shared" si="97"/>
        <v>-0.29222332779157012</v>
      </c>
      <c r="Z50" s="49">
        <f t="shared" si="98"/>
        <v>1.2385711354571414</v>
      </c>
      <c r="AA50" s="49">
        <f t="shared" si="99"/>
        <v>0.15144847986114307</v>
      </c>
      <c r="AB50" s="49">
        <f t="shared" si="100"/>
        <v>8.1253373819251129E-2</v>
      </c>
      <c r="AC50" s="49">
        <f t="shared" si="101"/>
        <v>-0.113204307577767</v>
      </c>
      <c r="AD50" s="49">
        <f t="shared" si="102"/>
        <v>-0.26050117222261449</v>
      </c>
      <c r="AE50" s="49">
        <f t="shared" si="103"/>
        <v>0.18770868332170787</v>
      </c>
      <c r="AF50" s="49">
        <f t="shared" si="104"/>
        <v>-1.1441631062003021E-2</v>
      </c>
      <c r="AG50" s="49">
        <f t="shared" si="105"/>
        <v>0.46646261251160581</v>
      </c>
      <c r="AH50" s="49">
        <f t="shared" si="106"/>
        <v>0.11579268604318105</v>
      </c>
      <c r="AI50" s="49">
        <f t="shared" si="107"/>
        <v>-0.14336706671526234</v>
      </c>
      <c r="AJ50" s="49">
        <f t="shared" si="107"/>
        <v>0</v>
      </c>
      <c r="AK50" s="49">
        <f t="shared" si="107"/>
        <v>0</v>
      </c>
      <c r="AL50" s="49">
        <f t="shared" si="107"/>
        <v>0</v>
      </c>
      <c r="AM50" s="49">
        <f t="shared" si="107"/>
        <v>0</v>
      </c>
      <c r="AN50" s="49">
        <f t="shared" si="107"/>
        <v>0</v>
      </c>
      <c r="AO50" s="49">
        <f t="shared" si="107"/>
        <v>0</v>
      </c>
      <c r="AP50" s="49">
        <f t="shared" si="107"/>
        <v>0</v>
      </c>
    </row>
    <row r="51" spans="1:42" x14ac:dyDescent="0.25">
      <c r="A51" s="18" t="s">
        <v>12</v>
      </c>
      <c r="B51" s="16">
        <f>SUM(Therms!B20:M20)</f>
        <v>0</v>
      </c>
      <c r="C51" s="16">
        <f>SUM(Therms!N20:Y20)</f>
        <v>0</v>
      </c>
      <c r="D51" s="16">
        <f>SUM(Therms!Z20:AK20)</f>
        <v>0</v>
      </c>
      <c r="E51" s="16">
        <f>SUM(Therms!AL20:AW20)</f>
        <v>0</v>
      </c>
      <c r="F51" s="16">
        <f>SUM(Therms!AX20:BI20)</f>
        <v>0</v>
      </c>
      <c r="G51" s="16">
        <f>SUM(Therms!BJ20:BU20)</f>
        <v>0</v>
      </c>
      <c r="H51" s="16">
        <f>SUM(Therms!BV20:CG20)</f>
        <v>0</v>
      </c>
      <c r="I51" s="16">
        <f>SUM(Therms!CH20:CS20)</f>
        <v>0</v>
      </c>
      <c r="J51" s="16">
        <f>SUM(Therms!CT20:DE20)</f>
        <v>0</v>
      </c>
      <c r="K51" s="16">
        <f>SUM(Therms!DF20:DQ20)</f>
        <v>0</v>
      </c>
      <c r="L51" s="16">
        <f>SUM(Therms!DR20:EC20)</f>
        <v>0</v>
      </c>
      <c r="M51" s="16">
        <f>SUM(Therms!ED20:EO20)</f>
        <v>0</v>
      </c>
      <c r="N51" s="16">
        <f>SUM(Therms!EP20:FA20)</f>
        <v>0</v>
      </c>
      <c r="O51" s="16">
        <f>SUM(Therms!FB20:FM20)</f>
        <v>0</v>
      </c>
      <c r="P51" s="16">
        <f>SUM(Therms!FN20:FY20)</f>
        <v>0</v>
      </c>
      <c r="Q51" s="16">
        <f>SUM(Therms!FZ20:GK20)</f>
        <v>0</v>
      </c>
      <c r="R51" s="16">
        <f>SUM(Therms!GL20:GW20)</f>
        <v>0</v>
      </c>
      <c r="S51" s="16">
        <f>SUM(Therms!GX20:HI20)</f>
        <v>0</v>
      </c>
      <c r="T51" s="16">
        <f>SUM(Therms!HJ20:HU20)</f>
        <v>0</v>
      </c>
      <c r="U51" s="16">
        <f>SUM(Therms!HV20:IG20)</f>
        <v>0</v>
      </c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</row>
    <row r="52" spans="1:42" x14ac:dyDescent="0.25">
      <c r="A52" s="18" t="s">
        <v>13</v>
      </c>
      <c r="B52" s="16">
        <f>SUM(Therms!B22:M22)</f>
        <v>0</v>
      </c>
      <c r="C52" s="16">
        <f>SUM(Therms!N22:Y22)</f>
        <v>0</v>
      </c>
      <c r="D52" s="16">
        <f>SUM(Therms!Z22:AK22)</f>
        <v>0</v>
      </c>
      <c r="E52" s="16">
        <f>SUM(Therms!AL22:AW22)</f>
        <v>0</v>
      </c>
      <c r="F52" s="16">
        <f>SUM(Therms!AX22:BI22)</f>
        <v>0</v>
      </c>
      <c r="G52" s="16">
        <f>SUM(Therms!BJ22:BU22)</f>
        <v>0</v>
      </c>
      <c r="H52" s="16">
        <f>SUM(Therms!BV22:CG22)</f>
        <v>0</v>
      </c>
      <c r="I52" s="16">
        <f>SUM(Therms!CH22:CS22)</f>
        <v>0</v>
      </c>
      <c r="J52" s="16">
        <f>SUM(Therms!CT22:DE22)</f>
        <v>0</v>
      </c>
      <c r="K52" s="16">
        <f>SUM(Therms!DF22:DQ22)</f>
        <v>0</v>
      </c>
      <c r="L52" s="16">
        <f>SUM(Therms!DR22:EC22)</f>
        <v>0</v>
      </c>
      <c r="M52" s="16">
        <f>SUM(Therms!ED22:EO22)</f>
        <v>0</v>
      </c>
      <c r="N52" s="16">
        <f>SUM(Therms!EP22:FA22)</f>
        <v>0</v>
      </c>
      <c r="O52" s="16">
        <f>SUM(Therms!FB22:FM22)</f>
        <v>0</v>
      </c>
      <c r="P52" s="16">
        <f>SUM(Therms!FN22:FY22)</f>
        <v>0</v>
      </c>
      <c r="Q52" s="16">
        <f>SUM(Therms!FZ22:GK22)</f>
        <v>0</v>
      </c>
      <c r="R52" s="16">
        <f>SUM(Therms!GL22:GW22)</f>
        <v>0</v>
      </c>
      <c r="S52" s="16">
        <f>SUM(Therms!GX22:HI22)</f>
        <v>0</v>
      </c>
      <c r="T52" s="16">
        <f>SUM(Therms!HJ22:HU22)</f>
        <v>0</v>
      </c>
      <c r="U52" s="16">
        <f>SUM(Therms!HV22:IG22)</f>
        <v>0</v>
      </c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</row>
    <row r="53" spans="1:42" x14ac:dyDescent="0.25">
      <c r="A53" s="1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</row>
    <row r="54" spans="1:42" x14ac:dyDescent="0.25">
      <c r="A54" s="18" t="s">
        <v>14</v>
      </c>
      <c r="B54" s="16">
        <f>SUM(Therms!B25:M25)</f>
        <v>701786</v>
      </c>
      <c r="C54" s="16">
        <f>SUM(Therms!N25:Y25)</f>
        <v>2126260</v>
      </c>
      <c r="D54" s="16">
        <f>SUM(Therms!Z25:AK25)</f>
        <v>10583811.85</v>
      </c>
      <c r="E54" s="16">
        <f>SUM(Therms!AL25:AW25)</f>
        <v>13893315</v>
      </c>
      <c r="F54" s="16">
        <f>SUM(Therms!AX25:BI25)</f>
        <v>11095965</v>
      </c>
      <c r="G54" s="16">
        <f>SUM(Therms!BJ25:BU25)</f>
        <v>12788149</v>
      </c>
      <c r="H54" s="16">
        <f>SUM(Therms!BV25:CG25)</f>
        <v>16450792</v>
      </c>
      <c r="I54" s="16">
        <f>SUM(Therms!CH25:CS25)</f>
        <v>8648282</v>
      </c>
      <c r="J54" s="16">
        <f>SUM(Therms!CT25:DE25)</f>
        <v>7607598.8899999997</v>
      </c>
      <c r="K54" s="16">
        <f>SUM(Therms!DF25:DQ25)</f>
        <v>8294150.96</v>
      </c>
      <c r="L54" s="16">
        <f>SUM(Therms!DR25:EC25)</f>
        <v>9251748.25</v>
      </c>
      <c r="M54" s="16">
        <f>SUM(Therms!ED25:EO25)</f>
        <v>41513992.081980489</v>
      </c>
      <c r="N54" s="16">
        <f>SUM(Therms!EP25:FA25)</f>
        <v>46911009.958756179</v>
      </c>
      <c r="O54" s="16">
        <f>SUM(Therms!FB25:FM25)</f>
        <v>46704746.973563373</v>
      </c>
      <c r="P54" s="16">
        <f>SUM(Therms!FN25:FY25)</f>
        <v>45693318.91826988</v>
      </c>
      <c r="Q54" s="16">
        <f>SUM(Therms!FZ25:GK25)</f>
        <v>46036837.08799997</v>
      </c>
      <c r="R54" s="16">
        <f>SUM(Therms!GL25:GW25)</f>
        <v>44473961.521696135</v>
      </c>
      <c r="S54" s="16">
        <f>SUM(Therms!GX25:HI25)</f>
        <v>44864090.921388924</v>
      </c>
      <c r="T54" s="16">
        <f>SUM(Therms!HJ25:HU25)</f>
        <v>44868106.132854693</v>
      </c>
      <c r="U54" s="16">
        <f>SUM(Therms!HV25:IG25)</f>
        <v>44868147.45740784</v>
      </c>
      <c r="X54" s="49">
        <f t="shared" ref="X54" si="108">C54/B54-1</f>
        <v>2.029784008230429</v>
      </c>
      <c r="Y54" s="49">
        <f t="shared" ref="Y54" si="109">D54/C54-1</f>
        <v>3.9776658781146237</v>
      </c>
      <c r="Z54" s="49">
        <f t="shared" ref="Z54" si="110">E54/D54-1</f>
        <v>0.31269482081732214</v>
      </c>
      <c r="AA54" s="49">
        <f t="shared" ref="AA54" si="111">F54/E54-1</f>
        <v>-0.20134503536413018</v>
      </c>
      <c r="AB54" s="49">
        <f t="shared" ref="AB54" si="112">G54/F54-1</f>
        <v>0.15250444643615935</v>
      </c>
      <c r="AC54" s="49">
        <f t="shared" ref="AC54" si="113">H54/G54-1</f>
        <v>0.28640915897992736</v>
      </c>
      <c r="AD54" s="49">
        <f t="shared" ref="AD54" si="114">I54/H54-1</f>
        <v>-0.47429388202099931</v>
      </c>
      <c r="AE54" s="49">
        <f t="shared" ref="AE54" si="115">J54/I54-1</f>
        <v>-0.12033408600690865</v>
      </c>
      <c r="AF54" s="49">
        <f t="shared" ref="AF54" si="116">K54/J54-1</f>
        <v>9.0245566298514435E-2</v>
      </c>
      <c r="AG54" s="49">
        <f t="shared" ref="AG54" si="117">L54/K54-1</f>
        <v>0.11545452869355532</v>
      </c>
      <c r="AH54" s="49">
        <f t="shared" ref="AH54" si="118">M54/L54-1</f>
        <v>3.4871510724451982</v>
      </c>
      <c r="AI54" s="49">
        <f t="shared" ref="AI54:AP54" si="119">N54/M54-1</f>
        <v>0.1300047913030824</v>
      </c>
      <c r="AJ54" s="49">
        <f>O54/N54-1</f>
        <v>-4.3968992646747918E-3</v>
      </c>
      <c r="AK54" s="49">
        <f t="shared" si="119"/>
        <v>-2.1655787063058041E-2</v>
      </c>
      <c r="AL54" s="49">
        <f t="shared" si="119"/>
        <v>7.5179080413163568E-3</v>
      </c>
      <c r="AM54" s="49">
        <f t="shared" si="119"/>
        <v>-3.394836972219395E-2</v>
      </c>
      <c r="AN54" s="49">
        <f t="shared" si="119"/>
        <v>8.7720856506670053E-3</v>
      </c>
      <c r="AO54" s="49">
        <f t="shared" si="119"/>
        <v>8.949722112516767E-5</v>
      </c>
      <c r="AP54" s="49">
        <f t="shared" si="119"/>
        <v>9.2102289817042049E-7</v>
      </c>
    </row>
    <row r="55" spans="1:42" x14ac:dyDescent="0.25">
      <c r="A55" s="1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</row>
    <row r="56" spans="1:42" x14ac:dyDescent="0.25">
      <c r="A56" s="19" t="s">
        <v>1</v>
      </c>
      <c r="B56" s="16">
        <f>SUM(Therms!B27:M27)</f>
        <v>770136.49999999988</v>
      </c>
      <c r="C56" s="16">
        <f>SUM(Therms!N27:Y27)</f>
        <v>495238.90000000008</v>
      </c>
      <c r="D56" s="16">
        <f>SUM(Therms!Z27:AK27)</f>
        <v>3041.3</v>
      </c>
      <c r="E56" s="16">
        <f>SUM(Therms!AL27:AW27)</f>
        <v>163690</v>
      </c>
      <c r="F56" s="16">
        <f>SUM(Therms!AX27:BI27)</f>
        <v>16115.199999999997</v>
      </c>
      <c r="G56" s="16">
        <f>SUM(Therms!BJ27:BU27)</f>
        <v>-81125.000000000015</v>
      </c>
      <c r="H56" s="16">
        <f>SUM(Therms!BV27:CG27)</f>
        <v>490677.69999999995</v>
      </c>
      <c r="I56" s="16">
        <f>SUM(Therms!CH27:CS27)</f>
        <v>965689.9</v>
      </c>
      <c r="J56" s="16">
        <f>SUM(Therms!CT27:DE27)</f>
        <v>-64691.8</v>
      </c>
      <c r="K56" s="16">
        <f>SUM(Therms!DF27:DQ27)</f>
        <v>0</v>
      </c>
      <c r="L56" s="16">
        <f>SUM(Therms!DR27:EC27)</f>
        <v>0</v>
      </c>
      <c r="M56" s="16">
        <f>SUM(Therms!ED27:EO27)</f>
        <v>0</v>
      </c>
      <c r="N56" s="16">
        <f>SUM(Therms!EP27:FA27)</f>
        <v>0</v>
      </c>
      <c r="O56" s="16">
        <f>SUM(Therms!FB27:FM27)</f>
        <v>0</v>
      </c>
      <c r="P56" s="16">
        <f>SUM(Therms!FN27:FY27)</f>
        <v>0</v>
      </c>
      <c r="Q56" s="16">
        <f>SUM(Therms!FZ27:GK27)</f>
        <v>0</v>
      </c>
      <c r="R56" s="16">
        <f>SUM(Therms!GL27:GW27)</f>
        <v>0</v>
      </c>
      <c r="S56" s="16">
        <f>SUM(Therms!GX27:HI27)</f>
        <v>0</v>
      </c>
      <c r="T56" s="16">
        <f>SUM(Therms!HJ27:HU27)</f>
        <v>0</v>
      </c>
      <c r="U56" s="16">
        <f>SUM(Therms!HV27:IG27)</f>
        <v>0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</row>
    <row r="57" spans="1:42" x14ac:dyDescent="0.25">
      <c r="A57" s="19" t="s">
        <v>3</v>
      </c>
      <c r="B57" s="16">
        <f>SUM(Therms!B28:M28)</f>
        <v>0</v>
      </c>
      <c r="C57" s="16">
        <f>SUM(Therms!N28:Y28)</f>
        <v>0</v>
      </c>
      <c r="D57" s="16">
        <f>SUM(Therms!Z28:AK28)</f>
        <v>2388677.5</v>
      </c>
      <c r="E57" s="16">
        <f>SUM(Therms!AL28:AW28)</f>
        <v>4815751</v>
      </c>
      <c r="F57" s="16">
        <f>SUM(Therms!AX28:BI28)</f>
        <v>5595538.4999999991</v>
      </c>
      <c r="G57" s="16">
        <f>SUM(Therms!BJ28:BU28)</f>
        <v>3975811</v>
      </c>
      <c r="H57" s="16">
        <f>SUM(Therms!BV28:CG28)</f>
        <v>5849394.1000000006</v>
      </c>
      <c r="I57" s="16">
        <f>SUM(Therms!CH28:CS28)</f>
        <v>6638603.7999999998</v>
      </c>
      <c r="J57" s="16">
        <f>SUM(Therms!CT28:DE28)</f>
        <v>6286107.5099999998</v>
      </c>
      <c r="K57" s="16">
        <f>SUM(Therms!DF28:DQ28)</f>
        <v>5346216.0999999996</v>
      </c>
      <c r="L57" s="16">
        <f>SUM(Therms!DR28:EC28)</f>
        <v>5352546.5066666668</v>
      </c>
      <c r="M57" s="16">
        <f>SUM(Therms!ED28:EO28)</f>
        <v>3953396.6734027774</v>
      </c>
      <c r="N57" s="16">
        <f>SUM(Therms!EP28:FA28)</f>
        <v>4250847.906798372</v>
      </c>
      <c r="O57" s="16">
        <f>SUM(Therms!FB28:FM28)</f>
        <v>4296363.5647165803</v>
      </c>
      <c r="P57" s="16">
        <f>SUM(Therms!FN28:FY28)</f>
        <v>4297952.2451980673</v>
      </c>
      <c r="Q57" s="16">
        <f>SUM(Therms!FZ28:GK28)</f>
        <v>4297371.7992650112</v>
      </c>
      <c r="R57" s="16">
        <f>SUM(Therms!GL28:GW28)</f>
        <v>4297242.9398197299</v>
      </c>
      <c r="S57" s="16">
        <f>SUM(Therms!GX28:HI28)</f>
        <v>4297231.5293740369</v>
      </c>
      <c r="T57" s="16">
        <f>SUM(Therms!HJ28:HU28)</f>
        <v>4297231.9466666104</v>
      </c>
      <c r="U57" s="16">
        <f>SUM(Therms!HV28:IG28)</f>
        <v>4297232.2278783526</v>
      </c>
      <c r="X57" s="49" t="e">
        <f t="shared" ref="X57" si="120">C57/B57-1</f>
        <v>#DIV/0!</v>
      </c>
      <c r="Y57" s="49" t="e">
        <f t="shared" ref="Y57" si="121">D57/C57-1</f>
        <v>#DIV/0!</v>
      </c>
      <c r="Z57" s="49">
        <f t="shared" ref="Z57" si="122">E57/D57-1</f>
        <v>1.0160741665628783</v>
      </c>
      <c r="AA57" s="49">
        <f t="shared" ref="AA57" si="123">F57/E57-1</f>
        <v>0.16192438105707696</v>
      </c>
      <c r="AB57" s="49">
        <f t="shared" ref="AB57" si="124">G57/F57-1</f>
        <v>-0.28946767143144481</v>
      </c>
      <c r="AC57" s="49">
        <f t="shared" ref="AC57" si="125">H57/G57-1</f>
        <v>0.47124551443718032</v>
      </c>
      <c r="AD57" s="49">
        <f t="shared" ref="AD57" si="126">I57/H57-1</f>
        <v>0.13492161521481338</v>
      </c>
      <c r="AE57" s="49">
        <f t="shared" ref="AE57" si="127">J57/I57-1</f>
        <v>-5.3097955627356419E-2</v>
      </c>
      <c r="AF57" s="49">
        <f t="shared" ref="AF57" si="128">K57/J57-1</f>
        <v>-0.14951882520380255</v>
      </c>
      <c r="AG57" s="49">
        <f t="shared" ref="AG57" si="129">L57/K57-1</f>
        <v>1.1840910558529316E-3</v>
      </c>
      <c r="AH57" s="49">
        <f t="shared" ref="AH57" si="130">M57/L57-1</f>
        <v>-0.26139891199847209</v>
      </c>
      <c r="AI57" s="49">
        <f t="shared" ref="AI57" si="131">N57/M57-1</f>
        <v>7.5239410048769884E-2</v>
      </c>
      <c r="AJ57" s="49">
        <f t="shared" ref="AJ57" si="132">O57/N57-1</f>
        <v>1.070743035652133E-2</v>
      </c>
      <c r="AK57" s="49">
        <f t="shared" ref="AK57" si="133">P57/O57-1</f>
        <v>3.6977328793441622E-4</v>
      </c>
      <c r="AL57" s="49">
        <f t="shared" ref="AL57" si="134">Q57/P57-1</f>
        <v>-1.3505174090855387E-4</v>
      </c>
      <c r="AM57" s="49">
        <f t="shared" ref="AM57" si="135">R57/Q57-1</f>
        <v>-2.9985640363605626E-5</v>
      </c>
      <c r="AN57" s="49">
        <f t="shared" ref="AN57" si="136">S57/R57-1</f>
        <v>-2.6552945348035095E-6</v>
      </c>
      <c r="AO57" s="49">
        <f t="shared" ref="AO57" si="137">T57/S57-1</f>
        <v>9.7107305085941675E-8</v>
      </c>
      <c r="AP57" s="49">
        <f t="shared" ref="AP57" si="138">U57/T57-1</f>
        <v>6.5440205698763521E-8</v>
      </c>
    </row>
    <row r="58" spans="1:42" x14ac:dyDescent="0.25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</row>
    <row r="59" spans="1:42" x14ac:dyDescent="0.25">
      <c r="A59" s="18" t="s">
        <v>17</v>
      </c>
      <c r="B59" s="16">
        <f>SUM(Therms!B33:M33)</f>
        <v>97344851.900000006</v>
      </c>
      <c r="C59" s="16">
        <f>SUM(Therms!N33:Y33)</f>
        <v>98197715.200000003</v>
      </c>
      <c r="D59" s="16">
        <f>SUM(Therms!Z33:AK33)</f>
        <v>111785254.85000001</v>
      </c>
      <c r="E59" s="16">
        <f>SUM(Therms!AL33:AW33)</f>
        <v>126137421.5</v>
      </c>
      <c r="F59" s="16">
        <f>SUM(Therms!AX33:BI33)</f>
        <v>126499450.89999999</v>
      </c>
      <c r="G59" s="16">
        <f>SUM(Therms!BJ33:BU33)</f>
        <v>129268297.40000002</v>
      </c>
      <c r="H59" s="16">
        <f>SUM(Therms!BV33:CG33)</f>
        <v>140195917.20000002</v>
      </c>
      <c r="I59" s="16">
        <f>SUM(Therms!CH33:CS33)</f>
        <v>135808820.59999999</v>
      </c>
      <c r="J59" s="16">
        <f>SUM(Therms!CT33:DE33)</f>
        <v>134942159.903</v>
      </c>
      <c r="K59" s="16">
        <f>SUM(Therms!DF33:DQ33)</f>
        <v>135563073.19</v>
      </c>
      <c r="L59" s="16">
        <f>SUM(Therms!DR33:EC33)</f>
        <v>135146573.98666668</v>
      </c>
      <c r="M59" s="16">
        <f>SUM(Therms!ED33:EO33)</f>
        <v>171707462.31756812</v>
      </c>
      <c r="N59" s="16">
        <f>SUM(Therms!EP33:FA33)</f>
        <v>173387235.01153317</v>
      </c>
      <c r="O59" s="16">
        <f>SUM(Therms!FB33:FM33)</f>
        <v>173612197.77247158</v>
      </c>
      <c r="P59" s="16">
        <f>SUM(Therms!FN33:FY33)</f>
        <v>172956532.3353202</v>
      </c>
      <c r="Q59" s="16">
        <f>SUM(Therms!FZ33:GK33)</f>
        <v>173627673.07290795</v>
      </c>
      <c r="R59" s="16">
        <f>SUM(Therms!GL33:GW33)</f>
        <v>172377598.0581561</v>
      </c>
      <c r="S59" s="16">
        <f>SUM(Therms!GX33:HI33)</f>
        <v>173069853.61381939</v>
      </c>
      <c r="T59" s="16">
        <f>SUM(Therms!HJ33:HU33)</f>
        <v>173367746.0400148</v>
      </c>
      <c r="U59" s="16">
        <f>SUM(Therms!HV33:IG33)</f>
        <v>173655140.89348471</v>
      </c>
      <c r="X59" s="49">
        <f t="shared" ref="X59" si="139">C59/B59-1</f>
        <v>8.7612573582844799E-3</v>
      </c>
      <c r="Y59" s="49">
        <f t="shared" ref="Y59" si="140">D59/C59-1</f>
        <v>0.13836920362481098</v>
      </c>
      <c r="Z59" s="49">
        <f t="shared" ref="Z59" si="141">E59/D59-1</f>
        <v>0.12839051688220038</v>
      </c>
      <c r="AA59" s="49">
        <f t="shared" ref="AA59" si="142">F59/E59-1</f>
        <v>2.870118920260234E-3</v>
      </c>
      <c r="AB59" s="49">
        <f t="shared" ref="AB59" si="143">G59/F59-1</f>
        <v>2.1888209634908673E-2</v>
      </c>
      <c r="AC59" s="49">
        <f t="shared" ref="AC59" si="144">H59/G59-1</f>
        <v>8.4534414236046018E-2</v>
      </c>
      <c r="AD59" s="49">
        <f t="shared" ref="AD59" si="145">I59/H59-1</f>
        <v>-3.1292613134671354E-2</v>
      </c>
      <c r="AE59" s="49">
        <f t="shared" ref="AE59" si="146">J59/I59-1</f>
        <v>-6.3814757625544338E-3</v>
      </c>
      <c r="AF59" s="49">
        <f t="shared" ref="AF59" si="147">K59/J59-1</f>
        <v>4.6013290986770539E-3</v>
      </c>
      <c r="AG59" s="49">
        <f t="shared" ref="AG59" si="148">L59/K59-1</f>
        <v>-3.0723647194805803E-3</v>
      </c>
      <c r="AH59" s="49">
        <f t="shared" ref="AH59" si="149">M59/L59-1</f>
        <v>0.27052767415701173</v>
      </c>
      <c r="AI59" s="49">
        <f t="shared" ref="AI59:AP59" si="150">N59/M59-1</f>
        <v>9.7827588346646177E-3</v>
      </c>
      <c r="AJ59" s="49">
        <f t="shared" si="150"/>
        <v>1.2974586100495955E-3</v>
      </c>
      <c r="AK59" s="49">
        <f t="shared" si="150"/>
        <v>-3.776609279554477E-3</v>
      </c>
      <c r="AL59" s="49">
        <f t="shared" si="150"/>
        <v>3.8804012113666797E-3</v>
      </c>
      <c r="AM59" s="49">
        <f t="shared" si="150"/>
        <v>-7.1997452515932814E-3</v>
      </c>
      <c r="AN59" s="49">
        <f t="shared" si="150"/>
        <v>4.0159252911142751E-3</v>
      </c>
      <c r="AO59" s="49">
        <f t="shared" si="150"/>
        <v>1.7212265450927688E-3</v>
      </c>
      <c r="AP59" s="49">
        <f t="shared" si="150"/>
        <v>1.6577181167456434E-3</v>
      </c>
    </row>
    <row r="60" spans="1:42" x14ac:dyDescent="0.25">
      <c r="A60" s="18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42" x14ac:dyDescent="0.25">
      <c r="A61" s="20"/>
      <c r="L61" s="48"/>
      <c r="M61" s="48"/>
      <c r="N61" s="16"/>
      <c r="O61" s="16"/>
      <c r="P61" s="48"/>
      <c r="Q61" s="48"/>
      <c r="R61" s="48"/>
      <c r="S61" s="48"/>
      <c r="T61" s="48"/>
      <c r="U61" s="48"/>
    </row>
    <row r="62" spans="1:42" x14ac:dyDescent="0.25">
      <c r="L62" s="50"/>
      <c r="M62" s="50"/>
      <c r="N62" s="16"/>
      <c r="O62" s="16"/>
      <c r="P62" s="50"/>
      <c r="Q62" s="50"/>
      <c r="R62" s="50"/>
      <c r="S62" s="50"/>
      <c r="T62" s="50"/>
      <c r="U62" s="50"/>
    </row>
    <row r="63" spans="1:42" x14ac:dyDescent="0.25">
      <c r="L63" s="48"/>
      <c r="M63" s="49"/>
    </row>
    <row r="64" spans="1:42" x14ac:dyDescent="0.25">
      <c r="M64" s="48"/>
      <c r="N64" s="48"/>
      <c r="O64" s="48"/>
      <c r="P64" s="48"/>
      <c r="Q64" s="48"/>
      <c r="R64" s="48"/>
      <c r="S64" s="48"/>
      <c r="T64" s="48"/>
      <c r="U64" s="48"/>
    </row>
  </sheetData>
  <pageMargins left="0.7" right="0.7" top="0.75" bottom="0.75" header="0.3" footer="0.3"/>
  <pageSetup paperSize="327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E52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32.85546875" style="7" bestFit="1" customWidth="1"/>
    <col min="2" max="103" width="8.5703125" style="7" bestFit="1" customWidth="1"/>
    <col min="104" max="113" width="8.5703125" style="10" bestFit="1" customWidth="1"/>
    <col min="114" max="114" width="11.85546875" style="10" customWidth="1"/>
    <col min="115" max="135" width="8.5703125" style="10" bestFit="1" customWidth="1"/>
    <col min="136" max="241" width="9" style="10" bestFit="1" customWidth="1"/>
    <col min="242" max="253" width="9.28515625" style="10" bestFit="1" customWidth="1"/>
    <col min="254" max="265" width="10" style="10" bestFit="1" customWidth="1"/>
    <col min="266" max="16384" width="9.140625" style="10"/>
  </cols>
  <sheetData>
    <row r="1" spans="1:265" ht="15" x14ac:dyDescent="0.25">
      <c r="A1" s="55" t="s">
        <v>38</v>
      </c>
    </row>
    <row r="2" spans="1:265" ht="15" x14ac:dyDescent="0.25">
      <c r="A2" s="55" t="s">
        <v>36</v>
      </c>
    </row>
    <row r="3" spans="1:265" ht="13.5" thickBot="1" x14ac:dyDescent="0.25">
      <c r="A3" s="1"/>
      <c r="B3" s="9">
        <v>40179</v>
      </c>
      <c r="C3" s="9">
        <v>40210</v>
      </c>
      <c r="D3" s="9">
        <v>40238</v>
      </c>
      <c r="E3" s="9">
        <v>40269</v>
      </c>
      <c r="F3" s="9">
        <v>40299</v>
      </c>
      <c r="G3" s="9">
        <v>40330</v>
      </c>
      <c r="H3" s="9">
        <v>40360</v>
      </c>
      <c r="I3" s="9">
        <v>40391</v>
      </c>
      <c r="J3" s="9">
        <v>40422</v>
      </c>
      <c r="K3" s="9">
        <v>40452</v>
      </c>
      <c r="L3" s="9">
        <v>40483</v>
      </c>
      <c r="M3" s="9">
        <v>40513</v>
      </c>
      <c r="N3" s="9">
        <v>40544</v>
      </c>
      <c r="O3" s="9">
        <v>40575</v>
      </c>
      <c r="P3" s="9">
        <v>40603</v>
      </c>
      <c r="Q3" s="9">
        <v>40634</v>
      </c>
      <c r="R3" s="9">
        <v>40664</v>
      </c>
      <c r="S3" s="9">
        <v>40695</v>
      </c>
      <c r="T3" s="9">
        <v>40725</v>
      </c>
      <c r="U3" s="9">
        <v>40756</v>
      </c>
      <c r="V3" s="9">
        <v>40787</v>
      </c>
      <c r="W3" s="9">
        <v>40817</v>
      </c>
      <c r="X3" s="9">
        <v>40848</v>
      </c>
      <c r="Y3" s="9">
        <v>40878</v>
      </c>
      <c r="Z3" s="9">
        <v>40909</v>
      </c>
      <c r="AA3" s="9">
        <v>40940</v>
      </c>
      <c r="AB3" s="9">
        <v>40969</v>
      </c>
      <c r="AC3" s="9">
        <v>41000</v>
      </c>
      <c r="AD3" s="9">
        <v>41030</v>
      </c>
      <c r="AE3" s="9">
        <v>41061</v>
      </c>
      <c r="AF3" s="9">
        <v>41091</v>
      </c>
      <c r="AG3" s="9">
        <v>41122</v>
      </c>
      <c r="AH3" s="9">
        <v>41153</v>
      </c>
      <c r="AI3" s="9">
        <v>41183</v>
      </c>
      <c r="AJ3" s="9">
        <v>41214</v>
      </c>
      <c r="AK3" s="9">
        <v>41244</v>
      </c>
      <c r="AL3" s="9">
        <v>41275</v>
      </c>
      <c r="AM3" s="9">
        <v>41306</v>
      </c>
      <c r="AN3" s="9">
        <v>41334</v>
      </c>
      <c r="AO3" s="9">
        <v>41365</v>
      </c>
      <c r="AP3" s="9">
        <v>41395</v>
      </c>
      <c r="AQ3" s="9">
        <v>41426</v>
      </c>
      <c r="AR3" s="9">
        <v>41456</v>
      </c>
      <c r="AS3" s="9">
        <v>41487</v>
      </c>
      <c r="AT3" s="9">
        <v>41518</v>
      </c>
      <c r="AU3" s="9">
        <v>41548</v>
      </c>
      <c r="AV3" s="9">
        <v>41579</v>
      </c>
      <c r="AW3" s="9">
        <v>41609</v>
      </c>
      <c r="AX3" s="9">
        <v>41640</v>
      </c>
      <c r="AY3" s="9">
        <v>41671</v>
      </c>
      <c r="AZ3" s="9">
        <v>41699</v>
      </c>
      <c r="BA3" s="9">
        <v>41730</v>
      </c>
      <c r="BB3" s="9">
        <v>41760</v>
      </c>
      <c r="BC3" s="9">
        <v>41791</v>
      </c>
      <c r="BD3" s="9">
        <v>41821</v>
      </c>
      <c r="BE3" s="9">
        <v>41852</v>
      </c>
      <c r="BF3" s="9">
        <v>41883</v>
      </c>
      <c r="BG3" s="9">
        <v>41913</v>
      </c>
      <c r="BH3" s="9">
        <v>41944</v>
      </c>
      <c r="BI3" s="9">
        <v>41974</v>
      </c>
      <c r="BJ3" s="9">
        <v>42005</v>
      </c>
      <c r="BK3" s="9">
        <v>42036</v>
      </c>
      <c r="BL3" s="9">
        <v>42064</v>
      </c>
      <c r="BM3" s="9">
        <v>42095</v>
      </c>
      <c r="BN3" s="9">
        <v>42125</v>
      </c>
      <c r="BO3" s="9">
        <v>42156</v>
      </c>
      <c r="BP3" s="9">
        <v>42186</v>
      </c>
      <c r="BQ3" s="9">
        <v>42217</v>
      </c>
      <c r="BR3" s="9">
        <v>42248</v>
      </c>
      <c r="BS3" s="9">
        <v>42278</v>
      </c>
      <c r="BT3" s="9">
        <v>42309</v>
      </c>
      <c r="BU3" s="9">
        <v>42339</v>
      </c>
      <c r="BV3" s="9">
        <v>42370</v>
      </c>
      <c r="BW3" s="9">
        <v>42401</v>
      </c>
      <c r="BX3" s="9">
        <v>42430</v>
      </c>
      <c r="BY3" s="9">
        <v>42461</v>
      </c>
      <c r="BZ3" s="9">
        <v>42491</v>
      </c>
      <c r="CA3" s="9">
        <v>42522</v>
      </c>
      <c r="CB3" s="9">
        <v>42552</v>
      </c>
      <c r="CC3" s="9">
        <v>42583</v>
      </c>
      <c r="CD3" s="9">
        <v>42614</v>
      </c>
      <c r="CE3" s="9">
        <v>42644</v>
      </c>
      <c r="CF3" s="9">
        <v>42675</v>
      </c>
      <c r="CG3" s="9">
        <v>42705</v>
      </c>
      <c r="CH3" s="9">
        <v>42736</v>
      </c>
      <c r="CI3" s="9">
        <v>42767</v>
      </c>
      <c r="CJ3" s="9">
        <v>42795</v>
      </c>
      <c r="CK3" s="9">
        <v>42826</v>
      </c>
      <c r="CL3" s="9">
        <v>42856</v>
      </c>
      <c r="CM3" s="9">
        <v>42887</v>
      </c>
      <c r="CN3" s="9">
        <v>42917</v>
      </c>
      <c r="CO3" s="9">
        <v>42948</v>
      </c>
      <c r="CP3" s="9">
        <v>42979</v>
      </c>
      <c r="CQ3" s="9">
        <v>43009</v>
      </c>
      <c r="CR3" s="9">
        <v>43040</v>
      </c>
      <c r="CS3" s="9">
        <v>43070</v>
      </c>
      <c r="CT3" s="9">
        <v>43101</v>
      </c>
      <c r="CU3" s="9">
        <v>43132</v>
      </c>
      <c r="CV3" s="9">
        <v>43160</v>
      </c>
      <c r="CW3" s="9">
        <v>43191</v>
      </c>
      <c r="CX3" s="9">
        <v>43221</v>
      </c>
      <c r="CY3" s="9">
        <v>43252</v>
      </c>
      <c r="CZ3" s="9">
        <v>43282</v>
      </c>
      <c r="DA3" s="9">
        <v>43313</v>
      </c>
      <c r="DB3" s="9">
        <v>43344</v>
      </c>
      <c r="DC3" s="9">
        <v>43374</v>
      </c>
      <c r="DD3" s="9">
        <v>43405</v>
      </c>
      <c r="DE3" s="9">
        <v>43435</v>
      </c>
      <c r="DF3" s="9">
        <v>43466</v>
      </c>
      <c r="DG3" s="9">
        <v>43497</v>
      </c>
      <c r="DH3" s="9">
        <v>43525</v>
      </c>
      <c r="DI3" s="9">
        <v>43556</v>
      </c>
      <c r="DJ3" s="9">
        <v>43586</v>
      </c>
      <c r="DK3" s="9">
        <v>43617</v>
      </c>
      <c r="DL3" s="9">
        <v>43647</v>
      </c>
      <c r="DM3" s="9">
        <v>43678</v>
      </c>
      <c r="DN3" s="9">
        <v>43709</v>
      </c>
      <c r="DO3" s="9">
        <v>43739</v>
      </c>
      <c r="DP3" s="9">
        <v>43770</v>
      </c>
      <c r="DQ3" s="9">
        <v>43800</v>
      </c>
      <c r="DR3" s="9">
        <v>43831</v>
      </c>
      <c r="DS3" s="9">
        <v>43862</v>
      </c>
      <c r="DT3" s="9">
        <v>43891</v>
      </c>
      <c r="DU3" s="9">
        <v>43922</v>
      </c>
      <c r="DV3" s="9">
        <v>43952</v>
      </c>
      <c r="DW3" s="9">
        <v>43983</v>
      </c>
      <c r="DX3" s="9">
        <v>44013</v>
      </c>
      <c r="DY3" s="9">
        <v>44044</v>
      </c>
      <c r="DZ3" s="9">
        <v>44075</v>
      </c>
      <c r="EA3" s="9">
        <v>44105</v>
      </c>
      <c r="EB3" s="9">
        <v>44136</v>
      </c>
      <c r="EC3" s="9">
        <v>44166</v>
      </c>
      <c r="ED3" s="9">
        <v>44197</v>
      </c>
      <c r="EE3" s="9">
        <v>44228</v>
      </c>
      <c r="EF3" s="9">
        <v>44256</v>
      </c>
      <c r="EG3" s="9">
        <v>44287</v>
      </c>
      <c r="EH3" s="9">
        <v>44317</v>
      </c>
      <c r="EI3" s="9">
        <v>44348</v>
      </c>
      <c r="EJ3" s="9">
        <v>44378</v>
      </c>
      <c r="EK3" s="9">
        <v>44409</v>
      </c>
      <c r="EL3" s="9">
        <v>44440</v>
      </c>
      <c r="EM3" s="38">
        <v>44470</v>
      </c>
      <c r="EN3" s="9">
        <v>44501</v>
      </c>
      <c r="EO3" s="9">
        <v>44531</v>
      </c>
      <c r="EP3" s="9">
        <v>44562</v>
      </c>
      <c r="EQ3" s="9">
        <v>44593</v>
      </c>
      <c r="ER3" s="9">
        <v>44621</v>
      </c>
      <c r="ES3" s="9">
        <v>44652</v>
      </c>
      <c r="ET3" s="9">
        <v>44682</v>
      </c>
      <c r="EU3" s="9">
        <v>44713</v>
      </c>
      <c r="EV3" s="9">
        <v>44743</v>
      </c>
      <c r="EW3" s="9">
        <v>44774</v>
      </c>
      <c r="EX3" s="9">
        <v>44805</v>
      </c>
      <c r="EY3" s="9">
        <v>44835</v>
      </c>
      <c r="EZ3" s="9">
        <v>44866</v>
      </c>
      <c r="FA3" s="9">
        <v>44896</v>
      </c>
      <c r="FB3" s="9">
        <v>44927</v>
      </c>
      <c r="FC3" s="9">
        <v>44958</v>
      </c>
      <c r="FD3" s="9">
        <v>44986</v>
      </c>
      <c r="FE3" s="9">
        <v>45017</v>
      </c>
      <c r="FF3" s="9">
        <v>45047</v>
      </c>
      <c r="FG3" s="9">
        <v>45078</v>
      </c>
      <c r="FH3" s="9">
        <v>45108</v>
      </c>
      <c r="FI3" s="9">
        <v>45139</v>
      </c>
      <c r="FJ3" s="9">
        <v>45170</v>
      </c>
      <c r="FK3" s="9">
        <v>45200</v>
      </c>
      <c r="FL3" s="9">
        <v>45231</v>
      </c>
      <c r="FM3" s="9">
        <v>45261</v>
      </c>
      <c r="FN3" s="9">
        <v>45292</v>
      </c>
      <c r="FO3" s="9">
        <v>45323</v>
      </c>
      <c r="FP3" s="9">
        <v>45352</v>
      </c>
      <c r="FQ3" s="9">
        <v>45383</v>
      </c>
      <c r="FR3" s="9">
        <v>45413</v>
      </c>
      <c r="FS3" s="9">
        <v>45444</v>
      </c>
      <c r="FT3" s="9">
        <v>45474</v>
      </c>
      <c r="FU3" s="9">
        <v>45505</v>
      </c>
      <c r="FV3" s="9">
        <v>45536</v>
      </c>
      <c r="FW3" s="9">
        <v>45566</v>
      </c>
      <c r="FX3" s="9">
        <v>45597</v>
      </c>
      <c r="FY3" s="9">
        <v>45627</v>
      </c>
      <c r="FZ3" s="9">
        <v>45658</v>
      </c>
      <c r="GA3" s="9">
        <v>45689</v>
      </c>
      <c r="GB3" s="9">
        <v>45717</v>
      </c>
      <c r="GC3" s="9">
        <v>45748</v>
      </c>
      <c r="GD3" s="9">
        <v>45778</v>
      </c>
      <c r="GE3" s="9">
        <v>45809</v>
      </c>
      <c r="GF3" s="9">
        <v>45839</v>
      </c>
      <c r="GG3" s="9">
        <v>45870</v>
      </c>
      <c r="GH3" s="9">
        <v>45901</v>
      </c>
      <c r="GI3" s="9">
        <v>45931</v>
      </c>
      <c r="GJ3" s="9">
        <v>45962</v>
      </c>
      <c r="GK3" s="9">
        <v>45992</v>
      </c>
      <c r="GL3" s="9">
        <v>46023</v>
      </c>
      <c r="GM3" s="9">
        <v>46054</v>
      </c>
      <c r="GN3" s="9">
        <v>46082</v>
      </c>
      <c r="GO3" s="9">
        <v>46113</v>
      </c>
      <c r="GP3" s="9">
        <v>46143</v>
      </c>
      <c r="GQ3" s="9">
        <v>46174</v>
      </c>
      <c r="GR3" s="9">
        <v>46204</v>
      </c>
      <c r="GS3" s="9">
        <v>46235</v>
      </c>
      <c r="GT3" s="9">
        <v>46266</v>
      </c>
      <c r="GU3" s="9">
        <v>46296</v>
      </c>
      <c r="GV3" s="9">
        <v>46327</v>
      </c>
      <c r="GW3" s="9">
        <v>46357</v>
      </c>
      <c r="GX3" s="9">
        <v>46388</v>
      </c>
      <c r="GY3" s="9">
        <v>46419</v>
      </c>
      <c r="GZ3" s="9">
        <v>46447</v>
      </c>
      <c r="HA3" s="9">
        <v>46478</v>
      </c>
      <c r="HB3" s="9">
        <v>46508</v>
      </c>
      <c r="HC3" s="9">
        <v>46539</v>
      </c>
      <c r="HD3" s="9">
        <v>46569</v>
      </c>
      <c r="HE3" s="9">
        <v>46600</v>
      </c>
      <c r="HF3" s="9">
        <v>46631</v>
      </c>
      <c r="HG3" s="9">
        <v>46661</v>
      </c>
      <c r="HH3" s="9">
        <v>46692</v>
      </c>
      <c r="HI3" s="9">
        <v>46722</v>
      </c>
      <c r="HJ3" s="9">
        <v>46753</v>
      </c>
      <c r="HK3" s="9">
        <v>46784</v>
      </c>
      <c r="HL3" s="9">
        <v>46813</v>
      </c>
      <c r="HM3" s="9">
        <v>46844</v>
      </c>
      <c r="HN3" s="9">
        <v>46874</v>
      </c>
      <c r="HO3" s="9">
        <v>46905</v>
      </c>
      <c r="HP3" s="9">
        <v>46935</v>
      </c>
      <c r="HQ3" s="9">
        <v>46966</v>
      </c>
      <c r="HR3" s="9">
        <v>46997</v>
      </c>
      <c r="HS3" s="9">
        <v>47027</v>
      </c>
      <c r="HT3" s="9">
        <v>47058</v>
      </c>
      <c r="HU3" s="9">
        <v>47088</v>
      </c>
      <c r="HV3" s="9">
        <v>47119</v>
      </c>
      <c r="HW3" s="9">
        <v>47150</v>
      </c>
      <c r="HX3" s="9">
        <v>47178</v>
      </c>
      <c r="HY3" s="9">
        <v>47209</v>
      </c>
      <c r="HZ3" s="9">
        <v>47239</v>
      </c>
      <c r="IA3" s="9">
        <v>47270</v>
      </c>
      <c r="IB3" s="9">
        <v>47300</v>
      </c>
      <c r="IC3" s="9">
        <v>47331</v>
      </c>
      <c r="ID3" s="9">
        <v>47362</v>
      </c>
      <c r="IE3" s="9">
        <v>47392</v>
      </c>
      <c r="IF3" s="9">
        <v>47423</v>
      </c>
      <c r="IG3" s="9">
        <v>47453</v>
      </c>
      <c r="IH3" s="9">
        <v>47484</v>
      </c>
      <c r="II3" s="9">
        <v>47515</v>
      </c>
      <c r="IJ3" s="9">
        <v>47543</v>
      </c>
      <c r="IK3" s="9">
        <v>47574</v>
      </c>
      <c r="IL3" s="9">
        <v>47604</v>
      </c>
      <c r="IM3" s="9">
        <v>47635</v>
      </c>
      <c r="IN3" s="9">
        <v>47665</v>
      </c>
      <c r="IO3" s="9">
        <v>47696</v>
      </c>
      <c r="IP3" s="9">
        <v>47727</v>
      </c>
      <c r="IQ3" s="9">
        <v>47757</v>
      </c>
      <c r="IR3" s="9">
        <v>47788</v>
      </c>
      <c r="IS3" s="9">
        <v>47818</v>
      </c>
      <c r="IT3" s="9">
        <v>47849</v>
      </c>
      <c r="IU3" s="9">
        <v>47880</v>
      </c>
      <c r="IV3" s="9">
        <v>47908</v>
      </c>
      <c r="IW3" s="9">
        <v>47939</v>
      </c>
      <c r="IX3" s="9">
        <v>47969</v>
      </c>
      <c r="IY3" s="9">
        <v>48000</v>
      </c>
      <c r="IZ3" s="9">
        <v>48030</v>
      </c>
      <c r="JA3" s="9">
        <v>48061</v>
      </c>
      <c r="JB3" s="9">
        <v>48092</v>
      </c>
      <c r="JC3" s="9">
        <v>48122</v>
      </c>
      <c r="JD3" s="9">
        <v>48153</v>
      </c>
      <c r="JE3" s="9">
        <v>48183</v>
      </c>
    </row>
    <row r="4" spans="1:265" x14ac:dyDescent="0.2">
      <c r="A4" s="27" t="s">
        <v>4</v>
      </c>
      <c r="B4" s="3">
        <v>19540</v>
      </c>
      <c r="C4" s="3">
        <v>19577</v>
      </c>
      <c r="D4" s="3">
        <v>19569</v>
      </c>
      <c r="E4" s="3">
        <v>19486</v>
      </c>
      <c r="F4" s="3">
        <v>19051</v>
      </c>
      <c r="G4" s="3">
        <v>19379</v>
      </c>
      <c r="H4" s="3">
        <v>19382</v>
      </c>
      <c r="I4" s="3">
        <v>19349</v>
      </c>
      <c r="J4" s="3">
        <v>19652</v>
      </c>
      <c r="K4" s="3">
        <v>22104</v>
      </c>
      <c r="L4" s="3">
        <v>22178</v>
      </c>
      <c r="M4" s="3">
        <v>22289</v>
      </c>
      <c r="N4" s="3">
        <v>22331</v>
      </c>
      <c r="O4" s="3">
        <v>22334</v>
      </c>
      <c r="P4" s="3">
        <v>22385</v>
      </c>
      <c r="Q4" s="3">
        <v>22328</v>
      </c>
      <c r="R4" s="3">
        <v>22286</v>
      </c>
      <c r="S4" s="3">
        <v>22250</v>
      </c>
      <c r="T4" s="3">
        <v>22233</v>
      </c>
      <c r="U4" s="3">
        <v>22203</v>
      </c>
      <c r="V4" s="3">
        <v>22627</v>
      </c>
      <c r="W4" s="3">
        <v>23104</v>
      </c>
      <c r="X4" s="3">
        <v>23160</v>
      </c>
      <c r="Y4" s="3">
        <v>23188</v>
      </c>
      <c r="Z4" s="3">
        <v>23251</v>
      </c>
      <c r="AA4" s="3">
        <v>23348</v>
      </c>
      <c r="AB4" s="3">
        <v>23310</v>
      </c>
      <c r="AC4" s="3">
        <v>23318</v>
      </c>
      <c r="AD4" s="3">
        <v>23292</v>
      </c>
      <c r="AE4" s="3">
        <v>23263</v>
      </c>
      <c r="AF4" s="3">
        <v>23210</v>
      </c>
      <c r="AG4" s="3">
        <v>23203</v>
      </c>
      <c r="AH4" s="3">
        <v>23176</v>
      </c>
      <c r="AI4" s="3">
        <v>23164</v>
      </c>
      <c r="AJ4" s="3">
        <v>23187</v>
      </c>
      <c r="AK4" s="3">
        <v>23201</v>
      </c>
      <c r="AL4" s="3">
        <v>23199</v>
      </c>
      <c r="AM4" s="3">
        <v>23215</v>
      </c>
      <c r="AN4" s="3">
        <v>23207</v>
      </c>
      <c r="AO4" s="3">
        <v>23156</v>
      </c>
      <c r="AP4" s="3">
        <v>23069</v>
      </c>
      <c r="AQ4" s="3">
        <v>23006</v>
      </c>
      <c r="AR4" s="3">
        <v>22970</v>
      </c>
      <c r="AS4" s="3">
        <v>22931</v>
      </c>
      <c r="AT4" s="3">
        <v>22924</v>
      </c>
      <c r="AU4" s="3">
        <v>22968</v>
      </c>
      <c r="AV4" s="3">
        <v>22964</v>
      </c>
      <c r="AW4" s="3">
        <v>23013</v>
      </c>
      <c r="AX4" s="3">
        <v>23055</v>
      </c>
      <c r="AY4" s="3">
        <v>23041</v>
      </c>
      <c r="AZ4" s="3">
        <v>23057</v>
      </c>
      <c r="BA4" s="3">
        <v>23013</v>
      </c>
      <c r="BB4" s="3">
        <v>22967</v>
      </c>
      <c r="BC4" s="3">
        <v>22900</v>
      </c>
      <c r="BD4" s="3">
        <v>22825</v>
      </c>
      <c r="BE4" s="3">
        <v>22831</v>
      </c>
      <c r="BF4" s="3">
        <v>22835</v>
      </c>
      <c r="BG4" s="3">
        <v>26648</v>
      </c>
      <c r="BH4" s="3">
        <v>26718</v>
      </c>
      <c r="BI4" s="3">
        <v>26731</v>
      </c>
      <c r="BJ4" s="3">
        <v>26774</v>
      </c>
      <c r="BK4" s="3">
        <v>26827</v>
      </c>
      <c r="BL4" s="3">
        <v>26862</v>
      </c>
      <c r="BM4" s="3">
        <v>26847</v>
      </c>
      <c r="BN4" s="3">
        <v>26833</v>
      </c>
      <c r="BO4" s="3">
        <v>26804</v>
      </c>
      <c r="BP4" s="3">
        <v>26760</v>
      </c>
      <c r="BQ4" s="3">
        <v>26774</v>
      </c>
      <c r="BR4" s="3">
        <v>26755</v>
      </c>
      <c r="BS4" s="3">
        <v>26732</v>
      </c>
      <c r="BT4" s="3">
        <v>26762</v>
      </c>
      <c r="BU4" s="3">
        <v>26826</v>
      </c>
      <c r="BV4" s="3">
        <v>26864</v>
      </c>
      <c r="BW4" s="3">
        <v>26872</v>
      </c>
      <c r="BX4" s="3">
        <v>26842</v>
      </c>
      <c r="BY4" s="3">
        <v>26815</v>
      </c>
      <c r="BZ4" s="3">
        <v>26710</v>
      </c>
      <c r="CA4" s="3">
        <v>26665</v>
      </c>
      <c r="CB4" s="3">
        <v>26647</v>
      </c>
      <c r="CC4" s="3">
        <v>26632</v>
      </c>
      <c r="CD4" s="3">
        <v>26626</v>
      </c>
      <c r="CE4" s="3">
        <v>26597</v>
      </c>
      <c r="CF4" s="3">
        <v>26630</v>
      </c>
      <c r="CG4" s="3">
        <v>26581</v>
      </c>
      <c r="CH4" s="3">
        <v>26572</v>
      </c>
      <c r="CI4" s="3">
        <v>30399</v>
      </c>
      <c r="CJ4" s="3">
        <v>30427</v>
      </c>
      <c r="CK4" s="3">
        <v>30375</v>
      </c>
      <c r="CL4" s="3">
        <v>30333</v>
      </c>
      <c r="CM4" s="3">
        <v>30278</v>
      </c>
      <c r="CN4" s="3">
        <v>34364</v>
      </c>
      <c r="CO4" s="3">
        <v>34897</v>
      </c>
      <c r="CP4" s="3">
        <v>35520</v>
      </c>
      <c r="CQ4" s="3">
        <v>36179</v>
      </c>
      <c r="CR4" s="3">
        <v>36855</v>
      </c>
      <c r="CS4" s="3">
        <v>35856</v>
      </c>
      <c r="CT4" s="3">
        <v>35930</v>
      </c>
      <c r="CU4" s="3">
        <v>35980</v>
      </c>
      <c r="CV4" s="3">
        <v>35399</v>
      </c>
      <c r="CW4" s="3">
        <v>35464</v>
      </c>
      <c r="CX4" s="3">
        <v>35464</v>
      </c>
      <c r="CY4" s="3">
        <v>41892</v>
      </c>
      <c r="CZ4" s="3">
        <v>35640</v>
      </c>
      <c r="DA4" s="3">
        <v>35747</v>
      </c>
      <c r="DB4" s="3">
        <v>35901</v>
      </c>
      <c r="DC4" s="3">
        <v>35011</v>
      </c>
      <c r="DD4" s="3">
        <v>33710</v>
      </c>
      <c r="DE4" s="3">
        <v>33852</v>
      </c>
      <c r="DF4" s="3">
        <v>34034</v>
      </c>
      <c r="DG4" s="3">
        <v>34201</v>
      </c>
      <c r="DH4" s="3">
        <v>34355</v>
      </c>
      <c r="DI4" s="3">
        <v>34484</v>
      </c>
      <c r="DJ4" s="3">
        <v>34656</v>
      </c>
      <c r="DK4" s="3">
        <v>34759</v>
      </c>
      <c r="DL4" s="3">
        <v>34870</v>
      </c>
      <c r="DM4" s="3">
        <v>35048</v>
      </c>
      <c r="DN4" s="3">
        <v>35198</v>
      </c>
      <c r="DO4" s="3">
        <v>35365</v>
      </c>
      <c r="DP4" s="3">
        <v>36435</v>
      </c>
      <c r="DQ4" s="3">
        <v>36731</v>
      </c>
      <c r="DR4" s="3">
        <v>36943</v>
      </c>
      <c r="DS4" s="3">
        <v>37139</v>
      </c>
      <c r="DT4" s="3">
        <v>37343</v>
      </c>
      <c r="DU4" s="3">
        <v>37501</v>
      </c>
      <c r="DV4" s="3">
        <v>37658</v>
      </c>
      <c r="DW4" s="3">
        <v>37812</v>
      </c>
      <c r="DX4" s="3">
        <v>37812</v>
      </c>
      <c r="DY4" s="3">
        <v>37812</v>
      </c>
      <c r="DZ4" s="3">
        <v>37811</v>
      </c>
      <c r="EA4" s="3">
        <v>37778</v>
      </c>
      <c r="EB4" s="3">
        <v>37643</v>
      </c>
      <c r="EC4" s="3">
        <v>37861</v>
      </c>
      <c r="ED4" s="3">
        <v>37377</v>
      </c>
      <c r="EE4" s="3">
        <v>37237</v>
      </c>
      <c r="EF4" s="3">
        <v>37080</v>
      </c>
      <c r="EG4" s="3">
        <v>36938</v>
      </c>
      <c r="EH4" s="3">
        <v>36834</v>
      </c>
      <c r="EI4" s="3">
        <v>36688</v>
      </c>
      <c r="EJ4" s="3">
        <v>36496</v>
      </c>
      <c r="EK4" s="3">
        <v>36338</v>
      </c>
      <c r="EL4" s="3">
        <v>32829</v>
      </c>
      <c r="EM4" s="39">
        <v>32657</v>
      </c>
      <c r="EN4" s="3">
        <f t="shared" ref="EN4:GW4" si="0">EN41</f>
        <v>31956.840389809495</v>
      </c>
      <c r="EO4" s="3">
        <f t="shared" si="0"/>
        <v>31244.152378052702</v>
      </c>
      <c r="EP4" s="3">
        <f t="shared" si="0"/>
        <v>30532.628551267022</v>
      </c>
      <c r="EQ4" s="3">
        <f t="shared" si="0"/>
        <v>30561.311276687517</v>
      </c>
      <c r="ER4" s="3">
        <f t="shared" si="0"/>
        <v>30590.57110862781</v>
      </c>
      <c r="ES4" s="3">
        <f t="shared" si="0"/>
        <v>30605.704627666863</v>
      </c>
      <c r="ET4" s="3">
        <f t="shared" si="0"/>
        <v>30598.26793817685</v>
      </c>
      <c r="EU4" s="3">
        <f t="shared" si="0"/>
        <v>30604.762870788098</v>
      </c>
      <c r="EV4" s="3">
        <f t="shared" si="0"/>
        <v>30616.494992538319</v>
      </c>
      <c r="EW4" s="3">
        <f t="shared" si="0"/>
        <v>30636.249273132402</v>
      </c>
      <c r="EX4" s="3">
        <f t="shared" si="0"/>
        <v>30641.158394969189</v>
      </c>
      <c r="EY4" s="3">
        <f t="shared" si="0"/>
        <v>30652.907856147114</v>
      </c>
      <c r="EZ4" s="3">
        <f t="shared" si="0"/>
        <v>30682.304164181118</v>
      </c>
      <c r="FA4" s="3">
        <f t="shared" si="0"/>
        <v>30717.476891025319</v>
      </c>
      <c r="FB4" s="3">
        <f t="shared" si="0"/>
        <v>30754.33642900538</v>
      </c>
      <c r="FC4" s="3">
        <f t="shared" si="0"/>
        <v>30791.563869801525</v>
      </c>
      <c r="FD4" s="3">
        <f t="shared" si="0"/>
        <v>30828.725520762855</v>
      </c>
      <c r="FE4" s="3">
        <f t="shared" si="0"/>
        <v>30851.115131992989</v>
      </c>
      <c r="FF4" s="3">
        <f t="shared" si="0"/>
        <v>30850.323632186286</v>
      </c>
      <c r="FG4" s="3">
        <f t="shared" si="0"/>
        <v>30862.882522595755</v>
      </c>
      <c r="FH4" s="3">
        <f t="shared" si="0"/>
        <v>30880.130087008914</v>
      </c>
      <c r="FI4" s="3">
        <f t="shared" si="0"/>
        <v>30904.868878407899</v>
      </c>
      <c r="FJ4" s="3">
        <f t="shared" si="0"/>
        <v>30914.249121909201</v>
      </c>
      <c r="FK4" s="3">
        <f t="shared" si="0"/>
        <v>30929.971171902449</v>
      </c>
      <c r="FL4" s="3">
        <f t="shared" si="0"/>
        <v>30962.860660359423</v>
      </c>
      <c r="FM4" s="3">
        <f t="shared" si="0"/>
        <v>31001.065023604424</v>
      </c>
      <c r="FN4" s="3">
        <f t="shared" si="0"/>
        <v>31040.497542649533</v>
      </c>
      <c r="FO4" s="3">
        <f t="shared" si="0"/>
        <v>31079.875812535876</v>
      </c>
      <c r="FP4" s="3">
        <f t="shared" si="0"/>
        <v>31118.798280185474</v>
      </c>
      <c r="FQ4" s="3">
        <f t="shared" si="0"/>
        <v>31142.578702593317</v>
      </c>
      <c r="FR4" s="3">
        <f t="shared" si="0"/>
        <v>31142.850071595007</v>
      </c>
      <c r="FS4" s="3">
        <f t="shared" si="0"/>
        <v>31156.182170772121</v>
      </c>
      <c r="FT4" s="3">
        <f t="shared" si="0"/>
        <v>31173.962089792127</v>
      </c>
      <c r="FU4" s="3">
        <f t="shared" si="0"/>
        <v>31199.007706705928</v>
      </c>
      <c r="FV4" s="3">
        <f t="shared" si="0"/>
        <v>31208.486115137133</v>
      </c>
      <c r="FW4" s="3">
        <f t="shared" si="0"/>
        <v>31224.108920842569</v>
      </c>
      <c r="FX4" s="3">
        <f t="shared" si="0"/>
        <v>31256.726124740922</v>
      </c>
      <c r="FY4" s="3">
        <f t="shared" si="0"/>
        <v>31294.507517953331</v>
      </c>
      <c r="FZ4" s="3">
        <f t="shared" si="0"/>
        <v>31333.369792923619</v>
      </c>
      <c r="GA4" s="3">
        <f t="shared" si="0"/>
        <v>31372.076283223614</v>
      </c>
      <c r="GB4" s="3">
        <f t="shared" si="0"/>
        <v>31410.265837222494</v>
      </c>
      <c r="GC4" s="3">
        <f t="shared" si="0"/>
        <v>31433.300453663418</v>
      </c>
      <c r="GD4" s="3">
        <f t="shared" si="0"/>
        <v>31432.832945908518</v>
      </c>
      <c r="GE4" s="3">
        <f t="shared" si="0"/>
        <v>31445.453912736648</v>
      </c>
      <c r="GF4" s="3">
        <f t="shared" si="0"/>
        <v>31462.577095459415</v>
      </c>
      <c r="GG4" s="3">
        <f t="shared" si="0"/>
        <v>31487.031282014679</v>
      </c>
      <c r="GH4" s="3">
        <f t="shared" si="0"/>
        <v>31495.995206900963</v>
      </c>
      <c r="GI4" s="3">
        <f t="shared" si="0"/>
        <v>31511.190932793463</v>
      </c>
      <c r="GJ4" s="3">
        <f t="shared" si="0"/>
        <v>31543.481260922908</v>
      </c>
      <c r="GK4" s="3">
        <f t="shared" si="0"/>
        <v>31581.04806171127</v>
      </c>
      <c r="GL4" s="3">
        <f t="shared" si="0"/>
        <v>31619.838808123419</v>
      </c>
      <c r="GM4" s="3">
        <f t="shared" si="0"/>
        <v>31658.599667697858</v>
      </c>
      <c r="GN4" s="3">
        <f t="shared" si="0"/>
        <v>31696.956659350515</v>
      </c>
      <c r="GO4" s="3">
        <f t="shared" si="0"/>
        <v>31720.250135649028</v>
      </c>
      <c r="GP4" s="3">
        <f t="shared" si="0"/>
        <v>31720.138229530552</v>
      </c>
      <c r="GQ4" s="3">
        <f t="shared" si="0"/>
        <v>31733.214791876959</v>
      </c>
      <c r="GR4" s="3">
        <f t="shared" si="0"/>
        <v>31750.918451850415</v>
      </c>
      <c r="GS4" s="3">
        <f t="shared" si="0"/>
        <v>31776.047483435472</v>
      </c>
      <c r="GT4" s="3">
        <f t="shared" si="0"/>
        <v>31785.755514622648</v>
      </c>
      <c r="GU4" s="3">
        <f t="shared" si="0"/>
        <v>31801.728240764653</v>
      </c>
      <c r="GV4" s="3">
        <f t="shared" si="0"/>
        <v>31834.827259518253</v>
      </c>
      <c r="GW4" s="3">
        <f t="shared" si="0"/>
        <v>31873.230884616609</v>
      </c>
      <c r="GX4" s="3">
        <f t="shared" ref="GX4:IS4" si="1">GX41</f>
        <v>31912.89611755146</v>
      </c>
      <c r="GY4" s="3">
        <f t="shared" si="1"/>
        <v>31952.544733200921</v>
      </c>
      <c r="GZ4" s="3">
        <f t="shared" si="1"/>
        <v>31991.781850559983</v>
      </c>
      <c r="HA4" s="3">
        <f t="shared" si="1"/>
        <v>32015.919516908962</v>
      </c>
      <c r="HB4" s="3">
        <f t="shared" si="1"/>
        <v>32016.611026831906</v>
      </c>
      <c r="HC4" s="3">
        <f t="shared" si="1"/>
        <v>32030.443986657483</v>
      </c>
      <c r="HD4" s="3">
        <f t="shared" si="1"/>
        <v>32048.843069012622</v>
      </c>
      <c r="HE4" s="3">
        <f t="shared" si="1"/>
        <v>32074.610917850496</v>
      </c>
      <c r="HF4" s="3">
        <f t="shared" si="1"/>
        <v>32084.903885472639</v>
      </c>
      <c r="HG4" s="3">
        <f t="shared" si="1"/>
        <v>32101.406743015403</v>
      </c>
      <c r="HH4" s="3">
        <f t="shared" si="1"/>
        <v>32134.987324287191</v>
      </c>
      <c r="HI4" s="3">
        <f t="shared" si="1"/>
        <v>32173.829290356189</v>
      </c>
      <c r="HJ4" s="3">
        <f t="shared" si="1"/>
        <v>32213.900306224645</v>
      </c>
      <c r="HK4" s="3">
        <f t="shared" si="1"/>
        <v>32253.918375937057</v>
      </c>
      <c r="HL4" s="3">
        <f t="shared" si="1"/>
        <v>32293.486038327435</v>
      </c>
      <c r="HM4" s="3">
        <f t="shared" si="1"/>
        <v>32317.905553732384</v>
      </c>
      <c r="HN4" s="3">
        <f t="shared" si="1"/>
        <v>32318.839431333712</v>
      </c>
      <c r="HO4" s="3">
        <f t="shared" si="1"/>
        <v>32332.882717465011</v>
      </c>
      <c r="HP4" s="3">
        <f t="shared" si="1"/>
        <v>32351.475612868122</v>
      </c>
      <c r="HQ4" s="3">
        <f t="shared" si="1"/>
        <v>32377.414038499825</v>
      </c>
      <c r="HR4" s="3">
        <f t="shared" si="1"/>
        <v>32387.849492578342</v>
      </c>
      <c r="HS4" s="3">
        <f t="shared" si="1"/>
        <v>32404.461104036345</v>
      </c>
      <c r="HT4" s="3">
        <f t="shared" si="1"/>
        <v>32438.115144407173</v>
      </c>
      <c r="HU4" s="3">
        <f t="shared" si="1"/>
        <v>32476.993554218156</v>
      </c>
      <c r="HV4" s="3">
        <f t="shared" si="1"/>
        <v>32517.054985120376</v>
      </c>
      <c r="HW4" s="3">
        <f t="shared" si="1"/>
        <v>32557.026386382404</v>
      </c>
      <c r="HX4" s="3">
        <f t="shared" si="1"/>
        <v>32596.517486740806</v>
      </c>
      <c r="HY4" s="3">
        <f t="shared" si="1"/>
        <v>32620.834955608705</v>
      </c>
      <c r="HZ4" s="3">
        <f t="shared" si="1"/>
        <v>32621.650193419671</v>
      </c>
      <c r="IA4" s="3">
        <f t="shared" si="1"/>
        <v>32635.566335490803</v>
      </c>
      <c r="IB4" s="3">
        <f t="shared" si="1"/>
        <v>32654.034983797403</v>
      </c>
      <c r="IC4" s="3">
        <f t="shared" si="1"/>
        <v>32679.853751811559</v>
      </c>
      <c r="ID4" s="3">
        <f t="shared" si="1"/>
        <v>32690.176444656987</v>
      </c>
      <c r="IE4" s="3">
        <f t="shared" si="1"/>
        <v>32706.686807294853</v>
      </c>
      <c r="IF4" s="3">
        <f t="shared" si="1"/>
        <v>32740.250354715168</v>
      </c>
      <c r="IG4" s="3">
        <f t="shared" si="1"/>
        <v>32779.048733306896</v>
      </c>
      <c r="IH4" s="3">
        <f t="shared" si="1"/>
        <v>32819.037750131982</v>
      </c>
      <c r="II4" s="3">
        <f t="shared" si="1"/>
        <v>32858.948220511564</v>
      </c>
      <c r="IJ4" s="3">
        <f t="shared" si="1"/>
        <v>32898.393090126687</v>
      </c>
      <c r="IK4" s="3">
        <f t="shared" si="1"/>
        <v>32922.686241665266</v>
      </c>
      <c r="IL4" s="3">
        <f t="shared" si="1"/>
        <v>32923.495559093026</v>
      </c>
      <c r="IM4" s="3">
        <f t="shared" si="1"/>
        <v>32937.421590101665</v>
      </c>
      <c r="IN4" s="3">
        <f t="shared" si="1"/>
        <v>32955.915465077211</v>
      </c>
      <c r="IO4" s="3">
        <f t="shared" si="1"/>
        <v>32981.77022946495</v>
      </c>
      <c r="IP4" s="3">
        <f t="shared" si="1"/>
        <v>32992.1356693899</v>
      </c>
      <c r="IQ4" s="3">
        <f t="shared" si="1"/>
        <v>33008.684539820133</v>
      </c>
      <c r="IR4" s="3">
        <f t="shared" si="1"/>
        <v>33042.289408499899</v>
      </c>
      <c r="IS4" s="3">
        <f t="shared" si="1"/>
        <v>33081.137342839203</v>
      </c>
      <c r="IT4" s="3">
        <f t="shared" ref="IT4:JE4" si="2">IT41</f>
        <v>33121.199714741146</v>
      </c>
      <c r="IU4" s="3">
        <f t="shared" si="2"/>
        <v>33161.195951129113</v>
      </c>
      <c r="IV4" s="3">
        <f t="shared" si="2"/>
        <v>33200.730052361243</v>
      </c>
      <c r="IW4" s="3">
        <f t="shared" si="2"/>
        <v>33225.098884438121</v>
      </c>
      <c r="IX4" s="3">
        <f t="shared" si="2"/>
        <v>33225.976263116747</v>
      </c>
      <c r="IY4" s="3">
        <f t="shared" si="2"/>
        <v>33239.966801735791</v>
      </c>
      <c r="IZ4" s="3">
        <f t="shared" si="2"/>
        <v>33258.528668640152</v>
      </c>
      <c r="JA4" s="3">
        <f t="shared" si="2"/>
        <v>33284.452552712821</v>
      </c>
      <c r="JB4" s="3">
        <f t="shared" si="2"/>
        <v>33294.88660558722</v>
      </c>
      <c r="JC4" s="3">
        <f t="shared" si="2"/>
        <v>33311.494954309965</v>
      </c>
      <c r="JD4" s="3">
        <f t="shared" si="2"/>
        <v>33345.159537599175</v>
      </c>
      <c r="JE4" s="3">
        <f t="shared" si="2"/>
        <v>33384.075071713749</v>
      </c>
    </row>
    <row r="5" spans="1:265" x14ac:dyDescent="0.2">
      <c r="A5" s="28" t="s">
        <v>5</v>
      </c>
      <c r="B5" s="3">
        <v>76552</v>
      </c>
      <c r="C5" s="3">
        <v>76742</v>
      </c>
      <c r="D5" s="3">
        <v>76836</v>
      </c>
      <c r="E5" s="3">
        <v>76809</v>
      </c>
      <c r="F5" s="3">
        <v>75171</v>
      </c>
      <c r="G5" s="3">
        <v>76527</v>
      </c>
      <c r="H5" s="3">
        <v>76398</v>
      </c>
      <c r="I5" s="3">
        <v>76276</v>
      </c>
      <c r="J5" s="3">
        <v>75778</v>
      </c>
      <c r="K5" s="3">
        <v>72912</v>
      </c>
      <c r="L5" s="3">
        <v>72957</v>
      </c>
      <c r="M5" s="3">
        <v>73091</v>
      </c>
      <c r="N5" s="3">
        <v>73154</v>
      </c>
      <c r="O5" s="3">
        <v>73196</v>
      </c>
      <c r="P5" s="3">
        <v>73222</v>
      </c>
      <c r="Q5" s="3">
        <v>73222</v>
      </c>
      <c r="R5" s="3">
        <v>73174</v>
      </c>
      <c r="S5" s="3">
        <v>73111</v>
      </c>
      <c r="T5" s="3">
        <v>73074</v>
      </c>
      <c r="U5" s="3">
        <v>72995</v>
      </c>
      <c r="V5" s="3">
        <v>73824</v>
      </c>
      <c r="W5" s="3">
        <v>72325</v>
      </c>
      <c r="X5" s="3">
        <v>72412</v>
      </c>
      <c r="Y5" s="3">
        <v>72500</v>
      </c>
      <c r="Z5" s="3">
        <v>72628</v>
      </c>
      <c r="AA5" s="3">
        <v>72825</v>
      </c>
      <c r="AB5" s="3">
        <v>72945</v>
      </c>
      <c r="AC5" s="3">
        <v>72906</v>
      </c>
      <c r="AD5" s="3">
        <v>72840</v>
      </c>
      <c r="AE5" s="3">
        <v>72791</v>
      </c>
      <c r="AF5" s="3">
        <v>72669</v>
      </c>
      <c r="AG5" s="3">
        <v>72644</v>
      </c>
      <c r="AH5" s="3">
        <v>72611</v>
      </c>
      <c r="AI5" s="3">
        <v>72628</v>
      </c>
      <c r="AJ5" s="3">
        <v>72848</v>
      </c>
      <c r="AK5" s="3">
        <v>72917</v>
      </c>
      <c r="AL5" s="3">
        <v>72949</v>
      </c>
      <c r="AM5" s="3">
        <v>73066</v>
      </c>
      <c r="AN5" s="3">
        <v>73167</v>
      </c>
      <c r="AO5" s="3">
        <v>73225</v>
      </c>
      <c r="AP5" s="3">
        <v>73228</v>
      </c>
      <c r="AQ5" s="3">
        <v>73175</v>
      </c>
      <c r="AR5" s="3">
        <v>73213</v>
      </c>
      <c r="AS5" s="3">
        <v>73252</v>
      </c>
      <c r="AT5" s="3">
        <v>73338</v>
      </c>
      <c r="AU5" s="3">
        <v>73366</v>
      </c>
      <c r="AV5" s="3">
        <v>73423</v>
      </c>
      <c r="AW5" s="3">
        <v>73518</v>
      </c>
      <c r="AX5" s="3">
        <v>73651</v>
      </c>
      <c r="AY5" s="3">
        <v>73755</v>
      </c>
      <c r="AZ5" s="3">
        <v>73871</v>
      </c>
      <c r="BA5" s="3">
        <v>73931</v>
      </c>
      <c r="BB5" s="3">
        <v>73918</v>
      </c>
      <c r="BC5" s="3">
        <v>73877</v>
      </c>
      <c r="BD5" s="3">
        <v>73856</v>
      </c>
      <c r="BE5" s="3">
        <v>73937</v>
      </c>
      <c r="BF5" s="3">
        <v>74192</v>
      </c>
      <c r="BG5" s="3">
        <v>70542</v>
      </c>
      <c r="BH5" s="3">
        <v>70690</v>
      </c>
      <c r="BI5" s="3">
        <v>70820</v>
      </c>
      <c r="BJ5" s="3">
        <v>70988</v>
      </c>
      <c r="BK5" s="3">
        <v>71127</v>
      </c>
      <c r="BL5" s="3">
        <v>71250</v>
      </c>
      <c r="BM5" s="3">
        <v>71281</v>
      </c>
      <c r="BN5" s="3">
        <v>71292</v>
      </c>
      <c r="BO5" s="3">
        <v>71325</v>
      </c>
      <c r="BP5" s="3">
        <v>71316</v>
      </c>
      <c r="BQ5" s="3">
        <v>71362</v>
      </c>
      <c r="BR5" s="3">
        <v>71404</v>
      </c>
      <c r="BS5" s="3">
        <v>71476</v>
      </c>
      <c r="BT5" s="3">
        <v>71581</v>
      </c>
      <c r="BU5" s="3">
        <v>71754</v>
      </c>
      <c r="BV5" s="3">
        <v>71902</v>
      </c>
      <c r="BW5" s="3">
        <v>72042</v>
      </c>
      <c r="BX5" s="3">
        <v>72201</v>
      </c>
      <c r="BY5" s="3">
        <v>72266</v>
      </c>
      <c r="BZ5" s="3">
        <v>72321</v>
      </c>
      <c r="CA5" s="3">
        <v>72325</v>
      </c>
      <c r="CB5" s="3">
        <v>72333</v>
      </c>
      <c r="CC5" s="3">
        <v>72294</v>
      </c>
      <c r="CD5" s="3">
        <v>72386</v>
      </c>
      <c r="CE5" s="3">
        <v>72431</v>
      </c>
      <c r="CF5" s="3">
        <v>72518</v>
      </c>
      <c r="CG5" s="3">
        <v>72687</v>
      </c>
      <c r="CH5" s="3">
        <v>72853</v>
      </c>
      <c r="CI5" s="3">
        <v>69188</v>
      </c>
      <c r="CJ5" s="3">
        <v>69274</v>
      </c>
      <c r="CK5" s="3">
        <v>69375</v>
      </c>
      <c r="CL5" s="3">
        <v>69409</v>
      </c>
      <c r="CM5" s="3">
        <v>69406</v>
      </c>
      <c r="CN5" s="3">
        <v>65417</v>
      </c>
      <c r="CO5" s="3">
        <v>65013</v>
      </c>
      <c r="CP5" s="3">
        <v>64561</v>
      </c>
      <c r="CQ5" s="3">
        <v>64025</v>
      </c>
      <c r="CR5" s="3">
        <v>63601</v>
      </c>
      <c r="CS5" s="3">
        <v>64674</v>
      </c>
      <c r="CT5" s="3">
        <v>64722</v>
      </c>
      <c r="CU5" s="3">
        <v>64797</v>
      </c>
      <c r="CV5" s="3">
        <v>65361</v>
      </c>
      <c r="CW5" s="3">
        <v>65323</v>
      </c>
      <c r="CX5" s="3">
        <v>65323</v>
      </c>
      <c r="CY5" s="3">
        <v>59348</v>
      </c>
      <c r="CZ5" s="3">
        <v>65028</v>
      </c>
      <c r="DA5" s="3">
        <v>65002</v>
      </c>
      <c r="DB5" s="3">
        <v>65099</v>
      </c>
      <c r="DC5" s="3">
        <v>65863</v>
      </c>
      <c r="DD5" s="3">
        <v>67233</v>
      </c>
      <c r="DE5" s="3">
        <v>67292</v>
      </c>
      <c r="DF5" s="3">
        <v>67318</v>
      </c>
      <c r="DG5" s="3">
        <v>67300</v>
      </c>
      <c r="DH5" s="3">
        <v>67281</v>
      </c>
      <c r="DI5" s="3">
        <v>67243</v>
      </c>
      <c r="DJ5" s="3">
        <v>67190</v>
      </c>
      <c r="DK5" s="3">
        <v>67155</v>
      </c>
      <c r="DL5" s="3">
        <v>67071</v>
      </c>
      <c r="DM5" s="3">
        <v>67157</v>
      </c>
      <c r="DN5" s="3">
        <v>67122</v>
      </c>
      <c r="DO5" s="3">
        <v>67095</v>
      </c>
      <c r="DP5" s="3">
        <v>66238</v>
      </c>
      <c r="DQ5" s="3">
        <v>66223</v>
      </c>
      <c r="DR5" s="3">
        <v>66213</v>
      </c>
      <c r="DS5" s="3">
        <v>66192</v>
      </c>
      <c r="DT5" s="3">
        <v>66193</v>
      </c>
      <c r="DU5" s="3">
        <v>66188</v>
      </c>
      <c r="DV5" s="3">
        <v>66008</v>
      </c>
      <c r="DW5" s="3">
        <v>65984</v>
      </c>
      <c r="DX5" s="3">
        <v>65984</v>
      </c>
      <c r="DY5" s="3">
        <v>65984</v>
      </c>
      <c r="DZ5" s="3">
        <v>67474</v>
      </c>
      <c r="EA5" s="3">
        <v>68007</v>
      </c>
      <c r="EB5" s="3">
        <v>68023</v>
      </c>
      <c r="EC5" s="3">
        <v>68048</v>
      </c>
      <c r="ED5" s="3">
        <v>67965</v>
      </c>
      <c r="EE5" s="3">
        <v>68190</v>
      </c>
      <c r="EF5" s="3">
        <v>68536</v>
      </c>
      <c r="EG5" s="3">
        <v>68908</v>
      </c>
      <c r="EH5" s="3">
        <v>69171</v>
      </c>
      <c r="EI5" s="3">
        <v>69515</v>
      </c>
      <c r="EJ5" s="3">
        <v>70044</v>
      </c>
      <c r="EK5" s="3">
        <v>70143</v>
      </c>
      <c r="EL5" s="3">
        <v>73332</v>
      </c>
      <c r="EM5" s="39">
        <v>73605</v>
      </c>
      <c r="EN5" s="3">
        <f t="shared" ref="EN5:GW5" si="3">EN42</f>
        <v>74430.120875861496</v>
      </c>
      <c r="EO5" s="3">
        <f t="shared" si="3"/>
        <v>75230.988016178293</v>
      </c>
      <c r="EP5" s="3">
        <f t="shared" si="3"/>
        <v>76039.027855936991</v>
      </c>
      <c r="EQ5" s="3">
        <f t="shared" si="3"/>
        <v>76110.459850518484</v>
      </c>
      <c r="ER5" s="3">
        <f t="shared" si="3"/>
        <v>76183.329081945194</v>
      </c>
      <c r="ES5" s="3">
        <f t="shared" si="3"/>
        <v>76221.017880138141</v>
      </c>
      <c r="ET5" s="3">
        <f t="shared" si="3"/>
        <v>76202.497409870164</v>
      </c>
      <c r="EU5" s="3">
        <f t="shared" si="3"/>
        <v>76218.672511234909</v>
      </c>
      <c r="EV5" s="3">
        <f t="shared" si="3"/>
        <v>76247.890406152685</v>
      </c>
      <c r="EW5" s="3">
        <f t="shared" si="3"/>
        <v>76297.086835141599</v>
      </c>
      <c r="EX5" s="3">
        <f t="shared" si="3"/>
        <v>76309.312603763814</v>
      </c>
      <c r="EY5" s="3">
        <f t="shared" si="3"/>
        <v>76338.573681115886</v>
      </c>
      <c r="EZ5" s="3">
        <f t="shared" si="3"/>
        <v>76411.782795152889</v>
      </c>
      <c r="FA5" s="3">
        <f t="shared" si="3"/>
        <v>76499.377610377676</v>
      </c>
      <c r="FB5" s="3">
        <f t="shared" si="3"/>
        <v>76591.173291529631</v>
      </c>
      <c r="FC5" s="3">
        <f t="shared" si="3"/>
        <v>76683.885204719481</v>
      </c>
      <c r="FD5" s="3">
        <f t="shared" si="3"/>
        <v>76776.433273677147</v>
      </c>
      <c r="FE5" s="3">
        <f t="shared" si="3"/>
        <v>76832.192779255027</v>
      </c>
      <c r="FF5" s="3">
        <f t="shared" si="3"/>
        <v>76830.221613367728</v>
      </c>
      <c r="FG5" s="3">
        <f t="shared" si="3"/>
        <v>76861.498508381264</v>
      </c>
      <c r="FH5" s="3">
        <f t="shared" si="3"/>
        <v>76904.452164620103</v>
      </c>
      <c r="FI5" s="3">
        <f t="shared" si="3"/>
        <v>76966.062112324114</v>
      </c>
      <c r="FJ5" s="3">
        <f t="shared" si="3"/>
        <v>76989.422845766807</v>
      </c>
      <c r="FK5" s="3">
        <f t="shared" si="3"/>
        <v>77028.577332429544</v>
      </c>
      <c r="FL5" s="3">
        <f t="shared" si="3"/>
        <v>77110.485928171576</v>
      </c>
      <c r="FM5" s="3">
        <f t="shared" si="3"/>
        <v>77205.630787256581</v>
      </c>
      <c r="FN5" s="3">
        <f t="shared" si="3"/>
        <v>77303.83426846248</v>
      </c>
      <c r="FO5" s="3">
        <f t="shared" si="3"/>
        <v>77401.902646551127</v>
      </c>
      <c r="FP5" s="3">
        <f t="shared" si="3"/>
        <v>77498.835886244531</v>
      </c>
      <c r="FQ5" s="3">
        <f t="shared" si="3"/>
        <v>77558.059093930686</v>
      </c>
      <c r="FR5" s="3">
        <f t="shared" si="3"/>
        <v>77558.734916355999</v>
      </c>
      <c r="FS5" s="3">
        <f t="shared" si="3"/>
        <v>77591.937424911885</v>
      </c>
      <c r="FT5" s="3">
        <f t="shared" si="3"/>
        <v>77636.216866996867</v>
      </c>
      <c r="FU5" s="3">
        <f t="shared" si="3"/>
        <v>77698.590938688081</v>
      </c>
      <c r="FV5" s="3">
        <f t="shared" si="3"/>
        <v>77722.196143903871</v>
      </c>
      <c r="FW5" s="3">
        <f t="shared" si="3"/>
        <v>77761.103470740432</v>
      </c>
      <c r="FX5" s="3">
        <f t="shared" si="3"/>
        <v>77842.333963937082</v>
      </c>
      <c r="FY5" s="3">
        <f t="shared" si="3"/>
        <v>77936.425450560666</v>
      </c>
      <c r="FZ5" s="3">
        <f t="shared" si="3"/>
        <v>78033.20878528239</v>
      </c>
      <c r="GA5" s="3">
        <f t="shared" si="3"/>
        <v>78129.604150954387</v>
      </c>
      <c r="GB5" s="3">
        <f t="shared" si="3"/>
        <v>78224.712128816522</v>
      </c>
      <c r="GC5" s="3">
        <f t="shared" si="3"/>
        <v>78282.077967406585</v>
      </c>
      <c r="GD5" s="3">
        <f t="shared" si="3"/>
        <v>78280.913677370496</v>
      </c>
      <c r="GE5" s="3">
        <f t="shared" si="3"/>
        <v>78312.34516865536</v>
      </c>
      <c r="GF5" s="3">
        <f t="shared" si="3"/>
        <v>78354.989062411594</v>
      </c>
      <c r="GG5" s="3">
        <f t="shared" si="3"/>
        <v>78415.890224902323</v>
      </c>
      <c r="GH5" s="3">
        <f t="shared" si="3"/>
        <v>78438.214150698041</v>
      </c>
      <c r="GI5" s="3">
        <f t="shared" si="3"/>
        <v>78476.057869999539</v>
      </c>
      <c r="GJ5" s="3">
        <f t="shared" si="3"/>
        <v>78556.474305682103</v>
      </c>
      <c r="GK5" s="3">
        <f t="shared" si="3"/>
        <v>78650.031367328731</v>
      </c>
      <c r="GL5" s="3">
        <f t="shared" si="3"/>
        <v>78746.636565994588</v>
      </c>
      <c r="GM5" s="3">
        <f t="shared" si="3"/>
        <v>78843.167333922145</v>
      </c>
      <c r="GN5" s="3">
        <f t="shared" si="3"/>
        <v>78938.69230164148</v>
      </c>
      <c r="GO5" s="3">
        <f t="shared" si="3"/>
        <v>78996.702809650975</v>
      </c>
      <c r="GP5" s="3">
        <f t="shared" si="3"/>
        <v>78996.424116565453</v>
      </c>
      <c r="GQ5" s="3">
        <f t="shared" si="3"/>
        <v>79028.990231430056</v>
      </c>
      <c r="GR5" s="3">
        <f t="shared" si="3"/>
        <v>79073.079756562598</v>
      </c>
      <c r="GS5" s="3">
        <f t="shared" si="3"/>
        <v>79135.661565707531</v>
      </c>
      <c r="GT5" s="3">
        <f t="shared" si="3"/>
        <v>79159.838627719364</v>
      </c>
      <c r="GU5" s="3">
        <f t="shared" si="3"/>
        <v>79199.617402940363</v>
      </c>
      <c r="GV5" s="3">
        <f t="shared" si="3"/>
        <v>79282.047816842751</v>
      </c>
      <c r="GW5" s="3">
        <f t="shared" si="3"/>
        <v>79377.688921365407</v>
      </c>
      <c r="GX5" s="3">
        <f t="shared" ref="GX5:IS5" si="4">GX42</f>
        <v>79476.471957584537</v>
      </c>
      <c r="GY5" s="3">
        <f t="shared" si="4"/>
        <v>79575.213609806087</v>
      </c>
      <c r="GZ5" s="3">
        <f t="shared" si="4"/>
        <v>79672.930459007024</v>
      </c>
      <c r="HA5" s="3">
        <f t="shared" si="4"/>
        <v>79733.043353670044</v>
      </c>
      <c r="HB5" s="3">
        <f t="shared" si="4"/>
        <v>79734.7655028851</v>
      </c>
      <c r="HC5" s="3">
        <f t="shared" si="4"/>
        <v>79769.215364145522</v>
      </c>
      <c r="HD5" s="3">
        <f t="shared" si="4"/>
        <v>79815.036782153387</v>
      </c>
      <c r="HE5" s="3">
        <f t="shared" si="4"/>
        <v>79879.209513704511</v>
      </c>
      <c r="HF5" s="3">
        <f t="shared" si="4"/>
        <v>79904.843312328361</v>
      </c>
      <c r="HG5" s="3">
        <f t="shared" si="4"/>
        <v>79945.942336681605</v>
      </c>
      <c r="HH5" s="3">
        <f t="shared" si="4"/>
        <v>80029.57204286482</v>
      </c>
      <c r="HI5" s="3">
        <f t="shared" si="4"/>
        <v>80126.304799919817</v>
      </c>
      <c r="HJ5" s="3">
        <f t="shared" si="4"/>
        <v>80226.098405528362</v>
      </c>
      <c r="HK5" s="3">
        <f t="shared" si="4"/>
        <v>80325.760153041949</v>
      </c>
      <c r="HL5" s="3">
        <f t="shared" si="4"/>
        <v>80424.300197756558</v>
      </c>
      <c r="HM5" s="3">
        <f t="shared" si="4"/>
        <v>80485.115014567622</v>
      </c>
      <c r="HN5" s="3">
        <f t="shared" si="4"/>
        <v>80487.440760771293</v>
      </c>
      <c r="HO5" s="3">
        <f t="shared" si="4"/>
        <v>80522.414422587986</v>
      </c>
      <c r="HP5" s="3">
        <f t="shared" si="4"/>
        <v>80568.718516226887</v>
      </c>
      <c r="HQ5" s="3">
        <f t="shared" si="4"/>
        <v>80633.316055408184</v>
      </c>
      <c r="HR5" s="3">
        <f t="shared" si="4"/>
        <v>80659.304704961673</v>
      </c>
      <c r="HS5" s="3">
        <f t="shared" si="4"/>
        <v>80700.674572094664</v>
      </c>
      <c r="HT5" s="3">
        <f t="shared" si="4"/>
        <v>80784.487222188822</v>
      </c>
      <c r="HU5" s="3">
        <f t="shared" si="4"/>
        <v>80881.310739418856</v>
      </c>
      <c r="HV5" s="3">
        <f t="shared" si="4"/>
        <v>80981.080474448638</v>
      </c>
      <c r="HW5" s="3">
        <f t="shared" si="4"/>
        <v>81080.625997982614</v>
      </c>
      <c r="HX5" s="3">
        <f t="shared" si="4"/>
        <v>81178.975371184206</v>
      </c>
      <c r="HY5" s="3">
        <f t="shared" si="4"/>
        <v>81239.53604939529</v>
      </c>
      <c r="HZ5" s="3">
        <f t="shared" si="4"/>
        <v>81241.566332851333</v>
      </c>
      <c r="IA5" s="3">
        <f t="shared" si="4"/>
        <v>81276.223352728193</v>
      </c>
      <c r="IB5" s="3">
        <f t="shared" si="4"/>
        <v>81322.218019079606</v>
      </c>
      <c r="IC5" s="3">
        <f t="shared" si="4"/>
        <v>81386.517560697452</v>
      </c>
      <c r="ID5" s="3">
        <f t="shared" si="4"/>
        <v>81412.225387572034</v>
      </c>
      <c r="IE5" s="3">
        <f t="shared" si="4"/>
        <v>81453.343102754152</v>
      </c>
      <c r="IF5" s="3">
        <f t="shared" si="4"/>
        <v>81536.930387515837</v>
      </c>
      <c r="IG5" s="3">
        <f t="shared" si="4"/>
        <v>81633.554593504115</v>
      </c>
      <c r="IH5" s="3">
        <f t="shared" si="4"/>
        <v>81733.143987165022</v>
      </c>
      <c r="II5" s="3">
        <f t="shared" si="4"/>
        <v>81832.537767292437</v>
      </c>
      <c r="IJ5" s="3">
        <f t="shared" si="4"/>
        <v>81930.772006588333</v>
      </c>
      <c r="IK5" s="3">
        <f t="shared" si="4"/>
        <v>81991.272124468742</v>
      </c>
      <c r="IL5" s="3">
        <f t="shared" si="4"/>
        <v>81993.287663691983</v>
      </c>
      <c r="IM5" s="3">
        <f t="shared" si="4"/>
        <v>82027.969311163339</v>
      </c>
      <c r="IN5" s="3">
        <f t="shared" si="4"/>
        <v>82074.026802481792</v>
      </c>
      <c r="IO5" s="3">
        <f t="shared" si="4"/>
        <v>82138.415990140071</v>
      </c>
      <c r="IP5" s="3">
        <f t="shared" si="4"/>
        <v>82164.230275139111</v>
      </c>
      <c r="IQ5" s="3">
        <f t="shared" si="4"/>
        <v>82205.443890845869</v>
      </c>
      <c r="IR5" s="3">
        <f t="shared" si="4"/>
        <v>82289.134082843098</v>
      </c>
      <c r="IS5" s="3">
        <f t="shared" si="4"/>
        <v>82385.881703389809</v>
      </c>
      <c r="IT5" s="3">
        <f t="shared" ref="IT5:JE5" si="5">IT42</f>
        <v>82485.65378190286</v>
      </c>
      <c r="IU5" s="3">
        <f t="shared" si="5"/>
        <v>82585.261155297892</v>
      </c>
      <c r="IV5" s="3">
        <f t="shared" si="5"/>
        <v>82683.717618677765</v>
      </c>
      <c r="IW5" s="3">
        <f t="shared" si="5"/>
        <v>82744.40621278288</v>
      </c>
      <c r="IX5" s="3">
        <f t="shared" si="5"/>
        <v>82746.591253015256</v>
      </c>
      <c r="IY5" s="3">
        <f t="shared" si="5"/>
        <v>82781.433551443202</v>
      </c>
      <c r="IZ5" s="3">
        <f t="shared" si="5"/>
        <v>82827.660371129852</v>
      </c>
      <c r="JA5" s="3">
        <f t="shared" si="5"/>
        <v>82892.221695741187</v>
      </c>
      <c r="JB5" s="3">
        <f t="shared" si="5"/>
        <v>82918.206855709795</v>
      </c>
      <c r="JC5" s="3">
        <f t="shared" si="5"/>
        <v>82959.568597266029</v>
      </c>
      <c r="JD5" s="3">
        <f t="shared" si="5"/>
        <v>83043.407503640847</v>
      </c>
      <c r="JE5" s="3">
        <f t="shared" si="5"/>
        <v>83140.323475929254</v>
      </c>
    </row>
    <row r="6" spans="1:265" x14ac:dyDescent="0.2">
      <c r="A6" s="28" t="s">
        <v>6</v>
      </c>
      <c r="B6" s="3">
        <v>729</v>
      </c>
      <c r="C6" s="3">
        <v>729</v>
      </c>
      <c r="D6" s="3">
        <v>727</v>
      </c>
      <c r="E6" s="3">
        <v>729</v>
      </c>
      <c r="F6" s="3">
        <v>712</v>
      </c>
      <c r="G6" s="3">
        <v>728</v>
      </c>
      <c r="H6" s="3">
        <v>727</v>
      </c>
      <c r="I6" s="3">
        <v>729</v>
      </c>
      <c r="J6" s="3">
        <v>747</v>
      </c>
      <c r="K6" s="3">
        <v>1156</v>
      </c>
      <c r="L6" s="3">
        <v>1157</v>
      </c>
      <c r="M6" s="3">
        <v>1160</v>
      </c>
      <c r="N6" s="3">
        <v>1161</v>
      </c>
      <c r="O6" s="3">
        <v>1161</v>
      </c>
      <c r="P6" s="3">
        <v>1162</v>
      </c>
      <c r="Q6" s="3">
        <v>1159</v>
      </c>
      <c r="R6" s="3">
        <v>1158</v>
      </c>
      <c r="S6" s="3">
        <v>1155</v>
      </c>
      <c r="T6" s="3">
        <v>1154</v>
      </c>
      <c r="U6" s="3">
        <v>1153</v>
      </c>
      <c r="V6" s="3">
        <v>1152</v>
      </c>
      <c r="W6" s="3">
        <v>1011</v>
      </c>
      <c r="X6" s="3">
        <v>1011</v>
      </c>
      <c r="Y6" s="3">
        <v>1019</v>
      </c>
      <c r="Z6" s="3">
        <v>1016</v>
      </c>
      <c r="AA6" s="3">
        <v>1019</v>
      </c>
      <c r="AB6" s="3">
        <v>1017</v>
      </c>
      <c r="AC6" s="3">
        <v>1015</v>
      </c>
      <c r="AD6" s="3">
        <v>1019</v>
      </c>
      <c r="AE6" s="3">
        <v>1021</v>
      </c>
      <c r="AF6" s="3">
        <v>1023</v>
      </c>
      <c r="AG6" s="3">
        <v>1021</v>
      </c>
      <c r="AH6" s="3">
        <v>1020</v>
      </c>
      <c r="AI6" s="3">
        <v>1026</v>
      </c>
      <c r="AJ6" s="3">
        <v>1026</v>
      </c>
      <c r="AK6" s="3">
        <v>1028</v>
      </c>
      <c r="AL6" s="3">
        <v>1030</v>
      </c>
      <c r="AM6" s="3">
        <v>1026</v>
      </c>
      <c r="AN6" s="3">
        <v>1027</v>
      </c>
      <c r="AO6" s="3">
        <v>1028</v>
      </c>
      <c r="AP6" s="3">
        <v>1026</v>
      </c>
      <c r="AQ6" s="3">
        <v>1033</v>
      </c>
      <c r="AR6" s="3">
        <v>1040</v>
      </c>
      <c r="AS6" s="3">
        <v>1041</v>
      </c>
      <c r="AT6" s="3">
        <v>1046</v>
      </c>
      <c r="AU6" s="3">
        <v>1047</v>
      </c>
      <c r="AV6" s="3">
        <v>1045</v>
      </c>
      <c r="AW6" s="3">
        <v>1046</v>
      </c>
      <c r="AX6" s="3">
        <v>1050</v>
      </c>
      <c r="AY6" s="3">
        <v>1053</v>
      </c>
      <c r="AZ6" s="3">
        <v>1051</v>
      </c>
      <c r="BA6" s="3">
        <v>1052</v>
      </c>
      <c r="BB6" s="3">
        <v>1056</v>
      </c>
      <c r="BC6" s="3">
        <v>1059</v>
      </c>
      <c r="BD6" s="3">
        <v>1062</v>
      </c>
      <c r="BE6" s="3">
        <v>1062</v>
      </c>
      <c r="BF6" s="3">
        <v>1064</v>
      </c>
      <c r="BG6" s="3">
        <v>904</v>
      </c>
      <c r="BH6" s="3">
        <v>905</v>
      </c>
      <c r="BI6" s="3">
        <v>902</v>
      </c>
      <c r="BJ6" s="3">
        <v>901</v>
      </c>
      <c r="BK6" s="3">
        <v>902</v>
      </c>
      <c r="BL6" s="3">
        <v>905</v>
      </c>
      <c r="BM6" s="3">
        <v>907</v>
      </c>
      <c r="BN6" s="3">
        <v>906</v>
      </c>
      <c r="BO6" s="3">
        <v>903</v>
      </c>
      <c r="BP6" s="3">
        <v>909</v>
      </c>
      <c r="BQ6" s="3">
        <v>917</v>
      </c>
      <c r="BR6" s="3">
        <v>923</v>
      </c>
      <c r="BS6" s="3">
        <v>930</v>
      </c>
      <c r="BT6" s="3">
        <v>936</v>
      </c>
      <c r="BU6" s="3">
        <v>937</v>
      </c>
      <c r="BV6" s="3">
        <v>942</v>
      </c>
      <c r="BW6" s="3">
        <v>940</v>
      </c>
      <c r="BX6" s="3">
        <v>945</v>
      </c>
      <c r="BY6" s="3">
        <v>948</v>
      </c>
      <c r="BZ6" s="3">
        <v>947</v>
      </c>
      <c r="CA6" s="3">
        <v>948</v>
      </c>
      <c r="CB6" s="3">
        <v>954</v>
      </c>
      <c r="CC6" s="3">
        <v>968</v>
      </c>
      <c r="CD6" s="3">
        <v>972</v>
      </c>
      <c r="CE6" s="3">
        <v>977</v>
      </c>
      <c r="CF6" s="3">
        <v>979</v>
      </c>
      <c r="CG6" s="3">
        <v>980</v>
      </c>
      <c r="CH6" s="3">
        <v>981</v>
      </c>
      <c r="CI6" s="3">
        <v>909</v>
      </c>
      <c r="CJ6" s="3">
        <v>912</v>
      </c>
      <c r="CK6" s="3">
        <v>916</v>
      </c>
      <c r="CL6" s="3">
        <v>920</v>
      </c>
      <c r="CM6" s="3">
        <v>921</v>
      </c>
      <c r="CN6" s="3">
        <v>943</v>
      </c>
      <c r="CO6" s="3">
        <v>938</v>
      </c>
      <c r="CP6" s="3">
        <v>933</v>
      </c>
      <c r="CQ6" s="3">
        <v>925</v>
      </c>
      <c r="CR6" s="3">
        <v>922</v>
      </c>
      <c r="CS6" s="3">
        <v>935</v>
      </c>
      <c r="CT6" s="3">
        <v>936</v>
      </c>
      <c r="CU6" s="3">
        <v>941</v>
      </c>
      <c r="CV6" s="3">
        <v>944</v>
      </c>
      <c r="CW6" s="3">
        <v>946</v>
      </c>
      <c r="CX6" s="3">
        <v>946</v>
      </c>
      <c r="CY6" s="3">
        <v>407</v>
      </c>
      <c r="CZ6" s="3">
        <v>946</v>
      </c>
      <c r="DA6" s="3">
        <v>945</v>
      </c>
      <c r="DB6" s="3">
        <v>947</v>
      </c>
      <c r="DC6" s="3">
        <v>1071</v>
      </c>
      <c r="DD6" s="3">
        <v>1121</v>
      </c>
      <c r="DE6" s="3">
        <v>1123</v>
      </c>
      <c r="DF6" s="3">
        <v>1119</v>
      </c>
      <c r="DG6" s="3">
        <v>1121</v>
      </c>
      <c r="DH6" s="3">
        <v>1123</v>
      </c>
      <c r="DI6" s="3">
        <v>1120</v>
      </c>
      <c r="DJ6" s="3">
        <v>1119</v>
      </c>
      <c r="DK6" s="3">
        <v>1119</v>
      </c>
      <c r="DL6" s="3">
        <v>1121</v>
      </c>
      <c r="DM6" s="3">
        <v>1123</v>
      </c>
      <c r="DN6" s="3">
        <v>1122</v>
      </c>
      <c r="DO6" s="3">
        <v>1169</v>
      </c>
      <c r="DP6" s="3">
        <v>1164</v>
      </c>
      <c r="DQ6" s="3">
        <v>1166</v>
      </c>
      <c r="DR6" s="3">
        <v>1168</v>
      </c>
      <c r="DS6" s="3">
        <v>1169</v>
      </c>
      <c r="DT6" s="3">
        <v>1166</v>
      </c>
      <c r="DU6" s="3">
        <v>1164</v>
      </c>
      <c r="DV6" s="3">
        <v>1164</v>
      </c>
      <c r="DW6" s="3">
        <v>1166.25</v>
      </c>
      <c r="DX6" s="3">
        <v>1166.25</v>
      </c>
      <c r="DY6" s="3">
        <v>1166.25</v>
      </c>
      <c r="DZ6" s="3">
        <v>1160</v>
      </c>
      <c r="EA6" s="3">
        <v>1162</v>
      </c>
      <c r="EB6" s="3">
        <v>1158</v>
      </c>
      <c r="EC6" s="3">
        <v>1190</v>
      </c>
      <c r="ED6" s="3">
        <v>1185</v>
      </c>
      <c r="EE6" s="3">
        <v>1184</v>
      </c>
      <c r="EF6" s="3">
        <v>1172</v>
      </c>
      <c r="EG6" s="3">
        <v>1172</v>
      </c>
      <c r="EH6" s="3">
        <v>1178</v>
      </c>
      <c r="EI6" s="3">
        <v>1171</v>
      </c>
      <c r="EJ6" s="3">
        <v>1171</v>
      </c>
      <c r="EK6" s="3">
        <v>1168</v>
      </c>
      <c r="EL6" s="3">
        <v>1602</v>
      </c>
      <c r="EM6" s="39">
        <v>1596</v>
      </c>
      <c r="EN6" s="26">
        <f t="shared" ref="EN6" si="6">AVERAGE(EF6:EM6)</f>
        <v>1278.75</v>
      </c>
      <c r="EO6" s="26">
        <f t="shared" ref="EO6" si="7">AVERAGE(EG6:EN6)</f>
        <v>1292.09375</v>
      </c>
      <c r="EP6" s="26">
        <f t="shared" ref="EP6" si="8">AVERAGE(EH6:EO6)</f>
        <v>1307.10546875</v>
      </c>
      <c r="EQ6" s="26">
        <f t="shared" ref="EQ6" si="9">AVERAGE(EI6:EP6)</f>
        <v>1323.24365234375</v>
      </c>
      <c r="ER6" s="26">
        <f t="shared" ref="ER6" si="10">AVERAGE(EJ6:EQ6)</f>
        <v>1342.2741088867188</v>
      </c>
      <c r="ES6" s="26">
        <f>AVERAGE(EK6:ER6)</f>
        <v>1363.6833724975586</v>
      </c>
      <c r="ET6" s="26">
        <f t="shared" ref="ET6" si="11">AVERAGE(EL6:ES6)</f>
        <v>1388.1437940597534</v>
      </c>
      <c r="EU6" s="26">
        <f t="shared" ref="EU6" si="12">AVERAGE(EM6:ET6)</f>
        <v>1361.4117683172226</v>
      </c>
      <c r="EV6" s="26">
        <f t="shared" ref="EV6" si="13">AVERAGE(EN6:EU6)</f>
        <v>1332.0882393568754</v>
      </c>
      <c r="EW6" s="26">
        <f t="shared" ref="EW6" si="14">AVERAGE(EO6:EV6)</f>
        <v>1338.7555192764848</v>
      </c>
      <c r="EX6" s="26">
        <f t="shared" ref="EX6" si="15">AVERAGE(EP6:EW6)</f>
        <v>1344.5882404360455</v>
      </c>
      <c r="EY6" s="26">
        <f t="shared" ref="EY6" si="16">AVERAGE(EQ6:EX6)</f>
        <v>1349.2735868968011</v>
      </c>
      <c r="EZ6" s="26">
        <f t="shared" ref="EZ6" si="17">AVERAGE(ER6:EY6)</f>
        <v>1352.5273287159325</v>
      </c>
      <c r="FA6" s="26">
        <f t="shared" ref="FA6" si="18">AVERAGE(ES6:EZ6)</f>
        <v>1353.8089811945842</v>
      </c>
      <c r="FB6" s="26">
        <f t="shared" ref="FB6" si="19">AVERAGE(ET6:FA6)</f>
        <v>1352.5746822817125</v>
      </c>
      <c r="FC6" s="26">
        <f t="shared" ref="FC6" si="20">AVERAGE(EU6:FB6)</f>
        <v>1348.1285433094574</v>
      </c>
      <c r="FD6" s="26">
        <f t="shared" ref="FD6" si="21">AVERAGE(EV6:FC6)</f>
        <v>1346.4681401834869</v>
      </c>
      <c r="FE6" s="26">
        <f t="shared" ref="FE6" si="22">AVERAGE(EW6:FD6)</f>
        <v>1348.2656277868132</v>
      </c>
      <c r="FF6" s="26">
        <f t="shared" ref="FF6" si="23">AVERAGE(EX6:FE6)</f>
        <v>1349.4543913506043</v>
      </c>
      <c r="FG6" s="26">
        <f t="shared" ref="FG6" si="24">AVERAGE(EY6:FF6)</f>
        <v>1350.0626602149239</v>
      </c>
      <c r="FH6" s="26">
        <f t="shared" ref="FH6" si="25">AVERAGE(EZ6:FG6)</f>
        <v>1350.1612943796893</v>
      </c>
      <c r="FI6" s="26">
        <f t="shared" ref="FI6" si="26">AVERAGE(FA6:FH6)</f>
        <v>1349.8655400876589</v>
      </c>
      <c r="FJ6" s="26">
        <f t="shared" ref="FJ6" si="27">AVERAGE(FB6:FI6)</f>
        <v>1349.3726099492935</v>
      </c>
      <c r="FK6" s="26">
        <f t="shared" ref="FK6" si="28">AVERAGE(FC6:FJ6)</f>
        <v>1348.972350907741</v>
      </c>
      <c r="FL6" s="26">
        <f t="shared" ref="FL6" si="29">AVERAGE(FD6:FK6)</f>
        <v>1349.0778268575264</v>
      </c>
      <c r="FM6" s="26">
        <f t="shared" ref="FM6" si="30">AVERAGE(FE6:FL6)</f>
        <v>1349.4040376917812</v>
      </c>
      <c r="FN6" s="26">
        <f t="shared" ref="FN6" si="31">AVERAGE(FF6:FM6)</f>
        <v>1349.5463389299023</v>
      </c>
      <c r="FO6" s="26">
        <f t="shared" ref="FO6" si="32">AVERAGE(FG6:FN6)</f>
        <v>1349.5578323773145</v>
      </c>
      <c r="FP6" s="26">
        <f t="shared" ref="FP6" si="33">AVERAGE(FH6:FO6)</f>
        <v>1349.4947288976136</v>
      </c>
      <c r="FQ6" s="26">
        <f t="shared" ref="FQ6" si="34">AVERAGE(FI6:FP6)</f>
        <v>1349.4114082123538</v>
      </c>
      <c r="FR6" s="26">
        <f t="shared" ref="FR6" si="35">AVERAGE(FJ6:FQ6)</f>
        <v>1349.3546417279408</v>
      </c>
      <c r="FS6" s="26">
        <f t="shared" ref="FS6" si="36">AVERAGE(FK6:FR6)</f>
        <v>1349.3523957002717</v>
      </c>
      <c r="FT6" s="26">
        <f t="shared" ref="FT6" si="37">AVERAGE(FL6:FS6)</f>
        <v>1349.3999012993381</v>
      </c>
      <c r="FU6" s="26">
        <f t="shared" ref="FU6" si="38">AVERAGE(FM6:FT6)</f>
        <v>1349.4401606045644</v>
      </c>
      <c r="FV6" s="26">
        <f t="shared" ref="FV6" si="39">AVERAGE(FN6:FU6)</f>
        <v>1349.4446759686625</v>
      </c>
      <c r="FW6" s="26">
        <f t="shared" ref="FW6" si="40">AVERAGE(FO6:FV6)</f>
        <v>1349.4319680985072</v>
      </c>
      <c r="FX6" s="26">
        <f t="shared" ref="FX6" si="41">AVERAGE(FP6:FW6)</f>
        <v>1349.4162350636566</v>
      </c>
      <c r="FY6" s="26">
        <f t="shared" ref="FY6" si="42">AVERAGE(FQ6:FX6)</f>
        <v>1349.4064233344118</v>
      </c>
      <c r="FZ6" s="26">
        <f t="shared" ref="FZ6" si="43">AVERAGE(FR6:FY6)</f>
        <v>1349.4058002246693</v>
      </c>
      <c r="GA6" s="26">
        <f t="shared" ref="GA6" si="44">AVERAGE(FS6:FZ6)</f>
        <v>1349.4121950367603</v>
      </c>
      <c r="GB6" s="26">
        <f t="shared" ref="GB6" si="45">AVERAGE(FT6:GA6)</f>
        <v>1349.4196699538213</v>
      </c>
      <c r="GC6" s="26">
        <f t="shared" ref="GC6" si="46">AVERAGE(FU6:GB6)</f>
        <v>1349.4221410356315</v>
      </c>
      <c r="GD6" s="26">
        <f t="shared" ref="GD6" si="47">AVERAGE(FV6:GC6)</f>
        <v>1349.419888589515</v>
      </c>
      <c r="GE6" s="26">
        <f t="shared" ref="GE6" si="48">AVERAGE(FW6:GD6)</f>
        <v>1349.4167901671217</v>
      </c>
      <c r="GF6" s="26">
        <f t="shared" ref="GF6" si="49">AVERAGE(FX6:GE6)</f>
        <v>1349.4148929256985</v>
      </c>
      <c r="GG6" s="26">
        <f t="shared" ref="GG6" si="50">AVERAGE(FY6:GF6)</f>
        <v>1349.4147251584536</v>
      </c>
      <c r="GH6" s="26">
        <f t="shared" ref="GH6" si="51">AVERAGE(FZ6:GG6)</f>
        <v>1349.4157628864587</v>
      </c>
      <c r="GI6" s="26">
        <f t="shared" ref="GI6" si="52">AVERAGE(GA6:GH6)</f>
        <v>1349.4170082191827</v>
      </c>
      <c r="GJ6" s="26">
        <f t="shared" ref="GJ6" si="53">AVERAGE(GB6:GI6)</f>
        <v>1349.4176098669855</v>
      </c>
      <c r="GK6" s="26">
        <f t="shared" ref="GK6" si="54">AVERAGE(GC6:GJ6)</f>
        <v>1349.4173523561308</v>
      </c>
      <c r="GL6" s="26">
        <f t="shared" ref="GL6" si="55">AVERAGE(GD6:GK6)</f>
        <v>1349.4167537711933</v>
      </c>
      <c r="GM6" s="26">
        <f t="shared" ref="GM6" si="56">AVERAGE(GE6:GL6)</f>
        <v>1349.416361918903</v>
      </c>
      <c r="GN6" s="26">
        <f t="shared" ref="GN6" si="57">AVERAGE(GF6:GM6)</f>
        <v>1349.4163083878757</v>
      </c>
      <c r="GO6" s="26">
        <f t="shared" ref="GO6" si="58">AVERAGE(GG6:GN6)</f>
        <v>1349.4164853206478</v>
      </c>
      <c r="GP6" s="26">
        <f t="shared" ref="GP6" si="59">AVERAGE(GH6:GO6)</f>
        <v>1349.4167053409221</v>
      </c>
      <c r="GQ6" s="26">
        <f t="shared" ref="GQ6" si="60">AVERAGE(GI6:GP6)</f>
        <v>1349.4168231477302</v>
      </c>
      <c r="GR6" s="26">
        <f t="shared" ref="GR6" si="61">AVERAGE(GJ6:GQ6)</f>
        <v>1349.4168000137986</v>
      </c>
      <c r="GS6" s="26">
        <f t="shared" ref="GS6" si="62">AVERAGE(GK6:GR6)</f>
        <v>1349.41669878215</v>
      </c>
      <c r="GT6" s="26">
        <f t="shared" ref="GT6" si="63">AVERAGE(GL6:GS6)</f>
        <v>1349.4166170854025</v>
      </c>
      <c r="GU6" s="26">
        <f t="shared" ref="GU6" si="64">AVERAGE(GM6:GT6)</f>
        <v>1349.4165999996787</v>
      </c>
      <c r="GV6" s="26">
        <f t="shared" ref="GV6" si="65">AVERAGE(GN6:GU6)</f>
        <v>1349.4166297597758</v>
      </c>
      <c r="GW6" s="26">
        <f t="shared" ref="GW6" si="66">AVERAGE(GO6:GV6)</f>
        <v>1349.4166699312632</v>
      </c>
      <c r="GX6" s="26">
        <f t="shared" ref="GX6" si="67">AVERAGE(GP6:GW6)</f>
        <v>1349.4166930075901</v>
      </c>
      <c r="GY6" s="26">
        <f t="shared" ref="GY6" si="68">AVERAGE(GQ6:GX6)</f>
        <v>1349.4166914659236</v>
      </c>
      <c r="GZ6" s="26">
        <f t="shared" ref="GZ6" si="69">AVERAGE(GR6:GY6)</f>
        <v>1349.4166750056977</v>
      </c>
      <c r="HA6" s="26">
        <f t="shared" ref="HA6" si="70">AVERAGE(GS6:GZ6)</f>
        <v>1349.4166593796851</v>
      </c>
      <c r="HB6" s="26">
        <f t="shared" ref="HB6" si="71">AVERAGE(GT6:HA6)</f>
        <v>1349.4166544543771</v>
      </c>
      <c r="HC6" s="26">
        <f t="shared" ref="HC6" si="72">AVERAGE(GU6:HB6)</f>
        <v>1349.4166591254989</v>
      </c>
      <c r="HD6" s="26">
        <f t="shared" ref="HD6" si="73">AVERAGE(GV6:HC6)</f>
        <v>1349.4166665162265</v>
      </c>
      <c r="HE6" s="26">
        <f t="shared" ref="HE6" si="74">AVERAGE(GW6:HD6)</f>
        <v>1349.4166711107828</v>
      </c>
      <c r="HF6" s="26">
        <f t="shared" ref="HF6" si="75">AVERAGE(GX6:HE6)</f>
        <v>1349.4166712582228</v>
      </c>
      <c r="HG6" s="26">
        <f t="shared" ref="HG6" si="76">AVERAGE(GY6:HF6)</f>
        <v>1349.4166685395517</v>
      </c>
      <c r="HH6" s="26">
        <f t="shared" ref="HH6" si="77">AVERAGE(GZ6:HG6)</f>
        <v>1349.4166656737555</v>
      </c>
      <c r="HI6" s="26">
        <f t="shared" ref="HI6" si="78">AVERAGE(HA6:HH6)</f>
        <v>1349.4166645072626</v>
      </c>
      <c r="HJ6" s="26">
        <f t="shared" ref="HJ6" si="79">AVERAGE(HB6:HI6)</f>
        <v>1349.4166651482096</v>
      </c>
      <c r="HK6" s="26">
        <f t="shared" ref="HK6" si="80">AVERAGE(HC6:HJ6)</f>
        <v>1349.4166664849388</v>
      </c>
      <c r="HL6" s="26">
        <f t="shared" ref="HL6" si="81">AVERAGE(HD6:HK6)</f>
        <v>1349.4166674048688</v>
      </c>
      <c r="HM6" s="26">
        <f t="shared" ref="HM6" si="82">AVERAGE(HE6:HL6)</f>
        <v>1349.416667515949</v>
      </c>
      <c r="HN6" s="26">
        <f t="shared" ref="HN6" si="83">AVERAGE(HF6:HM6)</f>
        <v>1349.416667066595</v>
      </c>
      <c r="HO6" s="26">
        <f t="shared" ref="HO6" si="84">AVERAGE(HG6:HN6)</f>
        <v>1349.4166665426415</v>
      </c>
      <c r="HP6" s="26">
        <f t="shared" ref="HP6" si="85">AVERAGE(HH6:HO6)</f>
        <v>1349.4166662930274</v>
      </c>
      <c r="HQ6" s="26">
        <f t="shared" ref="HQ6" si="86">AVERAGE(HI6:HP6)</f>
        <v>1349.4166663704366</v>
      </c>
      <c r="HR6" s="26">
        <f t="shared" ref="HR6" si="87">AVERAGE(HJ6:HQ6)</f>
        <v>1349.4166666033334</v>
      </c>
      <c r="HS6" s="26">
        <f t="shared" ref="HS6" si="88">AVERAGE(HK6:HR6)</f>
        <v>1349.4166667852237</v>
      </c>
      <c r="HT6" s="26">
        <f t="shared" ref="HT6" si="89">AVERAGE(HL6:HS6)</f>
        <v>1349.4166668227595</v>
      </c>
      <c r="HU6" s="26">
        <f t="shared" ref="HU6" si="90">AVERAGE(HM6:HT6)</f>
        <v>1349.4166667499956</v>
      </c>
      <c r="HV6" s="26">
        <f t="shared" ref="HV6" si="91">AVERAGE(HN6:HU6)</f>
        <v>1349.4166666542515</v>
      </c>
      <c r="HW6" s="26">
        <f t="shared" ref="HW6" si="92">AVERAGE(HO6:HV6)</f>
        <v>1349.4166666027086</v>
      </c>
      <c r="HX6" s="26">
        <f t="shared" ref="HX6" si="93">AVERAGE(HP6:HW6)</f>
        <v>1349.4166666102169</v>
      </c>
      <c r="HY6" s="26">
        <f t="shared" ref="HY6" si="94">AVERAGE(HQ6:HX6)</f>
        <v>1349.4166666498659</v>
      </c>
      <c r="HZ6" s="26">
        <f t="shared" ref="HZ6" si="95">AVERAGE(HR6:HY6)</f>
        <v>1349.4166666847943</v>
      </c>
      <c r="IA6" s="26">
        <f t="shared" ref="IA6" si="96">AVERAGE(HS6:HZ6)</f>
        <v>1349.416666694977</v>
      </c>
      <c r="IB6" s="26">
        <f t="shared" ref="IB6" si="97">AVERAGE(HT6:IA6)</f>
        <v>1349.4166666836961</v>
      </c>
      <c r="IC6" s="26">
        <f t="shared" ref="IC6" si="98">AVERAGE(HU6:IB6)</f>
        <v>1349.4166666663132</v>
      </c>
      <c r="ID6" s="26">
        <f t="shared" ref="ID6" si="99">AVERAGE(HV6:IC6)</f>
        <v>1349.4166666558529</v>
      </c>
      <c r="IE6" s="26">
        <f t="shared" ref="IE6" si="100">AVERAGE(HW6:ID6)</f>
        <v>1349.4166666560532</v>
      </c>
      <c r="IF6" s="26">
        <f t="shared" ref="IF6" si="101">AVERAGE(HX6:IE6)</f>
        <v>1349.4166666627211</v>
      </c>
      <c r="IG6" s="26">
        <f t="shared" ref="IG6" si="102">AVERAGE(HY6:IF6)</f>
        <v>1349.416666669284</v>
      </c>
      <c r="IH6" s="26">
        <f t="shared" ref="IH6" si="103">AVERAGE(HZ6:IG6)</f>
        <v>1349.4166666717115</v>
      </c>
      <c r="II6" s="26">
        <f t="shared" ref="II6" si="104">AVERAGE(IA6:IH6)</f>
        <v>1349.4166666700762</v>
      </c>
      <c r="IJ6" s="26">
        <f t="shared" ref="IJ6" si="105">AVERAGE(IB6:II6)</f>
        <v>1349.4166666669637</v>
      </c>
      <c r="IK6" s="26">
        <f t="shared" ref="IK6" si="106">AVERAGE(IC6:IJ6)</f>
        <v>1349.4166666648721</v>
      </c>
      <c r="IL6" s="26">
        <f t="shared" ref="IL6" si="107">AVERAGE(ID6:IK6)</f>
        <v>1349.416666664692</v>
      </c>
      <c r="IM6" s="26">
        <f t="shared" ref="IM6" si="108">AVERAGE(IE6:IL6)</f>
        <v>1349.4166666657968</v>
      </c>
      <c r="IN6" s="26">
        <f t="shared" ref="IN6" si="109">AVERAGE(IF6:IM6)</f>
        <v>1349.4166666670146</v>
      </c>
      <c r="IO6" s="26">
        <f t="shared" ref="IO6" si="110">AVERAGE(IG6:IN6)</f>
        <v>1349.4166666675515</v>
      </c>
      <c r="IP6" s="26">
        <f t="shared" ref="IP6" si="111">AVERAGE(IH6:IO6)</f>
        <v>1349.416666667335</v>
      </c>
      <c r="IQ6" s="26">
        <f t="shared" ref="IQ6" si="112">AVERAGE(II6:IP6)</f>
        <v>1349.4166666667877</v>
      </c>
      <c r="IR6" s="26">
        <f t="shared" ref="IR6" si="113">AVERAGE(IJ6:IQ6)</f>
        <v>1349.4166666663768</v>
      </c>
      <c r="IS6" s="26">
        <f t="shared" ref="IS6" si="114">AVERAGE(IK6:IR6)</f>
        <v>1349.4166666663034</v>
      </c>
      <c r="IT6" s="26">
        <f t="shared" ref="IT6" si="115">AVERAGE(IL6:IS6)</f>
        <v>1349.4166666664823</v>
      </c>
      <c r="IU6" s="26">
        <f t="shared" ref="IU6" si="116">AVERAGE(IM6:IT6)</f>
        <v>1349.4166666667061</v>
      </c>
      <c r="IV6" s="26">
        <f t="shared" ref="IV6" si="117">AVERAGE(IN6:IU6)</f>
        <v>1349.4166666668195</v>
      </c>
      <c r="IW6" s="26">
        <f t="shared" ref="IW6" si="118">AVERAGE(IO6:IV6)</f>
        <v>1349.4166666667952</v>
      </c>
      <c r="IX6" s="26">
        <f t="shared" ref="IX6" si="119">AVERAGE(IP6:IW6)</f>
        <v>1349.4166666667006</v>
      </c>
      <c r="IY6" s="26">
        <f t="shared" ref="IY6" si="120">AVERAGE(IQ6:IX6)</f>
        <v>1349.4166666666215</v>
      </c>
      <c r="IZ6" s="26">
        <f t="shared" ref="IZ6" si="121">AVERAGE(IR6:IY6)</f>
        <v>1349.4166666666006</v>
      </c>
      <c r="JA6" s="26">
        <f t="shared" ref="JA6" si="122">AVERAGE(IS6:IZ6)</f>
        <v>1349.4166666666285</v>
      </c>
      <c r="JB6" s="26">
        <f t="shared" ref="JB6" si="123">AVERAGE(IT6:JA6)</f>
        <v>1349.4166666666692</v>
      </c>
      <c r="JC6" s="26">
        <f t="shared" ref="JC6" si="124">AVERAGE(IU6:JB6)</f>
        <v>1349.4166666666927</v>
      </c>
      <c r="JD6" s="26">
        <f t="shared" ref="JD6" si="125">AVERAGE(IV6:JC6)</f>
        <v>1349.4166666666911</v>
      </c>
      <c r="JE6" s="26">
        <f t="shared" ref="JE6" si="126">AVERAGE(IW6:JD6)</f>
        <v>1349.4166666666752</v>
      </c>
    </row>
    <row r="7" spans="1:265" x14ac:dyDescent="0.2">
      <c r="A7" s="2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3"/>
      <c r="DX7" s="3"/>
      <c r="DY7" s="3"/>
      <c r="DZ7" s="3"/>
      <c r="EA7" s="3"/>
      <c r="EB7" s="3"/>
      <c r="EC7" s="3"/>
      <c r="ED7" s="3"/>
      <c r="EE7" s="3"/>
      <c r="EF7" s="11"/>
      <c r="EG7" s="11"/>
      <c r="EH7" s="3"/>
      <c r="EI7" s="11"/>
      <c r="EJ7" s="11"/>
      <c r="EK7" s="11"/>
      <c r="EL7" s="11"/>
      <c r="EM7" s="39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</row>
    <row r="8" spans="1:265" x14ac:dyDescent="0.2">
      <c r="A8" s="28" t="s">
        <v>0</v>
      </c>
      <c r="B8" s="3">
        <v>3263</v>
      </c>
      <c r="C8" s="3">
        <v>3279</v>
      </c>
      <c r="D8" s="3">
        <v>3271</v>
      </c>
      <c r="E8" s="3">
        <v>3284</v>
      </c>
      <c r="F8" s="3">
        <v>3184</v>
      </c>
      <c r="G8" s="3">
        <v>3279</v>
      </c>
      <c r="H8" s="3">
        <v>3279</v>
      </c>
      <c r="I8" s="3">
        <v>3283</v>
      </c>
      <c r="J8" s="3">
        <v>3317</v>
      </c>
      <c r="K8" s="3">
        <v>3526</v>
      </c>
      <c r="L8" s="3">
        <v>3531</v>
      </c>
      <c r="M8" s="3">
        <v>3515</v>
      </c>
      <c r="N8" s="3">
        <v>3526</v>
      </c>
      <c r="O8" s="3">
        <v>3539</v>
      </c>
      <c r="P8" s="3">
        <v>3544</v>
      </c>
      <c r="Q8" s="3">
        <v>3540</v>
      </c>
      <c r="R8" s="3">
        <v>3546</v>
      </c>
      <c r="S8" s="3">
        <v>3551</v>
      </c>
      <c r="T8" s="3">
        <v>3562</v>
      </c>
      <c r="U8" s="3">
        <v>3554</v>
      </c>
      <c r="V8" s="3">
        <v>3605</v>
      </c>
      <c r="W8" s="3">
        <v>3600</v>
      </c>
      <c r="X8" s="3">
        <v>3607</v>
      </c>
      <c r="Y8" s="3">
        <v>3609</v>
      </c>
      <c r="Z8" s="3">
        <v>3613</v>
      </c>
      <c r="AA8" s="3">
        <v>3614</v>
      </c>
      <c r="AB8" s="3">
        <v>3618</v>
      </c>
      <c r="AC8" s="3">
        <v>3634</v>
      </c>
      <c r="AD8" s="3">
        <v>3640</v>
      </c>
      <c r="AE8" s="3">
        <v>3637</v>
      </c>
      <c r="AF8" s="3">
        <v>3639</v>
      </c>
      <c r="AG8" s="3">
        <v>3650</v>
      </c>
      <c r="AH8" s="3">
        <v>3670</v>
      </c>
      <c r="AI8" s="3">
        <v>3682</v>
      </c>
      <c r="AJ8" s="3">
        <v>3686</v>
      </c>
      <c r="AK8" s="3">
        <v>3693</v>
      </c>
      <c r="AL8" s="3">
        <v>3691</v>
      </c>
      <c r="AM8" s="3">
        <v>3702</v>
      </c>
      <c r="AN8" s="3">
        <v>3715</v>
      </c>
      <c r="AO8" s="3">
        <v>3689</v>
      </c>
      <c r="AP8" s="3">
        <v>3678</v>
      </c>
      <c r="AQ8" s="3">
        <v>3655</v>
      </c>
      <c r="AR8" s="3">
        <v>3662</v>
      </c>
      <c r="AS8" s="3">
        <v>3660</v>
      </c>
      <c r="AT8" s="3">
        <v>3681</v>
      </c>
      <c r="AU8" s="3">
        <v>3674</v>
      </c>
      <c r="AV8" s="3">
        <v>3651</v>
      </c>
      <c r="AW8" s="3">
        <v>3667</v>
      </c>
      <c r="AX8" s="3">
        <v>3660</v>
      </c>
      <c r="AY8" s="3">
        <v>3660</v>
      </c>
      <c r="AZ8" s="3">
        <v>3650</v>
      </c>
      <c r="BA8" s="3">
        <v>3646</v>
      </c>
      <c r="BB8" s="3">
        <v>3631</v>
      </c>
      <c r="BC8" s="3">
        <v>3631</v>
      </c>
      <c r="BD8" s="3">
        <v>3611</v>
      </c>
      <c r="BE8" s="3">
        <v>3612</v>
      </c>
      <c r="BF8" s="3">
        <v>3600</v>
      </c>
      <c r="BG8" s="3">
        <v>3708</v>
      </c>
      <c r="BH8" s="3">
        <v>3716</v>
      </c>
      <c r="BI8" s="3">
        <v>3712</v>
      </c>
      <c r="BJ8" s="3">
        <v>3702</v>
      </c>
      <c r="BK8" s="3">
        <v>3708</v>
      </c>
      <c r="BL8" s="3">
        <v>3713</v>
      </c>
      <c r="BM8" s="3">
        <v>3713</v>
      </c>
      <c r="BN8" s="3">
        <v>3701</v>
      </c>
      <c r="BO8" s="3">
        <v>3697</v>
      </c>
      <c r="BP8" s="3">
        <v>3687</v>
      </c>
      <c r="BQ8" s="3">
        <v>3705</v>
      </c>
      <c r="BR8" s="3">
        <v>3714</v>
      </c>
      <c r="BS8" s="3">
        <v>3718</v>
      </c>
      <c r="BT8" s="3">
        <v>3706</v>
      </c>
      <c r="BU8" s="3">
        <v>3707</v>
      </c>
      <c r="BV8" s="3">
        <v>3704</v>
      </c>
      <c r="BW8" s="3">
        <v>3702</v>
      </c>
      <c r="BX8" s="3">
        <v>3704</v>
      </c>
      <c r="BY8" s="3">
        <v>3703</v>
      </c>
      <c r="BZ8" s="3">
        <v>3693</v>
      </c>
      <c r="CA8" s="3">
        <v>3696</v>
      </c>
      <c r="CB8" s="3">
        <v>3678</v>
      </c>
      <c r="CC8" s="3">
        <v>3661</v>
      </c>
      <c r="CD8" s="3">
        <v>3666</v>
      </c>
      <c r="CE8" s="3">
        <v>3657</v>
      </c>
      <c r="CF8" s="3">
        <v>3668</v>
      </c>
      <c r="CG8" s="3">
        <v>3671</v>
      </c>
      <c r="CH8" s="3">
        <v>3667</v>
      </c>
      <c r="CI8" s="3">
        <v>3830</v>
      </c>
      <c r="CJ8" s="3">
        <v>3839</v>
      </c>
      <c r="CK8" s="3">
        <v>3856</v>
      </c>
      <c r="CL8" s="3">
        <v>3856</v>
      </c>
      <c r="CM8" s="3">
        <v>3857</v>
      </c>
      <c r="CN8" s="3">
        <v>3854</v>
      </c>
      <c r="CO8" s="3">
        <v>3861</v>
      </c>
      <c r="CP8" s="3">
        <v>3882</v>
      </c>
      <c r="CQ8" s="3">
        <v>3924</v>
      </c>
      <c r="CR8" s="3">
        <v>3939</v>
      </c>
      <c r="CS8" s="3">
        <v>3922</v>
      </c>
      <c r="CT8" s="3">
        <v>3926</v>
      </c>
      <c r="CU8" s="3">
        <v>3922</v>
      </c>
      <c r="CV8" s="3">
        <v>3913</v>
      </c>
      <c r="CW8" s="3">
        <v>3931</v>
      </c>
      <c r="CX8" s="3">
        <v>3931</v>
      </c>
      <c r="CY8" s="3">
        <v>3926</v>
      </c>
      <c r="CZ8" s="3">
        <v>3934</v>
      </c>
      <c r="DA8" s="3">
        <v>3939</v>
      </c>
      <c r="DB8" s="3">
        <v>3952</v>
      </c>
      <c r="DC8" s="3">
        <v>3946</v>
      </c>
      <c r="DD8" s="3">
        <v>3961</v>
      </c>
      <c r="DE8" s="3">
        <v>4001</v>
      </c>
      <c r="DF8" s="3">
        <v>3970</v>
      </c>
      <c r="DG8" s="3">
        <v>3980</v>
      </c>
      <c r="DH8" s="3">
        <v>4005</v>
      </c>
      <c r="DI8" s="3">
        <v>4015</v>
      </c>
      <c r="DJ8" s="3">
        <v>4013</v>
      </c>
      <c r="DK8" s="3">
        <v>4002</v>
      </c>
      <c r="DL8" s="3">
        <v>4001</v>
      </c>
      <c r="DM8" s="3">
        <v>4018</v>
      </c>
      <c r="DN8" s="3">
        <v>4025</v>
      </c>
      <c r="DO8" s="3">
        <v>3994</v>
      </c>
      <c r="DP8" s="3">
        <v>3990</v>
      </c>
      <c r="DQ8" s="3">
        <v>4009</v>
      </c>
      <c r="DR8" s="3">
        <v>4025</v>
      </c>
      <c r="DS8" s="3">
        <v>4041</v>
      </c>
      <c r="DT8" s="3">
        <v>4038</v>
      </c>
      <c r="DU8" s="3">
        <v>4014</v>
      </c>
      <c r="DV8" s="3">
        <v>4031</v>
      </c>
      <c r="DW8" s="3">
        <v>4027</v>
      </c>
      <c r="DX8" s="3">
        <v>4027</v>
      </c>
      <c r="DY8" s="3">
        <v>4027</v>
      </c>
      <c r="DZ8" s="3">
        <v>4071</v>
      </c>
      <c r="EA8" s="3">
        <v>4072</v>
      </c>
      <c r="EB8" s="3">
        <v>4090</v>
      </c>
      <c r="EC8" s="3">
        <v>4052</v>
      </c>
      <c r="ED8" s="3">
        <v>4123</v>
      </c>
      <c r="EE8" s="3">
        <v>4106</v>
      </c>
      <c r="EF8" s="45">
        <v>4106</v>
      </c>
      <c r="EG8" s="45">
        <v>4104</v>
      </c>
      <c r="EH8" s="3">
        <v>4118</v>
      </c>
      <c r="EI8" s="3">
        <v>4133</v>
      </c>
      <c r="EJ8" s="3">
        <v>4140</v>
      </c>
      <c r="EK8" s="3">
        <v>4042</v>
      </c>
      <c r="EL8" s="3">
        <v>4177</v>
      </c>
      <c r="EM8" s="39">
        <v>4159</v>
      </c>
      <c r="EN8" s="45">
        <v>4166.0317451685596</v>
      </c>
      <c r="EO8" s="45">
        <v>4172.3469517833701</v>
      </c>
      <c r="EP8" s="45">
        <v>4178.6621583981796</v>
      </c>
      <c r="EQ8" s="45">
        <v>4184.97736501299</v>
      </c>
      <c r="ER8" s="45">
        <v>4191.2925716277996</v>
      </c>
      <c r="ES8" s="45">
        <v>4197.60777824261</v>
      </c>
      <c r="ET8" s="45">
        <v>4203.9229848574196</v>
      </c>
      <c r="EU8" s="45">
        <v>4210.23819147223</v>
      </c>
      <c r="EV8" s="45">
        <v>4216.5533980870396</v>
      </c>
      <c r="EW8" s="45">
        <v>4222.86860470185</v>
      </c>
      <c r="EX8" s="45">
        <v>4229.1838113166596</v>
      </c>
      <c r="EY8" s="45">
        <v>4235.49901793146</v>
      </c>
      <c r="EZ8" s="45">
        <v>4241.8142245462705</v>
      </c>
      <c r="FA8" s="45">
        <v>4248.12943116108</v>
      </c>
      <c r="FB8" s="45">
        <v>4254.4446377758904</v>
      </c>
      <c r="FC8" s="45">
        <v>4260.7598443907</v>
      </c>
      <c r="FD8" s="45">
        <v>4267.0750510055104</v>
      </c>
      <c r="FE8" s="45">
        <v>4273.39025762032</v>
      </c>
      <c r="FF8" s="45">
        <v>4279.7054642351304</v>
      </c>
      <c r="FG8" s="45">
        <v>4286.02067084994</v>
      </c>
      <c r="FH8" s="45">
        <v>4292.3358774647504</v>
      </c>
      <c r="FI8" s="45">
        <v>4298.65108407956</v>
      </c>
      <c r="FJ8" s="45">
        <v>4304.9662906943704</v>
      </c>
      <c r="FK8" s="45">
        <v>4311.2814973091799</v>
      </c>
      <c r="FL8" s="45">
        <v>4317.5967039239904</v>
      </c>
      <c r="FM8" s="45">
        <v>4323.9119105387999</v>
      </c>
      <c r="FN8" s="45">
        <v>4330.2271171536104</v>
      </c>
      <c r="FO8" s="45">
        <v>4336.5423237684199</v>
      </c>
      <c r="FP8" s="45">
        <v>4342.8575303832304</v>
      </c>
      <c r="FQ8" s="45">
        <v>4349.1727369980399</v>
      </c>
      <c r="FR8" s="45">
        <v>4355.4879436128504</v>
      </c>
      <c r="FS8" s="45">
        <v>4361.8031502276599</v>
      </c>
      <c r="FT8" s="45">
        <v>4368.1183568424603</v>
      </c>
      <c r="FU8" s="45">
        <v>4374.4335634572699</v>
      </c>
      <c r="FV8" s="45">
        <v>4380.7487700720803</v>
      </c>
      <c r="FW8" s="45">
        <v>4387.0639766868899</v>
      </c>
      <c r="FX8" s="45">
        <v>4393.3791833017003</v>
      </c>
      <c r="FY8" s="45">
        <v>4399.6943899165099</v>
      </c>
      <c r="FZ8" s="45">
        <v>4406.0095965313203</v>
      </c>
      <c r="GA8" s="45">
        <v>4412.3248031461299</v>
      </c>
      <c r="GB8" s="45">
        <v>4418.6400097609403</v>
      </c>
      <c r="GC8" s="45">
        <v>4424.9552163757498</v>
      </c>
      <c r="GD8" s="45">
        <v>4431.2704229905603</v>
      </c>
      <c r="GE8" s="45">
        <v>4437.5856296053698</v>
      </c>
      <c r="GF8" s="45">
        <v>4443.9008362201803</v>
      </c>
      <c r="GG8" s="45">
        <v>4450.2160428349898</v>
      </c>
      <c r="GH8" s="45">
        <v>4456.5312494498003</v>
      </c>
      <c r="GI8" s="45">
        <v>4462.8464560646098</v>
      </c>
      <c r="GJ8" s="45">
        <v>4469.1616626794203</v>
      </c>
      <c r="GK8" s="45">
        <v>4475.4768692942298</v>
      </c>
      <c r="GL8" s="45">
        <v>4481.7920759090402</v>
      </c>
      <c r="GM8" s="45">
        <v>4488.1072825238498</v>
      </c>
      <c r="GN8" s="45">
        <v>4494.4224891386602</v>
      </c>
      <c r="GO8" s="45">
        <v>4500.7376957534698</v>
      </c>
      <c r="GP8" s="45">
        <v>4507.0529023682702</v>
      </c>
      <c r="GQ8" s="45">
        <v>4513.3681089830798</v>
      </c>
      <c r="GR8" s="45">
        <v>4519.6833155978902</v>
      </c>
      <c r="GS8" s="45">
        <v>4525.9985222126998</v>
      </c>
      <c r="GT8" s="45">
        <v>4532.3137288275102</v>
      </c>
      <c r="GU8" s="45">
        <v>4538.6289354423197</v>
      </c>
      <c r="GV8" s="45">
        <v>4544.9441420571302</v>
      </c>
      <c r="GW8" s="45">
        <v>4551.2593486719397</v>
      </c>
      <c r="GX8" s="45">
        <v>4557.5745552867502</v>
      </c>
      <c r="GY8" s="45">
        <v>4563.8897619015597</v>
      </c>
      <c r="GZ8" s="45">
        <v>4570.2049685163702</v>
      </c>
      <c r="HA8" s="45">
        <v>4576.5201751311797</v>
      </c>
      <c r="HB8" s="45">
        <v>4582.8353817459902</v>
      </c>
      <c r="HC8" s="45">
        <v>4589.1505883607997</v>
      </c>
      <c r="HD8" s="45">
        <v>4595.4657949756102</v>
      </c>
      <c r="HE8" s="45">
        <v>4601.7810015904197</v>
      </c>
      <c r="HF8" s="45">
        <v>4608.0962082052301</v>
      </c>
      <c r="HG8" s="45">
        <v>4614.4114148200397</v>
      </c>
      <c r="HH8" s="45">
        <v>4620.7266214348501</v>
      </c>
      <c r="HI8" s="45">
        <v>4627.0418280496597</v>
      </c>
      <c r="HJ8" s="45">
        <v>4633.3570346644701</v>
      </c>
      <c r="HK8" s="45">
        <v>4639.6722412792797</v>
      </c>
      <c r="HL8" s="45">
        <v>4645.9874478940801</v>
      </c>
      <c r="HM8" s="45">
        <v>4652.3026545088896</v>
      </c>
      <c r="HN8" s="45">
        <v>4658.6178611237001</v>
      </c>
      <c r="HO8" s="45">
        <v>4664.9330677385096</v>
      </c>
      <c r="HP8" s="45">
        <v>4671.2482743533201</v>
      </c>
      <c r="HQ8" s="45">
        <v>4677.5634809681296</v>
      </c>
      <c r="HR8" s="45">
        <v>4683.8786875829401</v>
      </c>
      <c r="HS8" s="45">
        <v>4690.1938941977496</v>
      </c>
      <c r="HT8" s="45">
        <v>4696.5091008125601</v>
      </c>
      <c r="HU8" s="45">
        <v>4702.8243074273696</v>
      </c>
      <c r="HV8" s="45">
        <v>4709.1395140421801</v>
      </c>
      <c r="HW8" s="45">
        <v>4715.4547206569896</v>
      </c>
      <c r="HX8" s="45">
        <v>4721.7699272718</v>
      </c>
      <c r="HY8" s="45">
        <v>4728.0851338866096</v>
      </c>
      <c r="HZ8" s="45">
        <v>4734.40034050142</v>
      </c>
      <c r="IA8" s="45">
        <v>4740.7155471162296</v>
      </c>
      <c r="IB8" s="45">
        <v>4747.03075373104</v>
      </c>
      <c r="IC8" s="45">
        <v>4753.3459603458496</v>
      </c>
      <c r="ID8" s="45">
        <v>4759.66116696066</v>
      </c>
      <c r="IE8" s="45">
        <v>4765.9763735754696</v>
      </c>
      <c r="IF8" s="45">
        <v>4772.29158019028</v>
      </c>
      <c r="IG8" s="45">
        <v>4778.6067868050905</v>
      </c>
      <c r="IH8" s="46">
        <v>4784.92199341989</v>
      </c>
      <c r="II8" s="46">
        <v>4791.2372000347004</v>
      </c>
      <c r="IJ8" s="46">
        <v>4797.55240664951</v>
      </c>
      <c r="IK8" s="46">
        <v>4803.8676132643204</v>
      </c>
      <c r="IL8" s="46">
        <v>4810.18281987913</v>
      </c>
      <c r="IM8" s="46">
        <v>4816.4980264939404</v>
      </c>
      <c r="IN8" s="46">
        <v>4822.81323310875</v>
      </c>
      <c r="IO8" s="46">
        <v>4829.1284397235604</v>
      </c>
      <c r="IP8" s="46">
        <v>4835.4436463383699</v>
      </c>
      <c r="IQ8" s="46">
        <v>4841.7588529531804</v>
      </c>
      <c r="IR8" s="46">
        <v>4848.0740595679899</v>
      </c>
      <c r="IS8" s="46">
        <v>4854.3892661828004</v>
      </c>
      <c r="IT8" s="45">
        <v>4860.7044727976099</v>
      </c>
      <c r="IU8" s="45">
        <v>4867.0196794124204</v>
      </c>
      <c r="IV8" s="45">
        <v>4873.3348860272299</v>
      </c>
      <c r="IW8" s="45">
        <v>4879.6500926420404</v>
      </c>
      <c r="IX8" s="45">
        <v>4885.9652992568499</v>
      </c>
      <c r="IY8" s="45">
        <v>4892.2805058716604</v>
      </c>
      <c r="IZ8" s="45">
        <v>4898.5957124864699</v>
      </c>
      <c r="JA8" s="45">
        <v>4904.9109191012803</v>
      </c>
      <c r="JB8" s="45">
        <v>4911.2261257160899</v>
      </c>
      <c r="JC8" s="45">
        <v>4917.5413323308903</v>
      </c>
      <c r="JD8" s="45">
        <v>4923.8565389456999</v>
      </c>
      <c r="JE8" s="45">
        <v>4930.1717455605103</v>
      </c>
    </row>
    <row r="9" spans="1:265" x14ac:dyDescent="0.2">
      <c r="A9" s="28" t="s">
        <v>18</v>
      </c>
      <c r="B9" s="3">
        <v>506</v>
      </c>
      <c r="C9" s="3">
        <v>505</v>
      </c>
      <c r="D9" s="3">
        <v>507</v>
      </c>
      <c r="E9" s="3">
        <v>505</v>
      </c>
      <c r="F9" s="3">
        <v>499</v>
      </c>
      <c r="G9" s="3">
        <v>513</v>
      </c>
      <c r="H9" s="3">
        <v>517</v>
      </c>
      <c r="I9" s="3">
        <v>520</v>
      </c>
      <c r="J9" s="3">
        <v>531</v>
      </c>
      <c r="K9" s="3">
        <v>580</v>
      </c>
      <c r="L9" s="3">
        <v>592</v>
      </c>
      <c r="M9" s="3">
        <v>609</v>
      </c>
      <c r="N9" s="3">
        <v>612</v>
      </c>
      <c r="O9" s="3">
        <v>613</v>
      </c>
      <c r="P9" s="3">
        <v>607</v>
      </c>
      <c r="Q9" s="3">
        <v>607</v>
      </c>
      <c r="R9" s="3">
        <v>603</v>
      </c>
      <c r="S9" s="3">
        <v>605</v>
      </c>
      <c r="T9" s="3">
        <v>605</v>
      </c>
      <c r="U9" s="3">
        <v>607</v>
      </c>
      <c r="V9" s="3">
        <v>626</v>
      </c>
      <c r="W9" s="3">
        <v>617</v>
      </c>
      <c r="X9" s="3">
        <v>614</v>
      </c>
      <c r="Y9" s="3">
        <v>617</v>
      </c>
      <c r="Z9" s="3">
        <v>614</v>
      </c>
      <c r="AA9" s="3">
        <v>618</v>
      </c>
      <c r="AB9" s="3">
        <v>618</v>
      </c>
      <c r="AC9" s="3">
        <v>616</v>
      </c>
      <c r="AD9" s="3">
        <v>621</v>
      </c>
      <c r="AE9" s="3">
        <v>623</v>
      </c>
      <c r="AF9" s="3">
        <v>629</v>
      </c>
      <c r="AG9" s="3">
        <v>633</v>
      </c>
      <c r="AH9" s="3">
        <v>634</v>
      </c>
      <c r="AI9" s="3">
        <v>631</v>
      </c>
      <c r="AJ9" s="3">
        <v>635</v>
      </c>
      <c r="AK9" s="3">
        <v>635</v>
      </c>
      <c r="AL9" s="3">
        <v>632</v>
      </c>
      <c r="AM9" s="3">
        <v>630</v>
      </c>
      <c r="AN9" s="3">
        <v>632</v>
      </c>
      <c r="AO9" s="3">
        <v>645</v>
      </c>
      <c r="AP9" s="3">
        <v>653</v>
      </c>
      <c r="AQ9" s="3">
        <v>673</v>
      </c>
      <c r="AR9" s="3">
        <v>674</v>
      </c>
      <c r="AS9" s="3">
        <v>681</v>
      </c>
      <c r="AT9" s="3">
        <v>681</v>
      </c>
      <c r="AU9" s="3">
        <v>691</v>
      </c>
      <c r="AV9" s="3">
        <v>699</v>
      </c>
      <c r="AW9" s="3">
        <v>700</v>
      </c>
      <c r="AX9" s="3">
        <v>702</v>
      </c>
      <c r="AY9" s="3">
        <v>706</v>
      </c>
      <c r="AZ9" s="3">
        <v>719</v>
      </c>
      <c r="BA9" s="3">
        <v>734</v>
      </c>
      <c r="BB9" s="3">
        <v>741</v>
      </c>
      <c r="BC9" s="3">
        <v>751</v>
      </c>
      <c r="BD9" s="3">
        <v>759</v>
      </c>
      <c r="BE9" s="3">
        <v>779</v>
      </c>
      <c r="BF9" s="3">
        <v>800</v>
      </c>
      <c r="BG9" s="3">
        <v>769</v>
      </c>
      <c r="BH9" s="3">
        <v>781</v>
      </c>
      <c r="BI9" s="3">
        <v>792</v>
      </c>
      <c r="BJ9" s="3">
        <v>803</v>
      </c>
      <c r="BK9" s="3">
        <v>815</v>
      </c>
      <c r="BL9" s="3">
        <v>816</v>
      </c>
      <c r="BM9" s="3">
        <v>824</v>
      </c>
      <c r="BN9" s="3">
        <v>843</v>
      </c>
      <c r="BO9" s="3">
        <v>870</v>
      </c>
      <c r="BP9" s="3">
        <v>893</v>
      </c>
      <c r="BQ9" s="3">
        <v>901</v>
      </c>
      <c r="BR9" s="3">
        <v>916</v>
      </c>
      <c r="BS9" s="3">
        <v>917</v>
      </c>
      <c r="BT9" s="3">
        <v>935</v>
      </c>
      <c r="BU9" s="3">
        <v>946</v>
      </c>
      <c r="BV9" s="3">
        <v>953</v>
      </c>
      <c r="BW9" s="3">
        <v>954</v>
      </c>
      <c r="BX9" s="3">
        <v>964</v>
      </c>
      <c r="BY9" s="3">
        <v>974</v>
      </c>
      <c r="BZ9" s="3">
        <v>1005</v>
      </c>
      <c r="CA9" s="3">
        <v>1014</v>
      </c>
      <c r="CB9" s="3">
        <v>1027</v>
      </c>
      <c r="CC9" s="3">
        <v>1037</v>
      </c>
      <c r="CD9" s="3">
        <v>1045</v>
      </c>
      <c r="CE9" s="3">
        <v>1049</v>
      </c>
      <c r="CF9" s="3">
        <v>1051</v>
      </c>
      <c r="CG9" s="3">
        <v>1055</v>
      </c>
      <c r="CH9" s="3">
        <v>1056</v>
      </c>
      <c r="CI9" s="3">
        <v>1054</v>
      </c>
      <c r="CJ9" s="3">
        <v>1061</v>
      </c>
      <c r="CK9" s="3">
        <v>1068</v>
      </c>
      <c r="CL9" s="3">
        <v>1073</v>
      </c>
      <c r="CM9" s="3">
        <v>1076</v>
      </c>
      <c r="CN9" s="3">
        <v>1093</v>
      </c>
      <c r="CO9" s="3">
        <v>1100</v>
      </c>
      <c r="CP9" s="3">
        <v>1108</v>
      </c>
      <c r="CQ9" s="3">
        <v>1098</v>
      </c>
      <c r="CR9" s="3">
        <v>1203</v>
      </c>
      <c r="CS9" s="3">
        <v>1115</v>
      </c>
      <c r="CT9" s="3">
        <v>1125</v>
      </c>
      <c r="CU9" s="3">
        <v>1143</v>
      </c>
      <c r="CV9" s="3">
        <v>1144</v>
      </c>
      <c r="CW9" s="3">
        <v>1142</v>
      </c>
      <c r="CX9" s="3">
        <v>1142</v>
      </c>
      <c r="CY9" s="3">
        <v>1149</v>
      </c>
      <c r="CZ9" s="3">
        <v>1153</v>
      </c>
      <c r="DA9" s="3">
        <v>1157</v>
      </c>
      <c r="DB9" s="3">
        <v>1159</v>
      </c>
      <c r="DC9" s="3">
        <v>1156</v>
      </c>
      <c r="DD9" s="3">
        <v>1153</v>
      </c>
      <c r="DE9" s="3">
        <v>1160</v>
      </c>
      <c r="DF9" s="3">
        <v>1173</v>
      </c>
      <c r="DG9" s="3">
        <v>1178</v>
      </c>
      <c r="DH9" s="3">
        <v>1186</v>
      </c>
      <c r="DI9" s="3">
        <v>1185</v>
      </c>
      <c r="DJ9" s="3">
        <v>1187</v>
      </c>
      <c r="DK9" s="3">
        <v>1201</v>
      </c>
      <c r="DL9" s="3">
        <v>1209</v>
      </c>
      <c r="DM9" s="3">
        <v>1210</v>
      </c>
      <c r="DN9" s="3">
        <v>1228</v>
      </c>
      <c r="DO9" s="3">
        <v>1223</v>
      </c>
      <c r="DP9" s="3">
        <v>1231</v>
      </c>
      <c r="DQ9" s="3">
        <v>1231</v>
      </c>
      <c r="DR9" s="3">
        <v>1230</v>
      </c>
      <c r="DS9" s="3">
        <v>1218</v>
      </c>
      <c r="DT9" s="3">
        <v>1222</v>
      </c>
      <c r="DU9" s="3">
        <v>1233</v>
      </c>
      <c r="DV9" s="3">
        <v>1233</v>
      </c>
      <c r="DW9" s="3">
        <v>1238</v>
      </c>
      <c r="DX9" s="3">
        <v>1238</v>
      </c>
      <c r="DY9" s="3">
        <v>1238</v>
      </c>
      <c r="DZ9" s="3">
        <v>1256</v>
      </c>
      <c r="EA9" s="3">
        <v>1263</v>
      </c>
      <c r="EB9" s="3">
        <v>1224</v>
      </c>
      <c r="EC9" s="3">
        <v>1209</v>
      </c>
      <c r="ED9" s="3">
        <v>1129</v>
      </c>
      <c r="EE9" s="3">
        <v>1127</v>
      </c>
      <c r="EF9" s="11">
        <v>1128</v>
      </c>
      <c r="EG9" s="11">
        <v>1129</v>
      </c>
      <c r="EH9" s="3">
        <v>1130</v>
      </c>
      <c r="EI9" s="3">
        <v>1129</v>
      </c>
      <c r="EJ9" s="3">
        <v>1126</v>
      </c>
      <c r="EK9" s="3">
        <v>1224</v>
      </c>
      <c r="EL9" s="3">
        <v>1418</v>
      </c>
      <c r="EM9" s="39">
        <v>1419</v>
      </c>
      <c r="EN9" s="11">
        <v>1425.0338800500299</v>
      </c>
      <c r="EO9" s="11">
        <v>1430.8854915735999</v>
      </c>
      <c r="EP9" s="11">
        <v>1436.4647574862699</v>
      </c>
      <c r="EQ9" s="11">
        <v>1441.7843532931599</v>
      </c>
      <c r="ER9" s="11">
        <v>1446.8563645562199</v>
      </c>
      <c r="ES9" s="11">
        <v>1451.69231435137</v>
      </c>
      <c r="ET9" s="11">
        <v>1456.3031894477101</v>
      </c>
      <c r="EU9" s="11">
        <v>1460.69946526831</v>
      </c>
      <c r="EV9" s="11">
        <v>1464.89112968927</v>
      </c>
      <c r="EW9" s="11">
        <v>1468.8877057311099</v>
      </c>
      <c r="EX9" s="11">
        <v>1472.69827319407</v>
      </c>
      <c r="EY9" s="11">
        <v>1476.3314892865001</v>
      </c>
      <c r="EZ9" s="11">
        <v>1479.79560829308</v>
      </c>
      <c r="FA9" s="11">
        <v>1483.0985003276901</v>
      </c>
      <c r="FB9" s="11">
        <v>1486.2476692135201</v>
      </c>
      <c r="FC9" s="11">
        <v>1489.2502695309099</v>
      </c>
      <c r="FD9" s="11">
        <v>1492.11312287187</v>
      </c>
      <c r="FE9" s="11">
        <v>1494.84273333796</v>
      </c>
      <c r="FF9" s="11">
        <v>1497.4453023169399</v>
      </c>
      <c r="FG9" s="11">
        <v>1499.9267425717101</v>
      </c>
      <c r="FH9" s="11">
        <v>1502.29269167342</v>
      </c>
      <c r="FI9" s="11">
        <v>1504.5485248094999</v>
      </c>
      <c r="FJ9" s="11">
        <v>1506.69936699547</v>
      </c>
      <c r="FK9" s="11">
        <v>1508.7501047184701</v>
      </c>
      <c r="FL9" s="11">
        <v>1510.7053970388299</v>
      </c>
      <c r="FM9" s="11">
        <v>1512.56968617497</v>
      </c>
      <c r="FN9" s="11">
        <v>1514.3472075956599</v>
      </c>
      <c r="FO9" s="11">
        <v>1516.0419996425201</v>
      </c>
      <c r="FP9" s="11">
        <v>1517.6579127047601</v>
      </c>
      <c r="FQ9" s="11">
        <v>1519.19861796685</v>
      </c>
      <c r="FR9" s="11">
        <v>1520.6676157490101</v>
      </c>
      <c r="FS9" s="11">
        <v>1522.0682434596599</v>
      </c>
      <c r="FT9" s="11">
        <v>1523.40368317757</v>
      </c>
      <c r="FU9" s="11">
        <v>1524.6769688812701</v>
      </c>
      <c r="FV9" s="11">
        <v>1525.89099334191</v>
      </c>
      <c r="FW9" s="11">
        <v>1527.0485146953099</v>
      </c>
      <c r="FX9" s="11">
        <v>1528.15216270822</v>
      </c>
      <c r="FY9" s="11">
        <v>1529.2044447527801</v>
      </c>
      <c r="FZ9" s="11">
        <v>1530.2077515030801</v>
      </c>
      <c r="GA9" s="11">
        <v>1531.16436236649</v>
      </c>
      <c r="GB9" s="11">
        <v>1532.0764506622399</v>
      </c>
      <c r="GC9" s="11">
        <v>1532.9460885589599</v>
      </c>
      <c r="GD9" s="11">
        <v>1533.7752517824699</v>
      </c>
      <c r="GE9" s="11">
        <v>1534.56582410435</v>
      </c>
      <c r="GF9" s="11">
        <v>1535.3196016217501</v>
      </c>
      <c r="GG9" s="11">
        <v>1536.0382968378599</v>
      </c>
      <c r="GH9" s="11">
        <v>1536.7235425526001</v>
      </c>
      <c r="GI9" s="11">
        <v>1537.37689557214</v>
      </c>
      <c r="GJ9" s="11">
        <v>1537.99984024578</v>
      </c>
      <c r="GK9" s="11">
        <v>1538.5937918382899</v>
      </c>
      <c r="GL9" s="11">
        <v>1539.1600997451801</v>
      </c>
      <c r="GM9" s="11">
        <v>1539.7000505584299</v>
      </c>
      <c r="GN9" s="11">
        <v>1540.21487098948</v>
      </c>
      <c r="GO9" s="11">
        <v>1540.7057306561801</v>
      </c>
      <c r="GP9" s="11">
        <v>1541.1737447400401</v>
      </c>
      <c r="GQ9" s="11">
        <v>1541.6199765198201</v>
      </c>
      <c r="GR9" s="11">
        <v>1542.0454397871699</v>
      </c>
      <c r="GS9" s="11">
        <v>1542.4511011498601</v>
      </c>
      <c r="GT9" s="11">
        <v>1542.8378822278401</v>
      </c>
      <c r="GU9" s="11">
        <v>1543.206661747</v>
      </c>
      <c r="GV9" s="11">
        <v>1543.5582775356299</v>
      </c>
      <c r="GW9" s="11">
        <v>1543.89352842778</v>
      </c>
      <c r="GX9" s="11">
        <v>1544.2131760782199</v>
      </c>
      <c r="GY9" s="11">
        <v>1544.51794669278</v>
      </c>
      <c r="GZ9" s="11">
        <v>1544.80853267822</v>
      </c>
      <c r="HA9" s="11">
        <v>1545.08559421532</v>
      </c>
      <c r="HB9" s="11">
        <v>1545.3497607587501</v>
      </c>
      <c r="HC9" s="11">
        <v>1545.6016324671</v>
      </c>
      <c r="HD9" s="11">
        <v>1545.84178156638</v>
      </c>
      <c r="HE9" s="11">
        <v>1546.07075365009</v>
      </c>
      <c r="HF9" s="11">
        <v>1546.2890689187</v>
      </c>
      <c r="HG9" s="11">
        <v>1546.4972233615399</v>
      </c>
      <c r="HH9" s="11">
        <v>1546.6956898835899</v>
      </c>
      <c r="HI9" s="11">
        <v>1546.8849193799199</v>
      </c>
      <c r="HJ9" s="11">
        <v>1547.0653417600199</v>
      </c>
      <c r="HK9" s="11">
        <v>1547.2373669245701</v>
      </c>
      <c r="HL9" s="11">
        <v>1547.4013856966301</v>
      </c>
      <c r="HM9" s="11">
        <v>1547.5577707095899</v>
      </c>
      <c r="HN9" s="11">
        <v>1547.70687725376</v>
      </c>
      <c r="HO9" s="11">
        <v>1547.8490440835201</v>
      </c>
      <c r="HP9" s="11">
        <v>1547.9845941869301</v>
      </c>
      <c r="HQ9" s="11">
        <v>1548.1138355195701</v>
      </c>
      <c r="HR9" s="11">
        <v>1548.2370617041599</v>
      </c>
      <c r="HS9" s="11">
        <v>1548.35455269762</v>
      </c>
      <c r="HT9" s="11">
        <v>1548.46657542711</v>
      </c>
      <c r="HU9" s="11">
        <v>1548.5733843965099</v>
      </c>
      <c r="HV9" s="11">
        <v>1548.67522226454</v>
      </c>
      <c r="HW9" s="11">
        <v>1548.77232039613</v>
      </c>
      <c r="HX9" s="11">
        <v>1548.8648993880199</v>
      </c>
      <c r="HY9" s="11">
        <v>1548.95316956993</v>
      </c>
      <c r="HZ9" s="11">
        <v>1549.0373314824301</v>
      </c>
      <c r="IA9" s="11">
        <v>1549.11757633253</v>
      </c>
      <c r="IB9" s="11">
        <v>1549.1940864281</v>
      </c>
      <c r="IC9" s="11">
        <v>1549.267035592</v>
      </c>
      <c r="ID9" s="11">
        <v>1549.3365895570701</v>
      </c>
      <c r="IE9" s="11">
        <v>1549.4029063426001</v>
      </c>
      <c r="IF9" s="11">
        <v>1549.46613661335</v>
      </c>
      <c r="IG9" s="11">
        <v>1549.5264240218401</v>
      </c>
      <c r="IH9" s="3">
        <v>1549.5839055347201</v>
      </c>
      <c r="II9" s="3">
        <v>1549.6387117439299</v>
      </c>
      <c r="IJ9" s="3">
        <v>1549.6909671634301</v>
      </c>
      <c r="IK9" s="3">
        <v>1549.7407905120101</v>
      </c>
      <c r="IL9" s="3">
        <v>1549.7882949831001</v>
      </c>
      <c r="IM9" s="3">
        <v>1549.83358850184</v>
      </c>
      <c r="IN9" s="3">
        <v>1549.8767739703501</v>
      </c>
      <c r="IO9" s="3">
        <v>1549.91794950147</v>
      </c>
      <c r="IP9" s="3">
        <v>1549.9572086416799</v>
      </c>
      <c r="IQ9" s="3">
        <v>1549.9946405835999</v>
      </c>
      <c r="IR9" s="3">
        <v>1550.0303303686701</v>
      </c>
      <c r="IS9" s="3">
        <v>1550.06435908033</v>
      </c>
      <c r="IT9" s="11">
        <v>1550.0968040282301</v>
      </c>
      <c r="IU9" s="11">
        <v>1550.1277389238801</v>
      </c>
      <c r="IV9" s="11">
        <v>1550.15723404811</v>
      </c>
      <c r="IW9" s="11">
        <v>1550.18535641073</v>
      </c>
      <c r="IX9" s="11">
        <v>1550.21216990279</v>
      </c>
      <c r="IY9" s="11">
        <v>1550.2377354417399</v>
      </c>
      <c r="IZ9" s="11">
        <v>1550.2621111097701</v>
      </c>
      <c r="JA9" s="11">
        <v>1550.28535228585</v>
      </c>
      <c r="JB9" s="11">
        <v>1550.30751177148</v>
      </c>
      <c r="JC9" s="11">
        <v>1550.3286399106701</v>
      </c>
      <c r="JD9" s="11">
        <v>1550.34878470435</v>
      </c>
      <c r="JE9" s="11">
        <v>1550.3679919193601</v>
      </c>
    </row>
    <row r="10" spans="1:265" x14ac:dyDescent="0.2">
      <c r="A10" s="28" t="s">
        <v>7</v>
      </c>
      <c r="B10" s="3">
        <v>1287</v>
      </c>
      <c r="C10" s="3">
        <v>1283</v>
      </c>
      <c r="D10" s="3">
        <v>1293</v>
      </c>
      <c r="E10" s="3">
        <v>1305</v>
      </c>
      <c r="F10" s="3">
        <v>1256</v>
      </c>
      <c r="G10" s="3">
        <v>1323</v>
      </c>
      <c r="H10" s="3">
        <v>1321</v>
      </c>
      <c r="I10" s="3">
        <v>1311</v>
      </c>
      <c r="J10" s="3">
        <v>1280</v>
      </c>
      <c r="K10" s="3">
        <v>1098</v>
      </c>
      <c r="L10" s="3">
        <v>1088</v>
      </c>
      <c r="M10" s="3">
        <v>1097</v>
      </c>
      <c r="N10" s="3">
        <v>1096</v>
      </c>
      <c r="O10" s="3">
        <v>1104</v>
      </c>
      <c r="P10" s="3">
        <v>1109</v>
      </c>
      <c r="Q10" s="3">
        <v>1116</v>
      </c>
      <c r="R10" s="3">
        <v>1108</v>
      </c>
      <c r="S10" s="3">
        <v>1120</v>
      </c>
      <c r="T10" s="3">
        <v>1122</v>
      </c>
      <c r="U10" s="3">
        <v>1130</v>
      </c>
      <c r="V10" s="3">
        <v>1156</v>
      </c>
      <c r="W10" s="3">
        <v>1123</v>
      </c>
      <c r="X10" s="3">
        <v>1138</v>
      </c>
      <c r="Y10" s="3">
        <v>1146</v>
      </c>
      <c r="Z10" s="3">
        <v>1154</v>
      </c>
      <c r="AA10" s="3">
        <v>1155</v>
      </c>
      <c r="AB10" s="3">
        <v>1161</v>
      </c>
      <c r="AC10" s="3">
        <v>1163</v>
      </c>
      <c r="AD10" s="3">
        <v>1170</v>
      </c>
      <c r="AE10" s="3">
        <v>1172</v>
      </c>
      <c r="AF10" s="3">
        <v>1178</v>
      </c>
      <c r="AG10" s="3">
        <v>1195</v>
      </c>
      <c r="AH10" s="3">
        <v>1196</v>
      </c>
      <c r="AI10" s="3">
        <v>1206</v>
      </c>
      <c r="AJ10" s="3">
        <v>1215</v>
      </c>
      <c r="AK10" s="3">
        <v>1233</v>
      </c>
      <c r="AL10" s="3">
        <v>1240</v>
      </c>
      <c r="AM10" s="3">
        <v>1251</v>
      </c>
      <c r="AN10" s="3">
        <v>1250</v>
      </c>
      <c r="AO10" s="3">
        <v>1241</v>
      </c>
      <c r="AP10" s="3">
        <v>1246</v>
      </c>
      <c r="AQ10" s="3">
        <v>1241</v>
      </c>
      <c r="AR10" s="3">
        <v>1250</v>
      </c>
      <c r="AS10" s="3">
        <v>1251</v>
      </c>
      <c r="AT10" s="3">
        <v>1257</v>
      </c>
      <c r="AU10" s="3">
        <v>1264</v>
      </c>
      <c r="AV10" s="3">
        <v>1250</v>
      </c>
      <c r="AW10" s="3">
        <v>1263</v>
      </c>
      <c r="AX10" s="3">
        <v>1262</v>
      </c>
      <c r="AY10" s="3">
        <v>1261</v>
      </c>
      <c r="AZ10" s="3">
        <v>1258</v>
      </c>
      <c r="BA10" s="3">
        <v>1248</v>
      </c>
      <c r="BB10" s="3">
        <v>1247</v>
      </c>
      <c r="BC10" s="3">
        <v>1252</v>
      </c>
      <c r="BD10" s="3">
        <v>1250</v>
      </c>
      <c r="BE10" s="3">
        <v>1247</v>
      </c>
      <c r="BF10" s="3">
        <v>1229</v>
      </c>
      <c r="BG10" s="3">
        <v>1156</v>
      </c>
      <c r="BH10" s="3">
        <v>1156</v>
      </c>
      <c r="BI10" s="3">
        <v>1162</v>
      </c>
      <c r="BJ10" s="3">
        <v>1161</v>
      </c>
      <c r="BK10" s="3">
        <v>1159</v>
      </c>
      <c r="BL10" s="3">
        <v>1166</v>
      </c>
      <c r="BM10" s="3">
        <v>1165</v>
      </c>
      <c r="BN10" s="3">
        <v>1161</v>
      </c>
      <c r="BO10" s="3">
        <v>1154</v>
      </c>
      <c r="BP10" s="3">
        <v>1161</v>
      </c>
      <c r="BQ10" s="3">
        <v>1144</v>
      </c>
      <c r="BR10" s="3">
        <v>1135</v>
      </c>
      <c r="BS10" s="3">
        <v>1137</v>
      </c>
      <c r="BT10" s="3">
        <v>1158</v>
      </c>
      <c r="BU10" s="3">
        <v>1156</v>
      </c>
      <c r="BV10" s="3">
        <v>1150</v>
      </c>
      <c r="BW10" s="3">
        <v>1140</v>
      </c>
      <c r="BX10" s="3">
        <v>1143</v>
      </c>
      <c r="BY10" s="3">
        <v>1137</v>
      </c>
      <c r="BZ10" s="3">
        <v>1140</v>
      </c>
      <c r="CA10" s="3">
        <v>1136</v>
      </c>
      <c r="CB10" s="3">
        <v>1127</v>
      </c>
      <c r="CC10" s="3">
        <v>1128</v>
      </c>
      <c r="CD10" s="3">
        <v>1127</v>
      </c>
      <c r="CE10" s="3">
        <v>1128</v>
      </c>
      <c r="CF10" s="3">
        <v>1129</v>
      </c>
      <c r="CG10" s="3">
        <v>1125</v>
      </c>
      <c r="CH10" s="3">
        <v>1129</v>
      </c>
      <c r="CI10" s="3">
        <v>1025</v>
      </c>
      <c r="CJ10" s="3">
        <v>1012</v>
      </c>
      <c r="CK10" s="3">
        <v>1012</v>
      </c>
      <c r="CL10" s="3">
        <v>1017</v>
      </c>
      <c r="CM10" s="3">
        <v>1006</v>
      </c>
      <c r="CN10" s="3">
        <v>1003</v>
      </c>
      <c r="CO10" s="3">
        <v>997</v>
      </c>
      <c r="CP10" s="3">
        <v>984</v>
      </c>
      <c r="CQ10" s="3">
        <v>971</v>
      </c>
      <c r="CR10" s="3">
        <v>970</v>
      </c>
      <c r="CS10" s="3">
        <v>980</v>
      </c>
      <c r="CT10" s="3">
        <v>983</v>
      </c>
      <c r="CU10" s="3">
        <v>981</v>
      </c>
      <c r="CV10" s="3">
        <v>990</v>
      </c>
      <c r="CW10" s="3">
        <v>986</v>
      </c>
      <c r="CX10" s="3">
        <v>986</v>
      </c>
      <c r="CY10" s="3">
        <v>990</v>
      </c>
      <c r="CZ10" s="3">
        <v>975</v>
      </c>
      <c r="DA10" s="3">
        <v>977</v>
      </c>
      <c r="DB10" s="3">
        <v>973</v>
      </c>
      <c r="DC10" s="3">
        <v>978</v>
      </c>
      <c r="DD10" s="3">
        <v>965</v>
      </c>
      <c r="DE10" s="3">
        <v>966</v>
      </c>
      <c r="DF10" s="3">
        <v>955</v>
      </c>
      <c r="DG10" s="3">
        <v>949</v>
      </c>
      <c r="DH10" s="3">
        <v>955</v>
      </c>
      <c r="DI10" s="3">
        <v>955</v>
      </c>
      <c r="DJ10" s="3">
        <v>957</v>
      </c>
      <c r="DK10" s="3">
        <v>950</v>
      </c>
      <c r="DL10" s="3">
        <v>951</v>
      </c>
      <c r="DM10" s="3">
        <v>950</v>
      </c>
      <c r="DN10" s="3">
        <v>945</v>
      </c>
      <c r="DO10" s="3">
        <v>983</v>
      </c>
      <c r="DP10" s="3">
        <v>1000</v>
      </c>
      <c r="DQ10" s="3">
        <v>1005</v>
      </c>
      <c r="DR10" s="3">
        <v>1004</v>
      </c>
      <c r="DS10" s="3">
        <v>1006</v>
      </c>
      <c r="DT10" s="3">
        <v>1000</v>
      </c>
      <c r="DU10" s="3">
        <v>992</v>
      </c>
      <c r="DV10" s="3">
        <v>996</v>
      </c>
      <c r="DW10" s="3">
        <v>999</v>
      </c>
      <c r="DX10" s="3">
        <v>999</v>
      </c>
      <c r="DY10" s="3">
        <v>999</v>
      </c>
      <c r="DZ10" s="3">
        <v>1018</v>
      </c>
      <c r="EA10" s="3">
        <v>1022</v>
      </c>
      <c r="EB10" s="3">
        <v>1027</v>
      </c>
      <c r="EC10" s="3">
        <v>1054</v>
      </c>
      <c r="ED10" s="3">
        <v>1166</v>
      </c>
      <c r="EE10" s="3">
        <v>1168</v>
      </c>
      <c r="EF10" s="11">
        <v>1170</v>
      </c>
      <c r="EG10" s="11">
        <v>1172</v>
      </c>
      <c r="EH10" s="3">
        <v>1183</v>
      </c>
      <c r="EI10" s="3">
        <v>1185</v>
      </c>
      <c r="EJ10" s="3">
        <v>1192</v>
      </c>
      <c r="EK10" s="3">
        <v>1118</v>
      </c>
      <c r="EL10" s="3">
        <v>1008</v>
      </c>
      <c r="EM10" s="39">
        <v>1009</v>
      </c>
      <c r="EN10" s="11">
        <v>1008.25829704565</v>
      </c>
      <c r="EO10" s="11">
        <v>1003.62391136599</v>
      </c>
      <c r="EP10" s="11">
        <v>998.98952568632899</v>
      </c>
      <c r="EQ10" s="11">
        <v>994.35514000667001</v>
      </c>
      <c r="ER10" s="11">
        <v>989.72075432701195</v>
      </c>
      <c r="ES10" s="11">
        <v>985.08636864735399</v>
      </c>
      <c r="ET10" s="11">
        <v>980.45198296769502</v>
      </c>
      <c r="EU10" s="11">
        <v>975.81759728803695</v>
      </c>
      <c r="EV10" s="11">
        <v>971.183211608379</v>
      </c>
      <c r="EW10" s="11">
        <v>966.54882592872104</v>
      </c>
      <c r="EX10" s="11">
        <v>961.91444024906298</v>
      </c>
      <c r="EY10" s="11">
        <v>957.280054569404</v>
      </c>
      <c r="EZ10" s="11">
        <v>952.64566888974605</v>
      </c>
      <c r="FA10" s="11">
        <v>948.01128321008798</v>
      </c>
      <c r="FB10" s="11">
        <v>943.37689753043003</v>
      </c>
      <c r="FC10" s="11">
        <v>938.74251185077105</v>
      </c>
      <c r="FD10" s="11">
        <v>934.10812617111299</v>
      </c>
      <c r="FE10" s="11">
        <v>929.47374049145503</v>
      </c>
      <c r="FF10" s="11">
        <v>924.83935481179697</v>
      </c>
      <c r="FG10" s="11">
        <v>920.20496913213799</v>
      </c>
      <c r="FH10" s="11">
        <v>915.57058345248004</v>
      </c>
      <c r="FI10" s="11">
        <v>910.93619777282197</v>
      </c>
      <c r="FJ10" s="11">
        <v>906.30181209316402</v>
      </c>
      <c r="FK10" s="11">
        <v>901.66742641350504</v>
      </c>
      <c r="FL10" s="11">
        <v>897.03304073384697</v>
      </c>
      <c r="FM10" s="11">
        <v>892.39865505418902</v>
      </c>
      <c r="FN10" s="11">
        <v>887.76426937453095</v>
      </c>
      <c r="FO10" s="11">
        <v>883.12988369487198</v>
      </c>
      <c r="FP10" s="11">
        <v>878.49549801521403</v>
      </c>
      <c r="FQ10" s="11">
        <v>873.86111233555596</v>
      </c>
      <c r="FR10" s="11">
        <v>869.22672665589801</v>
      </c>
      <c r="FS10" s="11">
        <v>864.59234097623903</v>
      </c>
      <c r="FT10" s="11">
        <v>859.95795529658096</v>
      </c>
      <c r="FU10" s="11">
        <v>855.32356961692301</v>
      </c>
      <c r="FV10" s="11">
        <v>850.68918393726403</v>
      </c>
      <c r="FW10" s="11">
        <v>846.05479825760597</v>
      </c>
      <c r="FX10" s="11">
        <v>841.42041257794801</v>
      </c>
      <c r="FY10" s="11">
        <v>836.78602689828995</v>
      </c>
      <c r="FZ10" s="11">
        <v>832.15164121863097</v>
      </c>
      <c r="GA10" s="11">
        <v>827.51725553897302</v>
      </c>
      <c r="GB10" s="11">
        <v>822.88286985931495</v>
      </c>
      <c r="GC10" s="11">
        <v>818.248484179657</v>
      </c>
      <c r="GD10" s="11">
        <v>813.61409849999802</v>
      </c>
      <c r="GE10" s="11">
        <v>808.97971282033996</v>
      </c>
      <c r="GF10" s="11">
        <v>804.345327140682</v>
      </c>
      <c r="GG10" s="11">
        <v>799.71094146102303</v>
      </c>
      <c r="GH10" s="11">
        <v>795.07655578136496</v>
      </c>
      <c r="GI10" s="11">
        <v>790.44217010170701</v>
      </c>
      <c r="GJ10" s="11">
        <v>785.80778442204803</v>
      </c>
      <c r="GK10" s="11">
        <v>781.17339874238996</v>
      </c>
      <c r="GL10" s="11">
        <v>776.53901306273201</v>
      </c>
      <c r="GM10" s="11">
        <v>771.90462738307303</v>
      </c>
      <c r="GN10" s="11">
        <v>767.27024170341497</v>
      </c>
      <c r="GO10" s="11">
        <v>762.63585602375701</v>
      </c>
      <c r="GP10" s="11">
        <v>758.00147034409804</v>
      </c>
      <c r="GQ10" s="11">
        <v>753.36708466443997</v>
      </c>
      <c r="GR10" s="11">
        <v>748.73269898478202</v>
      </c>
      <c r="GS10" s="11">
        <v>744.09831330512395</v>
      </c>
      <c r="GT10" s="11">
        <v>739.463927625466</v>
      </c>
      <c r="GU10" s="11">
        <v>734.82954194580702</v>
      </c>
      <c r="GV10" s="11">
        <v>730.19515626614896</v>
      </c>
      <c r="GW10" s="11">
        <v>725.560770586491</v>
      </c>
      <c r="GX10" s="11">
        <v>720.92638490683305</v>
      </c>
      <c r="GY10" s="11">
        <v>716.29199922717498</v>
      </c>
      <c r="GZ10" s="11">
        <v>711.65761354751703</v>
      </c>
      <c r="HA10" s="11">
        <v>707.02322786785805</v>
      </c>
      <c r="HB10" s="11">
        <v>702.38884218819999</v>
      </c>
      <c r="HC10" s="11">
        <v>697.75445650854203</v>
      </c>
      <c r="HD10" s="11">
        <v>693.12007082888397</v>
      </c>
      <c r="HE10" s="11">
        <v>688.48568514922601</v>
      </c>
      <c r="HF10" s="11">
        <v>683.85129946956704</v>
      </c>
      <c r="HG10" s="11">
        <v>679.21691378990897</v>
      </c>
      <c r="HH10" s="11">
        <v>674.58252811025102</v>
      </c>
      <c r="HI10" s="11">
        <v>669.94814243059295</v>
      </c>
      <c r="HJ10" s="11">
        <v>665.313756750935</v>
      </c>
      <c r="HK10" s="11">
        <v>660.67937107127705</v>
      </c>
      <c r="HL10" s="11">
        <v>656.04498539161796</v>
      </c>
      <c r="HM10" s="11">
        <v>651.41059971196</v>
      </c>
      <c r="HN10" s="11">
        <v>646.77621403230205</v>
      </c>
      <c r="HO10" s="11">
        <v>642.14182835264398</v>
      </c>
      <c r="HP10" s="11">
        <v>637.50744267298603</v>
      </c>
      <c r="HQ10" s="11">
        <v>632.87305699332796</v>
      </c>
      <c r="HR10" s="11">
        <v>628.23867131366899</v>
      </c>
      <c r="HS10" s="11">
        <v>623.60428563401103</v>
      </c>
      <c r="HT10" s="11">
        <v>618.96989995435297</v>
      </c>
      <c r="HU10" s="11">
        <v>614.33551427469502</v>
      </c>
      <c r="HV10" s="11">
        <v>609.70112859503695</v>
      </c>
      <c r="HW10" s="11">
        <v>605.06674291537797</v>
      </c>
      <c r="HX10" s="11">
        <v>600.43235723572002</v>
      </c>
      <c r="HY10" s="11">
        <v>595.79797155606195</v>
      </c>
      <c r="HZ10" s="11">
        <v>591.163585876404</v>
      </c>
      <c r="IA10" s="11">
        <v>586.52920019674605</v>
      </c>
      <c r="IB10" s="11">
        <v>581.89481451708798</v>
      </c>
      <c r="IC10" s="11">
        <v>577.260428837429</v>
      </c>
      <c r="ID10" s="11">
        <v>572.62604315777105</v>
      </c>
      <c r="IE10" s="11">
        <v>567.99165747811298</v>
      </c>
      <c r="IF10" s="11">
        <v>563.35727179845503</v>
      </c>
      <c r="IG10" s="11">
        <v>558.72288611879696</v>
      </c>
      <c r="IH10" s="3">
        <v>554.08850043913799</v>
      </c>
      <c r="II10" s="3">
        <v>549.45411475948003</v>
      </c>
      <c r="IJ10" s="3">
        <v>544.81972907982197</v>
      </c>
      <c r="IK10" s="3">
        <v>540.18534340016402</v>
      </c>
      <c r="IL10" s="3">
        <v>535.55095772050595</v>
      </c>
      <c r="IM10" s="3">
        <v>530.916572040848</v>
      </c>
      <c r="IN10" s="3">
        <v>526.28218636118902</v>
      </c>
      <c r="IO10" s="3">
        <v>521.64780068153095</v>
      </c>
      <c r="IP10" s="3">
        <v>517.013415001873</v>
      </c>
      <c r="IQ10" s="3">
        <v>512.37902932221505</v>
      </c>
      <c r="IR10" s="3">
        <v>507.74464364255698</v>
      </c>
      <c r="IS10" s="3">
        <v>503.110257962898</v>
      </c>
      <c r="IT10" s="11">
        <v>498.47587228323999</v>
      </c>
      <c r="IU10" s="11">
        <v>493.84148660358198</v>
      </c>
      <c r="IV10" s="11">
        <v>489.20710092392397</v>
      </c>
      <c r="IW10" s="11">
        <v>484.572715244265</v>
      </c>
      <c r="IX10" s="11">
        <v>479.93832956460699</v>
      </c>
      <c r="IY10" s="11">
        <v>475.30394388494898</v>
      </c>
      <c r="IZ10" s="11">
        <v>470.66955820529103</v>
      </c>
      <c r="JA10" s="11">
        <v>466.03517252563302</v>
      </c>
      <c r="JB10" s="11">
        <v>461.40078684597398</v>
      </c>
      <c r="JC10" s="11">
        <v>456.76640116631597</v>
      </c>
      <c r="JD10" s="11">
        <v>452.13201548665802</v>
      </c>
      <c r="JE10" s="11">
        <v>447.49762980700001</v>
      </c>
    </row>
    <row r="11" spans="1:265" ht="13.5" thickBot="1" x14ac:dyDescent="0.25">
      <c r="A11" s="29" t="s">
        <v>19</v>
      </c>
      <c r="B11" s="3">
        <v>846</v>
      </c>
      <c r="C11" s="3">
        <v>855</v>
      </c>
      <c r="D11" s="3">
        <v>853</v>
      </c>
      <c r="E11" s="3">
        <v>849</v>
      </c>
      <c r="F11" s="3">
        <v>825</v>
      </c>
      <c r="G11" s="3">
        <v>846</v>
      </c>
      <c r="H11" s="3">
        <v>848</v>
      </c>
      <c r="I11" s="3">
        <v>853</v>
      </c>
      <c r="J11" s="3">
        <v>844</v>
      </c>
      <c r="K11" s="3">
        <v>832</v>
      </c>
      <c r="L11" s="3">
        <v>844</v>
      </c>
      <c r="M11" s="3">
        <v>849</v>
      </c>
      <c r="N11" s="3">
        <v>847</v>
      </c>
      <c r="O11" s="3">
        <v>846</v>
      </c>
      <c r="P11" s="3">
        <v>851</v>
      </c>
      <c r="Q11" s="3">
        <v>853</v>
      </c>
      <c r="R11" s="3">
        <v>861</v>
      </c>
      <c r="S11" s="3">
        <v>862</v>
      </c>
      <c r="T11" s="3">
        <v>863</v>
      </c>
      <c r="U11" s="3">
        <v>869</v>
      </c>
      <c r="V11" s="3">
        <v>890</v>
      </c>
      <c r="W11" s="3">
        <v>878</v>
      </c>
      <c r="X11" s="3">
        <v>871</v>
      </c>
      <c r="Y11" s="3">
        <v>872</v>
      </c>
      <c r="Z11" s="3">
        <v>872</v>
      </c>
      <c r="AA11" s="3">
        <v>874</v>
      </c>
      <c r="AB11" s="3">
        <v>870</v>
      </c>
      <c r="AC11" s="3">
        <v>861</v>
      </c>
      <c r="AD11" s="3">
        <v>865</v>
      </c>
      <c r="AE11" s="3">
        <v>872</v>
      </c>
      <c r="AF11" s="3">
        <v>879</v>
      </c>
      <c r="AG11" s="3">
        <v>881</v>
      </c>
      <c r="AH11" s="3">
        <v>881</v>
      </c>
      <c r="AI11" s="3">
        <v>878</v>
      </c>
      <c r="AJ11" s="3">
        <v>880</v>
      </c>
      <c r="AK11" s="3">
        <v>876</v>
      </c>
      <c r="AL11" s="3">
        <v>874</v>
      </c>
      <c r="AM11" s="3">
        <v>870</v>
      </c>
      <c r="AN11" s="3">
        <v>872</v>
      </c>
      <c r="AO11" s="3">
        <v>883</v>
      </c>
      <c r="AP11" s="3">
        <v>892</v>
      </c>
      <c r="AQ11" s="3">
        <v>906</v>
      </c>
      <c r="AR11" s="3">
        <v>908</v>
      </c>
      <c r="AS11" s="3">
        <v>915</v>
      </c>
      <c r="AT11" s="3">
        <v>912</v>
      </c>
      <c r="AU11" s="3">
        <v>919</v>
      </c>
      <c r="AV11" s="3">
        <v>930</v>
      </c>
      <c r="AW11" s="3">
        <v>933</v>
      </c>
      <c r="AX11" s="3">
        <v>936</v>
      </c>
      <c r="AY11" s="3">
        <v>941</v>
      </c>
      <c r="AZ11" s="3">
        <v>952</v>
      </c>
      <c r="BA11" s="3">
        <v>964</v>
      </c>
      <c r="BB11" s="3">
        <v>972</v>
      </c>
      <c r="BC11" s="3">
        <v>981</v>
      </c>
      <c r="BD11" s="3">
        <v>986</v>
      </c>
      <c r="BE11" s="3">
        <v>995</v>
      </c>
      <c r="BF11" s="3">
        <v>1014</v>
      </c>
      <c r="BG11" s="3">
        <v>1040</v>
      </c>
      <c r="BH11" s="3">
        <v>1048</v>
      </c>
      <c r="BI11" s="3">
        <v>1068</v>
      </c>
      <c r="BJ11" s="3">
        <v>1079</v>
      </c>
      <c r="BK11" s="3">
        <v>1091</v>
      </c>
      <c r="BL11" s="3">
        <v>1087</v>
      </c>
      <c r="BM11" s="3">
        <v>1096</v>
      </c>
      <c r="BN11" s="3">
        <v>1117</v>
      </c>
      <c r="BO11" s="3">
        <v>1146</v>
      </c>
      <c r="BP11" s="3">
        <v>1161</v>
      </c>
      <c r="BQ11" s="3">
        <v>1178</v>
      </c>
      <c r="BR11" s="3">
        <v>1195</v>
      </c>
      <c r="BS11" s="3">
        <v>1201</v>
      </c>
      <c r="BT11" s="3">
        <v>1202</v>
      </c>
      <c r="BU11" s="3">
        <v>1212</v>
      </c>
      <c r="BV11" s="3">
        <v>1226</v>
      </c>
      <c r="BW11" s="3">
        <v>1242</v>
      </c>
      <c r="BX11" s="3">
        <v>1248</v>
      </c>
      <c r="BY11" s="3">
        <v>1250</v>
      </c>
      <c r="BZ11" s="3">
        <v>1253</v>
      </c>
      <c r="CA11" s="3">
        <v>1259</v>
      </c>
      <c r="CB11" s="3">
        <v>1266</v>
      </c>
      <c r="CC11" s="3">
        <v>1273</v>
      </c>
      <c r="CD11" s="3">
        <v>1282</v>
      </c>
      <c r="CE11" s="3">
        <v>1290</v>
      </c>
      <c r="CF11" s="3">
        <v>1292</v>
      </c>
      <c r="CG11" s="3">
        <v>1301</v>
      </c>
      <c r="CH11" s="3">
        <v>1301</v>
      </c>
      <c r="CI11" s="3">
        <v>1290</v>
      </c>
      <c r="CJ11" s="3">
        <v>1293</v>
      </c>
      <c r="CK11" s="3">
        <v>1300</v>
      </c>
      <c r="CL11" s="3">
        <v>1304</v>
      </c>
      <c r="CM11" s="3">
        <v>1309</v>
      </c>
      <c r="CN11" s="3">
        <v>1322</v>
      </c>
      <c r="CO11" s="3">
        <v>1323</v>
      </c>
      <c r="CP11" s="3">
        <v>1330</v>
      </c>
      <c r="CQ11" s="3">
        <v>1324</v>
      </c>
      <c r="CR11" s="3">
        <v>1322</v>
      </c>
      <c r="CS11" s="3">
        <v>1330</v>
      </c>
      <c r="CT11" s="3">
        <v>1328</v>
      </c>
      <c r="CU11" s="3">
        <v>1332</v>
      </c>
      <c r="CV11" s="3">
        <v>1335</v>
      </c>
      <c r="CW11" s="3">
        <v>1337</v>
      </c>
      <c r="CX11" s="3">
        <v>1337</v>
      </c>
      <c r="CY11" s="3">
        <v>1339</v>
      </c>
      <c r="CZ11" s="3">
        <v>1349</v>
      </c>
      <c r="DA11" s="3">
        <v>1347</v>
      </c>
      <c r="DB11" s="3">
        <v>1354</v>
      </c>
      <c r="DC11" s="3">
        <v>1344</v>
      </c>
      <c r="DD11" s="3">
        <v>1360</v>
      </c>
      <c r="DE11" s="3">
        <v>1360</v>
      </c>
      <c r="DF11" s="3">
        <v>1366</v>
      </c>
      <c r="DG11" s="3">
        <v>1369</v>
      </c>
      <c r="DH11" s="3">
        <v>1362</v>
      </c>
      <c r="DI11" s="3">
        <v>1364</v>
      </c>
      <c r="DJ11" s="3">
        <v>1364</v>
      </c>
      <c r="DK11" s="3">
        <v>1370</v>
      </c>
      <c r="DL11" s="3">
        <v>1367</v>
      </c>
      <c r="DM11" s="3">
        <v>1371</v>
      </c>
      <c r="DN11" s="3">
        <v>1375</v>
      </c>
      <c r="DO11" s="3">
        <v>1389</v>
      </c>
      <c r="DP11" s="3">
        <v>1376</v>
      </c>
      <c r="DQ11" s="3">
        <v>1372</v>
      </c>
      <c r="DR11" s="3">
        <v>1370</v>
      </c>
      <c r="DS11" s="3">
        <v>1369</v>
      </c>
      <c r="DT11" s="3">
        <v>1371</v>
      </c>
      <c r="DU11" s="3">
        <v>1374</v>
      </c>
      <c r="DV11" s="3">
        <v>1369</v>
      </c>
      <c r="DW11" s="3">
        <v>1365</v>
      </c>
      <c r="DX11" s="3">
        <v>1365</v>
      </c>
      <c r="DY11" s="3">
        <v>1365</v>
      </c>
      <c r="DZ11" s="3">
        <v>1374</v>
      </c>
      <c r="EA11" s="3">
        <v>1372</v>
      </c>
      <c r="EB11" s="3">
        <v>1364</v>
      </c>
      <c r="EC11" s="3">
        <v>1357</v>
      </c>
      <c r="ED11" s="3">
        <v>1259</v>
      </c>
      <c r="EE11" s="3">
        <v>1263</v>
      </c>
      <c r="EF11" s="11">
        <v>1264</v>
      </c>
      <c r="EG11" s="11">
        <v>1265</v>
      </c>
      <c r="EH11" s="3">
        <v>1264</v>
      </c>
      <c r="EI11" s="3">
        <v>1262</v>
      </c>
      <c r="EJ11" s="3">
        <v>1257</v>
      </c>
      <c r="EK11" s="3">
        <v>1329</v>
      </c>
      <c r="EL11" s="3">
        <v>1256</v>
      </c>
      <c r="EM11" s="39">
        <v>1253</v>
      </c>
      <c r="EN11" s="11">
        <v>1250.72076971097</v>
      </c>
      <c r="EO11" s="11">
        <v>1246.4022963764301</v>
      </c>
      <c r="EP11" s="11">
        <v>1242.1785604633401</v>
      </c>
      <c r="EQ11" s="11">
        <v>1238.04748364951</v>
      </c>
      <c r="ER11" s="11">
        <v>1234.0070332063499</v>
      </c>
      <c r="ES11" s="11">
        <v>1230.0552209987</v>
      </c>
      <c r="ET11" s="11">
        <v>1226.1901025065499</v>
      </c>
      <c r="EU11" s="11">
        <v>1222.4097758681801</v>
      </c>
      <c r="EV11" s="11">
        <v>1218.7123809443799</v>
      </c>
      <c r="EW11" s="11">
        <v>1215.0960984031501</v>
      </c>
      <c r="EX11" s="11">
        <v>1211.5591488244299</v>
      </c>
      <c r="EY11" s="11">
        <v>1208.0997918246101</v>
      </c>
      <c r="EZ11" s="11">
        <v>1204.7163252000801</v>
      </c>
      <c r="FA11" s="11">
        <v>1201.40708408969</v>
      </c>
      <c r="FB11" s="11">
        <v>1198.1704401555501</v>
      </c>
      <c r="FC11" s="11">
        <v>1195.00480078175</v>
      </c>
      <c r="FD11" s="11">
        <v>1191.90860829075</v>
      </c>
      <c r="FE11" s="11">
        <v>1188.8803391768799</v>
      </c>
      <c r="FF11" s="11">
        <v>1185.9185033567001</v>
      </c>
      <c r="FG11" s="11">
        <v>1183.0216434357801</v>
      </c>
      <c r="FH11" s="11">
        <v>1180.1883339916101</v>
      </c>
      <c r="FI11" s="11">
        <v>1177.4171808721701</v>
      </c>
      <c r="FJ11" s="11">
        <v>1174.7068205099399</v>
      </c>
      <c r="FK11" s="11">
        <v>1172.05591925098</v>
      </c>
      <c r="FL11" s="11">
        <v>1169.4631726986399</v>
      </c>
      <c r="FM11" s="11">
        <v>1166.92730507174</v>
      </c>
      <c r="FN11" s="11">
        <v>1164.4470685768499</v>
      </c>
      <c r="FO11" s="11">
        <v>1162.0212427942499</v>
      </c>
      <c r="FP11" s="11">
        <v>1159.64863407742</v>
      </c>
      <c r="FQ11" s="11">
        <v>1157.3280749657599</v>
      </c>
      <c r="FR11" s="11">
        <v>1155.0584236100401</v>
      </c>
      <c r="FS11" s="11">
        <v>1152.8385632106199</v>
      </c>
      <c r="FT11" s="11">
        <v>1150.6674014678499</v>
      </c>
      <c r="FU11" s="11">
        <v>1148.54387004468</v>
      </c>
      <c r="FV11" s="11">
        <v>1146.46692404089</v>
      </c>
      <c r="FW11" s="11">
        <v>1144.43554147901</v>
      </c>
      <c r="FX11" s="11">
        <v>1142.4487228014</v>
      </c>
      <c r="FY11" s="11">
        <v>1140.5054903784301</v>
      </c>
      <c r="FZ11" s="11">
        <v>1138.60488802742</v>
      </c>
      <c r="GA11" s="11">
        <v>1136.7459805421699</v>
      </c>
      <c r="GB11" s="11">
        <v>1134.9278532327401</v>
      </c>
      <c r="GC11" s="11">
        <v>1133.14961147541</v>
      </c>
      <c r="GD11" s="11">
        <v>1131.4103802724501</v>
      </c>
      <c r="GE11" s="11">
        <v>1129.7093038215801</v>
      </c>
      <c r="GF11" s="11">
        <v>1128.04554509486</v>
      </c>
      <c r="GG11" s="11">
        <v>1126.4182854268299</v>
      </c>
      <c r="GH11" s="11">
        <v>1124.8267241116801</v>
      </c>
      <c r="GI11" s="11">
        <v>1123.27007800924</v>
      </c>
      <c r="GJ11" s="11">
        <v>1121.7475811596601</v>
      </c>
      <c r="GK11" s="11">
        <v>1120.25848440648</v>
      </c>
      <c r="GL11" s="11">
        <v>1118.8020550280401</v>
      </c>
      <c r="GM11" s="11">
        <v>1117.3775763768899</v>
      </c>
      <c r="GN11" s="11">
        <v>1115.98434752721</v>
      </c>
      <c r="GO11" s="11">
        <v>1114.6216829298601</v>
      </c>
      <c r="GP11" s="11">
        <v>1113.2889120751099</v>
      </c>
      <c r="GQ11" s="11">
        <v>1111.9853791626499</v>
      </c>
      <c r="GR11" s="11">
        <v>1110.71044277895</v>
      </c>
      <c r="GS11" s="11">
        <v>1109.4634755816201</v>
      </c>
      <c r="GT11" s="11">
        <v>1108.24386399072</v>
      </c>
      <c r="GU11" s="11">
        <v>1107.0510078868499</v>
      </c>
      <c r="GV11" s="11">
        <v>1105.8843203158599</v>
      </c>
      <c r="GW11" s="11">
        <v>1104.7432272000301</v>
      </c>
      <c r="GX11" s="11">
        <v>1103.62716705558</v>
      </c>
      <c r="GY11" s="11">
        <v>1102.5355907164301</v>
      </c>
      <c r="GZ11" s="11">
        <v>1101.46796106391</v>
      </c>
      <c r="HA11" s="11">
        <v>1100.4237527625401</v>
      </c>
      <c r="HB11" s="11">
        <v>1099.40245200145</v>
      </c>
      <c r="HC11" s="11">
        <v>1098.40355624166</v>
      </c>
      <c r="HD11" s="11">
        <v>1097.42657396871</v>
      </c>
      <c r="HE11" s="11">
        <v>1096.4710244508501</v>
      </c>
      <c r="HF11" s="11">
        <v>1095.5364375024899</v>
      </c>
      <c r="HG11" s="11">
        <v>1094.6223532528199</v>
      </c>
      <c r="HH11" s="11">
        <v>1093.7283219195699</v>
      </c>
      <c r="HI11" s="11">
        <v>1092.8539035876299</v>
      </c>
      <c r="HJ11" s="11">
        <v>1091.9986679926601</v>
      </c>
      <c r="HK11" s="11">
        <v>1091.16219430929</v>
      </c>
      <c r="HL11" s="11">
        <v>1090.34407094414</v>
      </c>
      <c r="HM11" s="11">
        <v>1089.54389533322</v>
      </c>
      <c r="HN11" s="11">
        <v>1088.7612737438701</v>
      </c>
      <c r="HO11" s="11">
        <v>1087.99582108104</v>
      </c>
      <c r="HP11" s="11">
        <v>1087.2471606977699</v>
      </c>
      <c r="HQ11" s="11">
        <v>1086.5149242098801</v>
      </c>
      <c r="HR11" s="11">
        <v>1085.7987513147</v>
      </c>
      <c r="HS11" s="11">
        <v>1085.09828961377</v>
      </c>
      <c r="HT11" s="11">
        <v>1084.4131944394301</v>
      </c>
      <c r="HU11" s="11">
        <v>1083.74312868528</v>
      </c>
      <c r="HV11" s="11">
        <v>1083.08776264022</v>
      </c>
      <c r="HW11" s="11">
        <v>1082.4467738262799</v>
      </c>
      <c r="HX11" s="11">
        <v>1081.81984683991</v>
      </c>
      <c r="HY11" s="11">
        <v>1081.2066731968</v>
      </c>
      <c r="HZ11" s="11">
        <v>1080.6069511800799</v>
      </c>
      <c r="IA11" s="11">
        <v>1080.0203856918499</v>
      </c>
      <c r="IB11" s="11">
        <v>1079.44668810798</v>
      </c>
      <c r="IC11" s="11">
        <v>1078.8855761361001</v>
      </c>
      <c r="ID11" s="11">
        <v>1078.3367736767</v>
      </c>
      <c r="IE11" s="11">
        <v>1077.80001068723</v>
      </c>
      <c r="IF11" s="11">
        <v>1077.27502304928</v>
      </c>
      <c r="IG11" s="11">
        <v>1076.7615524385999</v>
      </c>
      <c r="IH11" s="3">
        <v>1076.25934619795</v>
      </c>
      <c r="II11" s="3">
        <v>1075.7681572128499</v>
      </c>
      <c r="IJ11" s="3">
        <v>1075.2877437899101</v>
      </c>
      <c r="IK11" s="3">
        <v>1074.81786953798</v>
      </c>
      <c r="IL11" s="3">
        <v>1074.3583032517499</v>
      </c>
      <c r="IM11" s="3">
        <v>1073.9088187980501</v>
      </c>
      <c r="IN11" s="3">
        <v>1073.4691950045401</v>
      </c>
      <c r="IO11" s="3">
        <v>1073.0392155509201</v>
      </c>
      <c r="IP11" s="3">
        <v>1072.61866886244</v>
      </c>
      <c r="IQ11" s="3">
        <v>1072.20734800581</v>
      </c>
      <c r="IR11" s="3">
        <v>1071.8050505874101</v>
      </c>
      <c r="IS11" s="3">
        <v>1071.4115786536399</v>
      </c>
      <c r="IT11" s="11">
        <v>1071.0267385935799</v>
      </c>
      <c r="IU11" s="11">
        <v>1070.6503410436701</v>
      </c>
      <c r="IV11" s="11">
        <v>1070.2822007945599</v>
      </c>
      <c r="IW11" s="11">
        <v>1069.92213669997</v>
      </c>
      <c r="IX11" s="11">
        <v>1069.5699715875501</v>
      </c>
      <c r="IY11" s="11">
        <v>1069.22553217171</v>
      </c>
      <c r="IZ11" s="11">
        <v>1068.88864896835</v>
      </c>
      <c r="JA11" s="11">
        <v>1068.55915621146</v>
      </c>
      <c r="JB11" s="11">
        <v>1068.2368917715601</v>
      </c>
      <c r="JC11" s="11">
        <v>1067.9216970759301</v>
      </c>
      <c r="JD11" s="11">
        <v>1067.6134170305399</v>
      </c>
      <c r="JE11" s="11">
        <v>1067.31189994379</v>
      </c>
    </row>
    <row r="12" spans="1:265" x14ac:dyDescent="0.2">
      <c r="A12" s="2" t="s">
        <v>8</v>
      </c>
      <c r="B12" s="3">
        <v>115</v>
      </c>
      <c r="C12" s="3">
        <v>118</v>
      </c>
      <c r="D12" s="3">
        <v>121</v>
      </c>
      <c r="E12" s="3">
        <v>123</v>
      </c>
      <c r="F12" s="3">
        <v>123</v>
      </c>
      <c r="G12" s="3">
        <v>126</v>
      </c>
      <c r="H12" s="3">
        <v>125</v>
      </c>
      <c r="I12" s="3">
        <v>126</v>
      </c>
      <c r="J12" s="3">
        <v>124</v>
      </c>
      <c r="K12" s="3">
        <v>106</v>
      </c>
      <c r="L12" s="3">
        <v>104</v>
      </c>
      <c r="M12" s="3">
        <v>108</v>
      </c>
      <c r="N12" s="3">
        <v>108</v>
      </c>
      <c r="O12" s="3">
        <v>107</v>
      </c>
      <c r="P12" s="3">
        <v>109</v>
      </c>
      <c r="Q12" s="3">
        <v>109</v>
      </c>
      <c r="R12" s="3">
        <v>110</v>
      </c>
      <c r="S12" s="3">
        <v>112</v>
      </c>
      <c r="T12" s="3">
        <v>113</v>
      </c>
      <c r="U12" s="3">
        <v>115</v>
      </c>
      <c r="V12" s="3">
        <v>120</v>
      </c>
      <c r="W12" s="3">
        <v>107</v>
      </c>
      <c r="X12" s="3">
        <v>109</v>
      </c>
      <c r="Y12" s="3">
        <v>107</v>
      </c>
      <c r="Z12" s="3">
        <v>114</v>
      </c>
      <c r="AA12" s="3">
        <v>118</v>
      </c>
      <c r="AB12" s="3">
        <v>120</v>
      </c>
      <c r="AC12" s="3">
        <v>119</v>
      </c>
      <c r="AD12" s="3">
        <v>119</v>
      </c>
      <c r="AE12" s="3">
        <v>118</v>
      </c>
      <c r="AF12" s="3">
        <v>120</v>
      </c>
      <c r="AG12" s="3">
        <v>120</v>
      </c>
      <c r="AH12" s="3">
        <v>118</v>
      </c>
      <c r="AI12" s="3">
        <v>111</v>
      </c>
      <c r="AJ12" s="3">
        <v>115</v>
      </c>
      <c r="AK12" s="3">
        <v>114</v>
      </c>
      <c r="AL12" s="3">
        <v>119</v>
      </c>
      <c r="AM12" s="3">
        <v>121</v>
      </c>
      <c r="AN12" s="3">
        <v>123</v>
      </c>
      <c r="AO12" s="3">
        <v>123</v>
      </c>
      <c r="AP12" s="3">
        <v>121</v>
      </c>
      <c r="AQ12" s="3">
        <v>122</v>
      </c>
      <c r="AR12" s="3">
        <v>121</v>
      </c>
      <c r="AS12" s="3">
        <v>121</v>
      </c>
      <c r="AT12" s="3">
        <v>123</v>
      </c>
      <c r="AU12" s="3">
        <v>123</v>
      </c>
      <c r="AV12" s="3">
        <v>121</v>
      </c>
      <c r="AW12" s="3">
        <v>122</v>
      </c>
      <c r="AX12" s="3">
        <v>124</v>
      </c>
      <c r="AY12" s="3">
        <v>123</v>
      </c>
      <c r="AZ12" s="3">
        <v>121</v>
      </c>
      <c r="BA12" s="3">
        <v>124</v>
      </c>
      <c r="BB12" s="3">
        <v>123</v>
      </c>
      <c r="BC12" s="3">
        <v>122</v>
      </c>
      <c r="BD12" s="3">
        <v>123</v>
      </c>
      <c r="BE12" s="3">
        <v>125</v>
      </c>
      <c r="BF12" s="3">
        <v>122</v>
      </c>
      <c r="BG12" s="3">
        <v>98</v>
      </c>
      <c r="BH12" s="3">
        <v>109</v>
      </c>
      <c r="BI12" s="3">
        <v>110</v>
      </c>
      <c r="BJ12" s="3">
        <v>102</v>
      </c>
      <c r="BK12" s="3">
        <v>103</v>
      </c>
      <c r="BL12" s="3">
        <v>98</v>
      </c>
      <c r="BM12" s="3">
        <v>94</v>
      </c>
      <c r="BN12" s="3">
        <v>92</v>
      </c>
      <c r="BO12" s="3">
        <v>92</v>
      </c>
      <c r="BP12" s="3">
        <v>98</v>
      </c>
      <c r="BQ12" s="3">
        <v>100</v>
      </c>
      <c r="BR12" s="3">
        <v>102</v>
      </c>
      <c r="BS12" s="3">
        <v>101</v>
      </c>
      <c r="BT12" s="3">
        <v>102</v>
      </c>
      <c r="BU12" s="3">
        <v>98</v>
      </c>
      <c r="BV12" s="3">
        <v>96</v>
      </c>
      <c r="BW12" s="3">
        <v>97</v>
      </c>
      <c r="BX12" s="3">
        <v>97</v>
      </c>
      <c r="BY12" s="3">
        <v>98</v>
      </c>
      <c r="BZ12" s="3">
        <v>97</v>
      </c>
      <c r="CA12" s="3">
        <v>98</v>
      </c>
      <c r="CB12" s="3">
        <v>99</v>
      </c>
      <c r="CC12" s="3">
        <v>95</v>
      </c>
      <c r="CD12" s="3">
        <v>99</v>
      </c>
      <c r="CE12" s="3">
        <v>97</v>
      </c>
      <c r="CF12" s="3">
        <v>92</v>
      </c>
      <c r="CG12" s="3">
        <v>87</v>
      </c>
      <c r="CH12" s="3">
        <v>92</v>
      </c>
      <c r="CI12" s="3">
        <v>85</v>
      </c>
      <c r="CJ12" s="3">
        <v>85</v>
      </c>
      <c r="CK12" s="3">
        <v>84</v>
      </c>
      <c r="CL12" s="3">
        <v>83</v>
      </c>
      <c r="CM12" s="3">
        <v>82</v>
      </c>
      <c r="CN12" s="3">
        <v>79</v>
      </c>
      <c r="CO12" s="3">
        <v>77</v>
      </c>
      <c r="CP12" s="3">
        <v>78</v>
      </c>
      <c r="CQ12" s="3">
        <v>78</v>
      </c>
      <c r="CR12" s="3">
        <v>77</v>
      </c>
      <c r="CS12" s="3">
        <v>80</v>
      </c>
      <c r="CT12" s="3">
        <v>81</v>
      </c>
      <c r="CU12" s="3">
        <v>80</v>
      </c>
      <c r="CV12" s="3">
        <v>81</v>
      </c>
      <c r="CW12" s="3">
        <v>81</v>
      </c>
      <c r="CX12" s="3">
        <v>81</v>
      </c>
      <c r="CY12" s="3">
        <v>78</v>
      </c>
      <c r="CZ12" s="3">
        <v>77</v>
      </c>
      <c r="DA12" s="3">
        <v>77</v>
      </c>
      <c r="DB12" s="3">
        <v>79</v>
      </c>
      <c r="DC12" s="3">
        <v>83</v>
      </c>
      <c r="DD12" s="3">
        <v>79</v>
      </c>
      <c r="DE12" s="3">
        <v>79</v>
      </c>
      <c r="DF12" s="3">
        <v>77</v>
      </c>
      <c r="DG12" s="3">
        <v>78</v>
      </c>
      <c r="DH12" s="3">
        <v>80</v>
      </c>
      <c r="DI12" s="3">
        <v>80</v>
      </c>
      <c r="DJ12" s="3">
        <v>79</v>
      </c>
      <c r="DK12" s="3">
        <v>75</v>
      </c>
      <c r="DL12" s="3">
        <v>77</v>
      </c>
      <c r="DM12" s="3">
        <v>78</v>
      </c>
      <c r="DN12" s="3">
        <v>76</v>
      </c>
      <c r="DO12" s="3">
        <v>74</v>
      </c>
      <c r="DP12" s="3">
        <v>78</v>
      </c>
      <c r="DQ12" s="3">
        <v>81</v>
      </c>
      <c r="DR12" s="3">
        <v>81</v>
      </c>
      <c r="DS12" s="3">
        <v>81</v>
      </c>
      <c r="DT12" s="3">
        <v>81</v>
      </c>
      <c r="DU12" s="3">
        <v>82</v>
      </c>
      <c r="DV12" s="3">
        <v>83</v>
      </c>
      <c r="DW12" s="3">
        <v>83</v>
      </c>
      <c r="DX12" s="3">
        <v>83</v>
      </c>
      <c r="DY12" s="3">
        <v>83</v>
      </c>
      <c r="DZ12" s="3">
        <v>80</v>
      </c>
      <c r="EA12" s="3">
        <v>80</v>
      </c>
      <c r="EB12" s="3">
        <v>81</v>
      </c>
      <c r="EC12" s="3">
        <v>90</v>
      </c>
      <c r="ED12" s="3">
        <v>119</v>
      </c>
      <c r="EE12" s="3">
        <v>119</v>
      </c>
      <c r="EF12" s="3">
        <v>122</v>
      </c>
      <c r="EG12" s="3">
        <v>120</v>
      </c>
      <c r="EH12" s="3">
        <v>120</v>
      </c>
      <c r="EI12" s="3">
        <v>121</v>
      </c>
      <c r="EJ12" s="3">
        <v>123</v>
      </c>
      <c r="EK12" s="3">
        <v>105</v>
      </c>
      <c r="EL12" s="3">
        <v>82</v>
      </c>
      <c r="EM12" s="39">
        <v>82</v>
      </c>
      <c r="EN12" s="26">
        <f t="shared" ref="EN12:GJ14" si="127">EM12</f>
        <v>82</v>
      </c>
      <c r="EO12" s="26">
        <f t="shared" si="127"/>
        <v>82</v>
      </c>
      <c r="EP12" s="26">
        <f t="shared" si="127"/>
        <v>82</v>
      </c>
      <c r="EQ12" s="26">
        <f t="shared" si="127"/>
        <v>82</v>
      </c>
      <c r="ER12" s="26">
        <f t="shared" si="127"/>
        <v>82</v>
      </c>
      <c r="ES12" s="26">
        <f t="shared" si="127"/>
        <v>82</v>
      </c>
      <c r="ET12" s="26">
        <f t="shared" si="127"/>
        <v>82</v>
      </c>
      <c r="EU12" s="26">
        <f t="shared" si="127"/>
        <v>82</v>
      </c>
      <c r="EV12" s="26">
        <f t="shared" si="127"/>
        <v>82</v>
      </c>
      <c r="EW12" s="26">
        <f t="shared" si="127"/>
        <v>82</v>
      </c>
      <c r="EX12" s="26">
        <f t="shared" si="127"/>
        <v>82</v>
      </c>
      <c r="EY12" s="26">
        <f t="shared" si="127"/>
        <v>82</v>
      </c>
      <c r="EZ12" s="26">
        <f t="shared" si="127"/>
        <v>82</v>
      </c>
      <c r="FA12" s="26">
        <f t="shared" si="127"/>
        <v>82</v>
      </c>
      <c r="FB12" s="26">
        <f t="shared" si="127"/>
        <v>82</v>
      </c>
      <c r="FC12" s="26">
        <f t="shared" si="127"/>
        <v>82</v>
      </c>
      <c r="FD12" s="26">
        <f t="shared" si="127"/>
        <v>82</v>
      </c>
      <c r="FE12" s="26">
        <f t="shared" si="127"/>
        <v>82</v>
      </c>
      <c r="FF12" s="26">
        <f t="shared" si="127"/>
        <v>82</v>
      </c>
      <c r="FG12" s="26">
        <f t="shared" si="127"/>
        <v>82</v>
      </c>
      <c r="FH12" s="26">
        <f t="shared" si="127"/>
        <v>82</v>
      </c>
      <c r="FI12" s="26">
        <f t="shared" si="127"/>
        <v>82</v>
      </c>
      <c r="FJ12" s="26">
        <f t="shared" si="127"/>
        <v>82</v>
      </c>
      <c r="FK12" s="26">
        <f t="shared" si="127"/>
        <v>82</v>
      </c>
      <c r="FL12" s="26">
        <f t="shared" si="127"/>
        <v>82</v>
      </c>
      <c r="FM12" s="26">
        <f t="shared" si="127"/>
        <v>82</v>
      </c>
      <c r="FN12" s="26">
        <f t="shared" si="127"/>
        <v>82</v>
      </c>
      <c r="FO12" s="26">
        <f t="shared" si="127"/>
        <v>82</v>
      </c>
      <c r="FP12" s="26">
        <f t="shared" si="127"/>
        <v>82</v>
      </c>
      <c r="FQ12" s="26">
        <f t="shared" si="127"/>
        <v>82</v>
      </c>
      <c r="FR12" s="26">
        <f t="shared" si="127"/>
        <v>82</v>
      </c>
      <c r="FS12" s="26">
        <f t="shared" si="127"/>
        <v>82</v>
      </c>
      <c r="FT12" s="26">
        <f t="shared" si="127"/>
        <v>82</v>
      </c>
      <c r="FU12" s="26">
        <f t="shared" si="127"/>
        <v>82</v>
      </c>
      <c r="FV12" s="26">
        <f t="shared" si="127"/>
        <v>82</v>
      </c>
      <c r="FW12" s="26">
        <f t="shared" si="127"/>
        <v>82</v>
      </c>
      <c r="FX12" s="26">
        <f t="shared" si="127"/>
        <v>82</v>
      </c>
      <c r="FY12" s="26">
        <f t="shared" si="127"/>
        <v>82</v>
      </c>
      <c r="FZ12" s="26">
        <f t="shared" si="127"/>
        <v>82</v>
      </c>
      <c r="GA12" s="26">
        <f t="shared" si="127"/>
        <v>82</v>
      </c>
      <c r="GB12" s="26">
        <f t="shared" si="127"/>
        <v>82</v>
      </c>
      <c r="GC12" s="26">
        <f t="shared" si="127"/>
        <v>82</v>
      </c>
      <c r="GD12" s="26">
        <f t="shared" si="127"/>
        <v>82</v>
      </c>
      <c r="GE12" s="26">
        <f t="shared" si="127"/>
        <v>82</v>
      </c>
      <c r="GF12" s="26">
        <f t="shared" si="127"/>
        <v>82</v>
      </c>
      <c r="GG12" s="26">
        <f t="shared" si="127"/>
        <v>82</v>
      </c>
      <c r="GH12" s="26">
        <f t="shared" si="127"/>
        <v>82</v>
      </c>
      <c r="GI12" s="26">
        <f t="shared" si="127"/>
        <v>82</v>
      </c>
      <c r="GJ12" s="26">
        <f t="shared" si="127"/>
        <v>82</v>
      </c>
      <c r="GK12" s="26">
        <f t="shared" ref="GK12:IS14" si="128">GJ12</f>
        <v>82</v>
      </c>
      <c r="GL12" s="26">
        <f t="shared" si="128"/>
        <v>82</v>
      </c>
      <c r="GM12" s="26">
        <f t="shared" si="128"/>
        <v>82</v>
      </c>
      <c r="GN12" s="26">
        <f t="shared" si="128"/>
        <v>82</v>
      </c>
      <c r="GO12" s="26">
        <f t="shared" si="128"/>
        <v>82</v>
      </c>
      <c r="GP12" s="26">
        <f t="shared" si="128"/>
        <v>82</v>
      </c>
      <c r="GQ12" s="26">
        <f t="shared" si="128"/>
        <v>82</v>
      </c>
      <c r="GR12" s="26">
        <f t="shared" si="128"/>
        <v>82</v>
      </c>
      <c r="GS12" s="26">
        <f t="shared" si="128"/>
        <v>82</v>
      </c>
      <c r="GT12" s="26">
        <f t="shared" si="128"/>
        <v>82</v>
      </c>
      <c r="GU12" s="26">
        <f t="shared" si="128"/>
        <v>82</v>
      </c>
      <c r="GV12" s="26">
        <f t="shared" si="128"/>
        <v>82</v>
      </c>
      <c r="GW12" s="26">
        <f t="shared" si="128"/>
        <v>82</v>
      </c>
      <c r="GX12" s="26">
        <f t="shared" si="128"/>
        <v>82</v>
      </c>
      <c r="GY12" s="26">
        <f t="shared" si="128"/>
        <v>82</v>
      </c>
      <c r="GZ12" s="26">
        <f t="shared" si="128"/>
        <v>82</v>
      </c>
      <c r="HA12" s="26">
        <f t="shared" si="128"/>
        <v>82</v>
      </c>
      <c r="HB12" s="26">
        <f t="shared" si="128"/>
        <v>82</v>
      </c>
      <c r="HC12" s="26">
        <f t="shared" si="128"/>
        <v>82</v>
      </c>
      <c r="HD12" s="26">
        <f t="shared" si="128"/>
        <v>82</v>
      </c>
      <c r="HE12" s="26">
        <f t="shared" si="128"/>
        <v>82</v>
      </c>
      <c r="HF12" s="26">
        <f t="shared" si="128"/>
        <v>82</v>
      </c>
      <c r="HG12" s="26">
        <f t="shared" si="128"/>
        <v>82</v>
      </c>
      <c r="HH12" s="26">
        <f t="shared" si="128"/>
        <v>82</v>
      </c>
      <c r="HI12" s="26">
        <f t="shared" si="128"/>
        <v>82</v>
      </c>
      <c r="HJ12" s="26">
        <f t="shared" si="128"/>
        <v>82</v>
      </c>
      <c r="HK12" s="26">
        <f t="shared" si="128"/>
        <v>82</v>
      </c>
      <c r="HL12" s="26">
        <f t="shared" si="128"/>
        <v>82</v>
      </c>
      <c r="HM12" s="26">
        <f t="shared" si="128"/>
        <v>82</v>
      </c>
      <c r="HN12" s="26">
        <f t="shared" si="128"/>
        <v>82</v>
      </c>
      <c r="HO12" s="26">
        <f t="shared" si="128"/>
        <v>82</v>
      </c>
      <c r="HP12" s="26">
        <f t="shared" si="128"/>
        <v>82</v>
      </c>
      <c r="HQ12" s="26">
        <f t="shared" si="128"/>
        <v>82</v>
      </c>
      <c r="HR12" s="26">
        <f t="shared" si="128"/>
        <v>82</v>
      </c>
      <c r="HS12" s="26">
        <f t="shared" si="128"/>
        <v>82</v>
      </c>
      <c r="HT12" s="26">
        <f t="shared" si="128"/>
        <v>82</v>
      </c>
      <c r="HU12" s="26">
        <f t="shared" si="128"/>
        <v>82</v>
      </c>
      <c r="HV12" s="26">
        <f t="shared" si="128"/>
        <v>82</v>
      </c>
      <c r="HW12" s="26">
        <f t="shared" si="128"/>
        <v>82</v>
      </c>
      <c r="HX12" s="26">
        <f t="shared" si="128"/>
        <v>82</v>
      </c>
      <c r="HY12" s="26">
        <f t="shared" si="128"/>
        <v>82</v>
      </c>
      <c r="HZ12" s="26">
        <f t="shared" si="128"/>
        <v>82</v>
      </c>
      <c r="IA12" s="26">
        <f t="shared" si="128"/>
        <v>82</v>
      </c>
      <c r="IB12" s="26">
        <f t="shared" si="128"/>
        <v>82</v>
      </c>
      <c r="IC12" s="26">
        <f t="shared" si="128"/>
        <v>82</v>
      </c>
      <c r="ID12" s="26">
        <f t="shared" si="128"/>
        <v>82</v>
      </c>
      <c r="IE12" s="26">
        <f t="shared" si="128"/>
        <v>82</v>
      </c>
      <c r="IF12" s="26">
        <f t="shared" si="128"/>
        <v>82</v>
      </c>
      <c r="IG12" s="26">
        <f t="shared" si="128"/>
        <v>82</v>
      </c>
      <c r="IH12" s="26">
        <f t="shared" si="128"/>
        <v>82</v>
      </c>
      <c r="II12" s="26">
        <f t="shared" si="128"/>
        <v>82</v>
      </c>
      <c r="IJ12" s="26">
        <f t="shared" si="128"/>
        <v>82</v>
      </c>
      <c r="IK12" s="26">
        <f t="shared" si="128"/>
        <v>82</v>
      </c>
      <c r="IL12" s="26">
        <f t="shared" si="128"/>
        <v>82</v>
      </c>
      <c r="IM12" s="26">
        <f t="shared" si="128"/>
        <v>82</v>
      </c>
      <c r="IN12" s="26">
        <f t="shared" si="128"/>
        <v>82</v>
      </c>
      <c r="IO12" s="26">
        <f t="shared" si="128"/>
        <v>82</v>
      </c>
      <c r="IP12" s="26">
        <f t="shared" si="128"/>
        <v>82</v>
      </c>
      <c r="IQ12" s="26">
        <f t="shared" si="128"/>
        <v>82</v>
      </c>
      <c r="IR12" s="26">
        <f t="shared" si="128"/>
        <v>82</v>
      </c>
      <c r="IS12" s="26">
        <f t="shared" si="128"/>
        <v>82</v>
      </c>
      <c r="IT12" s="26">
        <f t="shared" ref="IT12:IT14" si="129">IS12</f>
        <v>82</v>
      </c>
      <c r="IU12" s="26">
        <f t="shared" ref="IU12:IU14" si="130">IT12</f>
        <v>82</v>
      </c>
      <c r="IV12" s="26">
        <f t="shared" ref="IV12:IV14" si="131">IU12</f>
        <v>82</v>
      </c>
      <c r="IW12" s="26">
        <f t="shared" ref="IW12:IW14" si="132">IV12</f>
        <v>82</v>
      </c>
      <c r="IX12" s="26">
        <f t="shared" ref="IX12:IX14" si="133">IW12</f>
        <v>82</v>
      </c>
      <c r="IY12" s="26">
        <f t="shared" ref="IY12:IY14" si="134">IX12</f>
        <v>82</v>
      </c>
      <c r="IZ12" s="26">
        <f t="shared" ref="IZ12:IZ14" si="135">IY12</f>
        <v>82</v>
      </c>
      <c r="JA12" s="26">
        <f t="shared" ref="JA12:JA14" si="136">IZ12</f>
        <v>82</v>
      </c>
      <c r="JB12" s="26">
        <f t="shared" ref="JB12:JB14" si="137">JA12</f>
        <v>82</v>
      </c>
      <c r="JC12" s="26">
        <f t="shared" ref="JC12:JC14" si="138">JB12</f>
        <v>82</v>
      </c>
      <c r="JD12" s="26">
        <f t="shared" ref="JD12:JD14" si="139">JC12</f>
        <v>82</v>
      </c>
      <c r="JE12" s="26">
        <f t="shared" ref="JE12:JE14" si="140">JD12</f>
        <v>82</v>
      </c>
    </row>
    <row r="13" spans="1:265" x14ac:dyDescent="0.2">
      <c r="A13" s="2" t="s">
        <v>20</v>
      </c>
      <c r="B13" s="3">
        <v>266</v>
      </c>
      <c r="C13" s="3">
        <v>263</v>
      </c>
      <c r="D13" s="3">
        <v>262</v>
      </c>
      <c r="E13" s="3">
        <v>263</v>
      </c>
      <c r="F13" s="3">
        <v>258</v>
      </c>
      <c r="G13" s="3">
        <v>263</v>
      </c>
      <c r="H13" s="3">
        <v>264</v>
      </c>
      <c r="I13" s="3">
        <v>264</v>
      </c>
      <c r="J13" s="3">
        <v>269</v>
      </c>
      <c r="K13" s="3">
        <v>242</v>
      </c>
      <c r="L13" s="3">
        <v>245</v>
      </c>
      <c r="M13" s="3">
        <v>245</v>
      </c>
      <c r="N13" s="3">
        <v>245</v>
      </c>
      <c r="O13" s="3">
        <v>245</v>
      </c>
      <c r="P13" s="3">
        <v>241</v>
      </c>
      <c r="Q13" s="3">
        <v>241</v>
      </c>
      <c r="R13" s="3">
        <v>241</v>
      </c>
      <c r="S13" s="3">
        <v>242</v>
      </c>
      <c r="T13" s="3">
        <v>242</v>
      </c>
      <c r="U13" s="3">
        <v>242</v>
      </c>
      <c r="V13" s="3">
        <v>248</v>
      </c>
      <c r="W13" s="3">
        <v>230</v>
      </c>
      <c r="X13" s="3">
        <v>230</v>
      </c>
      <c r="Y13" s="3">
        <v>232</v>
      </c>
      <c r="Z13" s="3">
        <v>232</v>
      </c>
      <c r="AA13" s="3">
        <v>232</v>
      </c>
      <c r="AB13" s="3">
        <v>231</v>
      </c>
      <c r="AC13" s="3">
        <v>232</v>
      </c>
      <c r="AD13" s="3">
        <v>232</v>
      </c>
      <c r="AE13" s="3">
        <v>231</v>
      </c>
      <c r="AF13" s="3">
        <v>232</v>
      </c>
      <c r="AG13" s="3">
        <v>232</v>
      </c>
      <c r="AH13" s="3">
        <v>236</v>
      </c>
      <c r="AI13" s="3">
        <v>243</v>
      </c>
      <c r="AJ13" s="3">
        <v>245</v>
      </c>
      <c r="AK13" s="3">
        <v>246</v>
      </c>
      <c r="AL13" s="3">
        <v>243</v>
      </c>
      <c r="AM13" s="3">
        <v>243</v>
      </c>
      <c r="AN13" s="3">
        <v>244</v>
      </c>
      <c r="AO13" s="3">
        <v>245</v>
      </c>
      <c r="AP13" s="3">
        <v>247</v>
      </c>
      <c r="AQ13" s="3">
        <v>245</v>
      </c>
      <c r="AR13" s="3">
        <v>246</v>
      </c>
      <c r="AS13" s="3">
        <v>247</v>
      </c>
      <c r="AT13" s="3">
        <v>246</v>
      </c>
      <c r="AU13" s="3">
        <v>256</v>
      </c>
      <c r="AV13" s="3">
        <v>259</v>
      </c>
      <c r="AW13" s="3">
        <v>260</v>
      </c>
      <c r="AX13" s="3">
        <v>258</v>
      </c>
      <c r="AY13" s="3">
        <v>259</v>
      </c>
      <c r="AZ13" s="3">
        <v>262</v>
      </c>
      <c r="BA13" s="3">
        <v>262</v>
      </c>
      <c r="BB13" s="3">
        <v>261</v>
      </c>
      <c r="BC13" s="3">
        <v>259</v>
      </c>
      <c r="BD13" s="3">
        <v>258</v>
      </c>
      <c r="BE13" s="3">
        <v>259</v>
      </c>
      <c r="BF13" s="3">
        <v>262</v>
      </c>
      <c r="BG13" s="3">
        <v>261</v>
      </c>
      <c r="BH13" s="3">
        <v>275</v>
      </c>
      <c r="BI13" s="3">
        <v>279</v>
      </c>
      <c r="BJ13" s="3">
        <v>281</v>
      </c>
      <c r="BK13" s="3">
        <v>277</v>
      </c>
      <c r="BL13" s="3">
        <v>281</v>
      </c>
      <c r="BM13" s="3">
        <v>284</v>
      </c>
      <c r="BN13" s="3">
        <v>287</v>
      </c>
      <c r="BO13" s="3">
        <v>288</v>
      </c>
      <c r="BP13" s="3">
        <v>289</v>
      </c>
      <c r="BQ13" s="3">
        <v>286</v>
      </c>
      <c r="BR13" s="3">
        <v>285</v>
      </c>
      <c r="BS13" s="3">
        <v>287</v>
      </c>
      <c r="BT13" s="3">
        <v>288</v>
      </c>
      <c r="BU13" s="3">
        <v>292</v>
      </c>
      <c r="BV13" s="3">
        <v>293</v>
      </c>
      <c r="BW13" s="3">
        <v>293</v>
      </c>
      <c r="BX13" s="3">
        <v>295</v>
      </c>
      <c r="BY13" s="3">
        <v>296</v>
      </c>
      <c r="BZ13" s="3">
        <v>299</v>
      </c>
      <c r="CA13" s="3">
        <v>298</v>
      </c>
      <c r="CB13" s="3">
        <v>294</v>
      </c>
      <c r="CC13" s="3">
        <v>299</v>
      </c>
      <c r="CD13" s="3">
        <v>300</v>
      </c>
      <c r="CE13" s="3">
        <v>300</v>
      </c>
      <c r="CF13" s="3">
        <v>303</v>
      </c>
      <c r="CG13" s="3">
        <v>307</v>
      </c>
      <c r="CH13" s="3">
        <v>304</v>
      </c>
      <c r="CI13" s="3">
        <v>283</v>
      </c>
      <c r="CJ13" s="3">
        <v>293</v>
      </c>
      <c r="CK13" s="3">
        <v>292</v>
      </c>
      <c r="CL13" s="3">
        <v>293</v>
      </c>
      <c r="CM13" s="3">
        <v>296</v>
      </c>
      <c r="CN13" s="3">
        <v>300</v>
      </c>
      <c r="CO13" s="3">
        <v>301</v>
      </c>
      <c r="CP13" s="3">
        <v>301</v>
      </c>
      <c r="CQ13" s="3">
        <v>294</v>
      </c>
      <c r="CR13" s="3">
        <v>293</v>
      </c>
      <c r="CS13" s="3">
        <v>287</v>
      </c>
      <c r="CT13" s="3">
        <v>286</v>
      </c>
      <c r="CU13" s="3">
        <v>291</v>
      </c>
      <c r="CV13" s="3">
        <v>294</v>
      </c>
      <c r="CW13" s="3">
        <v>295</v>
      </c>
      <c r="CX13" s="3">
        <v>295</v>
      </c>
      <c r="CY13" s="3">
        <v>296</v>
      </c>
      <c r="CZ13" s="3">
        <v>300</v>
      </c>
      <c r="DA13" s="3">
        <v>301</v>
      </c>
      <c r="DB13" s="3">
        <v>300</v>
      </c>
      <c r="DC13" s="3">
        <v>310</v>
      </c>
      <c r="DD13" s="3">
        <v>303</v>
      </c>
      <c r="DE13" s="3">
        <v>304</v>
      </c>
      <c r="DF13" s="3">
        <v>305</v>
      </c>
      <c r="DG13" s="3">
        <v>305</v>
      </c>
      <c r="DH13" s="3">
        <v>303</v>
      </c>
      <c r="DI13" s="3">
        <v>303</v>
      </c>
      <c r="DJ13" s="3">
        <v>304</v>
      </c>
      <c r="DK13" s="3">
        <v>307</v>
      </c>
      <c r="DL13" s="3">
        <v>305</v>
      </c>
      <c r="DM13" s="3">
        <v>304</v>
      </c>
      <c r="DN13" s="3">
        <v>306</v>
      </c>
      <c r="DO13" s="3">
        <v>306</v>
      </c>
      <c r="DP13" s="3">
        <v>307</v>
      </c>
      <c r="DQ13" s="3">
        <v>306</v>
      </c>
      <c r="DR13" s="3">
        <v>308</v>
      </c>
      <c r="DS13" s="3">
        <v>311</v>
      </c>
      <c r="DT13" s="3">
        <v>310</v>
      </c>
      <c r="DU13" s="3">
        <v>311</v>
      </c>
      <c r="DV13" s="3">
        <v>311</v>
      </c>
      <c r="DW13" s="3">
        <v>311</v>
      </c>
      <c r="DX13" s="3">
        <v>311</v>
      </c>
      <c r="DY13" s="3">
        <v>311</v>
      </c>
      <c r="DZ13" s="3">
        <v>315</v>
      </c>
      <c r="EA13" s="3">
        <v>316</v>
      </c>
      <c r="EB13" s="3">
        <v>310</v>
      </c>
      <c r="EC13" s="3">
        <v>317</v>
      </c>
      <c r="ED13" s="3">
        <v>300</v>
      </c>
      <c r="EE13" s="3">
        <v>300</v>
      </c>
      <c r="EF13" s="3">
        <v>301</v>
      </c>
      <c r="EG13" s="3">
        <v>302</v>
      </c>
      <c r="EH13" s="3">
        <v>302</v>
      </c>
      <c r="EI13" s="3">
        <v>302</v>
      </c>
      <c r="EJ13" s="3">
        <v>302</v>
      </c>
      <c r="EK13" s="3">
        <v>319</v>
      </c>
      <c r="EL13" s="3">
        <v>207</v>
      </c>
      <c r="EM13" s="39">
        <v>214</v>
      </c>
      <c r="EN13" s="26">
        <f>AVERAGE(EB13:EM13)</f>
        <v>289.66666666666669</v>
      </c>
      <c r="EO13" s="26">
        <f t="shared" ref="EO13:GZ13" si="141">AVERAGE(EC13:EN13)</f>
        <v>287.97222222222223</v>
      </c>
      <c r="EP13" s="26">
        <f t="shared" si="141"/>
        <v>285.5532407407407</v>
      </c>
      <c r="EQ13" s="26">
        <f t="shared" si="141"/>
        <v>284.34934413580248</v>
      </c>
      <c r="ER13" s="26">
        <f t="shared" si="141"/>
        <v>283.04512281378601</v>
      </c>
      <c r="ES13" s="26">
        <f t="shared" si="141"/>
        <v>281.54888304826812</v>
      </c>
      <c r="ET13" s="26">
        <f t="shared" si="141"/>
        <v>279.84462330229053</v>
      </c>
      <c r="EU13" s="26">
        <f t="shared" si="141"/>
        <v>277.9983419108147</v>
      </c>
      <c r="EV13" s="26">
        <f t="shared" si="141"/>
        <v>275.99820373671594</v>
      </c>
      <c r="EW13" s="26">
        <f t="shared" si="141"/>
        <v>273.83138738144231</v>
      </c>
      <c r="EX13" s="26">
        <f t="shared" si="141"/>
        <v>270.0673363298958</v>
      </c>
      <c r="EY13" s="26">
        <f t="shared" si="141"/>
        <v>275.32294769072047</v>
      </c>
      <c r="EZ13" s="26">
        <f t="shared" si="141"/>
        <v>280.43319333161384</v>
      </c>
      <c r="FA13" s="26">
        <f t="shared" si="141"/>
        <v>279.66373722035939</v>
      </c>
      <c r="FB13" s="26">
        <f t="shared" si="141"/>
        <v>278.97136347020415</v>
      </c>
      <c r="FC13" s="26">
        <f t="shared" si="141"/>
        <v>278.42287369765944</v>
      </c>
      <c r="FD13" s="26">
        <f t="shared" si="141"/>
        <v>277.9290011611476</v>
      </c>
      <c r="FE13" s="26">
        <f t="shared" si="141"/>
        <v>277.50265769009434</v>
      </c>
      <c r="FF13" s="26">
        <f t="shared" si="141"/>
        <v>277.16547224357987</v>
      </c>
      <c r="FG13" s="26">
        <f t="shared" si="141"/>
        <v>276.94220965535396</v>
      </c>
      <c r="FH13" s="26">
        <f t="shared" si="141"/>
        <v>276.85419863406554</v>
      </c>
      <c r="FI13" s="26">
        <f t="shared" si="141"/>
        <v>276.92553154217802</v>
      </c>
      <c r="FJ13" s="26">
        <f t="shared" si="141"/>
        <v>277.18337688890603</v>
      </c>
      <c r="FK13" s="26">
        <f t="shared" si="141"/>
        <v>277.77638026882357</v>
      </c>
      <c r="FL13" s="26">
        <f t="shared" si="141"/>
        <v>277.98083298366549</v>
      </c>
      <c r="FM13" s="26">
        <f t="shared" si="141"/>
        <v>277.77646962133645</v>
      </c>
      <c r="FN13" s="26">
        <f t="shared" si="141"/>
        <v>277.61919732141791</v>
      </c>
      <c r="FO13" s="26">
        <f t="shared" si="141"/>
        <v>277.5065168090191</v>
      </c>
      <c r="FP13" s="26">
        <f t="shared" si="141"/>
        <v>277.4301537349657</v>
      </c>
      <c r="FQ13" s="26">
        <f t="shared" si="141"/>
        <v>277.38858311611722</v>
      </c>
      <c r="FR13" s="26">
        <f t="shared" si="141"/>
        <v>277.3790769016191</v>
      </c>
      <c r="FS13" s="26">
        <f t="shared" si="141"/>
        <v>277.39687728978902</v>
      </c>
      <c r="FT13" s="26">
        <f t="shared" si="141"/>
        <v>277.43476625932527</v>
      </c>
      <c r="FU13" s="26">
        <f t="shared" si="141"/>
        <v>277.48314689476359</v>
      </c>
      <c r="FV13" s="26">
        <f t="shared" si="141"/>
        <v>277.52961484081237</v>
      </c>
      <c r="FW13" s="26">
        <f t="shared" si="141"/>
        <v>277.55846800347121</v>
      </c>
      <c r="FX13" s="26">
        <f t="shared" si="141"/>
        <v>277.54030864802525</v>
      </c>
      <c r="FY13" s="26">
        <f t="shared" si="141"/>
        <v>277.50359828672185</v>
      </c>
      <c r="FZ13" s="26">
        <f t="shared" si="141"/>
        <v>277.48085900883729</v>
      </c>
      <c r="GA13" s="26">
        <f t="shared" si="141"/>
        <v>277.46933081612218</v>
      </c>
      <c r="GB13" s="26">
        <f t="shared" si="141"/>
        <v>277.46623198338085</v>
      </c>
      <c r="GC13" s="26">
        <f t="shared" si="141"/>
        <v>277.46923850408211</v>
      </c>
      <c r="GD13" s="26">
        <f t="shared" si="141"/>
        <v>277.47595978641255</v>
      </c>
      <c r="GE13" s="26">
        <f t="shared" si="141"/>
        <v>277.48403336014536</v>
      </c>
      <c r="GF13" s="26">
        <f t="shared" si="141"/>
        <v>277.49129636600838</v>
      </c>
      <c r="GG13" s="26">
        <f t="shared" si="141"/>
        <v>277.49600720823196</v>
      </c>
      <c r="GH13" s="26">
        <f t="shared" si="141"/>
        <v>277.49707890102098</v>
      </c>
      <c r="GI13" s="26">
        <f t="shared" si="141"/>
        <v>277.49436757270502</v>
      </c>
      <c r="GJ13" s="26">
        <f t="shared" si="141"/>
        <v>277.48902587014118</v>
      </c>
      <c r="GK13" s="26">
        <f t="shared" si="141"/>
        <v>277.4847523053175</v>
      </c>
      <c r="GL13" s="26">
        <f t="shared" si="141"/>
        <v>277.48318180686709</v>
      </c>
      <c r="GM13" s="26">
        <f t="shared" si="141"/>
        <v>277.4833753733696</v>
      </c>
      <c r="GN13" s="26">
        <f t="shared" si="141"/>
        <v>277.48454575314025</v>
      </c>
      <c r="GO13" s="26">
        <f t="shared" si="141"/>
        <v>277.48607190062017</v>
      </c>
      <c r="GP13" s="26">
        <f t="shared" si="141"/>
        <v>277.48747468366497</v>
      </c>
      <c r="GQ13" s="26">
        <f t="shared" si="141"/>
        <v>277.48843425843603</v>
      </c>
      <c r="GR13" s="26">
        <f t="shared" si="141"/>
        <v>277.48880099996023</v>
      </c>
      <c r="GS13" s="26">
        <f t="shared" si="141"/>
        <v>277.48859305278955</v>
      </c>
      <c r="GT13" s="26">
        <f t="shared" si="141"/>
        <v>277.48797520650271</v>
      </c>
      <c r="GU13" s="26">
        <f t="shared" si="141"/>
        <v>277.48721656529284</v>
      </c>
      <c r="GV13" s="26">
        <f t="shared" si="141"/>
        <v>277.48662064800851</v>
      </c>
      <c r="GW13" s="26">
        <f t="shared" si="141"/>
        <v>277.48642021283075</v>
      </c>
      <c r="GX13" s="26">
        <f t="shared" si="141"/>
        <v>277.48655920512346</v>
      </c>
      <c r="GY13" s="26">
        <f t="shared" si="141"/>
        <v>277.48684065497827</v>
      </c>
      <c r="GZ13" s="26">
        <f t="shared" si="141"/>
        <v>277.4871294284456</v>
      </c>
      <c r="HA13" s="26">
        <f t="shared" ref="HA13:JE13" si="142">AVERAGE(GO13:GZ13)</f>
        <v>277.48734473472103</v>
      </c>
      <c r="HB13" s="26">
        <f t="shared" si="142"/>
        <v>277.48745080422947</v>
      </c>
      <c r="HC13" s="26">
        <f t="shared" si="142"/>
        <v>277.48744881427649</v>
      </c>
      <c r="HD13" s="26">
        <f t="shared" si="142"/>
        <v>277.48736669392991</v>
      </c>
      <c r="HE13" s="26">
        <f t="shared" si="142"/>
        <v>277.48724716842736</v>
      </c>
      <c r="HF13" s="26">
        <f t="shared" si="142"/>
        <v>277.48713501139719</v>
      </c>
      <c r="HG13" s="26">
        <f t="shared" si="142"/>
        <v>277.48706499513838</v>
      </c>
      <c r="HH13" s="26">
        <f t="shared" si="142"/>
        <v>277.4870523642922</v>
      </c>
      <c r="HI13" s="26">
        <f t="shared" si="142"/>
        <v>277.48708834064917</v>
      </c>
      <c r="HJ13" s="26">
        <f t="shared" si="142"/>
        <v>277.48714401796741</v>
      </c>
      <c r="HK13" s="26">
        <f t="shared" si="142"/>
        <v>277.48719275237107</v>
      </c>
      <c r="HL13" s="26">
        <f t="shared" si="142"/>
        <v>277.48722209382044</v>
      </c>
      <c r="HM13" s="26">
        <f t="shared" si="142"/>
        <v>277.487229815935</v>
      </c>
      <c r="HN13" s="26">
        <f t="shared" si="142"/>
        <v>277.48722023936949</v>
      </c>
      <c r="HO13" s="26">
        <f t="shared" si="142"/>
        <v>277.48720102563112</v>
      </c>
      <c r="HP13" s="26">
        <f t="shared" si="142"/>
        <v>277.48718037657738</v>
      </c>
      <c r="HQ13" s="26">
        <f t="shared" si="142"/>
        <v>277.48716485013136</v>
      </c>
      <c r="HR13" s="26">
        <f t="shared" si="142"/>
        <v>277.48715799027332</v>
      </c>
      <c r="HS13" s="26">
        <f t="shared" si="142"/>
        <v>277.48715990517968</v>
      </c>
      <c r="HT13" s="26">
        <f t="shared" si="142"/>
        <v>277.48716781434979</v>
      </c>
      <c r="HU13" s="26">
        <f t="shared" si="142"/>
        <v>277.48717743518796</v>
      </c>
      <c r="HV13" s="26">
        <f t="shared" si="142"/>
        <v>277.48718485973285</v>
      </c>
      <c r="HW13" s="26">
        <f t="shared" si="142"/>
        <v>277.48718826321334</v>
      </c>
      <c r="HX13" s="26">
        <f t="shared" si="142"/>
        <v>277.4871878891168</v>
      </c>
      <c r="HY13" s="26">
        <f t="shared" si="142"/>
        <v>277.48718503872482</v>
      </c>
      <c r="HZ13" s="26">
        <f t="shared" si="142"/>
        <v>277.48718130729065</v>
      </c>
      <c r="IA13" s="26">
        <f t="shared" si="142"/>
        <v>277.4871780629507</v>
      </c>
      <c r="IB13" s="26">
        <f t="shared" si="142"/>
        <v>277.48717614939403</v>
      </c>
      <c r="IC13" s="26">
        <f t="shared" si="142"/>
        <v>277.48717579712877</v>
      </c>
      <c r="ID13" s="26">
        <f t="shared" si="142"/>
        <v>277.4871767093785</v>
      </c>
      <c r="IE13" s="26">
        <f t="shared" si="142"/>
        <v>277.48717826930397</v>
      </c>
      <c r="IF13" s="26">
        <f t="shared" si="142"/>
        <v>277.48717979964766</v>
      </c>
      <c r="IG13" s="26">
        <f t="shared" si="142"/>
        <v>277.48718079842251</v>
      </c>
      <c r="IH13" s="26">
        <f t="shared" si="142"/>
        <v>277.487181078692</v>
      </c>
      <c r="II13" s="26">
        <f t="shared" si="142"/>
        <v>277.48718076360535</v>
      </c>
      <c r="IJ13" s="26">
        <f t="shared" si="142"/>
        <v>277.48718013863805</v>
      </c>
      <c r="IK13" s="26">
        <f t="shared" si="142"/>
        <v>277.48717949276477</v>
      </c>
      <c r="IL13" s="26">
        <f t="shared" si="142"/>
        <v>277.48717903060145</v>
      </c>
      <c r="IM13" s="26">
        <f t="shared" si="142"/>
        <v>277.48717884087733</v>
      </c>
      <c r="IN13" s="26">
        <f t="shared" si="142"/>
        <v>277.48717890570452</v>
      </c>
      <c r="IO13" s="26">
        <f t="shared" si="142"/>
        <v>277.48717913539707</v>
      </c>
      <c r="IP13" s="26">
        <f t="shared" si="142"/>
        <v>277.48717941358615</v>
      </c>
      <c r="IQ13" s="26">
        <f t="shared" si="142"/>
        <v>277.48717963893677</v>
      </c>
      <c r="IR13" s="26">
        <f t="shared" si="142"/>
        <v>277.48717975307278</v>
      </c>
      <c r="IS13" s="26">
        <f t="shared" si="142"/>
        <v>277.48717974919157</v>
      </c>
      <c r="IT13" s="26">
        <f t="shared" si="142"/>
        <v>277.48717966175559</v>
      </c>
      <c r="IU13" s="26">
        <f t="shared" si="142"/>
        <v>277.48717954367754</v>
      </c>
      <c r="IV13" s="26">
        <f t="shared" si="142"/>
        <v>277.48717944201695</v>
      </c>
      <c r="IW13" s="26">
        <f t="shared" si="142"/>
        <v>277.48717938396521</v>
      </c>
      <c r="IX13" s="26">
        <f t="shared" si="142"/>
        <v>277.48717937489857</v>
      </c>
      <c r="IY13" s="26">
        <f t="shared" si="142"/>
        <v>277.48717940359001</v>
      </c>
      <c r="IZ13" s="26">
        <f t="shared" si="142"/>
        <v>277.4871794504827</v>
      </c>
      <c r="JA13" s="26">
        <f t="shared" si="142"/>
        <v>277.48717949588087</v>
      </c>
      <c r="JB13" s="26">
        <f t="shared" si="142"/>
        <v>277.48717952592119</v>
      </c>
      <c r="JC13" s="26">
        <f t="shared" si="142"/>
        <v>277.48717953528245</v>
      </c>
      <c r="JD13" s="26">
        <f t="shared" si="142"/>
        <v>277.48717952664458</v>
      </c>
      <c r="JE13" s="26">
        <f t="shared" si="142"/>
        <v>277.48717950777558</v>
      </c>
    </row>
    <row r="14" spans="1:265" x14ac:dyDescent="0.2">
      <c r="A14" s="2" t="s">
        <v>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12</v>
      </c>
      <c r="CO14" s="3">
        <v>12</v>
      </c>
      <c r="CP14" s="3">
        <v>10</v>
      </c>
      <c r="CQ14" s="3">
        <v>11</v>
      </c>
      <c r="CR14" s="3">
        <v>10</v>
      </c>
      <c r="CS14" s="3">
        <v>12</v>
      </c>
      <c r="CT14" s="3">
        <v>12</v>
      </c>
      <c r="CU14" s="3">
        <v>12</v>
      </c>
      <c r="CV14" s="3">
        <v>17</v>
      </c>
      <c r="CW14" s="3">
        <v>15</v>
      </c>
      <c r="CX14" s="3">
        <v>15</v>
      </c>
      <c r="CY14" s="3">
        <v>15</v>
      </c>
      <c r="CZ14" s="3">
        <v>15</v>
      </c>
      <c r="DA14" s="3">
        <v>16</v>
      </c>
      <c r="DB14" s="3">
        <v>16</v>
      </c>
      <c r="DC14" s="3">
        <v>14</v>
      </c>
      <c r="DD14" s="3">
        <v>15</v>
      </c>
      <c r="DE14" s="3">
        <v>15</v>
      </c>
      <c r="DF14" s="3">
        <v>15</v>
      </c>
      <c r="DG14" s="3">
        <v>15</v>
      </c>
      <c r="DH14" s="3">
        <v>15</v>
      </c>
      <c r="DI14" s="3">
        <v>15</v>
      </c>
      <c r="DJ14" s="3">
        <v>15</v>
      </c>
      <c r="DK14" s="3">
        <v>15</v>
      </c>
      <c r="DL14" s="3">
        <v>15</v>
      </c>
      <c r="DM14" s="3">
        <v>15</v>
      </c>
      <c r="DN14" s="3">
        <v>15</v>
      </c>
      <c r="DO14" s="3">
        <v>15</v>
      </c>
      <c r="DP14" s="3">
        <v>13</v>
      </c>
      <c r="DQ14" s="3">
        <v>14</v>
      </c>
      <c r="DR14" s="3">
        <v>14</v>
      </c>
      <c r="DS14" s="3">
        <v>14</v>
      </c>
      <c r="DT14" s="3">
        <v>14</v>
      </c>
      <c r="DU14" s="3">
        <v>14</v>
      </c>
      <c r="DV14" s="3">
        <v>15</v>
      </c>
      <c r="DW14" s="3">
        <v>15</v>
      </c>
      <c r="DX14" s="3">
        <v>15</v>
      </c>
      <c r="DY14" s="3">
        <v>15</v>
      </c>
      <c r="DZ14" s="3">
        <v>1</v>
      </c>
      <c r="EA14" s="3">
        <v>1</v>
      </c>
      <c r="EB14" s="3">
        <v>1</v>
      </c>
      <c r="EC14" s="3">
        <v>1</v>
      </c>
      <c r="ED14" s="3">
        <v>1</v>
      </c>
      <c r="EE14" s="3">
        <v>1</v>
      </c>
      <c r="EF14" s="3">
        <v>1</v>
      </c>
      <c r="EG14" s="3">
        <v>1</v>
      </c>
      <c r="EH14" s="3">
        <v>1</v>
      </c>
      <c r="EI14" s="3">
        <v>1</v>
      </c>
      <c r="EJ14" s="3">
        <v>1</v>
      </c>
      <c r="EK14" s="3">
        <v>1</v>
      </c>
      <c r="EL14" s="3">
        <v>1</v>
      </c>
      <c r="EM14" s="39">
        <v>1</v>
      </c>
      <c r="EN14" s="26">
        <f t="shared" si="127"/>
        <v>1</v>
      </c>
      <c r="EO14" s="26">
        <f t="shared" si="127"/>
        <v>1</v>
      </c>
      <c r="EP14" s="26">
        <f t="shared" si="127"/>
        <v>1</v>
      </c>
      <c r="EQ14" s="26">
        <f t="shared" si="127"/>
        <v>1</v>
      </c>
      <c r="ER14" s="26">
        <f t="shared" si="127"/>
        <v>1</v>
      </c>
      <c r="ES14" s="26">
        <f t="shared" si="127"/>
        <v>1</v>
      </c>
      <c r="ET14" s="26">
        <f t="shared" si="127"/>
        <v>1</v>
      </c>
      <c r="EU14" s="26">
        <f t="shared" si="127"/>
        <v>1</v>
      </c>
      <c r="EV14" s="26">
        <f t="shared" si="127"/>
        <v>1</v>
      </c>
      <c r="EW14" s="26">
        <f t="shared" si="127"/>
        <v>1</v>
      </c>
      <c r="EX14" s="26">
        <f t="shared" si="127"/>
        <v>1</v>
      </c>
      <c r="EY14" s="26">
        <f t="shared" si="127"/>
        <v>1</v>
      </c>
      <c r="EZ14" s="26">
        <f t="shared" si="127"/>
        <v>1</v>
      </c>
      <c r="FA14" s="26">
        <f t="shared" si="127"/>
        <v>1</v>
      </c>
      <c r="FB14" s="26">
        <f t="shared" si="127"/>
        <v>1</v>
      </c>
      <c r="FC14" s="26">
        <f t="shared" si="127"/>
        <v>1</v>
      </c>
      <c r="FD14" s="26">
        <f t="shared" si="127"/>
        <v>1</v>
      </c>
      <c r="FE14" s="26">
        <f t="shared" si="127"/>
        <v>1</v>
      </c>
      <c r="FF14" s="26">
        <f t="shared" si="127"/>
        <v>1</v>
      </c>
      <c r="FG14" s="26">
        <f t="shared" si="127"/>
        <v>1</v>
      </c>
      <c r="FH14" s="26">
        <f t="shared" si="127"/>
        <v>1</v>
      </c>
      <c r="FI14" s="26">
        <f t="shared" si="127"/>
        <v>1</v>
      </c>
      <c r="FJ14" s="26">
        <f t="shared" si="127"/>
        <v>1</v>
      </c>
      <c r="FK14" s="26">
        <f t="shared" si="127"/>
        <v>1</v>
      </c>
      <c r="FL14" s="26">
        <f t="shared" si="127"/>
        <v>1</v>
      </c>
      <c r="FM14" s="26">
        <f t="shared" si="127"/>
        <v>1</v>
      </c>
      <c r="FN14" s="26">
        <f t="shared" si="127"/>
        <v>1</v>
      </c>
      <c r="FO14" s="26">
        <f t="shared" si="127"/>
        <v>1</v>
      </c>
      <c r="FP14" s="26">
        <f t="shared" si="127"/>
        <v>1</v>
      </c>
      <c r="FQ14" s="26">
        <f t="shared" si="127"/>
        <v>1</v>
      </c>
      <c r="FR14" s="26">
        <f t="shared" si="127"/>
        <v>1</v>
      </c>
      <c r="FS14" s="26">
        <f t="shared" si="127"/>
        <v>1</v>
      </c>
      <c r="FT14" s="26">
        <f t="shared" si="127"/>
        <v>1</v>
      </c>
      <c r="FU14" s="26">
        <f t="shared" si="127"/>
        <v>1</v>
      </c>
      <c r="FV14" s="26">
        <f t="shared" si="127"/>
        <v>1</v>
      </c>
      <c r="FW14" s="26">
        <f t="shared" si="127"/>
        <v>1</v>
      </c>
      <c r="FX14" s="26">
        <f t="shared" si="127"/>
        <v>1</v>
      </c>
      <c r="FY14" s="26">
        <f t="shared" si="127"/>
        <v>1</v>
      </c>
      <c r="FZ14" s="26">
        <f t="shared" si="127"/>
        <v>1</v>
      </c>
      <c r="GA14" s="26">
        <f t="shared" si="127"/>
        <v>1</v>
      </c>
      <c r="GB14" s="26">
        <f t="shared" si="127"/>
        <v>1</v>
      </c>
      <c r="GC14" s="26">
        <f t="shared" si="127"/>
        <v>1</v>
      </c>
      <c r="GD14" s="26">
        <f t="shared" si="127"/>
        <v>1</v>
      </c>
      <c r="GE14" s="26">
        <f t="shared" si="127"/>
        <v>1</v>
      </c>
      <c r="GF14" s="26">
        <f t="shared" si="127"/>
        <v>1</v>
      </c>
      <c r="GG14" s="26">
        <f t="shared" si="127"/>
        <v>1</v>
      </c>
      <c r="GH14" s="26">
        <f t="shared" si="127"/>
        <v>1</v>
      </c>
      <c r="GI14" s="26">
        <f t="shared" si="127"/>
        <v>1</v>
      </c>
      <c r="GJ14" s="26">
        <f t="shared" si="127"/>
        <v>1</v>
      </c>
      <c r="GK14" s="26">
        <f t="shared" si="128"/>
        <v>1</v>
      </c>
      <c r="GL14" s="26">
        <f t="shared" si="128"/>
        <v>1</v>
      </c>
      <c r="GM14" s="26">
        <f t="shared" si="128"/>
        <v>1</v>
      </c>
      <c r="GN14" s="26">
        <f t="shared" si="128"/>
        <v>1</v>
      </c>
      <c r="GO14" s="26">
        <f t="shared" si="128"/>
        <v>1</v>
      </c>
      <c r="GP14" s="26">
        <f t="shared" si="128"/>
        <v>1</v>
      </c>
      <c r="GQ14" s="26">
        <f t="shared" si="128"/>
        <v>1</v>
      </c>
      <c r="GR14" s="26">
        <f t="shared" si="128"/>
        <v>1</v>
      </c>
      <c r="GS14" s="26">
        <f t="shared" si="128"/>
        <v>1</v>
      </c>
      <c r="GT14" s="26">
        <f t="shared" si="128"/>
        <v>1</v>
      </c>
      <c r="GU14" s="26">
        <f t="shared" si="128"/>
        <v>1</v>
      </c>
      <c r="GV14" s="26">
        <f t="shared" si="128"/>
        <v>1</v>
      </c>
      <c r="GW14" s="26">
        <f t="shared" si="128"/>
        <v>1</v>
      </c>
      <c r="GX14" s="26">
        <f t="shared" si="128"/>
        <v>1</v>
      </c>
      <c r="GY14" s="26">
        <f t="shared" si="128"/>
        <v>1</v>
      </c>
      <c r="GZ14" s="26">
        <f t="shared" si="128"/>
        <v>1</v>
      </c>
      <c r="HA14" s="26">
        <f t="shared" si="128"/>
        <v>1</v>
      </c>
      <c r="HB14" s="26">
        <f t="shared" si="128"/>
        <v>1</v>
      </c>
      <c r="HC14" s="26">
        <f t="shared" si="128"/>
        <v>1</v>
      </c>
      <c r="HD14" s="26">
        <f t="shared" si="128"/>
        <v>1</v>
      </c>
      <c r="HE14" s="26">
        <f t="shared" si="128"/>
        <v>1</v>
      </c>
      <c r="HF14" s="26">
        <f t="shared" si="128"/>
        <v>1</v>
      </c>
      <c r="HG14" s="26">
        <f t="shared" si="128"/>
        <v>1</v>
      </c>
      <c r="HH14" s="26">
        <f t="shared" si="128"/>
        <v>1</v>
      </c>
      <c r="HI14" s="26">
        <f t="shared" si="128"/>
        <v>1</v>
      </c>
      <c r="HJ14" s="26">
        <f t="shared" si="128"/>
        <v>1</v>
      </c>
      <c r="HK14" s="26">
        <f t="shared" si="128"/>
        <v>1</v>
      </c>
      <c r="HL14" s="26">
        <f t="shared" si="128"/>
        <v>1</v>
      </c>
      <c r="HM14" s="26">
        <f t="shared" si="128"/>
        <v>1</v>
      </c>
      <c r="HN14" s="26">
        <f t="shared" si="128"/>
        <v>1</v>
      </c>
      <c r="HO14" s="26">
        <f t="shared" si="128"/>
        <v>1</v>
      </c>
      <c r="HP14" s="26">
        <f t="shared" si="128"/>
        <v>1</v>
      </c>
      <c r="HQ14" s="26">
        <f t="shared" si="128"/>
        <v>1</v>
      </c>
      <c r="HR14" s="26">
        <f t="shared" si="128"/>
        <v>1</v>
      </c>
      <c r="HS14" s="26">
        <f t="shared" si="128"/>
        <v>1</v>
      </c>
      <c r="HT14" s="26">
        <f t="shared" si="128"/>
        <v>1</v>
      </c>
      <c r="HU14" s="26">
        <f t="shared" si="128"/>
        <v>1</v>
      </c>
      <c r="HV14" s="26">
        <f t="shared" si="128"/>
        <v>1</v>
      </c>
      <c r="HW14" s="26">
        <f t="shared" si="128"/>
        <v>1</v>
      </c>
      <c r="HX14" s="26">
        <f t="shared" si="128"/>
        <v>1</v>
      </c>
      <c r="HY14" s="26">
        <f t="shared" si="128"/>
        <v>1</v>
      </c>
      <c r="HZ14" s="26">
        <f t="shared" si="128"/>
        <v>1</v>
      </c>
      <c r="IA14" s="26">
        <f t="shared" si="128"/>
        <v>1</v>
      </c>
      <c r="IB14" s="26">
        <f t="shared" si="128"/>
        <v>1</v>
      </c>
      <c r="IC14" s="26">
        <f t="shared" si="128"/>
        <v>1</v>
      </c>
      <c r="ID14" s="26">
        <f t="shared" si="128"/>
        <v>1</v>
      </c>
      <c r="IE14" s="26">
        <f t="shared" si="128"/>
        <v>1</v>
      </c>
      <c r="IF14" s="26">
        <f t="shared" si="128"/>
        <v>1</v>
      </c>
      <c r="IG14" s="26">
        <f t="shared" si="128"/>
        <v>1</v>
      </c>
      <c r="IH14" s="26">
        <f t="shared" si="128"/>
        <v>1</v>
      </c>
      <c r="II14" s="26">
        <f t="shared" si="128"/>
        <v>1</v>
      </c>
      <c r="IJ14" s="26">
        <f t="shared" si="128"/>
        <v>1</v>
      </c>
      <c r="IK14" s="26">
        <f t="shared" si="128"/>
        <v>1</v>
      </c>
      <c r="IL14" s="26">
        <f t="shared" si="128"/>
        <v>1</v>
      </c>
      <c r="IM14" s="26">
        <f t="shared" si="128"/>
        <v>1</v>
      </c>
      <c r="IN14" s="26">
        <f t="shared" si="128"/>
        <v>1</v>
      </c>
      <c r="IO14" s="26">
        <f t="shared" si="128"/>
        <v>1</v>
      </c>
      <c r="IP14" s="26">
        <f t="shared" si="128"/>
        <v>1</v>
      </c>
      <c r="IQ14" s="26">
        <f t="shared" si="128"/>
        <v>1</v>
      </c>
      <c r="IR14" s="26">
        <f t="shared" si="128"/>
        <v>1</v>
      </c>
      <c r="IS14" s="26">
        <f t="shared" si="128"/>
        <v>1</v>
      </c>
      <c r="IT14" s="26">
        <f t="shared" si="129"/>
        <v>1</v>
      </c>
      <c r="IU14" s="26">
        <f t="shared" si="130"/>
        <v>1</v>
      </c>
      <c r="IV14" s="26">
        <f t="shared" si="131"/>
        <v>1</v>
      </c>
      <c r="IW14" s="26">
        <f t="shared" si="132"/>
        <v>1</v>
      </c>
      <c r="IX14" s="26">
        <f t="shared" si="133"/>
        <v>1</v>
      </c>
      <c r="IY14" s="26">
        <f t="shared" si="134"/>
        <v>1</v>
      </c>
      <c r="IZ14" s="26">
        <f t="shared" si="135"/>
        <v>1</v>
      </c>
      <c r="JA14" s="26">
        <f t="shared" si="136"/>
        <v>1</v>
      </c>
      <c r="JB14" s="26">
        <f t="shared" si="137"/>
        <v>1</v>
      </c>
      <c r="JC14" s="26">
        <f t="shared" si="138"/>
        <v>1</v>
      </c>
      <c r="JD14" s="26">
        <f t="shared" si="139"/>
        <v>1</v>
      </c>
      <c r="JE14" s="26">
        <f t="shared" si="140"/>
        <v>1</v>
      </c>
    </row>
    <row r="15" spans="1:265" x14ac:dyDescent="0.2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3"/>
      <c r="DX15" s="3"/>
      <c r="DY15" s="3"/>
      <c r="DZ15" s="3"/>
      <c r="EA15" s="3"/>
      <c r="EB15" s="3"/>
      <c r="EC15" s="3"/>
      <c r="ED15" s="3"/>
      <c r="EE15" s="3"/>
      <c r="EF15" s="11"/>
      <c r="EG15" s="11"/>
      <c r="EH15" s="3"/>
      <c r="EI15" s="11"/>
      <c r="EJ15" s="11"/>
      <c r="EK15" s="11"/>
      <c r="EL15" s="11"/>
      <c r="EM15" s="39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</row>
    <row r="16" spans="1:265" x14ac:dyDescent="0.2">
      <c r="A16" s="2" t="s">
        <v>10</v>
      </c>
      <c r="B16" s="3">
        <v>7</v>
      </c>
      <c r="C16" s="3">
        <v>7</v>
      </c>
      <c r="D16" s="3">
        <v>6</v>
      </c>
      <c r="E16" s="3">
        <v>7</v>
      </c>
      <c r="F16" s="3">
        <v>10</v>
      </c>
      <c r="G16" s="3">
        <v>11</v>
      </c>
      <c r="H16" s="3">
        <v>11</v>
      </c>
      <c r="I16" s="3">
        <v>11</v>
      </c>
      <c r="J16" s="3">
        <v>12</v>
      </c>
      <c r="K16" s="3">
        <v>11</v>
      </c>
      <c r="L16" s="3">
        <v>11</v>
      </c>
      <c r="M16" s="3">
        <v>11</v>
      </c>
      <c r="N16" s="3">
        <v>11</v>
      </c>
      <c r="O16" s="3">
        <v>11</v>
      </c>
      <c r="P16" s="3">
        <v>11</v>
      </c>
      <c r="Q16" s="3">
        <v>10</v>
      </c>
      <c r="R16" s="3">
        <v>10</v>
      </c>
      <c r="S16" s="3">
        <v>9</v>
      </c>
      <c r="T16" s="3">
        <v>10</v>
      </c>
      <c r="U16" s="3">
        <v>11</v>
      </c>
      <c r="V16" s="3">
        <v>9</v>
      </c>
      <c r="W16" s="3">
        <v>9</v>
      </c>
      <c r="X16" s="3">
        <v>9</v>
      </c>
      <c r="Y16" s="3">
        <v>9</v>
      </c>
      <c r="Z16" s="3">
        <v>10</v>
      </c>
      <c r="AA16" s="3">
        <v>10</v>
      </c>
      <c r="AB16" s="3">
        <v>10</v>
      </c>
      <c r="AC16" s="3">
        <v>10</v>
      </c>
      <c r="AD16" s="3">
        <v>11</v>
      </c>
      <c r="AE16" s="3">
        <v>9</v>
      </c>
      <c r="AF16" s="3">
        <v>10</v>
      </c>
      <c r="AG16" s="3">
        <v>9</v>
      </c>
      <c r="AH16" s="3">
        <v>9</v>
      </c>
      <c r="AI16" s="3">
        <v>8</v>
      </c>
      <c r="AJ16" s="3">
        <v>8</v>
      </c>
      <c r="AK16" s="3">
        <v>9</v>
      </c>
      <c r="AL16" s="3">
        <v>9</v>
      </c>
      <c r="AM16" s="3">
        <v>9</v>
      </c>
      <c r="AN16" s="3">
        <v>9</v>
      </c>
      <c r="AO16" s="3">
        <v>9</v>
      </c>
      <c r="AP16" s="3">
        <v>8</v>
      </c>
      <c r="AQ16" s="3">
        <v>6</v>
      </c>
      <c r="AR16" s="3">
        <v>7</v>
      </c>
      <c r="AS16" s="3">
        <v>8</v>
      </c>
      <c r="AT16" s="3">
        <v>8</v>
      </c>
      <c r="AU16" s="3">
        <v>8</v>
      </c>
      <c r="AV16" s="3">
        <v>7</v>
      </c>
      <c r="AW16" s="3">
        <v>8</v>
      </c>
      <c r="AX16" s="3">
        <v>8</v>
      </c>
      <c r="AY16" s="3">
        <v>7</v>
      </c>
      <c r="AZ16" s="3">
        <v>7</v>
      </c>
      <c r="BA16" s="3">
        <v>8</v>
      </c>
      <c r="BB16" s="3">
        <v>9</v>
      </c>
      <c r="BC16" s="3">
        <v>9</v>
      </c>
      <c r="BD16" s="3">
        <v>9</v>
      </c>
      <c r="BE16" s="3">
        <v>10</v>
      </c>
      <c r="BF16" s="3">
        <v>9</v>
      </c>
      <c r="BG16" s="3">
        <v>7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1</v>
      </c>
      <c r="BN16" s="3">
        <v>1</v>
      </c>
      <c r="BO16" s="3">
        <v>2</v>
      </c>
      <c r="BP16" s="3">
        <v>2</v>
      </c>
      <c r="BQ16" s="3">
        <v>3</v>
      </c>
      <c r="BR16" s="3">
        <v>2</v>
      </c>
      <c r="BS16" s="3">
        <v>1</v>
      </c>
      <c r="BT16" s="3">
        <v>1</v>
      </c>
      <c r="BU16" s="3">
        <v>3</v>
      </c>
      <c r="BV16" s="3">
        <v>2</v>
      </c>
      <c r="BW16" s="3">
        <v>2</v>
      </c>
      <c r="BX16" s="3">
        <v>2</v>
      </c>
      <c r="BY16" s="3">
        <v>2</v>
      </c>
      <c r="BZ16" s="3">
        <v>2</v>
      </c>
      <c r="CA16" s="3">
        <v>5</v>
      </c>
      <c r="CB16" s="3">
        <v>5</v>
      </c>
      <c r="CC16" s="3">
        <v>5</v>
      </c>
      <c r="CD16" s="3">
        <v>5</v>
      </c>
      <c r="CE16" s="3">
        <v>5</v>
      </c>
      <c r="CF16" s="3">
        <v>5</v>
      </c>
      <c r="CG16" s="3">
        <v>5</v>
      </c>
      <c r="CH16" s="3">
        <v>6</v>
      </c>
      <c r="CI16" s="3">
        <v>6</v>
      </c>
      <c r="CJ16" s="3">
        <v>5</v>
      </c>
      <c r="CK16" s="3">
        <v>5</v>
      </c>
      <c r="CL16" s="3">
        <v>7</v>
      </c>
      <c r="CM16" s="3">
        <v>6</v>
      </c>
      <c r="CN16" s="3">
        <v>2</v>
      </c>
      <c r="CO16" s="3">
        <v>2</v>
      </c>
      <c r="CP16" s="3">
        <v>2</v>
      </c>
      <c r="CQ16" s="3">
        <v>2</v>
      </c>
      <c r="CR16" s="3">
        <v>2</v>
      </c>
      <c r="CS16" s="3">
        <v>3</v>
      </c>
      <c r="CT16" s="3">
        <v>2</v>
      </c>
      <c r="CU16" s="3">
        <v>5</v>
      </c>
      <c r="CV16" s="3">
        <v>3</v>
      </c>
      <c r="CW16" s="3">
        <v>5</v>
      </c>
      <c r="CX16" s="3">
        <v>5</v>
      </c>
      <c r="CY16" s="3">
        <v>5</v>
      </c>
      <c r="CZ16" s="3">
        <v>0</v>
      </c>
      <c r="DA16" s="3">
        <v>0</v>
      </c>
      <c r="DB16" s="3">
        <v>0</v>
      </c>
      <c r="DC16" s="3">
        <v>4</v>
      </c>
      <c r="DD16" s="3">
        <v>4</v>
      </c>
      <c r="DE16" s="3">
        <v>4</v>
      </c>
      <c r="DF16" s="3">
        <v>4</v>
      </c>
      <c r="DG16" s="3">
        <v>1</v>
      </c>
      <c r="DH16" s="3">
        <v>4</v>
      </c>
      <c r="DI16" s="3">
        <v>5</v>
      </c>
      <c r="DJ16" s="3">
        <v>5</v>
      </c>
      <c r="DK16" s="3">
        <v>5</v>
      </c>
      <c r="DL16" s="3">
        <v>5</v>
      </c>
      <c r="DM16" s="3">
        <v>5</v>
      </c>
      <c r="DN16" s="3">
        <v>5</v>
      </c>
      <c r="DO16" s="3">
        <v>6</v>
      </c>
      <c r="DP16" s="3">
        <v>4</v>
      </c>
      <c r="DQ16" s="3">
        <v>6</v>
      </c>
      <c r="DR16" s="3">
        <v>6</v>
      </c>
      <c r="DS16" s="3">
        <v>6</v>
      </c>
      <c r="DT16" s="3">
        <v>6</v>
      </c>
      <c r="DU16" s="3">
        <v>2</v>
      </c>
      <c r="DV16" s="3">
        <v>8</v>
      </c>
      <c r="DW16" s="3">
        <v>8</v>
      </c>
      <c r="DX16" s="3">
        <v>8</v>
      </c>
      <c r="DY16" s="3">
        <v>8</v>
      </c>
      <c r="DZ16" s="3">
        <v>10</v>
      </c>
      <c r="EA16" s="3">
        <v>11</v>
      </c>
      <c r="EB16" s="3">
        <v>10</v>
      </c>
      <c r="EC16" s="3">
        <v>10</v>
      </c>
      <c r="ED16" s="3">
        <v>9</v>
      </c>
      <c r="EE16" s="3">
        <v>9</v>
      </c>
      <c r="EF16" s="3">
        <v>9</v>
      </c>
      <c r="EG16" s="3">
        <v>11</v>
      </c>
      <c r="EH16" s="3">
        <v>11</v>
      </c>
      <c r="EI16" s="3">
        <v>11</v>
      </c>
      <c r="EJ16" s="3">
        <v>12</v>
      </c>
      <c r="EK16" s="3">
        <v>12</v>
      </c>
      <c r="EL16" s="3">
        <v>12</v>
      </c>
      <c r="EM16" s="39">
        <v>10</v>
      </c>
      <c r="EN16" s="26">
        <f>AVERAGE(EB16:EM16)</f>
        <v>10.5</v>
      </c>
      <c r="EO16" s="26">
        <f t="shared" ref="EO16:FX16" si="143">AVERAGE(EF16:EN16)</f>
        <v>10.944444444444445</v>
      </c>
      <c r="EP16" s="26">
        <f t="shared" si="143"/>
        <v>11.160493827160494</v>
      </c>
      <c r="EQ16" s="26">
        <f t="shared" si="143"/>
        <v>11.178326474622772</v>
      </c>
      <c r="ER16" s="26">
        <f t="shared" si="143"/>
        <v>11.198140527358634</v>
      </c>
      <c r="ES16" s="26">
        <f t="shared" si="143"/>
        <v>11.220156141509593</v>
      </c>
      <c r="ET16" s="26">
        <f t="shared" si="143"/>
        <v>11.133506823899546</v>
      </c>
      <c r="EU16" s="26">
        <f t="shared" si="143"/>
        <v>11.037229804332831</v>
      </c>
      <c r="EV16" s="26">
        <f t="shared" si="143"/>
        <v>10.930255338147592</v>
      </c>
      <c r="EW16" s="26">
        <f t="shared" si="143"/>
        <v>11.033617042386213</v>
      </c>
      <c r="EX16" s="26">
        <f t="shared" si="143"/>
        <v>11.092907824873567</v>
      </c>
      <c r="EY16" s="26">
        <f t="shared" si="143"/>
        <v>11.109403756032359</v>
      </c>
      <c r="EZ16" s="26">
        <f t="shared" si="143"/>
        <v>11.103727081462567</v>
      </c>
      <c r="FA16" s="26">
        <f t="shared" si="143"/>
        <v>11.095438260000323</v>
      </c>
      <c r="FB16" s="26">
        <f t="shared" si="143"/>
        <v>11.084026896960509</v>
      </c>
      <c r="FC16" s="26">
        <f t="shared" si="143"/>
        <v>11.068901425343945</v>
      </c>
      <c r="FD16" s="26">
        <f t="shared" si="143"/>
        <v>11.061723047726657</v>
      </c>
      <c r="FE16" s="26">
        <f t="shared" si="143"/>
        <v>11.064444519214859</v>
      </c>
      <c r="FF16" s="26">
        <f t="shared" si="143"/>
        <v>11.079354428222334</v>
      </c>
      <c r="FG16" s="26">
        <f t="shared" si="143"/>
        <v>11.0844363599819</v>
      </c>
      <c r="FH16" s="26">
        <f t="shared" si="143"/>
        <v>11.083495086105049</v>
      </c>
      <c r="FI16" s="26">
        <f t="shared" si="143"/>
        <v>11.080616345002015</v>
      </c>
      <c r="FJ16" s="26">
        <f t="shared" si="143"/>
        <v>11.078048485395289</v>
      </c>
      <c r="FK16" s="26">
        <f t="shared" si="143"/>
        <v>11.076116288216951</v>
      </c>
      <c r="FL16" s="26">
        <f t="shared" si="143"/>
        <v>11.075237331689889</v>
      </c>
      <c r="FM16" s="26">
        <f t="shared" si="143"/>
        <v>11.075941321283883</v>
      </c>
      <c r="FN16" s="26">
        <f t="shared" si="143"/>
        <v>11.077521129456906</v>
      </c>
      <c r="FO16" s="26">
        <f t="shared" si="143"/>
        <v>11.078974086150469</v>
      </c>
      <c r="FP16" s="26">
        <f t="shared" si="143"/>
        <v>11.078931825920261</v>
      </c>
      <c r="FQ16" s="26">
        <f t="shared" si="143"/>
        <v>11.078320211024526</v>
      </c>
      <c r="FR16" s="26">
        <f t="shared" si="143"/>
        <v>11.077745224904467</v>
      </c>
      <c r="FS16" s="26">
        <f t="shared" si="143"/>
        <v>11.077426211560292</v>
      </c>
      <c r="FT16" s="26">
        <f t="shared" si="143"/>
        <v>11.077357070023073</v>
      </c>
      <c r="FU16" s="26">
        <f t="shared" si="143"/>
        <v>11.077494934668197</v>
      </c>
      <c r="FV16" s="26">
        <f t="shared" si="143"/>
        <v>11.077745779443564</v>
      </c>
      <c r="FW16" s="26">
        <f t="shared" si="143"/>
        <v>11.077946274794638</v>
      </c>
      <c r="FX16" s="26">
        <f t="shared" si="143"/>
        <v>11.077993513165499</v>
      </c>
      <c r="FY16" s="26">
        <f t="shared" ref="FY16:IG16" si="144">AVERAGE(FP16:FX16)</f>
        <v>11.077884560611613</v>
      </c>
      <c r="FZ16" s="26">
        <f t="shared" si="144"/>
        <v>11.077768197799539</v>
      </c>
      <c r="GA16" s="26">
        <f t="shared" si="144"/>
        <v>11.077706862996765</v>
      </c>
      <c r="GB16" s="26">
        <f t="shared" si="144"/>
        <v>11.077702600562574</v>
      </c>
      <c r="GC16" s="26">
        <f t="shared" si="144"/>
        <v>11.077733310451718</v>
      </c>
      <c r="GD16" s="26">
        <f t="shared" si="144"/>
        <v>11.077775114943789</v>
      </c>
      <c r="GE16" s="26">
        <f t="shared" si="144"/>
        <v>11.077806246085522</v>
      </c>
      <c r="GF16" s="26">
        <f t="shared" si="144"/>
        <v>11.077812964601296</v>
      </c>
      <c r="GG16" s="26">
        <f t="shared" si="144"/>
        <v>11.077798152357591</v>
      </c>
      <c r="GH16" s="26">
        <f t="shared" si="144"/>
        <v>11.077776445601156</v>
      </c>
      <c r="GI16" s="26">
        <f t="shared" si="144"/>
        <v>11.077764432822217</v>
      </c>
      <c r="GJ16" s="26">
        <f t="shared" si="144"/>
        <v>11.077764014491404</v>
      </c>
      <c r="GK16" s="26">
        <f t="shared" si="144"/>
        <v>11.077770364657475</v>
      </c>
      <c r="GL16" s="26">
        <f t="shared" si="144"/>
        <v>11.077777894001352</v>
      </c>
      <c r="GM16" s="26">
        <f t="shared" si="144"/>
        <v>11.07778284772909</v>
      </c>
      <c r="GN16" s="26">
        <f t="shared" si="144"/>
        <v>11.077783706927457</v>
      </c>
      <c r="GO16" s="26">
        <f t="shared" si="144"/>
        <v>11.077781202576563</v>
      </c>
      <c r="GP16" s="26">
        <f t="shared" si="144"/>
        <v>11.0777776734627</v>
      </c>
      <c r="GQ16" s="26">
        <f t="shared" si="144"/>
        <v>11.077775398029935</v>
      </c>
      <c r="GR16" s="26">
        <f t="shared" si="144"/>
        <v>11.077775281633134</v>
      </c>
      <c r="GS16" s="26">
        <f t="shared" si="144"/>
        <v>11.077776487056569</v>
      </c>
      <c r="GT16" s="26">
        <f t="shared" si="144"/>
        <v>11.077777872897142</v>
      </c>
      <c r="GU16" s="26">
        <f t="shared" si="144"/>
        <v>11.077778707145994</v>
      </c>
      <c r="GV16" s="26">
        <f t="shared" si="144"/>
        <v>11.077778797495398</v>
      </c>
      <c r="GW16" s="26">
        <f t="shared" si="144"/>
        <v>11.077778347469433</v>
      </c>
      <c r="GX16" s="26">
        <f t="shared" si="144"/>
        <v>11.077777751974097</v>
      </c>
      <c r="GY16" s="26">
        <f t="shared" si="144"/>
        <v>11.077777368573823</v>
      </c>
      <c r="GZ16" s="26">
        <f t="shared" si="144"/>
        <v>11.077777334697281</v>
      </c>
      <c r="HA16" s="26">
        <f t="shared" si="144"/>
        <v>11.077777549882541</v>
      </c>
      <c r="HB16" s="26">
        <f t="shared" si="144"/>
        <v>11.077777801910251</v>
      </c>
      <c r="HC16" s="26">
        <f t="shared" si="144"/>
        <v>11.077777948005108</v>
      </c>
      <c r="HD16" s="26">
        <f t="shared" si="144"/>
        <v>11.077777956350438</v>
      </c>
      <c r="HE16" s="26">
        <f t="shared" si="144"/>
        <v>11.077777872928708</v>
      </c>
      <c r="HF16" s="26">
        <f t="shared" si="144"/>
        <v>11.077777770199075</v>
      </c>
      <c r="HG16" s="26">
        <f t="shared" si="144"/>
        <v>11.077777706057924</v>
      </c>
      <c r="HH16" s="26">
        <f t="shared" si="144"/>
        <v>11.077777700956128</v>
      </c>
      <c r="HI16" s="26">
        <f t="shared" si="144"/>
        <v>11.077777737887496</v>
      </c>
      <c r="HJ16" s="26">
        <f t="shared" si="144"/>
        <v>11.077777782686409</v>
      </c>
      <c r="HK16" s="26">
        <f t="shared" si="144"/>
        <v>11.077777808553506</v>
      </c>
      <c r="HL16" s="26">
        <f t="shared" si="144"/>
        <v>11.077777809291645</v>
      </c>
      <c r="HM16" s="26">
        <f t="shared" si="144"/>
        <v>11.077777793879036</v>
      </c>
      <c r="HN16" s="26">
        <f t="shared" si="144"/>
        <v>11.077777775826657</v>
      </c>
      <c r="HO16" s="26">
        <f t="shared" si="144"/>
        <v>11.077777765037544</v>
      </c>
      <c r="HP16" s="26">
        <f t="shared" si="144"/>
        <v>11.077777764464038</v>
      </c>
      <c r="HQ16" s="26">
        <f t="shared" si="144"/>
        <v>11.077777770953608</v>
      </c>
      <c r="HR16" s="26">
        <f t="shared" si="144"/>
        <v>11.077777778731102</v>
      </c>
      <c r="HS16" s="26">
        <f t="shared" si="144"/>
        <v>11.077777783269282</v>
      </c>
      <c r="HT16" s="26">
        <f t="shared" si="144"/>
        <v>11.077777783334048</v>
      </c>
      <c r="HU16" s="26">
        <f t="shared" si="144"/>
        <v>11.077777780531884</v>
      </c>
      <c r="HV16" s="26">
        <f t="shared" si="144"/>
        <v>11.077777777336356</v>
      </c>
      <c r="HW16" s="26">
        <f t="shared" si="144"/>
        <v>11.07777777549828</v>
      </c>
      <c r="HX16" s="26">
        <f t="shared" si="144"/>
        <v>11.077777775461794</v>
      </c>
      <c r="HY16" s="26">
        <f t="shared" si="144"/>
        <v>11.077777776620044</v>
      </c>
      <c r="HZ16" s="26">
        <f t="shared" si="144"/>
        <v>11.077777777970709</v>
      </c>
      <c r="IA16" s="26">
        <f t="shared" si="144"/>
        <v>11.077777778750388</v>
      </c>
      <c r="IB16" s="26">
        <f t="shared" si="144"/>
        <v>11.077777778752532</v>
      </c>
      <c r="IC16" s="26">
        <f t="shared" si="144"/>
        <v>11.07777777825067</v>
      </c>
      <c r="ID16" s="26">
        <f t="shared" si="144"/>
        <v>11.077777777685851</v>
      </c>
      <c r="IE16" s="26">
        <f t="shared" si="144"/>
        <v>11.077777777369624</v>
      </c>
      <c r="IF16" s="26">
        <f t="shared" si="144"/>
        <v>11.077777777373321</v>
      </c>
      <c r="IG16" s="26">
        <f t="shared" si="144"/>
        <v>11.077777777581661</v>
      </c>
      <c r="IH16" s="26">
        <f t="shared" ref="IH16" si="145">AVERAGE(HY16:IG16)</f>
        <v>11.077777777817198</v>
      </c>
      <c r="II16" s="26">
        <f t="shared" ref="II16" si="146">AVERAGE(HZ16:IH16)</f>
        <v>11.077777777950219</v>
      </c>
      <c r="IJ16" s="26">
        <f t="shared" ref="IJ16" si="147">AVERAGE(IA16:II16)</f>
        <v>11.077777777947942</v>
      </c>
      <c r="IK16" s="26">
        <f t="shared" ref="IK16" si="148">AVERAGE(IB16:IJ16)</f>
        <v>11.077777777858781</v>
      </c>
      <c r="IL16" s="26">
        <f t="shared" ref="IL16" si="149">AVERAGE(IC16:IK16)</f>
        <v>11.077777777759474</v>
      </c>
      <c r="IM16" s="26">
        <f t="shared" ref="IM16" si="150">AVERAGE(ID16:IL16)</f>
        <v>11.077777777704899</v>
      </c>
      <c r="IN16" s="26">
        <f t="shared" ref="IN16" si="151">AVERAGE(IE16:IM16)</f>
        <v>11.077777777707013</v>
      </c>
      <c r="IO16" s="26">
        <f t="shared" ref="IO16" si="152">AVERAGE(IF16:IN16)</f>
        <v>11.077777777744501</v>
      </c>
      <c r="IP16" s="26">
        <f t="shared" ref="IP16" si="153">AVERAGE(IG16:IO16)</f>
        <v>11.077777777785744</v>
      </c>
      <c r="IQ16" s="26">
        <f t="shared" ref="IQ16" si="154">AVERAGE(IH16:IP16)</f>
        <v>11.077777777808418</v>
      </c>
      <c r="IR16" s="26">
        <f t="shared" ref="IR16" si="155">AVERAGE(II16:IQ16)</f>
        <v>11.077777777807444</v>
      </c>
      <c r="IS16" s="26">
        <f t="shared" ref="IS16" si="156">AVERAGE(IJ16:IR16)</f>
        <v>11.077777777791578</v>
      </c>
      <c r="IT16" s="26">
        <f t="shared" ref="IT16" si="157">AVERAGE(IK16:IS16)</f>
        <v>11.077777777774207</v>
      </c>
      <c r="IU16" s="26">
        <f t="shared" ref="IU16" si="158">AVERAGE(IL16:IT16)</f>
        <v>11.077777777764808</v>
      </c>
      <c r="IV16" s="26">
        <f t="shared" ref="IV16" si="159">AVERAGE(IM16:IU16)</f>
        <v>11.0777777777654</v>
      </c>
      <c r="IW16" s="26">
        <f t="shared" ref="IW16" si="160">AVERAGE(IN16:IV16)</f>
        <v>11.077777777772123</v>
      </c>
      <c r="IX16" s="26">
        <f t="shared" ref="IX16" si="161">AVERAGE(IO16:IW16)</f>
        <v>11.077777777779358</v>
      </c>
      <c r="IY16" s="26">
        <f t="shared" ref="IY16" si="162">AVERAGE(IP16:IX16)</f>
        <v>11.077777777783233</v>
      </c>
      <c r="IZ16" s="26">
        <f t="shared" ref="IZ16" si="163">AVERAGE(IQ16:IY16)</f>
        <v>11.077777777782952</v>
      </c>
      <c r="JA16" s="26">
        <f t="shared" ref="JA16" si="164">AVERAGE(IR16:IZ16)</f>
        <v>11.077777777780122</v>
      </c>
      <c r="JB16" s="26">
        <f t="shared" ref="JB16" si="165">AVERAGE(IS16:JA16)</f>
        <v>11.077777777777086</v>
      </c>
      <c r="JC16" s="26">
        <f t="shared" ref="JC16" si="166">AVERAGE(IT16:JB16)</f>
        <v>11.077777777775477</v>
      </c>
      <c r="JD16" s="26">
        <f t="shared" ref="JD16" si="167">AVERAGE(IU16:JC16)</f>
        <v>11.077777777775617</v>
      </c>
      <c r="JE16" s="26">
        <f t="shared" ref="JE16" si="168">AVERAGE(IV16:JD16)</f>
        <v>11.077777777776822</v>
      </c>
    </row>
    <row r="17" spans="1:265" x14ac:dyDescent="0.2">
      <c r="A17" s="2" t="s">
        <v>22</v>
      </c>
      <c r="B17" s="3">
        <v>71</v>
      </c>
      <c r="C17" s="3">
        <v>72</v>
      </c>
      <c r="D17" s="3">
        <v>72</v>
      </c>
      <c r="E17" s="3">
        <v>71</v>
      </c>
      <c r="F17" s="3">
        <v>71</v>
      </c>
      <c r="G17" s="3">
        <v>71</v>
      </c>
      <c r="H17" s="3">
        <v>71</v>
      </c>
      <c r="I17" s="3">
        <v>71</v>
      </c>
      <c r="J17" s="3">
        <v>71</v>
      </c>
      <c r="K17" s="3">
        <v>72</v>
      </c>
      <c r="L17" s="3">
        <v>72</v>
      </c>
      <c r="M17" s="3">
        <v>72</v>
      </c>
      <c r="N17" s="3">
        <v>72</v>
      </c>
      <c r="O17" s="3">
        <v>73</v>
      </c>
      <c r="P17" s="3">
        <v>73</v>
      </c>
      <c r="Q17" s="3">
        <v>74</v>
      </c>
      <c r="R17" s="3">
        <v>74</v>
      </c>
      <c r="S17" s="3">
        <v>74</v>
      </c>
      <c r="T17" s="3">
        <v>74</v>
      </c>
      <c r="U17" s="3">
        <v>74</v>
      </c>
      <c r="V17" s="3">
        <v>74</v>
      </c>
      <c r="W17" s="3">
        <v>75</v>
      </c>
      <c r="X17" s="3">
        <v>76</v>
      </c>
      <c r="Y17" s="3">
        <v>75</v>
      </c>
      <c r="Z17" s="3">
        <v>76</v>
      </c>
      <c r="AA17" s="3">
        <v>77</v>
      </c>
      <c r="AB17" s="3">
        <v>77</v>
      </c>
      <c r="AC17" s="3">
        <v>77</v>
      </c>
      <c r="AD17" s="3">
        <v>76</v>
      </c>
      <c r="AE17" s="3">
        <v>78</v>
      </c>
      <c r="AF17" s="3">
        <v>77</v>
      </c>
      <c r="AG17" s="3">
        <v>78</v>
      </c>
      <c r="AH17" s="3">
        <v>80</v>
      </c>
      <c r="AI17" s="3">
        <v>79</v>
      </c>
      <c r="AJ17" s="3">
        <v>81</v>
      </c>
      <c r="AK17" s="3">
        <v>79</v>
      </c>
      <c r="AL17" s="3">
        <v>81</v>
      </c>
      <c r="AM17" s="3">
        <v>80</v>
      </c>
      <c r="AN17" s="3">
        <v>80</v>
      </c>
      <c r="AO17" s="3">
        <v>77</v>
      </c>
      <c r="AP17" s="3">
        <v>79</v>
      </c>
      <c r="AQ17" s="3">
        <v>83</v>
      </c>
      <c r="AR17" s="3">
        <v>82</v>
      </c>
      <c r="AS17" s="3">
        <v>81</v>
      </c>
      <c r="AT17" s="3">
        <v>78</v>
      </c>
      <c r="AU17" s="3">
        <v>75</v>
      </c>
      <c r="AV17" s="3">
        <v>78</v>
      </c>
      <c r="AW17" s="3">
        <v>77</v>
      </c>
      <c r="AX17" s="3">
        <v>77</v>
      </c>
      <c r="AY17" s="3">
        <v>77</v>
      </c>
      <c r="AZ17" s="3">
        <v>80</v>
      </c>
      <c r="BA17" s="3">
        <v>74</v>
      </c>
      <c r="BB17" s="3">
        <v>80</v>
      </c>
      <c r="BC17" s="3">
        <v>80</v>
      </c>
      <c r="BD17" s="3">
        <v>79</v>
      </c>
      <c r="BE17" s="3">
        <v>79</v>
      </c>
      <c r="BF17" s="3">
        <v>80</v>
      </c>
      <c r="BG17" s="3">
        <v>89</v>
      </c>
      <c r="BH17" s="3">
        <v>76</v>
      </c>
      <c r="BI17" s="3">
        <v>66</v>
      </c>
      <c r="BJ17" s="3">
        <v>68</v>
      </c>
      <c r="BK17" s="3">
        <v>74</v>
      </c>
      <c r="BL17" s="3">
        <v>74</v>
      </c>
      <c r="BM17" s="3">
        <v>75</v>
      </c>
      <c r="BN17" s="3">
        <v>73</v>
      </c>
      <c r="BO17" s="3">
        <v>73</v>
      </c>
      <c r="BP17" s="3">
        <v>74</v>
      </c>
      <c r="BQ17" s="3">
        <v>78</v>
      </c>
      <c r="BR17" s="3">
        <v>79</v>
      </c>
      <c r="BS17" s="3">
        <v>78</v>
      </c>
      <c r="BT17" s="3">
        <v>79</v>
      </c>
      <c r="BU17" s="3">
        <v>82</v>
      </c>
      <c r="BV17" s="3">
        <v>83</v>
      </c>
      <c r="BW17" s="3">
        <v>83</v>
      </c>
      <c r="BX17" s="3">
        <v>83</v>
      </c>
      <c r="BY17" s="3">
        <v>83</v>
      </c>
      <c r="BZ17" s="3">
        <v>84</v>
      </c>
      <c r="CA17" s="3">
        <v>84</v>
      </c>
      <c r="CB17" s="3">
        <v>85</v>
      </c>
      <c r="CC17" s="3">
        <v>83</v>
      </c>
      <c r="CD17" s="3">
        <v>85</v>
      </c>
      <c r="CE17" s="3">
        <v>85</v>
      </c>
      <c r="CF17" s="3">
        <v>85</v>
      </c>
      <c r="CG17" s="3">
        <v>84</v>
      </c>
      <c r="CH17" s="3">
        <v>83</v>
      </c>
      <c r="CI17" s="3">
        <v>92</v>
      </c>
      <c r="CJ17" s="3">
        <v>90</v>
      </c>
      <c r="CK17" s="3">
        <v>89</v>
      </c>
      <c r="CL17" s="3">
        <v>86</v>
      </c>
      <c r="CM17" s="3">
        <v>86</v>
      </c>
      <c r="CN17" s="3">
        <v>87</v>
      </c>
      <c r="CO17" s="3">
        <v>87</v>
      </c>
      <c r="CP17" s="3">
        <v>87</v>
      </c>
      <c r="CQ17" s="3">
        <v>86</v>
      </c>
      <c r="CR17" s="3">
        <v>85</v>
      </c>
      <c r="CS17" s="3">
        <v>89</v>
      </c>
      <c r="CT17" s="3">
        <v>94</v>
      </c>
      <c r="CU17" s="3">
        <v>94</v>
      </c>
      <c r="CV17" s="3">
        <v>88</v>
      </c>
      <c r="CW17" s="3">
        <v>86</v>
      </c>
      <c r="CX17" s="3">
        <v>86</v>
      </c>
      <c r="CY17" s="3">
        <v>90</v>
      </c>
      <c r="CZ17" s="3">
        <v>87</v>
      </c>
      <c r="DA17" s="3">
        <v>89</v>
      </c>
      <c r="DB17" s="3">
        <v>0</v>
      </c>
      <c r="DC17" s="3">
        <v>89</v>
      </c>
      <c r="DD17" s="3">
        <v>84</v>
      </c>
      <c r="DE17" s="3">
        <v>91</v>
      </c>
      <c r="DF17" s="3">
        <v>88</v>
      </c>
      <c r="DG17" s="3">
        <v>94</v>
      </c>
      <c r="DH17" s="3">
        <v>92</v>
      </c>
      <c r="DI17" s="3">
        <v>92</v>
      </c>
      <c r="DJ17" s="3">
        <v>91</v>
      </c>
      <c r="DK17" s="3">
        <v>91</v>
      </c>
      <c r="DL17" s="3">
        <v>89</v>
      </c>
      <c r="DM17" s="3">
        <v>89</v>
      </c>
      <c r="DN17" s="3">
        <v>90</v>
      </c>
      <c r="DO17" s="3">
        <v>91</v>
      </c>
      <c r="DP17" s="3">
        <v>90</v>
      </c>
      <c r="DQ17" s="3">
        <v>91</v>
      </c>
      <c r="DR17" s="3">
        <v>90</v>
      </c>
      <c r="DS17" s="3">
        <v>91</v>
      </c>
      <c r="DT17" s="3">
        <v>92</v>
      </c>
      <c r="DU17" s="3">
        <v>92</v>
      </c>
      <c r="DV17" s="3">
        <v>92</v>
      </c>
      <c r="DW17" s="3">
        <v>92</v>
      </c>
      <c r="DX17" s="3">
        <v>92</v>
      </c>
      <c r="DY17" s="3">
        <v>92</v>
      </c>
      <c r="DZ17" s="3">
        <v>87</v>
      </c>
      <c r="EA17" s="3">
        <v>87</v>
      </c>
      <c r="EB17" s="3">
        <v>87</v>
      </c>
      <c r="EC17" s="3">
        <v>88</v>
      </c>
      <c r="ED17" s="3">
        <v>88</v>
      </c>
      <c r="EE17" s="3">
        <v>88</v>
      </c>
      <c r="EF17" s="3">
        <v>88</v>
      </c>
      <c r="EG17" s="3">
        <v>88</v>
      </c>
      <c r="EH17" s="3">
        <v>88</v>
      </c>
      <c r="EI17" s="3">
        <v>88</v>
      </c>
      <c r="EJ17" s="3">
        <v>88</v>
      </c>
      <c r="EK17" s="3">
        <v>88</v>
      </c>
      <c r="EL17" s="3">
        <v>88</v>
      </c>
      <c r="EM17" s="39">
        <v>82</v>
      </c>
      <c r="EN17" s="26">
        <f>AVERAGE(EB17:EM17)</f>
        <v>87.416666666666671</v>
      </c>
      <c r="EO17" s="26">
        <f t="shared" ref="EO17:GZ17" si="169">AVERAGE(EC17:EN17)</f>
        <v>87.4513888888889</v>
      </c>
      <c r="EP17" s="26">
        <f t="shared" si="169"/>
        <v>87.405671296296291</v>
      </c>
      <c r="EQ17" s="26">
        <f t="shared" si="169"/>
        <v>87.356143904320973</v>
      </c>
      <c r="ER17" s="26">
        <f t="shared" si="169"/>
        <v>87.302489229681058</v>
      </c>
      <c r="ES17" s="26">
        <f t="shared" si="169"/>
        <v>87.244363332154492</v>
      </c>
      <c r="ET17" s="26">
        <f t="shared" si="169"/>
        <v>87.181393609834046</v>
      </c>
      <c r="EU17" s="26">
        <f t="shared" si="169"/>
        <v>87.113176410653537</v>
      </c>
      <c r="EV17" s="26">
        <f t="shared" si="169"/>
        <v>87.039274444874664</v>
      </c>
      <c r="EW17" s="26">
        <f t="shared" si="169"/>
        <v>86.95921398194757</v>
      </c>
      <c r="EX17" s="26">
        <f t="shared" si="169"/>
        <v>86.872481813776517</v>
      </c>
      <c r="EY17" s="26">
        <f t="shared" si="169"/>
        <v>86.778521964924565</v>
      </c>
      <c r="EZ17" s="26">
        <f t="shared" si="169"/>
        <v>87.176732128668263</v>
      </c>
      <c r="FA17" s="26">
        <f t="shared" si="169"/>
        <v>87.156737583835067</v>
      </c>
      <c r="FB17" s="26">
        <f t="shared" si="169"/>
        <v>87.132183308413914</v>
      </c>
      <c r="FC17" s="26">
        <f t="shared" si="169"/>
        <v>87.109392642757072</v>
      </c>
      <c r="FD17" s="26">
        <f t="shared" si="169"/>
        <v>87.088830037626735</v>
      </c>
      <c r="FE17" s="26">
        <f t="shared" si="169"/>
        <v>87.071025104955538</v>
      </c>
      <c r="FF17" s="26">
        <f t="shared" si="169"/>
        <v>87.056580252688946</v>
      </c>
      <c r="FG17" s="26">
        <f t="shared" si="169"/>
        <v>87.046179139593519</v>
      </c>
      <c r="FH17" s="26">
        <f t="shared" si="169"/>
        <v>87.040596033671861</v>
      </c>
      <c r="FI17" s="26">
        <f t="shared" si="169"/>
        <v>87.040706166071629</v>
      </c>
      <c r="FJ17" s="26">
        <f t="shared" si="169"/>
        <v>87.047497181415295</v>
      </c>
      <c r="FK17" s="26">
        <f t="shared" si="169"/>
        <v>87.062081795385197</v>
      </c>
      <c r="FL17" s="26">
        <f t="shared" si="169"/>
        <v>87.085711781256919</v>
      </c>
      <c r="FM17" s="26">
        <f t="shared" si="169"/>
        <v>87.078126752305977</v>
      </c>
      <c r="FN17" s="26">
        <f t="shared" si="169"/>
        <v>87.071575849678553</v>
      </c>
      <c r="FO17" s="26">
        <f t="shared" si="169"/>
        <v>87.066525228117271</v>
      </c>
      <c r="FP17" s="26">
        <f t="shared" si="169"/>
        <v>87.062952943563957</v>
      </c>
      <c r="FQ17" s="26">
        <f t="shared" si="169"/>
        <v>87.060796519058727</v>
      </c>
      <c r="FR17" s="26">
        <f t="shared" si="169"/>
        <v>87.05994413690064</v>
      </c>
      <c r="FS17" s="26">
        <f t="shared" si="169"/>
        <v>87.060224460584948</v>
      </c>
      <c r="FT17" s="26">
        <f t="shared" si="169"/>
        <v>87.061394904000906</v>
      </c>
      <c r="FU17" s="26">
        <f t="shared" si="169"/>
        <v>87.063128143195001</v>
      </c>
      <c r="FV17" s="26">
        <f t="shared" si="169"/>
        <v>87.064996641288602</v>
      </c>
      <c r="FW17" s="26">
        <f t="shared" si="169"/>
        <v>87.066454929611396</v>
      </c>
      <c r="FX17" s="26">
        <f t="shared" si="169"/>
        <v>87.066819357463586</v>
      </c>
      <c r="FY17" s="26">
        <f t="shared" si="169"/>
        <v>87.065244988814129</v>
      </c>
      <c r="FZ17" s="26">
        <f t="shared" si="169"/>
        <v>87.064171508523145</v>
      </c>
      <c r="GA17" s="26">
        <f t="shared" si="169"/>
        <v>87.063554480093515</v>
      </c>
      <c r="GB17" s="26">
        <f t="shared" si="169"/>
        <v>87.063306917758212</v>
      </c>
      <c r="GC17" s="26">
        <f t="shared" si="169"/>
        <v>87.063336415607736</v>
      </c>
      <c r="GD17" s="26">
        <f t="shared" si="169"/>
        <v>87.063548073653479</v>
      </c>
      <c r="GE17" s="26">
        <f t="shared" si="169"/>
        <v>87.063848401716243</v>
      </c>
      <c r="GF17" s="26">
        <f t="shared" si="169"/>
        <v>87.06415039681049</v>
      </c>
      <c r="GG17" s="26">
        <f t="shared" si="169"/>
        <v>87.064380021211278</v>
      </c>
      <c r="GH17" s="26">
        <f t="shared" si="169"/>
        <v>87.064484344379323</v>
      </c>
      <c r="GI17" s="26">
        <f t="shared" si="169"/>
        <v>87.064441652970217</v>
      </c>
      <c r="GJ17" s="26">
        <f t="shared" si="169"/>
        <v>87.064273879916769</v>
      </c>
      <c r="GK17" s="26">
        <f t="shared" si="169"/>
        <v>87.064061756787893</v>
      </c>
      <c r="GL17" s="26">
        <f t="shared" si="169"/>
        <v>87.063963154119037</v>
      </c>
      <c r="GM17" s="26">
        <f t="shared" si="169"/>
        <v>87.06394579125201</v>
      </c>
      <c r="GN17" s="26">
        <f t="shared" si="169"/>
        <v>87.063978400515225</v>
      </c>
      <c r="GO17" s="26">
        <f t="shared" si="169"/>
        <v>87.064034357411629</v>
      </c>
      <c r="GP17" s="26">
        <f t="shared" si="169"/>
        <v>87.064092519228623</v>
      </c>
      <c r="GQ17" s="26">
        <f t="shared" si="169"/>
        <v>87.064137889693214</v>
      </c>
      <c r="GR17" s="26">
        <f t="shared" si="169"/>
        <v>87.064162013691316</v>
      </c>
      <c r="GS17" s="26">
        <f t="shared" si="169"/>
        <v>87.06416298176471</v>
      </c>
      <c r="GT17" s="26">
        <f t="shared" si="169"/>
        <v>87.064144895144167</v>
      </c>
      <c r="GU17" s="26">
        <f t="shared" si="169"/>
        <v>87.064116607707902</v>
      </c>
      <c r="GV17" s="26">
        <f t="shared" si="169"/>
        <v>87.064089520602735</v>
      </c>
      <c r="GW17" s="26">
        <f t="shared" si="169"/>
        <v>87.064074157326544</v>
      </c>
      <c r="GX17" s="26">
        <f t="shared" si="169"/>
        <v>87.064075190704742</v>
      </c>
      <c r="GY17" s="26">
        <f t="shared" si="169"/>
        <v>87.064084527086891</v>
      </c>
      <c r="GZ17" s="26">
        <f t="shared" si="169"/>
        <v>87.064096088406473</v>
      </c>
      <c r="HA17" s="26">
        <f t="shared" ref="HA17:JE17" si="170">AVERAGE(GO17:GZ17)</f>
        <v>87.064105895730748</v>
      </c>
      <c r="HB17" s="26">
        <f t="shared" si="170"/>
        <v>87.06411185725733</v>
      </c>
      <c r="HC17" s="26">
        <f t="shared" si="170"/>
        <v>87.064113468759729</v>
      </c>
      <c r="HD17" s="26">
        <f t="shared" si="170"/>
        <v>87.064111433681944</v>
      </c>
      <c r="HE17" s="26">
        <f t="shared" si="170"/>
        <v>87.064107218681173</v>
      </c>
      <c r="HF17" s="26">
        <f t="shared" si="170"/>
        <v>87.06410257175753</v>
      </c>
      <c r="HG17" s="26">
        <f t="shared" si="170"/>
        <v>87.064099044808657</v>
      </c>
      <c r="HH17" s="26">
        <f t="shared" si="170"/>
        <v>87.064097581233696</v>
      </c>
      <c r="HI17" s="26">
        <f t="shared" si="170"/>
        <v>87.064098252952974</v>
      </c>
      <c r="HJ17" s="26">
        <f t="shared" si="170"/>
        <v>87.064100260921819</v>
      </c>
      <c r="HK17" s="26">
        <f t="shared" si="170"/>
        <v>87.06410235010658</v>
      </c>
      <c r="HL17" s="26">
        <f t="shared" si="170"/>
        <v>87.06410383535821</v>
      </c>
      <c r="HM17" s="26">
        <f t="shared" si="170"/>
        <v>87.06410448093753</v>
      </c>
      <c r="HN17" s="26">
        <f t="shared" si="170"/>
        <v>87.064104363038098</v>
      </c>
      <c r="HO17" s="26">
        <f t="shared" si="170"/>
        <v>87.064103738519819</v>
      </c>
      <c r="HP17" s="26">
        <f t="shared" si="170"/>
        <v>87.064102927666511</v>
      </c>
      <c r="HQ17" s="26">
        <f t="shared" si="170"/>
        <v>87.064102218831877</v>
      </c>
      <c r="HR17" s="26">
        <f t="shared" si="170"/>
        <v>87.064101802177788</v>
      </c>
      <c r="HS17" s="26">
        <f t="shared" si="170"/>
        <v>87.064101738046134</v>
      </c>
      <c r="HT17" s="26">
        <f t="shared" si="170"/>
        <v>87.064101962482596</v>
      </c>
      <c r="HU17" s="26">
        <f t="shared" si="170"/>
        <v>87.064102327586667</v>
      </c>
      <c r="HV17" s="26">
        <f t="shared" si="170"/>
        <v>87.064102667139466</v>
      </c>
      <c r="HW17" s="26">
        <f t="shared" si="170"/>
        <v>87.064102867657596</v>
      </c>
      <c r="HX17" s="26">
        <f t="shared" si="170"/>
        <v>87.064102910786858</v>
      </c>
      <c r="HY17" s="26">
        <f t="shared" si="170"/>
        <v>87.064102833739241</v>
      </c>
      <c r="HZ17" s="26">
        <f t="shared" si="170"/>
        <v>87.06410269647273</v>
      </c>
      <c r="IA17" s="26">
        <f t="shared" si="170"/>
        <v>87.064102557592264</v>
      </c>
      <c r="IB17" s="26">
        <f t="shared" si="170"/>
        <v>87.06410245918164</v>
      </c>
      <c r="IC17" s="26">
        <f t="shared" si="170"/>
        <v>87.064102420141239</v>
      </c>
      <c r="ID17" s="26">
        <f t="shared" si="170"/>
        <v>87.064102436917025</v>
      </c>
      <c r="IE17" s="26">
        <f t="shared" si="170"/>
        <v>87.064102489811944</v>
      </c>
      <c r="IF17" s="26">
        <f t="shared" si="170"/>
        <v>87.064102552459119</v>
      </c>
      <c r="IG17" s="26">
        <f t="shared" si="170"/>
        <v>87.064102601623802</v>
      </c>
      <c r="IH17" s="26">
        <f t="shared" si="170"/>
        <v>87.064102624460247</v>
      </c>
      <c r="II17" s="26">
        <f t="shared" si="170"/>
        <v>87.064102620903626</v>
      </c>
      <c r="IJ17" s="26">
        <f t="shared" si="170"/>
        <v>87.064102600340803</v>
      </c>
      <c r="IK17" s="26">
        <f t="shared" si="170"/>
        <v>87.064102574470311</v>
      </c>
      <c r="IL17" s="26">
        <f t="shared" si="170"/>
        <v>87.064102552864554</v>
      </c>
      <c r="IM17" s="26">
        <f t="shared" si="170"/>
        <v>87.064102540897224</v>
      </c>
      <c r="IN17" s="26">
        <f t="shared" si="170"/>
        <v>87.064102539505953</v>
      </c>
      <c r="IO17" s="26">
        <f t="shared" si="170"/>
        <v>87.064102546199663</v>
      </c>
      <c r="IP17" s="26">
        <f t="shared" si="170"/>
        <v>87.064102556704526</v>
      </c>
      <c r="IQ17" s="26">
        <f t="shared" si="170"/>
        <v>87.064102566686827</v>
      </c>
      <c r="IR17" s="26">
        <f t="shared" si="170"/>
        <v>87.064102573093052</v>
      </c>
      <c r="IS17" s="26">
        <f t="shared" si="170"/>
        <v>87.064102574812566</v>
      </c>
      <c r="IT17" s="26">
        <f t="shared" si="170"/>
        <v>87.064102572578278</v>
      </c>
      <c r="IU17" s="26">
        <f t="shared" si="170"/>
        <v>87.064102568254782</v>
      </c>
      <c r="IV17" s="26">
        <f t="shared" si="170"/>
        <v>87.064102563867365</v>
      </c>
      <c r="IW17" s="26">
        <f t="shared" si="170"/>
        <v>87.064102560827919</v>
      </c>
      <c r="IX17" s="26">
        <f t="shared" si="170"/>
        <v>87.064102559691051</v>
      </c>
      <c r="IY17" s="26">
        <f t="shared" si="170"/>
        <v>87.064102560259926</v>
      </c>
      <c r="IZ17" s="26">
        <f t="shared" si="170"/>
        <v>87.064102561873483</v>
      </c>
      <c r="JA17" s="26">
        <f t="shared" si="170"/>
        <v>87.06410256373745</v>
      </c>
      <c r="JB17" s="26">
        <f t="shared" si="170"/>
        <v>87.064102565198937</v>
      </c>
      <c r="JC17" s="26">
        <f t="shared" si="170"/>
        <v>87.064102565906808</v>
      </c>
      <c r="JD17" s="26">
        <f t="shared" si="170"/>
        <v>87.064102565841793</v>
      </c>
      <c r="JE17" s="26">
        <f t="shared" si="170"/>
        <v>87.064102565237533</v>
      </c>
    </row>
    <row r="18" spans="1:265" x14ac:dyDescent="0.2">
      <c r="A18" s="2" t="s">
        <v>11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1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1</v>
      </c>
      <c r="DB18" s="3">
        <v>0</v>
      </c>
      <c r="DC18" s="3">
        <v>0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1</v>
      </c>
      <c r="DQ18" s="3">
        <v>1</v>
      </c>
      <c r="DR18" s="3">
        <v>1</v>
      </c>
      <c r="DS18" s="3">
        <v>2</v>
      </c>
      <c r="DT18" s="3">
        <v>2</v>
      </c>
      <c r="DU18" s="3">
        <v>2</v>
      </c>
      <c r="DV18" s="3">
        <v>1</v>
      </c>
      <c r="DW18" s="3">
        <v>1</v>
      </c>
      <c r="DX18" s="3">
        <v>1</v>
      </c>
      <c r="DY18" s="3">
        <v>1</v>
      </c>
      <c r="DZ18" s="3">
        <v>1</v>
      </c>
      <c r="EA18" s="3">
        <v>1</v>
      </c>
      <c r="EB18" s="3">
        <v>1</v>
      </c>
      <c r="EC18" s="3">
        <v>1</v>
      </c>
      <c r="ED18" s="3">
        <v>0</v>
      </c>
      <c r="EE18" s="3">
        <v>0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9">
        <v>0</v>
      </c>
      <c r="EN18" s="26">
        <f t="shared" ref="EN18:FW19" si="171">EM18</f>
        <v>0</v>
      </c>
      <c r="EO18" s="26">
        <f t="shared" si="171"/>
        <v>0</v>
      </c>
      <c r="EP18" s="26">
        <f t="shared" si="171"/>
        <v>0</v>
      </c>
      <c r="EQ18" s="26">
        <f t="shared" si="171"/>
        <v>0</v>
      </c>
      <c r="ER18" s="26">
        <f t="shared" si="171"/>
        <v>0</v>
      </c>
      <c r="ES18" s="26">
        <f t="shared" si="171"/>
        <v>0</v>
      </c>
      <c r="ET18" s="26">
        <f t="shared" si="171"/>
        <v>0</v>
      </c>
      <c r="EU18" s="26">
        <f t="shared" si="171"/>
        <v>0</v>
      </c>
      <c r="EV18" s="26">
        <f t="shared" si="171"/>
        <v>0</v>
      </c>
      <c r="EW18" s="26">
        <f t="shared" si="171"/>
        <v>0</v>
      </c>
      <c r="EX18" s="26">
        <f t="shared" si="171"/>
        <v>0</v>
      </c>
      <c r="EY18" s="26">
        <f t="shared" si="171"/>
        <v>0</v>
      </c>
      <c r="EZ18" s="26">
        <f t="shared" si="171"/>
        <v>0</v>
      </c>
      <c r="FA18" s="26">
        <f t="shared" si="171"/>
        <v>0</v>
      </c>
      <c r="FB18" s="26">
        <f t="shared" si="171"/>
        <v>0</v>
      </c>
      <c r="FC18" s="26">
        <f t="shared" si="171"/>
        <v>0</v>
      </c>
      <c r="FD18" s="26">
        <f t="shared" si="171"/>
        <v>0</v>
      </c>
      <c r="FE18" s="26">
        <f t="shared" si="171"/>
        <v>0</v>
      </c>
      <c r="FF18" s="26">
        <f t="shared" si="171"/>
        <v>0</v>
      </c>
      <c r="FG18" s="26">
        <f t="shared" si="171"/>
        <v>0</v>
      </c>
      <c r="FH18" s="26">
        <f t="shared" si="171"/>
        <v>0</v>
      </c>
      <c r="FI18" s="26">
        <f t="shared" si="171"/>
        <v>0</v>
      </c>
      <c r="FJ18" s="26">
        <f t="shared" si="171"/>
        <v>0</v>
      </c>
      <c r="FK18" s="26">
        <f t="shared" si="171"/>
        <v>0</v>
      </c>
      <c r="FL18" s="26">
        <f t="shared" si="171"/>
        <v>0</v>
      </c>
      <c r="FM18" s="26">
        <f t="shared" si="171"/>
        <v>0</v>
      </c>
      <c r="FN18" s="26">
        <f t="shared" si="171"/>
        <v>0</v>
      </c>
      <c r="FO18" s="26">
        <f t="shared" si="171"/>
        <v>0</v>
      </c>
      <c r="FP18" s="26">
        <f t="shared" si="171"/>
        <v>0</v>
      </c>
      <c r="FQ18" s="26">
        <f t="shared" si="171"/>
        <v>0</v>
      </c>
      <c r="FR18" s="26">
        <f t="shared" si="171"/>
        <v>0</v>
      </c>
      <c r="FS18" s="26">
        <f t="shared" si="171"/>
        <v>0</v>
      </c>
      <c r="FT18" s="26">
        <f t="shared" si="171"/>
        <v>0</v>
      </c>
      <c r="FU18" s="26">
        <f t="shared" si="171"/>
        <v>0</v>
      </c>
      <c r="FV18" s="26">
        <f t="shared" si="171"/>
        <v>0</v>
      </c>
      <c r="FW18" s="26">
        <f t="shared" si="171"/>
        <v>0</v>
      </c>
      <c r="FX18" s="26">
        <f t="shared" ref="FX18:IG19" si="172">FW18</f>
        <v>0</v>
      </c>
      <c r="FY18" s="26">
        <f t="shared" si="172"/>
        <v>0</v>
      </c>
      <c r="FZ18" s="26">
        <f t="shared" si="172"/>
        <v>0</v>
      </c>
      <c r="GA18" s="26">
        <f t="shared" si="172"/>
        <v>0</v>
      </c>
      <c r="GB18" s="26">
        <f t="shared" si="172"/>
        <v>0</v>
      </c>
      <c r="GC18" s="26">
        <f t="shared" si="172"/>
        <v>0</v>
      </c>
      <c r="GD18" s="26">
        <f t="shared" si="172"/>
        <v>0</v>
      </c>
      <c r="GE18" s="26">
        <f t="shared" si="172"/>
        <v>0</v>
      </c>
      <c r="GF18" s="26">
        <f t="shared" si="172"/>
        <v>0</v>
      </c>
      <c r="GG18" s="26">
        <f t="shared" si="172"/>
        <v>0</v>
      </c>
      <c r="GH18" s="26">
        <f t="shared" si="172"/>
        <v>0</v>
      </c>
      <c r="GI18" s="26">
        <f t="shared" si="172"/>
        <v>0</v>
      </c>
      <c r="GJ18" s="26">
        <f t="shared" si="172"/>
        <v>0</v>
      </c>
      <c r="GK18" s="26">
        <f t="shared" si="172"/>
        <v>0</v>
      </c>
      <c r="GL18" s="26">
        <f t="shared" si="172"/>
        <v>0</v>
      </c>
      <c r="GM18" s="26">
        <f t="shared" si="172"/>
        <v>0</v>
      </c>
      <c r="GN18" s="26">
        <f t="shared" si="172"/>
        <v>0</v>
      </c>
      <c r="GO18" s="26">
        <f t="shared" si="172"/>
        <v>0</v>
      </c>
      <c r="GP18" s="26">
        <f t="shared" si="172"/>
        <v>0</v>
      </c>
      <c r="GQ18" s="26">
        <f t="shared" si="172"/>
        <v>0</v>
      </c>
      <c r="GR18" s="26">
        <f t="shared" si="172"/>
        <v>0</v>
      </c>
      <c r="GS18" s="26">
        <f t="shared" si="172"/>
        <v>0</v>
      </c>
      <c r="GT18" s="26">
        <f t="shared" si="172"/>
        <v>0</v>
      </c>
      <c r="GU18" s="26">
        <f t="shared" si="172"/>
        <v>0</v>
      </c>
      <c r="GV18" s="26">
        <f t="shared" si="172"/>
        <v>0</v>
      </c>
      <c r="GW18" s="26">
        <f t="shared" si="172"/>
        <v>0</v>
      </c>
      <c r="GX18" s="26">
        <f t="shared" si="172"/>
        <v>0</v>
      </c>
      <c r="GY18" s="26">
        <f t="shared" si="172"/>
        <v>0</v>
      </c>
      <c r="GZ18" s="26">
        <f t="shared" si="172"/>
        <v>0</v>
      </c>
      <c r="HA18" s="26">
        <f t="shared" si="172"/>
        <v>0</v>
      </c>
      <c r="HB18" s="26">
        <f t="shared" si="172"/>
        <v>0</v>
      </c>
      <c r="HC18" s="26">
        <f t="shared" si="172"/>
        <v>0</v>
      </c>
      <c r="HD18" s="26">
        <f t="shared" si="172"/>
        <v>0</v>
      </c>
      <c r="HE18" s="26">
        <f t="shared" si="172"/>
        <v>0</v>
      </c>
      <c r="HF18" s="26">
        <f t="shared" si="172"/>
        <v>0</v>
      </c>
      <c r="HG18" s="26">
        <f t="shared" si="172"/>
        <v>0</v>
      </c>
      <c r="HH18" s="26">
        <f t="shared" si="172"/>
        <v>0</v>
      </c>
      <c r="HI18" s="26">
        <f t="shared" si="172"/>
        <v>0</v>
      </c>
      <c r="HJ18" s="26">
        <f t="shared" si="172"/>
        <v>0</v>
      </c>
      <c r="HK18" s="26">
        <f t="shared" si="172"/>
        <v>0</v>
      </c>
      <c r="HL18" s="26">
        <f t="shared" si="172"/>
        <v>0</v>
      </c>
      <c r="HM18" s="26">
        <f t="shared" si="172"/>
        <v>0</v>
      </c>
      <c r="HN18" s="26">
        <f t="shared" si="172"/>
        <v>0</v>
      </c>
      <c r="HO18" s="26">
        <f t="shared" si="172"/>
        <v>0</v>
      </c>
      <c r="HP18" s="26">
        <f t="shared" si="172"/>
        <v>0</v>
      </c>
      <c r="HQ18" s="26">
        <f t="shared" si="172"/>
        <v>0</v>
      </c>
      <c r="HR18" s="26">
        <f t="shared" si="172"/>
        <v>0</v>
      </c>
      <c r="HS18" s="26">
        <f t="shared" si="172"/>
        <v>0</v>
      </c>
      <c r="HT18" s="26">
        <f t="shared" si="172"/>
        <v>0</v>
      </c>
      <c r="HU18" s="26">
        <f t="shared" si="172"/>
        <v>0</v>
      </c>
      <c r="HV18" s="26">
        <f t="shared" si="172"/>
        <v>0</v>
      </c>
      <c r="HW18" s="26">
        <f t="shared" si="172"/>
        <v>0</v>
      </c>
      <c r="HX18" s="26">
        <f t="shared" si="172"/>
        <v>0</v>
      </c>
      <c r="HY18" s="26">
        <f t="shared" si="172"/>
        <v>0</v>
      </c>
      <c r="HZ18" s="26">
        <f t="shared" si="172"/>
        <v>0</v>
      </c>
      <c r="IA18" s="26">
        <f t="shared" si="172"/>
        <v>0</v>
      </c>
      <c r="IB18" s="26">
        <f t="shared" si="172"/>
        <v>0</v>
      </c>
      <c r="IC18" s="26">
        <f t="shared" si="172"/>
        <v>0</v>
      </c>
      <c r="ID18" s="26">
        <f t="shared" si="172"/>
        <v>0</v>
      </c>
      <c r="IE18" s="26">
        <f t="shared" si="172"/>
        <v>0</v>
      </c>
      <c r="IF18" s="26">
        <f t="shared" si="172"/>
        <v>0</v>
      </c>
      <c r="IG18" s="26">
        <f t="shared" si="172"/>
        <v>0</v>
      </c>
      <c r="IH18" s="26">
        <f t="shared" ref="IH18:IS19" si="173">IG18</f>
        <v>0</v>
      </c>
      <c r="II18" s="26">
        <f t="shared" si="173"/>
        <v>0</v>
      </c>
      <c r="IJ18" s="26">
        <f t="shared" si="173"/>
        <v>0</v>
      </c>
      <c r="IK18" s="26">
        <f t="shared" si="173"/>
        <v>0</v>
      </c>
      <c r="IL18" s="26">
        <f t="shared" si="173"/>
        <v>0</v>
      </c>
      <c r="IM18" s="26">
        <f t="shared" si="173"/>
        <v>0</v>
      </c>
      <c r="IN18" s="26">
        <f t="shared" si="173"/>
        <v>0</v>
      </c>
      <c r="IO18" s="26">
        <f t="shared" si="173"/>
        <v>0</v>
      </c>
      <c r="IP18" s="26">
        <f t="shared" si="173"/>
        <v>0</v>
      </c>
      <c r="IQ18" s="26">
        <f t="shared" si="173"/>
        <v>0</v>
      </c>
      <c r="IR18" s="26">
        <f t="shared" si="173"/>
        <v>0</v>
      </c>
      <c r="IS18" s="26">
        <f t="shared" si="173"/>
        <v>0</v>
      </c>
      <c r="IT18" s="26">
        <f t="shared" ref="IT18:IT19" si="174">IS18</f>
        <v>0</v>
      </c>
      <c r="IU18" s="26">
        <f t="shared" ref="IU18:IU19" si="175">IT18</f>
        <v>0</v>
      </c>
      <c r="IV18" s="26">
        <f t="shared" ref="IV18:IV19" si="176">IU18</f>
        <v>0</v>
      </c>
      <c r="IW18" s="26">
        <f t="shared" ref="IW18:IW19" si="177">IV18</f>
        <v>0</v>
      </c>
      <c r="IX18" s="26">
        <f t="shared" ref="IX18:IX19" si="178">IW18</f>
        <v>0</v>
      </c>
      <c r="IY18" s="26">
        <f t="shared" ref="IY18:IY19" si="179">IX18</f>
        <v>0</v>
      </c>
      <c r="IZ18" s="26">
        <f t="shared" ref="IZ18:IZ19" si="180">IY18</f>
        <v>0</v>
      </c>
      <c r="JA18" s="26">
        <f t="shared" ref="JA18:JA19" si="181">IZ18</f>
        <v>0</v>
      </c>
      <c r="JB18" s="26">
        <f t="shared" ref="JB18:JB19" si="182">JA18</f>
        <v>0</v>
      </c>
      <c r="JC18" s="26">
        <f t="shared" ref="JC18:JC19" si="183">JB18</f>
        <v>0</v>
      </c>
      <c r="JD18" s="26">
        <f t="shared" ref="JD18:JD19" si="184">JC18</f>
        <v>0</v>
      </c>
      <c r="JE18" s="26">
        <f t="shared" ref="JE18:JE19" si="185">JD18</f>
        <v>0</v>
      </c>
    </row>
    <row r="19" spans="1:265" x14ac:dyDescent="0.2">
      <c r="A19" s="2" t="s">
        <v>21</v>
      </c>
      <c r="B19" s="3">
        <v>7</v>
      </c>
      <c r="C19" s="3">
        <v>7</v>
      </c>
      <c r="D19" s="3">
        <v>7</v>
      </c>
      <c r="E19" s="3">
        <v>7</v>
      </c>
      <c r="F19" s="3">
        <v>7</v>
      </c>
      <c r="G19" s="3">
        <v>7</v>
      </c>
      <c r="H19" s="3">
        <v>7</v>
      </c>
      <c r="I19" s="3">
        <v>7</v>
      </c>
      <c r="J19" s="3">
        <v>7</v>
      </c>
      <c r="K19" s="3">
        <v>7</v>
      </c>
      <c r="L19" s="3">
        <v>7</v>
      </c>
      <c r="M19" s="3">
        <v>7</v>
      </c>
      <c r="N19" s="3">
        <v>7</v>
      </c>
      <c r="O19" s="3">
        <v>7</v>
      </c>
      <c r="P19" s="3">
        <v>7</v>
      </c>
      <c r="Q19" s="3">
        <v>7</v>
      </c>
      <c r="R19" s="3">
        <v>7</v>
      </c>
      <c r="S19" s="3">
        <v>7</v>
      </c>
      <c r="T19" s="3">
        <v>7</v>
      </c>
      <c r="U19" s="3">
        <v>6</v>
      </c>
      <c r="V19" s="3">
        <v>7</v>
      </c>
      <c r="W19" s="3">
        <v>6</v>
      </c>
      <c r="X19" s="3">
        <v>6</v>
      </c>
      <c r="Y19" s="3">
        <v>8</v>
      </c>
      <c r="Z19" s="3">
        <v>7</v>
      </c>
      <c r="AA19" s="3">
        <v>7</v>
      </c>
      <c r="AB19" s="3">
        <v>7</v>
      </c>
      <c r="AC19" s="3">
        <v>4</v>
      </c>
      <c r="AD19" s="3">
        <v>5</v>
      </c>
      <c r="AE19" s="3">
        <v>2</v>
      </c>
      <c r="AF19" s="3">
        <v>4</v>
      </c>
      <c r="AG19" s="3">
        <v>4</v>
      </c>
      <c r="AH19" s="3">
        <v>4</v>
      </c>
      <c r="AI19" s="3">
        <v>4</v>
      </c>
      <c r="AJ19" s="3">
        <v>5</v>
      </c>
      <c r="AK19" s="3">
        <v>4</v>
      </c>
      <c r="AL19" s="3">
        <v>4</v>
      </c>
      <c r="AM19" s="3">
        <v>5</v>
      </c>
      <c r="AN19" s="3">
        <v>5</v>
      </c>
      <c r="AO19" s="3">
        <v>6</v>
      </c>
      <c r="AP19" s="3">
        <v>6</v>
      </c>
      <c r="AQ19" s="3">
        <v>6</v>
      </c>
      <c r="AR19" s="3">
        <v>6</v>
      </c>
      <c r="AS19" s="3">
        <v>8</v>
      </c>
      <c r="AT19" s="3">
        <v>6</v>
      </c>
      <c r="AU19" s="3">
        <v>7</v>
      </c>
      <c r="AV19" s="3">
        <v>7</v>
      </c>
      <c r="AW19" s="3">
        <v>7</v>
      </c>
      <c r="AX19" s="3">
        <v>7</v>
      </c>
      <c r="AY19" s="3">
        <v>7</v>
      </c>
      <c r="AZ19" s="3">
        <v>7</v>
      </c>
      <c r="BA19" s="3">
        <v>7</v>
      </c>
      <c r="BB19" s="3">
        <v>7</v>
      </c>
      <c r="BC19" s="3">
        <v>7</v>
      </c>
      <c r="BD19" s="3">
        <v>7</v>
      </c>
      <c r="BE19" s="3">
        <v>7</v>
      </c>
      <c r="BF19" s="3">
        <v>7</v>
      </c>
      <c r="BG19" s="3">
        <v>7</v>
      </c>
      <c r="BH19" s="3">
        <v>6</v>
      </c>
      <c r="BI19" s="3">
        <v>7</v>
      </c>
      <c r="BJ19" s="3">
        <v>7</v>
      </c>
      <c r="BK19" s="3">
        <v>7</v>
      </c>
      <c r="BL19" s="3">
        <v>7</v>
      </c>
      <c r="BM19" s="3">
        <v>7</v>
      </c>
      <c r="BN19" s="3">
        <v>7</v>
      </c>
      <c r="BO19" s="3">
        <v>7</v>
      </c>
      <c r="BP19" s="3">
        <v>6</v>
      </c>
      <c r="BQ19" s="3">
        <v>6</v>
      </c>
      <c r="BR19" s="3">
        <v>6</v>
      </c>
      <c r="BS19" s="3">
        <v>6</v>
      </c>
      <c r="BT19" s="3">
        <v>6</v>
      </c>
      <c r="BU19" s="3">
        <v>6</v>
      </c>
      <c r="BV19" s="3">
        <v>6</v>
      </c>
      <c r="BW19" s="3">
        <v>6</v>
      </c>
      <c r="BX19" s="3">
        <v>5</v>
      </c>
      <c r="BY19" s="3">
        <v>5</v>
      </c>
      <c r="BZ19" s="3">
        <v>5</v>
      </c>
      <c r="CA19" s="3">
        <v>5</v>
      </c>
      <c r="CB19" s="3">
        <v>5</v>
      </c>
      <c r="CC19" s="3">
        <v>5</v>
      </c>
      <c r="CD19" s="3">
        <v>5</v>
      </c>
      <c r="CE19" s="3">
        <v>5</v>
      </c>
      <c r="CF19" s="3">
        <v>5</v>
      </c>
      <c r="CG19" s="3">
        <v>5</v>
      </c>
      <c r="CH19" s="3">
        <v>3</v>
      </c>
      <c r="CI19" s="3">
        <v>5</v>
      </c>
      <c r="CJ19" s="3">
        <v>4</v>
      </c>
      <c r="CK19" s="3">
        <v>4</v>
      </c>
      <c r="CL19" s="3">
        <v>4</v>
      </c>
      <c r="CM19" s="3">
        <v>4</v>
      </c>
      <c r="CN19" s="3">
        <v>4</v>
      </c>
      <c r="CO19" s="3">
        <v>4</v>
      </c>
      <c r="CP19" s="3">
        <v>4</v>
      </c>
      <c r="CQ19" s="3">
        <v>4</v>
      </c>
      <c r="CR19" s="3">
        <v>4</v>
      </c>
      <c r="CS19" s="3">
        <v>4</v>
      </c>
      <c r="CT19" s="3">
        <v>4</v>
      </c>
      <c r="CU19" s="3">
        <v>4</v>
      </c>
      <c r="CV19" s="3">
        <v>4</v>
      </c>
      <c r="CW19" s="3">
        <v>5</v>
      </c>
      <c r="CX19" s="3">
        <v>5</v>
      </c>
      <c r="CY19" s="3">
        <v>5</v>
      </c>
      <c r="CZ19" s="3">
        <v>6</v>
      </c>
      <c r="DA19" s="3">
        <v>5</v>
      </c>
      <c r="DB19" s="3">
        <v>1</v>
      </c>
      <c r="DC19" s="3">
        <v>5</v>
      </c>
      <c r="DD19" s="3">
        <v>5</v>
      </c>
      <c r="DE19" s="3">
        <v>6</v>
      </c>
      <c r="DF19" s="3">
        <v>6</v>
      </c>
      <c r="DG19" s="3">
        <v>4</v>
      </c>
      <c r="DH19" s="3">
        <v>4</v>
      </c>
      <c r="DI19" s="3">
        <v>4</v>
      </c>
      <c r="DJ19" s="3">
        <v>5</v>
      </c>
      <c r="DK19" s="3">
        <v>5</v>
      </c>
      <c r="DL19" s="3">
        <v>5</v>
      </c>
      <c r="DM19" s="3">
        <v>5</v>
      </c>
      <c r="DN19" s="3">
        <v>5</v>
      </c>
      <c r="DO19" s="3">
        <v>5</v>
      </c>
      <c r="DP19" s="3">
        <v>5</v>
      </c>
      <c r="DQ19" s="3">
        <v>5</v>
      </c>
      <c r="DR19" s="3">
        <v>5</v>
      </c>
      <c r="DS19" s="3">
        <v>5</v>
      </c>
      <c r="DT19" s="3">
        <v>5</v>
      </c>
      <c r="DU19" s="3">
        <v>5</v>
      </c>
      <c r="DV19" s="3">
        <v>5</v>
      </c>
      <c r="DW19" s="3">
        <v>5</v>
      </c>
      <c r="DX19" s="3">
        <v>5</v>
      </c>
      <c r="DY19" s="3">
        <v>5</v>
      </c>
      <c r="DZ19" s="3">
        <v>8</v>
      </c>
      <c r="EA19" s="3">
        <v>8</v>
      </c>
      <c r="EB19" s="3">
        <v>8</v>
      </c>
      <c r="EC19" s="3">
        <v>7</v>
      </c>
      <c r="ED19" s="3">
        <v>7</v>
      </c>
      <c r="EE19" s="3">
        <v>7</v>
      </c>
      <c r="EF19" s="3">
        <v>7</v>
      </c>
      <c r="EG19" s="3">
        <v>7</v>
      </c>
      <c r="EH19" s="3">
        <v>7</v>
      </c>
      <c r="EI19" s="3">
        <v>7</v>
      </c>
      <c r="EJ19" s="3">
        <v>7</v>
      </c>
      <c r="EK19" s="3">
        <v>7</v>
      </c>
      <c r="EL19" s="3">
        <v>7</v>
      </c>
      <c r="EM19" s="39">
        <v>9</v>
      </c>
      <c r="EN19" s="26">
        <f>EM19</f>
        <v>9</v>
      </c>
      <c r="EO19" s="26">
        <f t="shared" si="171"/>
        <v>9</v>
      </c>
      <c r="EP19" s="26">
        <f t="shared" si="171"/>
        <v>9</v>
      </c>
      <c r="EQ19" s="26">
        <f t="shared" si="171"/>
        <v>9</v>
      </c>
      <c r="ER19" s="26">
        <f t="shared" si="171"/>
        <v>9</v>
      </c>
      <c r="ES19" s="26">
        <f t="shared" si="171"/>
        <v>9</v>
      </c>
      <c r="ET19" s="26">
        <f t="shared" si="171"/>
        <v>9</v>
      </c>
      <c r="EU19" s="26">
        <f t="shared" si="171"/>
        <v>9</v>
      </c>
      <c r="EV19" s="26">
        <f t="shared" si="171"/>
        <v>9</v>
      </c>
      <c r="EW19" s="26">
        <f t="shared" si="171"/>
        <v>9</v>
      </c>
      <c r="EX19" s="26">
        <f t="shared" si="171"/>
        <v>9</v>
      </c>
      <c r="EY19" s="26">
        <f t="shared" si="171"/>
        <v>9</v>
      </c>
      <c r="EZ19" s="26">
        <f t="shared" si="171"/>
        <v>9</v>
      </c>
      <c r="FA19" s="26">
        <f t="shared" si="171"/>
        <v>9</v>
      </c>
      <c r="FB19" s="26">
        <f t="shared" si="171"/>
        <v>9</v>
      </c>
      <c r="FC19" s="26">
        <f t="shared" si="171"/>
        <v>9</v>
      </c>
      <c r="FD19" s="26">
        <f t="shared" si="171"/>
        <v>9</v>
      </c>
      <c r="FE19" s="26">
        <f t="shared" si="171"/>
        <v>9</v>
      </c>
      <c r="FF19" s="26">
        <f t="shared" si="171"/>
        <v>9</v>
      </c>
      <c r="FG19" s="26">
        <f t="shared" si="171"/>
        <v>9</v>
      </c>
      <c r="FH19" s="26">
        <f t="shared" si="171"/>
        <v>9</v>
      </c>
      <c r="FI19" s="26">
        <f t="shared" si="171"/>
        <v>9</v>
      </c>
      <c r="FJ19" s="26">
        <f t="shared" si="171"/>
        <v>9</v>
      </c>
      <c r="FK19" s="26">
        <f t="shared" si="171"/>
        <v>9</v>
      </c>
      <c r="FL19" s="26">
        <f t="shared" si="171"/>
        <v>9</v>
      </c>
      <c r="FM19" s="26">
        <f t="shared" si="171"/>
        <v>9</v>
      </c>
      <c r="FN19" s="26">
        <f t="shared" si="171"/>
        <v>9</v>
      </c>
      <c r="FO19" s="26">
        <f t="shared" si="171"/>
        <v>9</v>
      </c>
      <c r="FP19" s="26">
        <f t="shared" si="171"/>
        <v>9</v>
      </c>
      <c r="FQ19" s="26">
        <f t="shared" si="171"/>
        <v>9</v>
      </c>
      <c r="FR19" s="26">
        <f t="shared" si="171"/>
        <v>9</v>
      </c>
      <c r="FS19" s="26">
        <f t="shared" si="171"/>
        <v>9</v>
      </c>
      <c r="FT19" s="26">
        <f t="shared" si="171"/>
        <v>9</v>
      </c>
      <c r="FU19" s="26">
        <f t="shared" si="171"/>
        <v>9</v>
      </c>
      <c r="FV19" s="26">
        <f t="shared" si="171"/>
        <v>9</v>
      </c>
      <c r="FW19" s="26">
        <f t="shared" si="171"/>
        <v>9</v>
      </c>
      <c r="FX19" s="26">
        <f t="shared" si="172"/>
        <v>9</v>
      </c>
      <c r="FY19" s="26">
        <f t="shared" si="172"/>
        <v>9</v>
      </c>
      <c r="FZ19" s="26">
        <f t="shared" si="172"/>
        <v>9</v>
      </c>
      <c r="GA19" s="26">
        <f t="shared" si="172"/>
        <v>9</v>
      </c>
      <c r="GB19" s="26">
        <f t="shared" si="172"/>
        <v>9</v>
      </c>
      <c r="GC19" s="26">
        <f t="shared" si="172"/>
        <v>9</v>
      </c>
      <c r="GD19" s="26">
        <f t="shared" si="172"/>
        <v>9</v>
      </c>
      <c r="GE19" s="26">
        <f t="shared" si="172"/>
        <v>9</v>
      </c>
      <c r="GF19" s="26">
        <f t="shared" si="172"/>
        <v>9</v>
      </c>
      <c r="GG19" s="26">
        <f t="shared" si="172"/>
        <v>9</v>
      </c>
      <c r="GH19" s="26">
        <f t="shared" si="172"/>
        <v>9</v>
      </c>
      <c r="GI19" s="26">
        <f t="shared" si="172"/>
        <v>9</v>
      </c>
      <c r="GJ19" s="26">
        <f t="shared" si="172"/>
        <v>9</v>
      </c>
      <c r="GK19" s="26">
        <f t="shared" si="172"/>
        <v>9</v>
      </c>
      <c r="GL19" s="26">
        <f t="shared" si="172"/>
        <v>9</v>
      </c>
      <c r="GM19" s="26">
        <f t="shared" si="172"/>
        <v>9</v>
      </c>
      <c r="GN19" s="26">
        <f t="shared" si="172"/>
        <v>9</v>
      </c>
      <c r="GO19" s="26">
        <f t="shared" si="172"/>
        <v>9</v>
      </c>
      <c r="GP19" s="26">
        <f t="shared" si="172"/>
        <v>9</v>
      </c>
      <c r="GQ19" s="26">
        <f t="shared" si="172"/>
        <v>9</v>
      </c>
      <c r="GR19" s="26">
        <f t="shared" si="172"/>
        <v>9</v>
      </c>
      <c r="GS19" s="26">
        <f t="shared" si="172"/>
        <v>9</v>
      </c>
      <c r="GT19" s="26">
        <f t="shared" si="172"/>
        <v>9</v>
      </c>
      <c r="GU19" s="26">
        <f t="shared" si="172"/>
        <v>9</v>
      </c>
      <c r="GV19" s="26">
        <f t="shared" si="172"/>
        <v>9</v>
      </c>
      <c r="GW19" s="26">
        <f t="shared" si="172"/>
        <v>9</v>
      </c>
      <c r="GX19" s="26">
        <f t="shared" si="172"/>
        <v>9</v>
      </c>
      <c r="GY19" s="26">
        <f t="shared" si="172"/>
        <v>9</v>
      </c>
      <c r="GZ19" s="26">
        <f t="shared" si="172"/>
        <v>9</v>
      </c>
      <c r="HA19" s="26">
        <f t="shared" si="172"/>
        <v>9</v>
      </c>
      <c r="HB19" s="26">
        <f t="shared" si="172"/>
        <v>9</v>
      </c>
      <c r="HC19" s="26">
        <f t="shared" si="172"/>
        <v>9</v>
      </c>
      <c r="HD19" s="26">
        <f t="shared" si="172"/>
        <v>9</v>
      </c>
      <c r="HE19" s="26">
        <f t="shared" si="172"/>
        <v>9</v>
      </c>
      <c r="HF19" s="26">
        <f t="shared" si="172"/>
        <v>9</v>
      </c>
      <c r="HG19" s="26">
        <f t="shared" si="172"/>
        <v>9</v>
      </c>
      <c r="HH19" s="26">
        <f t="shared" si="172"/>
        <v>9</v>
      </c>
      <c r="HI19" s="26">
        <f t="shared" si="172"/>
        <v>9</v>
      </c>
      <c r="HJ19" s="26">
        <f t="shared" si="172"/>
        <v>9</v>
      </c>
      <c r="HK19" s="26">
        <f t="shared" si="172"/>
        <v>9</v>
      </c>
      <c r="HL19" s="26">
        <f t="shared" si="172"/>
        <v>9</v>
      </c>
      <c r="HM19" s="26">
        <f t="shared" si="172"/>
        <v>9</v>
      </c>
      <c r="HN19" s="26">
        <f t="shared" si="172"/>
        <v>9</v>
      </c>
      <c r="HO19" s="26">
        <f t="shared" si="172"/>
        <v>9</v>
      </c>
      <c r="HP19" s="26">
        <f t="shared" si="172"/>
        <v>9</v>
      </c>
      <c r="HQ19" s="26">
        <f t="shared" si="172"/>
        <v>9</v>
      </c>
      <c r="HR19" s="26">
        <f t="shared" si="172"/>
        <v>9</v>
      </c>
      <c r="HS19" s="26">
        <f t="shared" si="172"/>
        <v>9</v>
      </c>
      <c r="HT19" s="26">
        <f t="shared" si="172"/>
        <v>9</v>
      </c>
      <c r="HU19" s="26">
        <f t="shared" si="172"/>
        <v>9</v>
      </c>
      <c r="HV19" s="26">
        <f t="shared" si="172"/>
        <v>9</v>
      </c>
      <c r="HW19" s="26">
        <f t="shared" si="172"/>
        <v>9</v>
      </c>
      <c r="HX19" s="26">
        <f t="shared" si="172"/>
        <v>9</v>
      </c>
      <c r="HY19" s="26">
        <f t="shared" si="172"/>
        <v>9</v>
      </c>
      <c r="HZ19" s="26">
        <f t="shared" si="172"/>
        <v>9</v>
      </c>
      <c r="IA19" s="26">
        <f t="shared" si="172"/>
        <v>9</v>
      </c>
      <c r="IB19" s="26">
        <f t="shared" si="172"/>
        <v>9</v>
      </c>
      <c r="IC19" s="26">
        <f t="shared" si="172"/>
        <v>9</v>
      </c>
      <c r="ID19" s="26">
        <f t="shared" si="172"/>
        <v>9</v>
      </c>
      <c r="IE19" s="26">
        <f t="shared" si="172"/>
        <v>9</v>
      </c>
      <c r="IF19" s="26">
        <f t="shared" si="172"/>
        <v>9</v>
      </c>
      <c r="IG19" s="26">
        <f t="shared" si="172"/>
        <v>9</v>
      </c>
      <c r="IH19" s="26">
        <f t="shared" si="173"/>
        <v>9</v>
      </c>
      <c r="II19" s="26">
        <f t="shared" si="173"/>
        <v>9</v>
      </c>
      <c r="IJ19" s="26">
        <f t="shared" si="173"/>
        <v>9</v>
      </c>
      <c r="IK19" s="26">
        <f t="shared" si="173"/>
        <v>9</v>
      </c>
      <c r="IL19" s="26">
        <f t="shared" si="173"/>
        <v>9</v>
      </c>
      <c r="IM19" s="26">
        <f t="shared" si="173"/>
        <v>9</v>
      </c>
      <c r="IN19" s="26">
        <f t="shared" si="173"/>
        <v>9</v>
      </c>
      <c r="IO19" s="26">
        <f t="shared" si="173"/>
        <v>9</v>
      </c>
      <c r="IP19" s="26">
        <f t="shared" si="173"/>
        <v>9</v>
      </c>
      <c r="IQ19" s="26">
        <f t="shared" si="173"/>
        <v>9</v>
      </c>
      <c r="IR19" s="26">
        <f t="shared" si="173"/>
        <v>9</v>
      </c>
      <c r="IS19" s="26">
        <f t="shared" si="173"/>
        <v>9</v>
      </c>
      <c r="IT19" s="26">
        <f t="shared" si="174"/>
        <v>9</v>
      </c>
      <c r="IU19" s="26">
        <f t="shared" si="175"/>
        <v>9</v>
      </c>
      <c r="IV19" s="26">
        <f t="shared" si="176"/>
        <v>9</v>
      </c>
      <c r="IW19" s="26">
        <f t="shared" si="177"/>
        <v>9</v>
      </c>
      <c r="IX19" s="26">
        <f t="shared" si="178"/>
        <v>9</v>
      </c>
      <c r="IY19" s="26">
        <f t="shared" si="179"/>
        <v>9</v>
      </c>
      <c r="IZ19" s="26">
        <f t="shared" si="180"/>
        <v>9</v>
      </c>
      <c r="JA19" s="26">
        <f t="shared" si="181"/>
        <v>9</v>
      </c>
      <c r="JB19" s="26">
        <f t="shared" si="182"/>
        <v>9</v>
      </c>
      <c r="JC19" s="26">
        <f t="shared" si="183"/>
        <v>9</v>
      </c>
      <c r="JD19" s="26">
        <f t="shared" si="184"/>
        <v>9</v>
      </c>
      <c r="JE19" s="26">
        <f t="shared" si="185"/>
        <v>9</v>
      </c>
    </row>
    <row r="20" spans="1:265" x14ac:dyDescent="0.2">
      <c r="A20" s="2" t="s">
        <v>12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9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0</v>
      </c>
      <c r="GQ20" s="3">
        <v>0</v>
      </c>
      <c r="GR20" s="3">
        <v>0</v>
      </c>
      <c r="GS20" s="3">
        <v>0</v>
      </c>
      <c r="GT20" s="3">
        <v>0</v>
      </c>
      <c r="GU20" s="3">
        <v>0</v>
      </c>
      <c r="GV20" s="3">
        <v>0</v>
      </c>
      <c r="GW20" s="3">
        <v>0</v>
      </c>
      <c r="GX20" s="3">
        <v>0</v>
      </c>
      <c r="GY20" s="3">
        <v>0</v>
      </c>
      <c r="GZ20" s="3">
        <v>0</v>
      </c>
      <c r="HA20" s="3">
        <v>0</v>
      </c>
      <c r="HB20" s="3">
        <v>0</v>
      </c>
      <c r="HC20" s="3">
        <v>0</v>
      </c>
      <c r="HD20" s="3">
        <v>0</v>
      </c>
      <c r="HE20" s="3">
        <v>0</v>
      </c>
      <c r="HF20" s="3">
        <v>0</v>
      </c>
      <c r="HG20" s="3">
        <v>0</v>
      </c>
      <c r="HH20" s="3">
        <v>0</v>
      </c>
      <c r="HI20" s="3">
        <v>0</v>
      </c>
      <c r="HJ20" s="3">
        <v>0</v>
      </c>
      <c r="HK20" s="3">
        <v>0</v>
      </c>
      <c r="HL20" s="3">
        <v>0</v>
      </c>
      <c r="HM20" s="3">
        <v>0</v>
      </c>
      <c r="HN20" s="3">
        <v>0</v>
      </c>
      <c r="HO20" s="3">
        <v>0</v>
      </c>
      <c r="HP20" s="3">
        <v>0</v>
      </c>
      <c r="HQ20" s="3">
        <v>0</v>
      </c>
      <c r="HR20" s="3">
        <v>0</v>
      </c>
      <c r="HS20" s="3">
        <v>0</v>
      </c>
      <c r="HT20" s="3">
        <v>0</v>
      </c>
      <c r="HU20" s="3">
        <v>0</v>
      </c>
      <c r="HV20" s="3">
        <v>0</v>
      </c>
      <c r="HW20" s="3">
        <v>0</v>
      </c>
      <c r="HX20" s="3">
        <v>0</v>
      </c>
      <c r="HY20" s="3">
        <v>0</v>
      </c>
      <c r="HZ20" s="3">
        <v>0</v>
      </c>
      <c r="IA20" s="3">
        <v>0</v>
      </c>
      <c r="IB20" s="3">
        <v>0</v>
      </c>
      <c r="IC20" s="3">
        <v>0</v>
      </c>
      <c r="ID20" s="3">
        <v>0</v>
      </c>
      <c r="IE20" s="3">
        <v>0</v>
      </c>
      <c r="IF20" s="3">
        <v>0</v>
      </c>
      <c r="IG20" s="3">
        <v>0</v>
      </c>
      <c r="IH20" s="3">
        <v>0</v>
      </c>
      <c r="II20" s="3">
        <v>0</v>
      </c>
      <c r="IJ20" s="3">
        <v>0</v>
      </c>
      <c r="IK20" s="3">
        <v>0</v>
      </c>
      <c r="IL20" s="3">
        <v>0</v>
      </c>
      <c r="IM20" s="3">
        <v>0</v>
      </c>
      <c r="IN20" s="3">
        <v>0</v>
      </c>
      <c r="IO20" s="3">
        <v>0</v>
      </c>
      <c r="IP20" s="3">
        <v>0</v>
      </c>
      <c r="IQ20" s="3">
        <v>0</v>
      </c>
      <c r="IR20" s="3">
        <v>0</v>
      </c>
      <c r="IS20" s="3">
        <v>0</v>
      </c>
      <c r="IT20" s="3">
        <v>0</v>
      </c>
      <c r="IU20" s="3">
        <v>0</v>
      </c>
      <c r="IV20" s="3">
        <v>0</v>
      </c>
      <c r="IW20" s="3">
        <v>0</v>
      </c>
      <c r="IX20" s="3">
        <v>0</v>
      </c>
      <c r="IY20" s="3">
        <v>0</v>
      </c>
      <c r="IZ20" s="3">
        <v>0</v>
      </c>
      <c r="JA20" s="3">
        <v>0</v>
      </c>
      <c r="JB20" s="3">
        <v>0</v>
      </c>
      <c r="JC20" s="3">
        <v>0</v>
      </c>
      <c r="JD20" s="3">
        <v>0</v>
      </c>
      <c r="JE20" s="3">
        <v>0</v>
      </c>
    </row>
    <row r="21" spans="1:265" x14ac:dyDescent="0.2">
      <c r="A21" s="2" t="s">
        <v>30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9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0</v>
      </c>
      <c r="FU21" s="3">
        <v>0</v>
      </c>
      <c r="FV21" s="3">
        <v>0</v>
      </c>
      <c r="FW21" s="3">
        <v>0</v>
      </c>
      <c r="FX21" s="3">
        <v>0</v>
      </c>
      <c r="FY21" s="3">
        <v>0</v>
      </c>
      <c r="FZ21" s="3">
        <v>0</v>
      </c>
      <c r="GA21" s="3">
        <v>0</v>
      </c>
      <c r="GB21" s="3">
        <v>0</v>
      </c>
      <c r="GC21" s="3">
        <v>0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0</v>
      </c>
      <c r="GQ21" s="3">
        <v>0</v>
      </c>
      <c r="GR21" s="3">
        <v>0</v>
      </c>
      <c r="GS21" s="3">
        <v>0</v>
      </c>
      <c r="GT21" s="3">
        <v>0</v>
      </c>
      <c r="GU21" s="3">
        <v>0</v>
      </c>
      <c r="GV21" s="3">
        <v>0</v>
      </c>
      <c r="GW21" s="3">
        <v>0</v>
      </c>
      <c r="GX21" s="3">
        <v>0</v>
      </c>
      <c r="GY21" s="3">
        <v>0</v>
      </c>
      <c r="GZ21" s="3">
        <v>0</v>
      </c>
      <c r="HA21" s="3">
        <v>0</v>
      </c>
      <c r="HB21" s="3">
        <v>0</v>
      </c>
      <c r="HC21" s="3">
        <v>0</v>
      </c>
      <c r="HD21" s="3">
        <v>0</v>
      </c>
      <c r="HE21" s="3">
        <v>0</v>
      </c>
      <c r="HF21" s="3">
        <v>0</v>
      </c>
      <c r="HG21" s="3">
        <v>0</v>
      </c>
      <c r="HH21" s="3">
        <v>0</v>
      </c>
      <c r="HI21" s="3">
        <v>0</v>
      </c>
      <c r="HJ21" s="3">
        <v>0</v>
      </c>
      <c r="HK21" s="3">
        <v>0</v>
      </c>
      <c r="HL21" s="3">
        <v>0</v>
      </c>
      <c r="HM21" s="3">
        <v>0</v>
      </c>
      <c r="HN21" s="3">
        <v>0</v>
      </c>
      <c r="HO21" s="3">
        <v>0</v>
      </c>
      <c r="HP21" s="3">
        <v>0</v>
      </c>
      <c r="HQ21" s="3">
        <v>0</v>
      </c>
      <c r="HR21" s="3">
        <v>0</v>
      </c>
      <c r="HS21" s="3">
        <v>0</v>
      </c>
      <c r="HT21" s="3">
        <v>0</v>
      </c>
      <c r="HU21" s="3">
        <v>0</v>
      </c>
      <c r="HV21" s="3">
        <v>0</v>
      </c>
      <c r="HW21" s="3">
        <v>0</v>
      </c>
      <c r="HX21" s="3">
        <v>0</v>
      </c>
      <c r="HY21" s="3">
        <v>0</v>
      </c>
      <c r="HZ21" s="3">
        <v>0</v>
      </c>
      <c r="IA21" s="3">
        <v>0</v>
      </c>
      <c r="IB21" s="3">
        <v>0</v>
      </c>
      <c r="IC21" s="3">
        <v>0</v>
      </c>
      <c r="ID21" s="3">
        <v>0</v>
      </c>
      <c r="IE21" s="3">
        <v>0</v>
      </c>
      <c r="IF21" s="3">
        <v>0</v>
      </c>
      <c r="IG21" s="3">
        <v>0</v>
      </c>
      <c r="IH21" s="3">
        <v>0</v>
      </c>
      <c r="II21" s="3">
        <v>0</v>
      </c>
      <c r="IJ21" s="3">
        <v>0</v>
      </c>
      <c r="IK21" s="3">
        <v>0</v>
      </c>
      <c r="IL21" s="3">
        <v>0</v>
      </c>
      <c r="IM21" s="3">
        <v>0</v>
      </c>
      <c r="IN21" s="3">
        <v>0</v>
      </c>
      <c r="IO21" s="3">
        <v>0</v>
      </c>
      <c r="IP21" s="3">
        <v>0</v>
      </c>
      <c r="IQ21" s="3">
        <v>0</v>
      </c>
      <c r="IR21" s="3">
        <v>0</v>
      </c>
      <c r="IS21" s="3">
        <v>0</v>
      </c>
      <c r="IT21" s="3">
        <v>0</v>
      </c>
      <c r="IU21" s="3">
        <v>0</v>
      </c>
      <c r="IV21" s="3">
        <v>0</v>
      </c>
      <c r="IW21" s="3">
        <v>0</v>
      </c>
      <c r="IX21" s="3">
        <v>0</v>
      </c>
      <c r="IY21" s="3">
        <v>0</v>
      </c>
      <c r="IZ21" s="3">
        <v>0</v>
      </c>
      <c r="JA21" s="3">
        <v>0</v>
      </c>
      <c r="JB21" s="3">
        <v>0</v>
      </c>
      <c r="JC21" s="3">
        <v>0</v>
      </c>
      <c r="JD21" s="3">
        <v>0</v>
      </c>
      <c r="JE21" s="3">
        <v>0</v>
      </c>
    </row>
    <row r="22" spans="1:265" x14ac:dyDescent="0.2">
      <c r="A22" s="2" t="s">
        <v>13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3">
        <v>1</v>
      </c>
      <c r="AG22" s="3">
        <v>1</v>
      </c>
      <c r="AH22" s="3">
        <v>1</v>
      </c>
      <c r="AI22" s="3">
        <v>1</v>
      </c>
      <c r="AJ22" s="3">
        <v>1</v>
      </c>
      <c r="AK22" s="3">
        <v>1</v>
      </c>
      <c r="AL22" s="3">
        <v>1</v>
      </c>
      <c r="AM22" s="3">
        <v>1</v>
      </c>
      <c r="AN22" s="3">
        <v>1</v>
      </c>
      <c r="AO22" s="3">
        <v>1</v>
      </c>
      <c r="AP22" s="3">
        <v>1</v>
      </c>
      <c r="AQ22" s="3">
        <v>1</v>
      </c>
      <c r="AR22" s="3">
        <v>1</v>
      </c>
      <c r="AS22" s="3">
        <v>1</v>
      </c>
      <c r="AT22" s="3">
        <v>1</v>
      </c>
      <c r="AU22" s="3">
        <v>1</v>
      </c>
      <c r="AV22" s="3">
        <v>1</v>
      </c>
      <c r="AW22" s="3">
        <v>1</v>
      </c>
      <c r="AX22" s="3">
        <v>1</v>
      </c>
      <c r="AY22" s="3">
        <v>1</v>
      </c>
      <c r="AZ22" s="3">
        <v>1</v>
      </c>
      <c r="BA22" s="3">
        <v>1</v>
      </c>
      <c r="BB22" s="3">
        <v>1</v>
      </c>
      <c r="BC22" s="3">
        <v>1</v>
      </c>
      <c r="BD22" s="3">
        <v>1</v>
      </c>
      <c r="BE22" s="3">
        <v>1</v>
      </c>
      <c r="BF22" s="3">
        <v>1</v>
      </c>
      <c r="BG22" s="3">
        <v>1</v>
      </c>
      <c r="BH22" s="3">
        <v>1</v>
      </c>
      <c r="BI22" s="3">
        <v>1</v>
      </c>
      <c r="BJ22" s="3">
        <v>1</v>
      </c>
      <c r="BK22" s="3">
        <v>1</v>
      </c>
      <c r="BL22" s="3">
        <v>1</v>
      </c>
      <c r="BM22" s="3">
        <v>1</v>
      </c>
      <c r="BN22" s="3">
        <v>1</v>
      </c>
      <c r="BO22" s="3">
        <v>1</v>
      </c>
      <c r="BP22" s="3">
        <v>1</v>
      </c>
      <c r="BQ22" s="3">
        <v>1</v>
      </c>
      <c r="BR22" s="3">
        <v>1</v>
      </c>
      <c r="BS22" s="3">
        <v>1</v>
      </c>
      <c r="BT22" s="3">
        <v>1</v>
      </c>
      <c r="BU22" s="3">
        <v>1</v>
      </c>
      <c r="BV22" s="3">
        <v>1</v>
      </c>
      <c r="BW22" s="3">
        <v>1</v>
      </c>
      <c r="BX22" s="3">
        <v>1</v>
      </c>
      <c r="BY22" s="3">
        <v>1</v>
      </c>
      <c r="BZ22" s="3">
        <v>1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1</v>
      </c>
      <c r="CJ22" s="3">
        <v>1</v>
      </c>
      <c r="CK22" s="3">
        <v>1</v>
      </c>
      <c r="CL22" s="3">
        <v>1</v>
      </c>
      <c r="CM22" s="3">
        <v>1</v>
      </c>
      <c r="CN22" s="3">
        <v>1</v>
      </c>
      <c r="CO22" s="3">
        <v>1</v>
      </c>
      <c r="CP22" s="3">
        <v>1</v>
      </c>
      <c r="CQ22" s="3">
        <v>1</v>
      </c>
      <c r="CR22" s="3">
        <v>1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1</v>
      </c>
      <c r="DD22" s="3">
        <v>1</v>
      </c>
      <c r="DE22" s="3">
        <v>1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3">
        <v>0</v>
      </c>
      <c r="DX22" s="3">
        <v>0</v>
      </c>
      <c r="DY22" s="3">
        <v>0</v>
      </c>
      <c r="DZ22" s="3">
        <v>0</v>
      </c>
      <c r="EA22" s="3">
        <v>0</v>
      </c>
      <c r="EB22" s="3">
        <v>0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9">
        <v>0</v>
      </c>
      <c r="EN22" s="3">
        <v>0</v>
      </c>
      <c r="EO22" s="3">
        <v>0</v>
      </c>
      <c r="EP22" s="3">
        <v>0</v>
      </c>
      <c r="EQ22" s="3">
        <v>0</v>
      </c>
      <c r="ER22" s="3">
        <v>0</v>
      </c>
      <c r="ES22" s="3">
        <v>0</v>
      </c>
      <c r="ET22" s="3">
        <v>0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3">
        <v>0</v>
      </c>
      <c r="FH22" s="3">
        <v>0</v>
      </c>
      <c r="FI22" s="3">
        <v>0</v>
      </c>
      <c r="FJ22" s="3">
        <v>0</v>
      </c>
      <c r="FK22" s="3">
        <v>0</v>
      </c>
      <c r="FL22" s="3">
        <v>0</v>
      </c>
      <c r="FM22" s="3">
        <v>0</v>
      </c>
      <c r="FN22" s="3">
        <v>0</v>
      </c>
      <c r="FO22" s="3">
        <v>0</v>
      </c>
      <c r="FP22" s="3">
        <v>0</v>
      </c>
      <c r="FQ22" s="3">
        <v>0</v>
      </c>
      <c r="FR22" s="3">
        <v>0</v>
      </c>
      <c r="FS22" s="3">
        <v>0</v>
      </c>
      <c r="FT22" s="3">
        <v>0</v>
      </c>
      <c r="FU22" s="3">
        <v>0</v>
      </c>
      <c r="FV22" s="3">
        <v>0</v>
      </c>
      <c r="FW22" s="3">
        <v>0</v>
      </c>
      <c r="FX22" s="3">
        <v>0</v>
      </c>
      <c r="FY22" s="3">
        <v>0</v>
      </c>
      <c r="FZ22" s="3">
        <v>0</v>
      </c>
      <c r="GA22" s="3">
        <v>0</v>
      </c>
      <c r="GB22" s="3">
        <v>0</v>
      </c>
      <c r="GC22" s="3">
        <v>0</v>
      </c>
      <c r="GD22" s="3">
        <v>0</v>
      </c>
      <c r="GE22" s="3">
        <v>0</v>
      </c>
      <c r="GF22" s="3">
        <v>0</v>
      </c>
      <c r="GG22" s="3">
        <v>0</v>
      </c>
      <c r="GH22" s="3">
        <v>0</v>
      </c>
      <c r="GI22" s="3">
        <v>0</v>
      </c>
      <c r="GJ22" s="3">
        <v>0</v>
      </c>
      <c r="GK22" s="3">
        <v>0</v>
      </c>
      <c r="GL22" s="3">
        <v>0</v>
      </c>
      <c r="GM22" s="3">
        <v>0</v>
      </c>
      <c r="GN22" s="3">
        <v>0</v>
      </c>
      <c r="GO22" s="3">
        <v>0</v>
      </c>
      <c r="GP22" s="3">
        <v>0</v>
      </c>
      <c r="GQ22" s="3">
        <v>0</v>
      </c>
      <c r="GR22" s="3">
        <v>0</v>
      </c>
      <c r="GS22" s="3">
        <v>0</v>
      </c>
      <c r="GT22" s="3">
        <v>0</v>
      </c>
      <c r="GU22" s="3">
        <v>0</v>
      </c>
      <c r="GV22" s="3">
        <v>0</v>
      </c>
      <c r="GW22" s="3">
        <v>0</v>
      </c>
      <c r="GX22" s="3">
        <v>0</v>
      </c>
      <c r="GY22" s="3">
        <v>0</v>
      </c>
      <c r="GZ22" s="3">
        <v>0</v>
      </c>
      <c r="HA22" s="3">
        <v>0</v>
      </c>
      <c r="HB22" s="3">
        <v>0</v>
      </c>
      <c r="HC22" s="3">
        <v>0</v>
      </c>
      <c r="HD22" s="3">
        <v>0</v>
      </c>
      <c r="HE22" s="3">
        <v>0</v>
      </c>
      <c r="HF22" s="3">
        <v>0</v>
      </c>
      <c r="HG22" s="3">
        <v>0</v>
      </c>
      <c r="HH22" s="3">
        <v>0</v>
      </c>
      <c r="HI22" s="3">
        <v>0</v>
      </c>
      <c r="HJ22" s="3">
        <v>0</v>
      </c>
      <c r="HK22" s="3">
        <v>0</v>
      </c>
      <c r="HL22" s="3">
        <v>0</v>
      </c>
      <c r="HM22" s="3">
        <v>0</v>
      </c>
      <c r="HN22" s="3">
        <v>0</v>
      </c>
      <c r="HO22" s="3">
        <v>0</v>
      </c>
      <c r="HP22" s="3">
        <v>0</v>
      </c>
      <c r="HQ22" s="3">
        <v>0</v>
      </c>
      <c r="HR22" s="3">
        <v>0</v>
      </c>
      <c r="HS22" s="3">
        <v>0</v>
      </c>
      <c r="HT22" s="3">
        <v>0</v>
      </c>
      <c r="HU22" s="3">
        <v>0</v>
      </c>
      <c r="HV22" s="3">
        <v>0</v>
      </c>
      <c r="HW22" s="3">
        <v>0</v>
      </c>
      <c r="HX22" s="3">
        <v>0</v>
      </c>
      <c r="HY22" s="3">
        <v>0</v>
      </c>
      <c r="HZ22" s="3">
        <v>0</v>
      </c>
      <c r="IA22" s="3">
        <v>0</v>
      </c>
      <c r="IB22" s="3">
        <v>0</v>
      </c>
      <c r="IC22" s="3">
        <v>0</v>
      </c>
      <c r="ID22" s="3">
        <v>0</v>
      </c>
      <c r="IE22" s="3">
        <v>0</v>
      </c>
      <c r="IF22" s="3">
        <v>0</v>
      </c>
      <c r="IG22" s="3">
        <v>0</v>
      </c>
      <c r="IH22" s="3">
        <v>0</v>
      </c>
      <c r="II22" s="3">
        <v>0</v>
      </c>
      <c r="IJ22" s="3">
        <v>0</v>
      </c>
      <c r="IK22" s="3">
        <v>0</v>
      </c>
      <c r="IL22" s="3">
        <v>0</v>
      </c>
      <c r="IM22" s="3">
        <v>0</v>
      </c>
      <c r="IN22" s="3">
        <v>0</v>
      </c>
      <c r="IO22" s="3">
        <v>0</v>
      </c>
      <c r="IP22" s="3">
        <v>0</v>
      </c>
      <c r="IQ22" s="3">
        <v>0</v>
      </c>
      <c r="IR22" s="3">
        <v>0</v>
      </c>
      <c r="IS22" s="3">
        <v>0</v>
      </c>
      <c r="IT22" s="3">
        <v>0</v>
      </c>
      <c r="IU22" s="3">
        <v>0</v>
      </c>
      <c r="IV22" s="3">
        <v>0</v>
      </c>
      <c r="IW22" s="3">
        <v>0</v>
      </c>
      <c r="IX22" s="3">
        <v>0</v>
      </c>
      <c r="IY22" s="3">
        <v>0</v>
      </c>
      <c r="IZ22" s="3">
        <v>0</v>
      </c>
      <c r="JA22" s="3">
        <v>0</v>
      </c>
      <c r="JB22" s="3">
        <v>0</v>
      </c>
      <c r="JC22" s="3">
        <v>0</v>
      </c>
      <c r="JD22" s="3">
        <v>0</v>
      </c>
      <c r="JE22" s="3">
        <v>0</v>
      </c>
    </row>
    <row r="23" spans="1:265" x14ac:dyDescent="0.2">
      <c r="A23" s="2" t="s">
        <v>31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9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0</v>
      </c>
      <c r="GQ23" s="3">
        <v>0</v>
      </c>
      <c r="GR23" s="3">
        <v>0</v>
      </c>
      <c r="GS23" s="3">
        <v>0</v>
      </c>
      <c r="GT23" s="3">
        <v>0</v>
      </c>
      <c r="GU23" s="3">
        <v>0</v>
      </c>
      <c r="GV23" s="3">
        <v>0</v>
      </c>
      <c r="GW23" s="3">
        <v>0</v>
      </c>
      <c r="GX23" s="3">
        <v>0</v>
      </c>
      <c r="GY23" s="3">
        <v>0</v>
      </c>
      <c r="GZ23" s="3">
        <v>0</v>
      </c>
      <c r="HA23" s="3">
        <v>0</v>
      </c>
      <c r="HB23" s="3">
        <v>0</v>
      </c>
      <c r="HC23" s="3">
        <v>0</v>
      </c>
      <c r="HD23" s="3">
        <v>0</v>
      </c>
      <c r="HE23" s="3">
        <v>0</v>
      </c>
      <c r="HF23" s="3">
        <v>0</v>
      </c>
      <c r="HG23" s="3">
        <v>0</v>
      </c>
      <c r="HH23" s="3">
        <v>0</v>
      </c>
      <c r="HI23" s="3">
        <v>0</v>
      </c>
      <c r="HJ23" s="3">
        <v>0</v>
      </c>
      <c r="HK23" s="3">
        <v>0</v>
      </c>
      <c r="HL23" s="3">
        <v>0</v>
      </c>
      <c r="HM23" s="3">
        <v>0</v>
      </c>
      <c r="HN23" s="3">
        <v>0</v>
      </c>
      <c r="HO23" s="3">
        <v>0</v>
      </c>
      <c r="HP23" s="3">
        <v>0</v>
      </c>
      <c r="HQ23" s="3">
        <v>0</v>
      </c>
      <c r="HR23" s="3">
        <v>0</v>
      </c>
      <c r="HS23" s="3">
        <v>0</v>
      </c>
      <c r="HT23" s="3">
        <v>0</v>
      </c>
      <c r="HU23" s="3">
        <v>0</v>
      </c>
      <c r="HV23" s="3">
        <v>0</v>
      </c>
      <c r="HW23" s="3">
        <v>0</v>
      </c>
      <c r="HX23" s="3">
        <v>0</v>
      </c>
      <c r="HY23" s="3">
        <v>0</v>
      </c>
      <c r="HZ23" s="3">
        <v>0</v>
      </c>
      <c r="IA23" s="3">
        <v>0</v>
      </c>
      <c r="IB23" s="3">
        <v>0</v>
      </c>
      <c r="IC23" s="3">
        <v>0</v>
      </c>
      <c r="ID23" s="3">
        <v>0</v>
      </c>
      <c r="IE23" s="3">
        <v>0</v>
      </c>
      <c r="IF23" s="3">
        <v>0</v>
      </c>
      <c r="IG23" s="3">
        <v>0</v>
      </c>
      <c r="IH23" s="3">
        <v>0</v>
      </c>
      <c r="II23" s="3">
        <v>0</v>
      </c>
      <c r="IJ23" s="3">
        <v>0</v>
      </c>
      <c r="IK23" s="3">
        <v>0</v>
      </c>
      <c r="IL23" s="3">
        <v>0</v>
      </c>
      <c r="IM23" s="3">
        <v>0</v>
      </c>
      <c r="IN23" s="3">
        <v>0</v>
      </c>
      <c r="IO23" s="3">
        <v>0</v>
      </c>
      <c r="IP23" s="3">
        <v>0</v>
      </c>
      <c r="IQ23" s="3">
        <v>0</v>
      </c>
      <c r="IR23" s="3">
        <v>0</v>
      </c>
      <c r="IS23" s="3">
        <v>0</v>
      </c>
      <c r="IT23" s="3">
        <v>0</v>
      </c>
      <c r="IU23" s="3">
        <v>0</v>
      </c>
      <c r="IV23" s="3">
        <v>0</v>
      </c>
      <c r="IW23" s="3">
        <v>0</v>
      </c>
      <c r="IX23" s="3">
        <v>0</v>
      </c>
      <c r="IY23" s="3">
        <v>0</v>
      </c>
      <c r="IZ23" s="3">
        <v>0</v>
      </c>
      <c r="JA23" s="3">
        <v>0</v>
      </c>
      <c r="JB23" s="3">
        <v>0</v>
      </c>
      <c r="JC23" s="3">
        <v>0</v>
      </c>
      <c r="JD23" s="3">
        <v>0</v>
      </c>
      <c r="JE23" s="3">
        <v>0</v>
      </c>
    </row>
    <row r="24" spans="1:265" x14ac:dyDescent="0.2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9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65" x14ac:dyDescent="0.2">
      <c r="A25" s="2" t="s">
        <v>14</v>
      </c>
      <c r="B25" s="3">
        <v>2</v>
      </c>
      <c r="C25" s="3">
        <v>2</v>
      </c>
      <c r="D25" s="3">
        <v>2</v>
      </c>
      <c r="E25" s="3">
        <v>2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2</v>
      </c>
      <c r="T25" s="3">
        <v>2</v>
      </c>
      <c r="U25" s="3">
        <v>2</v>
      </c>
      <c r="V25" s="3">
        <v>2</v>
      </c>
      <c r="W25" s="3">
        <v>2</v>
      </c>
      <c r="X25" s="3">
        <v>2</v>
      </c>
      <c r="Y25" s="3">
        <v>2</v>
      </c>
      <c r="Z25" s="3">
        <v>2</v>
      </c>
      <c r="AA25" s="3">
        <v>2</v>
      </c>
      <c r="AB25" s="3">
        <v>4</v>
      </c>
      <c r="AC25" s="3">
        <v>2</v>
      </c>
      <c r="AD25" s="3">
        <v>2</v>
      </c>
      <c r="AE25" s="3">
        <v>2</v>
      </c>
      <c r="AF25" s="3">
        <v>2</v>
      </c>
      <c r="AG25" s="3">
        <v>2</v>
      </c>
      <c r="AH25" s="3">
        <v>2</v>
      </c>
      <c r="AI25" s="3">
        <v>2</v>
      </c>
      <c r="AJ25" s="3">
        <v>2</v>
      </c>
      <c r="AK25" s="3">
        <v>2</v>
      </c>
      <c r="AL25" s="3">
        <v>2</v>
      </c>
      <c r="AM25" s="3">
        <v>2</v>
      </c>
      <c r="AN25" s="3">
        <v>2</v>
      </c>
      <c r="AO25" s="3">
        <v>2</v>
      </c>
      <c r="AP25" s="3">
        <v>2</v>
      </c>
      <c r="AQ25" s="3">
        <v>2</v>
      </c>
      <c r="AR25" s="3">
        <v>2</v>
      </c>
      <c r="AS25" s="3">
        <v>3</v>
      </c>
      <c r="AT25" s="3">
        <v>1</v>
      </c>
      <c r="AU25" s="3">
        <v>1</v>
      </c>
      <c r="AV25" s="3">
        <v>1</v>
      </c>
      <c r="AW25" s="3">
        <v>1</v>
      </c>
      <c r="AX25" s="3">
        <v>1</v>
      </c>
      <c r="AY25" s="3">
        <v>1</v>
      </c>
      <c r="AZ25" s="3">
        <v>1</v>
      </c>
      <c r="BA25" s="3">
        <v>1</v>
      </c>
      <c r="BB25" s="3">
        <v>1</v>
      </c>
      <c r="BC25" s="3">
        <v>1</v>
      </c>
      <c r="BD25" s="3">
        <v>1</v>
      </c>
      <c r="BE25" s="3">
        <v>1</v>
      </c>
      <c r="BF25" s="3">
        <v>1</v>
      </c>
      <c r="BG25" s="3">
        <v>1</v>
      </c>
      <c r="BH25" s="3">
        <v>1</v>
      </c>
      <c r="BI25" s="3">
        <v>1</v>
      </c>
      <c r="BJ25" s="3">
        <v>1</v>
      </c>
      <c r="BK25" s="3">
        <v>1</v>
      </c>
      <c r="BL25" s="3">
        <v>1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1</v>
      </c>
      <c r="BW25" s="3">
        <v>1</v>
      </c>
      <c r="BX25" s="3">
        <v>2</v>
      </c>
      <c r="BY25" s="3">
        <v>2</v>
      </c>
      <c r="BZ25" s="3">
        <v>2</v>
      </c>
      <c r="CA25" s="3">
        <v>2</v>
      </c>
      <c r="CB25" s="3">
        <v>2</v>
      </c>
      <c r="CC25" s="3">
        <v>2</v>
      </c>
      <c r="CD25" s="3">
        <v>2</v>
      </c>
      <c r="CE25" s="3">
        <v>2</v>
      </c>
      <c r="CF25" s="3">
        <v>2</v>
      </c>
      <c r="CG25" s="3">
        <v>2</v>
      </c>
      <c r="CH25" s="3">
        <v>2</v>
      </c>
      <c r="CI25" s="3">
        <v>2</v>
      </c>
      <c r="CJ25" s="3">
        <v>2</v>
      </c>
      <c r="CK25" s="3">
        <v>2</v>
      </c>
      <c r="CL25" s="3">
        <v>2</v>
      </c>
      <c r="CM25" s="3">
        <v>2</v>
      </c>
      <c r="CN25" s="3">
        <v>2</v>
      </c>
      <c r="CO25" s="3">
        <v>2</v>
      </c>
      <c r="CP25" s="3">
        <v>2</v>
      </c>
      <c r="CQ25" s="3">
        <v>2</v>
      </c>
      <c r="CR25" s="3">
        <v>2</v>
      </c>
      <c r="CS25" s="3">
        <v>3</v>
      </c>
      <c r="CT25" s="3">
        <v>3</v>
      </c>
      <c r="CU25" s="3">
        <v>2</v>
      </c>
      <c r="CV25" s="3">
        <v>2</v>
      </c>
      <c r="CW25" s="3">
        <v>1</v>
      </c>
      <c r="CX25" s="3">
        <v>1</v>
      </c>
      <c r="CY25" s="3">
        <v>1</v>
      </c>
      <c r="CZ25" s="3">
        <v>1</v>
      </c>
      <c r="DA25" s="3">
        <v>1</v>
      </c>
      <c r="DB25" s="3">
        <v>0</v>
      </c>
      <c r="DC25" s="3">
        <v>1</v>
      </c>
      <c r="DD25" s="3">
        <v>1</v>
      </c>
      <c r="DE25" s="3">
        <v>1</v>
      </c>
      <c r="DF25" s="3">
        <v>1</v>
      </c>
      <c r="DG25" s="3">
        <v>1</v>
      </c>
      <c r="DH25" s="3">
        <v>1</v>
      </c>
      <c r="DI25" s="3">
        <v>1</v>
      </c>
      <c r="DJ25" s="3">
        <v>1</v>
      </c>
      <c r="DK25" s="3">
        <v>1</v>
      </c>
      <c r="DL25" s="3">
        <v>1</v>
      </c>
      <c r="DM25" s="3">
        <v>1</v>
      </c>
      <c r="DN25" s="3">
        <v>1</v>
      </c>
      <c r="DO25" s="3">
        <v>1</v>
      </c>
      <c r="DP25" s="3">
        <v>1</v>
      </c>
      <c r="DQ25" s="3">
        <v>1</v>
      </c>
      <c r="DR25" s="3">
        <v>1</v>
      </c>
      <c r="DS25" s="3">
        <v>1</v>
      </c>
      <c r="DT25" s="3">
        <v>1</v>
      </c>
      <c r="DU25" s="3">
        <v>1</v>
      </c>
      <c r="DV25" s="3">
        <v>1</v>
      </c>
      <c r="DW25" s="3">
        <v>1</v>
      </c>
      <c r="DX25" s="3">
        <v>1</v>
      </c>
      <c r="DY25" s="3">
        <v>1</v>
      </c>
      <c r="DZ25" s="3">
        <v>1</v>
      </c>
      <c r="EA25" s="3">
        <v>1</v>
      </c>
      <c r="EB25" s="3">
        <v>1</v>
      </c>
      <c r="EC25" s="3">
        <v>1</v>
      </c>
      <c r="ED25" s="3">
        <v>1</v>
      </c>
      <c r="EE25" s="3">
        <v>1</v>
      </c>
      <c r="EF25" s="3">
        <v>2</v>
      </c>
      <c r="EG25" s="3">
        <v>2</v>
      </c>
      <c r="EH25" s="3">
        <v>2</v>
      </c>
      <c r="EI25" s="3">
        <v>2</v>
      </c>
      <c r="EJ25" s="3">
        <v>2</v>
      </c>
      <c r="EK25" s="3">
        <v>2</v>
      </c>
      <c r="EL25" s="3">
        <v>2</v>
      </c>
      <c r="EM25" s="39">
        <v>2</v>
      </c>
      <c r="EN25" s="3">
        <f t="shared" ref="EN25:FS25" si="186">(AVERAGE(EF25:EM25))</f>
        <v>2</v>
      </c>
      <c r="EO25" s="3">
        <f t="shared" si="186"/>
        <v>2</v>
      </c>
      <c r="EP25" s="3">
        <f t="shared" si="186"/>
        <v>2</v>
      </c>
      <c r="EQ25" s="3">
        <f t="shared" si="186"/>
        <v>2</v>
      </c>
      <c r="ER25" s="3">
        <f t="shared" si="186"/>
        <v>2</v>
      </c>
      <c r="ES25" s="3">
        <f t="shared" si="186"/>
        <v>2</v>
      </c>
      <c r="ET25" s="3">
        <f t="shared" si="186"/>
        <v>2</v>
      </c>
      <c r="EU25" s="3">
        <f t="shared" si="186"/>
        <v>2</v>
      </c>
      <c r="EV25" s="3">
        <f t="shared" si="186"/>
        <v>2</v>
      </c>
      <c r="EW25" s="3">
        <f t="shared" si="186"/>
        <v>2</v>
      </c>
      <c r="EX25" s="3">
        <f t="shared" si="186"/>
        <v>2</v>
      </c>
      <c r="EY25" s="3">
        <f t="shared" si="186"/>
        <v>2</v>
      </c>
      <c r="EZ25" s="3">
        <f t="shared" si="186"/>
        <v>2</v>
      </c>
      <c r="FA25" s="3">
        <f t="shared" si="186"/>
        <v>2</v>
      </c>
      <c r="FB25" s="3">
        <f t="shared" si="186"/>
        <v>2</v>
      </c>
      <c r="FC25" s="3">
        <f t="shared" si="186"/>
        <v>2</v>
      </c>
      <c r="FD25" s="3">
        <f t="shared" si="186"/>
        <v>2</v>
      </c>
      <c r="FE25" s="3">
        <f t="shared" si="186"/>
        <v>2</v>
      </c>
      <c r="FF25" s="3">
        <f t="shared" si="186"/>
        <v>2</v>
      </c>
      <c r="FG25" s="3">
        <f t="shared" si="186"/>
        <v>2</v>
      </c>
      <c r="FH25" s="3">
        <f t="shared" si="186"/>
        <v>2</v>
      </c>
      <c r="FI25" s="3">
        <f t="shared" si="186"/>
        <v>2</v>
      </c>
      <c r="FJ25" s="3">
        <f t="shared" si="186"/>
        <v>2</v>
      </c>
      <c r="FK25" s="3">
        <f t="shared" si="186"/>
        <v>2</v>
      </c>
      <c r="FL25" s="3">
        <f t="shared" si="186"/>
        <v>2</v>
      </c>
      <c r="FM25" s="3">
        <f t="shared" si="186"/>
        <v>2</v>
      </c>
      <c r="FN25" s="3">
        <f t="shared" si="186"/>
        <v>2</v>
      </c>
      <c r="FO25" s="3">
        <f t="shared" si="186"/>
        <v>2</v>
      </c>
      <c r="FP25" s="3">
        <f t="shared" si="186"/>
        <v>2</v>
      </c>
      <c r="FQ25" s="3">
        <f t="shared" si="186"/>
        <v>2</v>
      </c>
      <c r="FR25" s="3">
        <f t="shared" si="186"/>
        <v>2</v>
      </c>
      <c r="FS25" s="3">
        <f t="shared" si="186"/>
        <v>2</v>
      </c>
      <c r="FT25" s="3">
        <f t="shared" ref="FT25:GY25" si="187">(AVERAGE(FL25:FS25))</f>
        <v>2</v>
      </c>
      <c r="FU25" s="3">
        <f t="shared" si="187"/>
        <v>2</v>
      </c>
      <c r="FV25" s="3">
        <f t="shared" si="187"/>
        <v>2</v>
      </c>
      <c r="FW25" s="3">
        <f t="shared" si="187"/>
        <v>2</v>
      </c>
      <c r="FX25" s="3">
        <f t="shared" si="187"/>
        <v>2</v>
      </c>
      <c r="FY25" s="3">
        <f t="shared" si="187"/>
        <v>2</v>
      </c>
      <c r="FZ25" s="3">
        <f t="shared" si="187"/>
        <v>2</v>
      </c>
      <c r="GA25" s="3">
        <f t="shared" si="187"/>
        <v>2</v>
      </c>
      <c r="GB25" s="3">
        <f t="shared" si="187"/>
        <v>2</v>
      </c>
      <c r="GC25" s="3">
        <f t="shared" si="187"/>
        <v>2</v>
      </c>
      <c r="GD25" s="3">
        <f t="shared" si="187"/>
        <v>2</v>
      </c>
      <c r="GE25" s="3">
        <f t="shared" si="187"/>
        <v>2</v>
      </c>
      <c r="GF25" s="3">
        <f t="shared" si="187"/>
        <v>2</v>
      </c>
      <c r="GG25" s="3">
        <f t="shared" si="187"/>
        <v>2</v>
      </c>
      <c r="GH25" s="3">
        <f t="shared" si="187"/>
        <v>2</v>
      </c>
      <c r="GI25" s="3">
        <f t="shared" si="187"/>
        <v>2</v>
      </c>
      <c r="GJ25" s="3">
        <f t="shared" si="187"/>
        <v>2</v>
      </c>
      <c r="GK25" s="3">
        <f t="shared" si="187"/>
        <v>2</v>
      </c>
      <c r="GL25" s="3">
        <f t="shared" si="187"/>
        <v>2</v>
      </c>
      <c r="GM25" s="3">
        <f t="shared" si="187"/>
        <v>2</v>
      </c>
      <c r="GN25" s="3">
        <f t="shared" si="187"/>
        <v>2</v>
      </c>
      <c r="GO25" s="3">
        <f t="shared" si="187"/>
        <v>2</v>
      </c>
      <c r="GP25" s="3">
        <f t="shared" si="187"/>
        <v>2</v>
      </c>
      <c r="GQ25" s="3">
        <f t="shared" si="187"/>
        <v>2</v>
      </c>
      <c r="GR25" s="3">
        <f t="shared" si="187"/>
        <v>2</v>
      </c>
      <c r="GS25" s="3">
        <f t="shared" si="187"/>
        <v>2</v>
      </c>
      <c r="GT25" s="3">
        <f t="shared" si="187"/>
        <v>2</v>
      </c>
      <c r="GU25" s="3">
        <f t="shared" si="187"/>
        <v>2</v>
      </c>
      <c r="GV25" s="3">
        <f t="shared" si="187"/>
        <v>2</v>
      </c>
      <c r="GW25" s="3">
        <f t="shared" si="187"/>
        <v>2</v>
      </c>
      <c r="GX25" s="3">
        <f t="shared" si="187"/>
        <v>2</v>
      </c>
      <c r="GY25" s="3">
        <f t="shared" si="187"/>
        <v>2</v>
      </c>
      <c r="GZ25" s="3">
        <f t="shared" ref="GZ25:IE25" si="188">(AVERAGE(GR25:GY25))</f>
        <v>2</v>
      </c>
      <c r="HA25" s="3">
        <f t="shared" si="188"/>
        <v>2</v>
      </c>
      <c r="HB25" s="3">
        <f t="shared" si="188"/>
        <v>2</v>
      </c>
      <c r="HC25" s="3">
        <f t="shared" si="188"/>
        <v>2</v>
      </c>
      <c r="HD25" s="3">
        <f t="shared" si="188"/>
        <v>2</v>
      </c>
      <c r="HE25" s="3">
        <f t="shared" si="188"/>
        <v>2</v>
      </c>
      <c r="HF25" s="3">
        <f t="shared" si="188"/>
        <v>2</v>
      </c>
      <c r="HG25" s="3">
        <f t="shared" si="188"/>
        <v>2</v>
      </c>
      <c r="HH25" s="3">
        <f t="shared" si="188"/>
        <v>2</v>
      </c>
      <c r="HI25" s="3">
        <f t="shared" si="188"/>
        <v>2</v>
      </c>
      <c r="HJ25" s="3">
        <f t="shared" si="188"/>
        <v>2</v>
      </c>
      <c r="HK25" s="3">
        <f t="shared" si="188"/>
        <v>2</v>
      </c>
      <c r="HL25" s="3">
        <f t="shared" si="188"/>
        <v>2</v>
      </c>
      <c r="HM25" s="3">
        <f t="shared" si="188"/>
        <v>2</v>
      </c>
      <c r="HN25" s="3">
        <f t="shared" si="188"/>
        <v>2</v>
      </c>
      <c r="HO25" s="3">
        <f t="shared" si="188"/>
        <v>2</v>
      </c>
      <c r="HP25" s="3">
        <f t="shared" si="188"/>
        <v>2</v>
      </c>
      <c r="HQ25" s="3">
        <f t="shared" si="188"/>
        <v>2</v>
      </c>
      <c r="HR25" s="3">
        <f t="shared" si="188"/>
        <v>2</v>
      </c>
      <c r="HS25" s="3">
        <f t="shared" si="188"/>
        <v>2</v>
      </c>
      <c r="HT25" s="3">
        <f t="shared" si="188"/>
        <v>2</v>
      </c>
      <c r="HU25" s="3">
        <f t="shared" si="188"/>
        <v>2</v>
      </c>
      <c r="HV25" s="3">
        <f t="shared" si="188"/>
        <v>2</v>
      </c>
      <c r="HW25" s="3">
        <f t="shared" si="188"/>
        <v>2</v>
      </c>
      <c r="HX25" s="3">
        <f t="shared" si="188"/>
        <v>2</v>
      </c>
      <c r="HY25" s="3">
        <f t="shared" si="188"/>
        <v>2</v>
      </c>
      <c r="HZ25" s="3">
        <f t="shared" si="188"/>
        <v>2</v>
      </c>
      <c r="IA25" s="3">
        <f t="shared" si="188"/>
        <v>2</v>
      </c>
      <c r="IB25" s="3">
        <f t="shared" si="188"/>
        <v>2</v>
      </c>
      <c r="IC25" s="3">
        <f t="shared" si="188"/>
        <v>2</v>
      </c>
      <c r="ID25" s="3">
        <f t="shared" si="188"/>
        <v>2</v>
      </c>
      <c r="IE25" s="3">
        <f t="shared" si="188"/>
        <v>2</v>
      </c>
      <c r="IF25" s="3">
        <f t="shared" ref="IF25:JE25" si="189">(AVERAGE(HX25:IE25))</f>
        <v>2</v>
      </c>
      <c r="IG25" s="3">
        <f t="shared" si="189"/>
        <v>2</v>
      </c>
      <c r="IH25" s="3">
        <f t="shared" si="189"/>
        <v>2</v>
      </c>
      <c r="II25" s="3">
        <f t="shared" si="189"/>
        <v>2</v>
      </c>
      <c r="IJ25" s="3">
        <f t="shared" si="189"/>
        <v>2</v>
      </c>
      <c r="IK25" s="3">
        <f t="shared" si="189"/>
        <v>2</v>
      </c>
      <c r="IL25" s="3">
        <f t="shared" si="189"/>
        <v>2</v>
      </c>
      <c r="IM25" s="3">
        <f t="shared" si="189"/>
        <v>2</v>
      </c>
      <c r="IN25" s="3">
        <f t="shared" si="189"/>
        <v>2</v>
      </c>
      <c r="IO25" s="3">
        <f t="shared" si="189"/>
        <v>2</v>
      </c>
      <c r="IP25" s="3">
        <f t="shared" si="189"/>
        <v>2</v>
      </c>
      <c r="IQ25" s="3">
        <f t="shared" si="189"/>
        <v>2</v>
      </c>
      <c r="IR25" s="3">
        <f t="shared" si="189"/>
        <v>2</v>
      </c>
      <c r="IS25" s="3">
        <f t="shared" si="189"/>
        <v>2</v>
      </c>
      <c r="IT25" s="3">
        <f t="shared" si="189"/>
        <v>2</v>
      </c>
      <c r="IU25" s="3">
        <f t="shared" si="189"/>
        <v>2</v>
      </c>
      <c r="IV25" s="3">
        <f t="shared" si="189"/>
        <v>2</v>
      </c>
      <c r="IW25" s="3">
        <f t="shared" si="189"/>
        <v>2</v>
      </c>
      <c r="IX25" s="3">
        <f t="shared" si="189"/>
        <v>2</v>
      </c>
      <c r="IY25" s="3">
        <f t="shared" si="189"/>
        <v>2</v>
      </c>
      <c r="IZ25" s="3">
        <f t="shared" si="189"/>
        <v>2</v>
      </c>
      <c r="JA25" s="3">
        <f t="shared" si="189"/>
        <v>2</v>
      </c>
      <c r="JB25" s="3">
        <f t="shared" si="189"/>
        <v>2</v>
      </c>
      <c r="JC25" s="3">
        <f t="shared" si="189"/>
        <v>2</v>
      </c>
      <c r="JD25" s="3">
        <f t="shared" si="189"/>
        <v>2</v>
      </c>
      <c r="JE25" s="3">
        <f t="shared" si="189"/>
        <v>2</v>
      </c>
    </row>
    <row r="26" spans="1:265" x14ac:dyDescent="0.2">
      <c r="A26" s="6" t="s">
        <v>1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3">
        <v>0</v>
      </c>
      <c r="DF26" s="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0</v>
      </c>
      <c r="DP26" s="3">
        <v>0</v>
      </c>
      <c r="DQ26" s="3">
        <v>0</v>
      </c>
      <c r="DR26" s="3">
        <v>0</v>
      </c>
      <c r="DS26" s="3">
        <v>0</v>
      </c>
      <c r="DT26" s="3">
        <v>0</v>
      </c>
      <c r="DU26" s="3">
        <v>0</v>
      </c>
      <c r="DV26" s="3">
        <v>0</v>
      </c>
      <c r="DW26" s="3">
        <v>0</v>
      </c>
      <c r="DX26" s="3">
        <v>0</v>
      </c>
      <c r="DY26" s="3">
        <v>0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f t="shared" ref="EF26:GJ26" si="190">EE26</f>
        <v>0</v>
      </c>
      <c r="EG26" s="3">
        <f t="shared" si="190"/>
        <v>0</v>
      </c>
      <c r="EH26" s="3">
        <f t="shared" si="190"/>
        <v>0</v>
      </c>
      <c r="EI26" s="26">
        <f t="shared" si="190"/>
        <v>0</v>
      </c>
      <c r="EJ26" s="26">
        <f t="shared" si="190"/>
        <v>0</v>
      </c>
      <c r="EK26" s="26">
        <f t="shared" si="190"/>
        <v>0</v>
      </c>
      <c r="EL26" s="26">
        <f t="shared" si="190"/>
        <v>0</v>
      </c>
      <c r="EM26" s="39">
        <f t="shared" si="190"/>
        <v>0</v>
      </c>
      <c r="EN26" s="26">
        <f t="shared" si="190"/>
        <v>0</v>
      </c>
      <c r="EO26" s="26">
        <f t="shared" si="190"/>
        <v>0</v>
      </c>
      <c r="EP26" s="26">
        <f t="shared" si="190"/>
        <v>0</v>
      </c>
      <c r="EQ26" s="26">
        <f t="shared" si="190"/>
        <v>0</v>
      </c>
      <c r="ER26" s="26">
        <f t="shared" si="190"/>
        <v>0</v>
      </c>
      <c r="ES26" s="26">
        <f t="shared" si="190"/>
        <v>0</v>
      </c>
      <c r="ET26" s="26">
        <f t="shared" si="190"/>
        <v>0</v>
      </c>
      <c r="EU26" s="26">
        <f t="shared" si="190"/>
        <v>0</v>
      </c>
      <c r="EV26" s="26">
        <f t="shared" si="190"/>
        <v>0</v>
      </c>
      <c r="EW26" s="26">
        <f t="shared" si="190"/>
        <v>0</v>
      </c>
      <c r="EX26" s="26">
        <f t="shared" si="190"/>
        <v>0</v>
      </c>
      <c r="EY26" s="26">
        <f t="shared" si="190"/>
        <v>0</v>
      </c>
      <c r="EZ26" s="26">
        <f t="shared" si="190"/>
        <v>0</v>
      </c>
      <c r="FA26" s="26">
        <f t="shared" si="190"/>
        <v>0</v>
      </c>
      <c r="FB26" s="26">
        <f t="shared" si="190"/>
        <v>0</v>
      </c>
      <c r="FC26" s="26">
        <f t="shared" si="190"/>
        <v>0</v>
      </c>
      <c r="FD26" s="26">
        <f t="shared" si="190"/>
        <v>0</v>
      </c>
      <c r="FE26" s="26">
        <f t="shared" si="190"/>
        <v>0</v>
      </c>
      <c r="FF26" s="26">
        <f t="shared" si="190"/>
        <v>0</v>
      </c>
      <c r="FG26" s="26">
        <f t="shared" si="190"/>
        <v>0</v>
      </c>
      <c r="FH26" s="26">
        <f t="shared" si="190"/>
        <v>0</v>
      </c>
      <c r="FI26" s="26">
        <f t="shared" si="190"/>
        <v>0</v>
      </c>
      <c r="FJ26" s="26">
        <f t="shared" si="190"/>
        <v>0</v>
      </c>
      <c r="FK26" s="26">
        <f t="shared" si="190"/>
        <v>0</v>
      </c>
      <c r="FL26" s="26">
        <f t="shared" si="190"/>
        <v>0</v>
      </c>
      <c r="FM26" s="26">
        <f t="shared" si="190"/>
        <v>0</v>
      </c>
      <c r="FN26" s="26">
        <f t="shared" si="190"/>
        <v>0</v>
      </c>
      <c r="FO26" s="26">
        <f t="shared" si="190"/>
        <v>0</v>
      </c>
      <c r="FP26" s="26">
        <f t="shared" si="190"/>
        <v>0</v>
      </c>
      <c r="FQ26" s="26">
        <f t="shared" si="190"/>
        <v>0</v>
      </c>
      <c r="FR26" s="26">
        <f t="shared" si="190"/>
        <v>0</v>
      </c>
      <c r="FS26" s="26">
        <f t="shared" si="190"/>
        <v>0</v>
      </c>
      <c r="FT26" s="26">
        <f t="shared" si="190"/>
        <v>0</v>
      </c>
      <c r="FU26" s="26">
        <f t="shared" si="190"/>
        <v>0</v>
      </c>
      <c r="FV26" s="26">
        <f t="shared" si="190"/>
        <v>0</v>
      </c>
      <c r="FW26" s="26">
        <f t="shared" si="190"/>
        <v>0</v>
      </c>
      <c r="FX26" s="26">
        <f t="shared" si="190"/>
        <v>0</v>
      </c>
      <c r="FY26" s="26">
        <f t="shared" si="190"/>
        <v>0</v>
      </c>
      <c r="FZ26" s="26">
        <f t="shared" si="190"/>
        <v>0</v>
      </c>
      <c r="GA26" s="26">
        <f t="shared" si="190"/>
        <v>0</v>
      </c>
      <c r="GB26" s="26">
        <f t="shared" si="190"/>
        <v>0</v>
      </c>
      <c r="GC26" s="26">
        <f t="shared" si="190"/>
        <v>0</v>
      </c>
      <c r="GD26" s="26">
        <f t="shared" si="190"/>
        <v>0</v>
      </c>
      <c r="GE26" s="26">
        <f t="shared" si="190"/>
        <v>0</v>
      </c>
      <c r="GF26" s="26">
        <f t="shared" si="190"/>
        <v>0</v>
      </c>
      <c r="GG26" s="26">
        <f t="shared" si="190"/>
        <v>0</v>
      </c>
      <c r="GH26" s="26">
        <f t="shared" si="190"/>
        <v>0</v>
      </c>
      <c r="GI26" s="26">
        <f t="shared" si="190"/>
        <v>0</v>
      </c>
      <c r="GJ26" s="26">
        <f t="shared" si="190"/>
        <v>0</v>
      </c>
      <c r="GK26" s="26">
        <f t="shared" ref="GK26:IS26" si="191">GJ26</f>
        <v>0</v>
      </c>
      <c r="GL26" s="26">
        <f t="shared" si="191"/>
        <v>0</v>
      </c>
      <c r="GM26" s="26">
        <f t="shared" si="191"/>
        <v>0</v>
      </c>
      <c r="GN26" s="26">
        <f t="shared" si="191"/>
        <v>0</v>
      </c>
      <c r="GO26" s="26">
        <f t="shared" si="191"/>
        <v>0</v>
      </c>
      <c r="GP26" s="26">
        <f t="shared" si="191"/>
        <v>0</v>
      </c>
      <c r="GQ26" s="26">
        <f t="shared" si="191"/>
        <v>0</v>
      </c>
      <c r="GR26" s="26">
        <f t="shared" si="191"/>
        <v>0</v>
      </c>
      <c r="GS26" s="26">
        <f t="shared" si="191"/>
        <v>0</v>
      </c>
      <c r="GT26" s="26">
        <f t="shared" si="191"/>
        <v>0</v>
      </c>
      <c r="GU26" s="26">
        <f t="shared" si="191"/>
        <v>0</v>
      </c>
      <c r="GV26" s="26">
        <f t="shared" si="191"/>
        <v>0</v>
      </c>
      <c r="GW26" s="26">
        <f t="shared" si="191"/>
        <v>0</v>
      </c>
      <c r="GX26" s="26">
        <f t="shared" si="191"/>
        <v>0</v>
      </c>
      <c r="GY26" s="26">
        <f t="shared" si="191"/>
        <v>0</v>
      </c>
      <c r="GZ26" s="26">
        <f t="shared" si="191"/>
        <v>0</v>
      </c>
      <c r="HA26" s="26">
        <f t="shared" si="191"/>
        <v>0</v>
      </c>
      <c r="HB26" s="26">
        <f t="shared" si="191"/>
        <v>0</v>
      </c>
      <c r="HC26" s="26">
        <f t="shared" si="191"/>
        <v>0</v>
      </c>
      <c r="HD26" s="26">
        <f t="shared" si="191"/>
        <v>0</v>
      </c>
      <c r="HE26" s="26">
        <f t="shared" si="191"/>
        <v>0</v>
      </c>
      <c r="HF26" s="26">
        <f t="shared" si="191"/>
        <v>0</v>
      </c>
      <c r="HG26" s="26">
        <f t="shared" si="191"/>
        <v>0</v>
      </c>
      <c r="HH26" s="26">
        <f t="shared" si="191"/>
        <v>0</v>
      </c>
      <c r="HI26" s="26">
        <f t="shared" si="191"/>
        <v>0</v>
      </c>
      <c r="HJ26" s="26">
        <f t="shared" si="191"/>
        <v>0</v>
      </c>
      <c r="HK26" s="26">
        <f t="shared" si="191"/>
        <v>0</v>
      </c>
      <c r="HL26" s="26">
        <f t="shared" si="191"/>
        <v>0</v>
      </c>
      <c r="HM26" s="26">
        <f t="shared" si="191"/>
        <v>0</v>
      </c>
      <c r="HN26" s="26">
        <f t="shared" si="191"/>
        <v>0</v>
      </c>
      <c r="HO26" s="26">
        <f t="shared" si="191"/>
        <v>0</v>
      </c>
      <c r="HP26" s="26">
        <f t="shared" si="191"/>
        <v>0</v>
      </c>
      <c r="HQ26" s="26">
        <f t="shared" si="191"/>
        <v>0</v>
      </c>
      <c r="HR26" s="26">
        <f t="shared" si="191"/>
        <v>0</v>
      </c>
      <c r="HS26" s="26">
        <f t="shared" si="191"/>
        <v>0</v>
      </c>
      <c r="HT26" s="26">
        <f t="shared" si="191"/>
        <v>0</v>
      </c>
      <c r="HU26" s="26">
        <f t="shared" si="191"/>
        <v>0</v>
      </c>
      <c r="HV26" s="26">
        <f t="shared" si="191"/>
        <v>0</v>
      </c>
      <c r="HW26" s="26">
        <f t="shared" si="191"/>
        <v>0</v>
      </c>
      <c r="HX26" s="26">
        <f t="shared" si="191"/>
        <v>0</v>
      </c>
      <c r="HY26" s="26">
        <f t="shared" si="191"/>
        <v>0</v>
      </c>
      <c r="HZ26" s="26">
        <f t="shared" si="191"/>
        <v>0</v>
      </c>
      <c r="IA26" s="26">
        <f t="shared" si="191"/>
        <v>0</v>
      </c>
      <c r="IB26" s="26">
        <f t="shared" si="191"/>
        <v>0</v>
      </c>
      <c r="IC26" s="26">
        <f t="shared" si="191"/>
        <v>0</v>
      </c>
      <c r="ID26" s="26">
        <f t="shared" si="191"/>
        <v>0</v>
      </c>
      <c r="IE26" s="26">
        <f t="shared" si="191"/>
        <v>0</v>
      </c>
      <c r="IF26" s="26">
        <f t="shared" si="191"/>
        <v>0</v>
      </c>
      <c r="IG26" s="26">
        <f t="shared" si="191"/>
        <v>0</v>
      </c>
      <c r="IH26" s="26">
        <f t="shared" si="191"/>
        <v>0</v>
      </c>
      <c r="II26" s="26">
        <f t="shared" si="191"/>
        <v>0</v>
      </c>
      <c r="IJ26" s="26">
        <f t="shared" si="191"/>
        <v>0</v>
      </c>
      <c r="IK26" s="26">
        <f t="shared" si="191"/>
        <v>0</v>
      </c>
      <c r="IL26" s="26">
        <f t="shared" si="191"/>
        <v>0</v>
      </c>
      <c r="IM26" s="26">
        <f t="shared" si="191"/>
        <v>0</v>
      </c>
      <c r="IN26" s="26">
        <f t="shared" si="191"/>
        <v>0</v>
      </c>
      <c r="IO26" s="26">
        <f t="shared" si="191"/>
        <v>0</v>
      </c>
      <c r="IP26" s="26">
        <f t="shared" si="191"/>
        <v>0</v>
      </c>
      <c r="IQ26" s="26">
        <f t="shared" si="191"/>
        <v>0</v>
      </c>
      <c r="IR26" s="26">
        <f t="shared" si="191"/>
        <v>0</v>
      </c>
      <c r="IS26" s="26">
        <f t="shared" si="191"/>
        <v>0</v>
      </c>
      <c r="IT26" s="26">
        <f t="shared" ref="IT26" si="192">IS26</f>
        <v>0</v>
      </c>
      <c r="IU26" s="26">
        <f t="shared" ref="IU26" si="193">IT26</f>
        <v>0</v>
      </c>
      <c r="IV26" s="26">
        <f t="shared" ref="IV26" si="194">IU26</f>
        <v>0</v>
      </c>
      <c r="IW26" s="26">
        <f t="shared" ref="IW26" si="195">IV26</f>
        <v>0</v>
      </c>
      <c r="IX26" s="26">
        <f t="shared" ref="IX26" si="196">IW26</f>
        <v>0</v>
      </c>
      <c r="IY26" s="26">
        <f t="shared" ref="IY26" si="197">IX26</f>
        <v>0</v>
      </c>
      <c r="IZ26" s="26">
        <f t="shared" ref="IZ26" si="198">IY26</f>
        <v>0</v>
      </c>
      <c r="JA26" s="26">
        <f t="shared" ref="JA26" si="199">IZ26</f>
        <v>0</v>
      </c>
      <c r="JB26" s="26">
        <f t="shared" ref="JB26" si="200">JA26</f>
        <v>0</v>
      </c>
      <c r="JC26" s="26">
        <f t="shared" ref="JC26" si="201">JB26</f>
        <v>0</v>
      </c>
      <c r="JD26" s="26">
        <f t="shared" ref="JD26" si="202">JC26</f>
        <v>0</v>
      </c>
      <c r="JE26" s="26">
        <f t="shared" ref="JE26" si="203">JD26</f>
        <v>0</v>
      </c>
    </row>
    <row r="27" spans="1:265" x14ac:dyDescent="0.2">
      <c r="A27" s="5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9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</row>
    <row r="28" spans="1:265" x14ac:dyDescent="0.2">
      <c r="A28" s="6" t="s">
        <v>3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3</v>
      </c>
      <c r="AD28" s="3">
        <v>3</v>
      </c>
      <c r="AE28" s="3">
        <v>3</v>
      </c>
      <c r="AF28" s="3">
        <v>3</v>
      </c>
      <c r="AG28" s="3">
        <v>3</v>
      </c>
      <c r="AH28" s="3">
        <v>3</v>
      </c>
      <c r="AI28" s="3">
        <v>3</v>
      </c>
      <c r="AJ28" s="3">
        <v>3</v>
      </c>
      <c r="AK28" s="3">
        <v>3</v>
      </c>
      <c r="AL28" s="3">
        <v>3</v>
      </c>
      <c r="AM28" s="3">
        <v>3</v>
      </c>
      <c r="AN28" s="3">
        <v>3</v>
      </c>
      <c r="AO28" s="3">
        <v>3</v>
      </c>
      <c r="AP28" s="3">
        <v>3</v>
      </c>
      <c r="AQ28" s="3">
        <v>3</v>
      </c>
      <c r="AR28" s="3">
        <v>3</v>
      </c>
      <c r="AS28" s="3">
        <v>3</v>
      </c>
      <c r="AT28" s="3">
        <v>3</v>
      </c>
      <c r="AU28" s="3">
        <v>3</v>
      </c>
      <c r="AV28" s="3">
        <v>3</v>
      </c>
      <c r="AW28" s="3">
        <v>3</v>
      </c>
      <c r="AX28" s="3">
        <v>3</v>
      </c>
      <c r="AY28" s="3">
        <v>3</v>
      </c>
      <c r="AZ28" s="3">
        <v>3</v>
      </c>
      <c r="BA28" s="3">
        <v>3</v>
      </c>
      <c r="BB28" s="3">
        <v>3</v>
      </c>
      <c r="BC28" s="3">
        <v>3</v>
      </c>
      <c r="BD28" s="3">
        <v>3</v>
      </c>
      <c r="BE28" s="3">
        <v>3</v>
      </c>
      <c r="BF28" s="3">
        <v>3</v>
      </c>
      <c r="BG28" s="3">
        <v>3</v>
      </c>
      <c r="BH28" s="3">
        <v>3</v>
      </c>
      <c r="BI28" s="3">
        <v>3</v>
      </c>
      <c r="BJ28" s="3">
        <v>3</v>
      </c>
      <c r="BK28" s="3">
        <v>3</v>
      </c>
      <c r="BL28" s="3">
        <v>3</v>
      </c>
      <c r="BM28" s="3">
        <v>3</v>
      </c>
      <c r="BN28" s="3">
        <v>3</v>
      </c>
      <c r="BO28" s="3">
        <v>3</v>
      </c>
      <c r="BP28" s="3">
        <v>3</v>
      </c>
      <c r="BQ28" s="3">
        <v>3</v>
      </c>
      <c r="BR28" s="3">
        <v>3</v>
      </c>
      <c r="BS28" s="3">
        <v>3</v>
      </c>
      <c r="BT28" s="3">
        <v>3</v>
      </c>
      <c r="BU28" s="3">
        <v>3</v>
      </c>
      <c r="BV28" s="3">
        <v>3</v>
      </c>
      <c r="BW28" s="3">
        <v>3</v>
      </c>
      <c r="BX28" s="3">
        <v>3</v>
      </c>
      <c r="BY28" s="3">
        <v>3</v>
      </c>
      <c r="BZ28" s="3">
        <v>3</v>
      </c>
      <c r="CA28" s="3">
        <v>3</v>
      </c>
      <c r="CB28" s="3">
        <v>3</v>
      </c>
      <c r="CC28" s="3">
        <v>3</v>
      </c>
      <c r="CD28" s="3">
        <v>3</v>
      </c>
      <c r="CE28" s="3">
        <v>3</v>
      </c>
      <c r="CF28" s="3">
        <v>3</v>
      </c>
      <c r="CG28" s="3">
        <v>3</v>
      </c>
      <c r="CH28" s="3">
        <v>3</v>
      </c>
      <c r="CI28" s="3">
        <v>3</v>
      </c>
      <c r="CJ28" s="3">
        <v>3</v>
      </c>
      <c r="CK28" s="3">
        <v>3</v>
      </c>
      <c r="CL28" s="3">
        <v>3</v>
      </c>
      <c r="CM28" s="3">
        <v>3</v>
      </c>
      <c r="CN28" s="3">
        <v>0</v>
      </c>
      <c r="CO28" s="3">
        <v>0</v>
      </c>
      <c r="CP28" s="3">
        <v>3</v>
      </c>
      <c r="CQ28" s="3">
        <v>3</v>
      </c>
      <c r="CR28" s="3">
        <v>3</v>
      </c>
      <c r="CS28" s="3">
        <v>3</v>
      </c>
      <c r="CT28" s="3">
        <v>3</v>
      </c>
      <c r="CU28" s="3">
        <v>3</v>
      </c>
      <c r="CV28" s="3">
        <v>3</v>
      </c>
      <c r="CW28" s="3">
        <v>3</v>
      </c>
      <c r="CX28" s="3">
        <v>3</v>
      </c>
      <c r="CY28" s="3">
        <v>3</v>
      </c>
      <c r="CZ28" s="3">
        <v>3</v>
      </c>
      <c r="DA28" s="3">
        <v>3</v>
      </c>
      <c r="DB28" s="3">
        <v>1</v>
      </c>
      <c r="DC28" s="3">
        <v>3</v>
      </c>
      <c r="DD28" s="3">
        <v>3</v>
      </c>
      <c r="DE28" s="3">
        <v>3</v>
      </c>
      <c r="DF28" s="3">
        <v>3</v>
      </c>
      <c r="DG28" s="3">
        <v>3</v>
      </c>
      <c r="DH28" s="3">
        <v>3</v>
      </c>
      <c r="DI28" s="3">
        <v>3</v>
      </c>
      <c r="DJ28" s="3">
        <v>3</v>
      </c>
      <c r="DK28" s="3">
        <v>3</v>
      </c>
      <c r="DL28" s="3">
        <v>3</v>
      </c>
      <c r="DM28" s="3">
        <v>3</v>
      </c>
      <c r="DN28" s="3">
        <v>3</v>
      </c>
      <c r="DO28" s="3">
        <v>3</v>
      </c>
      <c r="DP28" s="3">
        <v>3</v>
      </c>
      <c r="DQ28" s="3">
        <v>3</v>
      </c>
      <c r="DR28" s="3">
        <v>3</v>
      </c>
      <c r="DS28" s="3">
        <v>3</v>
      </c>
      <c r="DT28" s="3">
        <v>3</v>
      </c>
      <c r="DU28" s="3">
        <v>3</v>
      </c>
      <c r="DV28" s="3">
        <v>3</v>
      </c>
      <c r="DW28" s="3">
        <v>3</v>
      </c>
      <c r="DX28" s="3">
        <v>3</v>
      </c>
      <c r="DY28" s="3">
        <v>3</v>
      </c>
      <c r="DZ28" s="3">
        <v>3</v>
      </c>
      <c r="EA28" s="3">
        <v>3</v>
      </c>
      <c r="EB28" s="3">
        <v>3</v>
      </c>
      <c r="EC28" s="3">
        <v>2</v>
      </c>
      <c r="ED28" s="3">
        <v>2</v>
      </c>
      <c r="EE28" s="3">
        <v>3</v>
      </c>
      <c r="EF28" s="3">
        <f t="shared" ref="EF28:FW28" si="204">AVERAGE(DX28:EE28)</f>
        <v>2.75</v>
      </c>
      <c r="EG28" s="3">
        <f t="shared" si="204"/>
        <v>2.71875</v>
      </c>
      <c r="EH28" s="3">
        <f t="shared" si="204"/>
        <v>2.68359375</v>
      </c>
      <c r="EI28" s="26">
        <f t="shared" si="204"/>
        <v>2.64404296875</v>
      </c>
      <c r="EJ28" s="26">
        <f t="shared" si="204"/>
        <v>2.59954833984375</v>
      </c>
      <c r="EK28" s="26">
        <f t="shared" si="204"/>
        <v>2.5494918823242188</v>
      </c>
      <c r="EL28" s="26">
        <f t="shared" si="204"/>
        <v>2.6181783676147461</v>
      </c>
      <c r="EM28" s="39">
        <f t="shared" si="204"/>
        <v>2.6954506635665894</v>
      </c>
      <c r="EN28" s="26">
        <f t="shared" si="204"/>
        <v>2.657381996512413</v>
      </c>
      <c r="EO28" s="26">
        <f t="shared" si="204"/>
        <v>2.6458047460764647</v>
      </c>
      <c r="EP28" s="26">
        <f t="shared" si="204"/>
        <v>2.6366865893360227</v>
      </c>
      <c r="EQ28" s="26">
        <f t="shared" si="204"/>
        <v>2.6308231942530256</v>
      </c>
      <c r="ER28" s="26">
        <f t="shared" si="204"/>
        <v>2.6291707224409038</v>
      </c>
      <c r="ES28" s="26">
        <f t="shared" si="204"/>
        <v>2.632873520265548</v>
      </c>
      <c r="ET28" s="26">
        <f t="shared" si="204"/>
        <v>2.6432962250082142</v>
      </c>
      <c r="EU28" s="26">
        <f t="shared" si="204"/>
        <v>2.6464359571823977</v>
      </c>
      <c r="EV28" s="26">
        <f t="shared" si="204"/>
        <v>2.6403091188843737</v>
      </c>
      <c r="EW28" s="26">
        <f t="shared" si="204"/>
        <v>2.6381750091808689</v>
      </c>
      <c r="EX28" s="26">
        <f t="shared" si="204"/>
        <v>2.6372212920689195</v>
      </c>
      <c r="EY28" s="26">
        <f t="shared" si="204"/>
        <v>2.6372881299105315</v>
      </c>
      <c r="EZ28" s="26">
        <f t="shared" si="204"/>
        <v>2.6380962468677196</v>
      </c>
      <c r="FA28" s="26">
        <f t="shared" si="204"/>
        <v>2.6392119374210714</v>
      </c>
      <c r="FB28" s="26">
        <f t="shared" si="204"/>
        <v>2.6400042395655121</v>
      </c>
      <c r="FC28" s="26">
        <f t="shared" si="204"/>
        <v>2.6395927413851745</v>
      </c>
      <c r="FD28" s="26">
        <f t="shared" si="204"/>
        <v>2.6387373394105218</v>
      </c>
      <c r="FE28" s="26">
        <f t="shared" si="204"/>
        <v>2.6385408669762902</v>
      </c>
      <c r="FF28" s="26">
        <f t="shared" si="204"/>
        <v>2.6385865992007171</v>
      </c>
      <c r="FG28" s="26">
        <f t="shared" si="204"/>
        <v>2.638757262592192</v>
      </c>
      <c r="FH28" s="26">
        <f t="shared" si="204"/>
        <v>2.6389409041773999</v>
      </c>
      <c r="FI28" s="26">
        <f t="shared" si="204"/>
        <v>2.6390464863411101</v>
      </c>
      <c r="FJ28" s="26">
        <f t="shared" si="204"/>
        <v>2.6390258049561144</v>
      </c>
      <c r="FK28" s="26">
        <f t="shared" si="204"/>
        <v>2.6389035006299402</v>
      </c>
      <c r="FL28" s="26">
        <f t="shared" si="204"/>
        <v>2.6388173455355357</v>
      </c>
      <c r="FM28" s="26">
        <f t="shared" si="204"/>
        <v>2.6388273463011624</v>
      </c>
      <c r="FN28" s="26">
        <f t="shared" si="204"/>
        <v>2.6388631562167717</v>
      </c>
      <c r="FO28" s="26">
        <f t="shared" si="204"/>
        <v>2.6388977258437785</v>
      </c>
      <c r="FP28" s="26">
        <f t="shared" si="204"/>
        <v>2.6389152837502268</v>
      </c>
      <c r="FQ28" s="26">
        <f t="shared" si="204"/>
        <v>2.6389120811968301</v>
      </c>
      <c r="FR28" s="26">
        <f t="shared" si="204"/>
        <v>2.6388952805537951</v>
      </c>
      <c r="FS28" s="26">
        <f t="shared" si="204"/>
        <v>2.6388789650035056</v>
      </c>
      <c r="FT28" s="26">
        <f t="shared" si="204"/>
        <v>2.638875898050201</v>
      </c>
      <c r="FU28" s="26">
        <f t="shared" si="204"/>
        <v>2.6388832171145342</v>
      </c>
      <c r="FV28" s="26">
        <f t="shared" si="204"/>
        <v>2.6388902009662054</v>
      </c>
      <c r="FW28" s="26">
        <f t="shared" si="204"/>
        <v>2.6388935815598846</v>
      </c>
      <c r="FX28" s="26">
        <f t="shared" ref="FX28:IG28" si="205">AVERAGE(FP28:FW28)</f>
        <v>2.6388930635243977</v>
      </c>
      <c r="FY28" s="26">
        <f t="shared" si="205"/>
        <v>2.6388902859961689</v>
      </c>
      <c r="FZ28" s="26">
        <f t="shared" si="205"/>
        <v>2.6388875615960865</v>
      </c>
      <c r="GA28" s="26">
        <f t="shared" si="205"/>
        <v>2.6388865967263726</v>
      </c>
      <c r="GB28" s="26">
        <f t="shared" si="205"/>
        <v>2.6388875506917313</v>
      </c>
      <c r="GC28" s="26">
        <f t="shared" si="205"/>
        <v>2.6388890072719224</v>
      </c>
      <c r="GD28" s="26">
        <f t="shared" si="205"/>
        <v>2.638889731041596</v>
      </c>
      <c r="GE28" s="26">
        <f t="shared" si="205"/>
        <v>2.63888967230102</v>
      </c>
      <c r="GF28" s="26">
        <f t="shared" si="205"/>
        <v>2.6388891836436619</v>
      </c>
      <c r="GG28" s="26">
        <f t="shared" si="205"/>
        <v>2.6388886986585702</v>
      </c>
      <c r="GH28" s="26">
        <f t="shared" si="205"/>
        <v>2.6388885002413702</v>
      </c>
      <c r="GI28" s="26">
        <f t="shared" si="205"/>
        <v>2.6388886175720305</v>
      </c>
      <c r="GJ28" s="26">
        <f t="shared" si="205"/>
        <v>2.6388888701777375</v>
      </c>
      <c r="GK28" s="26">
        <f t="shared" si="205"/>
        <v>2.6388890351134888</v>
      </c>
      <c r="GL28" s="26">
        <f t="shared" si="205"/>
        <v>2.6388890385936845</v>
      </c>
      <c r="GM28" s="26">
        <f t="shared" si="205"/>
        <v>2.6388889520376955</v>
      </c>
      <c r="GN28" s="26">
        <f t="shared" si="205"/>
        <v>2.6388888620047801</v>
      </c>
      <c r="GO28" s="26">
        <f t="shared" si="205"/>
        <v>2.6388888217999198</v>
      </c>
      <c r="GP28" s="26">
        <f t="shared" si="205"/>
        <v>2.6388888371925887</v>
      </c>
      <c r="GQ28" s="26">
        <f t="shared" si="205"/>
        <v>2.6388888793114909</v>
      </c>
      <c r="GR28" s="26">
        <f t="shared" si="205"/>
        <v>2.6388889120289232</v>
      </c>
      <c r="GS28" s="26">
        <f t="shared" si="205"/>
        <v>2.6388889172603216</v>
      </c>
      <c r="GT28" s="26">
        <f t="shared" si="205"/>
        <v>2.6388889025286755</v>
      </c>
      <c r="GU28" s="26">
        <f t="shared" si="205"/>
        <v>2.638888885520549</v>
      </c>
      <c r="GV28" s="26">
        <f t="shared" si="205"/>
        <v>2.6388888772059067</v>
      </c>
      <c r="GW28" s="26">
        <f t="shared" si="205"/>
        <v>2.6388888791060472</v>
      </c>
      <c r="GX28" s="26">
        <f t="shared" si="205"/>
        <v>2.6388888862693132</v>
      </c>
      <c r="GY28" s="26">
        <f t="shared" si="205"/>
        <v>2.6388888924039033</v>
      </c>
      <c r="GZ28" s="26">
        <f t="shared" si="205"/>
        <v>2.6388888940404556</v>
      </c>
      <c r="HA28" s="26">
        <f t="shared" si="205"/>
        <v>2.6388888917918969</v>
      </c>
      <c r="HB28" s="26">
        <f t="shared" si="205"/>
        <v>2.6388888886083435</v>
      </c>
      <c r="HC28" s="26">
        <f t="shared" si="205"/>
        <v>2.638888886868302</v>
      </c>
      <c r="HD28" s="26">
        <f t="shared" si="205"/>
        <v>2.6388888870367708</v>
      </c>
      <c r="HE28" s="26">
        <f t="shared" si="205"/>
        <v>2.6388888882656292</v>
      </c>
      <c r="HF28" s="26">
        <f t="shared" si="205"/>
        <v>2.6388888894105769</v>
      </c>
      <c r="HG28" s="26">
        <f t="shared" si="205"/>
        <v>2.6388888898032348</v>
      </c>
      <c r="HH28" s="26">
        <f t="shared" si="205"/>
        <v>2.6388888894781513</v>
      </c>
      <c r="HI28" s="26">
        <f t="shared" si="205"/>
        <v>2.6388888889078634</v>
      </c>
      <c r="HJ28" s="26">
        <f t="shared" si="205"/>
        <v>2.6388888885473589</v>
      </c>
      <c r="HK28" s="26">
        <f t="shared" si="205"/>
        <v>2.6388888885397361</v>
      </c>
      <c r="HL28" s="26">
        <f t="shared" si="205"/>
        <v>2.6388888887486655</v>
      </c>
      <c r="HM28" s="26">
        <f t="shared" si="205"/>
        <v>2.6388888889626525</v>
      </c>
      <c r="HN28" s="26">
        <f t="shared" si="205"/>
        <v>2.6388888890497801</v>
      </c>
      <c r="HO28" s="26">
        <f t="shared" si="205"/>
        <v>2.6388888890046802</v>
      </c>
      <c r="HP28" s="26">
        <f t="shared" si="205"/>
        <v>2.638888888904861</v>
      </c>
      <c r="HQ28" s="26">
        <f t="shared" si="205"/>
        <v>2.6388888888331996</v>
      </c>
      <c r="HR28" s="26">
        <f t="shared" si="205"/>
        <v>2.6388888888238671</v>
      </c>
      <c r="HS28" s="26">
        <f t="shared" si="205"/>
        <v>2.6388888888584301</v>
      </c>
      <c r="HT28" s="26">
        <f t="shared" si="205"/>
        <v>2.6388888888982667</v>
      </c>
      <c r="HU28" s="26">
        <f t="shared" si="205"/>
        <v>2.6388888889169673</v>
      </c>
      <c r="HV28" s="26">
        <f t="shared" si="205"/>
        <v>2.6388888889112563</v>
      </c>
      <c r="HW28" s="26">
        <f t="shared" si="205"/>
        <v>2.6388888888939412</v>
      </c>
      <c r="HX28" s="26">
        <f t="shared" si="205"/>
        <v>2.638888888880099</v>
      </c>
      <c r="HY28" s="26">
        <f t="shared" si="205"/>
        <v>2.6388888888770037</v>
      </c>
      <c r="HZ28" s="26">
        <f t="shared" si="205"/>
        <v>2.6388888888824793</v>
      </c>
      <c r="IA28" s="26">
        <f t="shared" si="205"/>
        <v>2.6388888888898054</v>
      </c>
      <c r="IB28" s="26">
        <f t="shared" si="205"/>
        <v>2.6388888888937272</v>
      </c>
      <c r="IC28" s="26">
        <f t="shared" si="205"/>
        <v>2.6388888888931601</v>
      </c>
      <c r="ID28" s="26">
        <f t="shared" si="205"/>
        <v>2.6388888888901842</v>
      </c>
      <c r="IE28" s="26">
        <f t="shared" si="205"/>
        <v>2.6388888888875499</v>
      </c>
      <c r="IF28" s="26">
        <f t="shared" si="205"/>
        <v>2.6388888888867514</v>
      </c>
      <c r="IG28" s="26">
        <f t="shared" si="205"/>
        <v>2.6388888888875823</v>
      </c>
      <c r="IH28" s="26">
        <f t="shared" ref="IH28" si="206">AVERAGE(HZ28:IG28)</f>
        <v>2.6388888888889048</v>
      </c>
      <c r="II28" s="26">
        <f t="shared" ref="II28" si="207">AVERAGE(IA28:IH28)</f>
        <v>2.6388888888897077</v>
      </c>
      <c r="IJ28" s="26">
        <f t="shared" ref="IJ28" si="208">AVERAGE(IB28:II28)</f>
        <v>2.6388888888896957</v>
      </c>
      <c r="IK28" s="26">
        <f t="shared" ref="IK28" si="209">AVERAGE(IC28:IJ28)</f>
        <v>2.6388888888891922</v>
      </c>
      <c r="IL28" s="26">
        <f t="shared" ref="IL28" si="210">AVERAGE(ID28:IK28)</f>
        <v>2.6388888888886961</v>
      </c>
      <c r="IM28" s="26">
        <f t="shared" ref="IM28" si="211">AVERAGE(IE28:IL28)</f>
        <v>2.6388888888885105</v>
      </c>
      <c r="IN28" s="26">
        <f t="shared" ref="IN28" si="212">AVERAGE(IF28:IM28)</f>
        <v>2.6388888888886304</v>
      </c>
      <c r="IO28" s="26">
        <f t="shared" ref="IO28" si="213">AVERAGE(IG28:IN28)</f>
        <v>2.6388888888888649</v>
      </c>
      <c r="IP28" s="26">
        <f t="shared" ref="IP28" si="214">AVERAGE(IH28:IO28)</f>
        <v>2.6388888888890252</v>
      </c>
      <c r="IQ28" s="26">
        <f t="shared" ref="IQ28" si="215">AVERAGE(II28:IP28)</f>
        <v>2.6388888888890403</v>
      </c>
      <c r="IR28" s="26">
        <f t="shared" ref="IR28" si="216">AVERAGE(IJ28:IQ28)</f>
        <v>2.6388888888889568</v>
      </c>
      <c r="IS28" s="26">
        <f t="shared" ref="IS28" si="217">AVERAGE(IK28:IR28)</f>
        <v>2.6388888888888644</v>
      </c>
      <c r="IT28" s="26">
        <f t="shared" ref="IT28" si="218">AVERAGE(IL28:IS28)</f>
        <v>2.6388888888888236</v>
      </c>
      <c r="IU28" s="26">
        <f t="shared" ref="IU28" si="219">AVERAGE(IM28:IT28)</f>
        <v>2.6388888888888395</v>
      </c>
      <c r="IV28" s="26">
        <f t="shared" ref="IV28" si="220">AVERAGE(IN28:IU28)</f>
        <v>2.6388888888888808</v>
      </c>
      <c r="IW28" s="26">
        <f t="shared" ref="IW28" si="221">AVERAGE(IO28:IV28)</f>
        <v>2.6388888888889119</v>
      </c>
      <c r="IX28" s="26">
        <f t="shared" ref="IX28" si="222">AVERAGE(IP28:IW28)</f>
        <v>2.6388888888889177</v>
      </c>
      <c r="IY28" s="26">
        <f t="shared" ref="IY28" si="223">AVERAGE(IQ28:IX28)</f>
        <v>2.6388888888889044</v>
      </c>
      <c r="IZ28" s="26">
        <f t="shared" ref="IZ28" si="224">AVERAGE(IR28:IY28)</f>
        <v>2.6388888888888871</v>
      </c>
      <c r="JA28" s="26">
        <f t="shared" ref="JA28" si="225">AVERAGE(IS28:IZ28)</f>
        <v>2.6388888888888786</v>
      </c>
      <c r="JB28" s="26">
        <f t="shared" ref="JB28" si="226">AVERAGE(IT28:JA28)</f>
        <v>2.6388888888888804</v>
      </c>
      <c r="JC28" s="26">
        <f t="shared" ref="JC28" si="227">AVERAGE(IU28:JB28)</f>
        <v>2.6388888888888875</v>
      </c>
      <c r="JD28" s="26">
        <f t="shared" ref="JD28" si="228">AVERAGE(IV28:JC28)</f>
        <v>2.6388888888888937</v>
      </c>
      <c r="JE28" s="26">
        <f t="shared" ref="JE28" si="229">AVERAGE(IW28:JD28)</f>
        <v>2.6388888888888951</v>
      </c>
    </row>
    <row r="29" spans="1:265" x14ac:dyDescent="0.2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11"/>
      <c r="EJ29" s="11"/>
      <c r="EK29" s="11"/>
      <c r="EL29" s="11"/>
      <c r="EM29" s="39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</row>
    <row r="30" spans="1:265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11"/>
      <c r="EJ30" s="11"/>
      <c r="EK30" s="11"/>
      <c r="EL30" s="11"/>
      <c r="EM30" s="39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</row>
    <row r="31" spans="1:265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11"/>
      <c r="EJ31" s="11"/>
      <c r="EK31" s="11"/>
      <c r="EL31" s="11"/>
      <c r="EM31" s="39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</row>
    <row r="32" spans="1:265" x14ac:dyDescent="0.2">
      <c r="A32" s="2" t="s">
        <v>16</v>
      </c>
      <c r="B32" s="3">
        <f t="shared" ref="B32:BM32" si="230">SUM(B4:B30)</f>
        <v>103192</v>
      </c>
      <c r="C32" s="3">
        <f t="shared" si="230"/>
        <v>103440</v>
      </c>
      <c r="D32" s="3">
        <f t="shared" si="230"/>
        <v>103527</v>
      </c>
      <c r="E32" s="3">
        <f t="shared" si="230"/>
        <v>103441</v>
      </c>
      <c r="F32" s="3">
        <f t="shared" si="230"/>
        <v>101170</v>
      </c>
      <c r="G32" s="3">
        <f t="shared" si="230"/>
        <v>103076</v>
      </c>
      <c r="H32" s="3">
        <f t="shared" si="230"/>
        <v>102953</v>
      </c>
      <c r="I32" s="3">
        <f t="shared" si="230"/>
        <v>102803</v>
      </c>
      <c r="J32" s="3">
        <f t="shared" si="230"/>
        <v>102635</v>
      </c>
      <c r="K32" s="3">
        <f t="shared" si="230"/>
        <v>102649</v>
      </c>
      <c r="L32" s="3">
        <f t="shared" si="230"/>
        <v>102789</v>
      </c>
      <c r="M32" s="3">
        <f t="shared" si="230"/>
        <v>103056</v>
      </c>
      <c r="N32" s="3">
        <f t="shared" si="230"/>
        <v>103173</v>
      </c>
      <c r="O32" s="3">
        <f t="shared" si="230"/>
        <v>103239</v>
      </c>
      <c r="P32" s="3">
        <f t="shared" si="230"/>
        <v>103324</v>
      </c>
      <c r="Q32" s="3">
        <f t="shared" si="230"/>
        <v>103269</v>
      </c>
      <c r="R32" s="3">
        <f t="shared" si="230"/>
        <v>103181</v>
      </c>
      <c r="S32" s="3">
        <f t="shared" si="230"/>
        <v>103101</v>
      </c>
      <c r="T32" s="3">
        <f t="shared" si="230"/>
        <v>103062</v>
      </c>
      <c r="U32" s="3">
        <f t="shared" si="230"/>
        <v>102962</v>
      </c>
      <c r="V32" s="3">
        <f t="shared" si="230"/>
        <v>104341</v>
      </c>
      <c r="W32" s="3">
        <f t="shared" si="230"/>
        <v>103088</v>
      </c>
      <c r="X32" s="3">
        <f t="shared" si="230"/>
        <v>103246</v>
      </c>
      <c r="Y32" s="3">
        <f t="shared" si="230"/>
        <v>103385</v>
      </c>
      <c r="Z32" s="3">
        <f t="shared" si="230"/>
        <v>103590</v>
      </c>
      <c r="AA32" s="3">
        <f t="shared" si="230"/>
        <v>103900</v>
      </c>
      <c r="AB32" s="3">
        <f t="shared" si="230"/>
        <v>103989</v>
      </c>
      <c r="AC32" s="3">
        <f t="shared" si="230"/>
        <v>103961</v>
      </c>
      <c r="AD32" s="3">
        <f t="shared" si="230"/>
        <v>103896</v>
      </c>
      <c r="AE32" s="3">
        <f t="shared" si="230"/>
        <v>103823</v>
      </c>
      <c r="AF32" s="3">
        <f t="shared" si="230"/>
        <v>103676</v>
      </c>
      <c r="AG32" s="3">
        <f t="shared" si="230"/>
        <v>103676</v>
      </c>
      <c r="AH32" s="3">
        <f t="shared" si="230"/>
        <v>103641</v>
      </c>
      <c r="AI32" s="3">
        <f t="shared" si="230"/>
        <v>103666</v>
      </c>
      <c r="AJ32" s="3">
        <f t="shared" si="230"/>
        <v>103937</v>
      </c>
      <c r="AK32" s="3">
        <f t="shared" si="230"/>
        <v>104041</v>
      </c>
      <c r="AL32" s="3">
        <f t="shared" si="230"/>
        <v>104077</v>
      </c>
      <c r="AM32" s="3">
        <f t="shared" si="230"/>
        <v>104224</v>
      </c>
      <c r="AN32" s="3">
        <f t="shared" si="230"/>
        <v>104337</v>
      </c>
      <c r="AO32" s="3">
        <f t="shared" si="230"/>
        <v>104333</v>
      </c>
      <c r="AP32" s="3">
        <f t="shared" si="230"/>
        <v>104259</v>
      </c>
      <c r="AQ32" s="3">
        <f t="shared" si="230"/>
        <v>104157</v>
      </c>
      <c r="AR32" s="3">
        <f t="shared" si="230"/>
        <v>104185</v>
      </c>
      <c r="AS32" s="3">
        <f t="shared" si="230"/>
        <v>104203</v>
      </c>
      <c r="AT32" s="3">
        <f t="shared" si="230"/>
        <v>104305</v>
      </c>
      <c r="AU32" s="3">
        <f t="shared" si="230"/>
        <v>104403</v>
      </c>
      <c r="AV32" s="3">
        <f t="shared" si="230"/>
        <v>104439</v>
      </c>
      <c r="AW32" s="3">
        <f t="shared" si="230"/>
        <v>104619</v>
      </c>
      <c r="AX32" s="3">
        <f t="shared" si="230"/>
        <v>104795</v>
      </c>
      <c r="AY32" s="3">
        <f t="shared" si="230"/>
        <v>104895</v>
      </c>
      <c r="AZ32" s="3">
        <f t="shared" si="230"/>
        <v>105041</v>
      </c>
      <c r="BA32" s="3">
        <f t="shared" si="230"/>
        <v>105068</v>
      </c>
      <c r="BB32" s="3">
        <f t="shared" si="230"/>
        <v>105017</v>
      </c>
      <c r="BC32" s="3">
        <f t="shared" si="230"/>
        <v>104933</v>
      </c>
      <c r="BD32" s="3">
        <f t="shared" si="230"/>
        <v>104830</v>
      </c>
      <c r="BE32" s="3">
        <f t="shared" si="230"/>
        <v>104948</v>
      </c>
      <c r="BF32" s="3">
        <f t="shared" si="230"/>
        <v>105219</v>
      </c>
      <c r="BG32" s="3">
        <f t="shared" si="230"/>
        <v>105234</v>
      </c>
      <c r="BH32" s="3">
        <f t="shared" si="230"/>
        <v>105485</v>
      </c>
      <c r="BI32" s="3">
        <f t="shared" si="230"/>
        <v>105654</v>
      </c>
      <c r="BJ32" s="3">
        <f t="shared" si="230"/>
        <v>105871</v>
      </c>
      <c r="BK32" s="3">
        <f t="shared" si="230"/>
        <v>106095</v>
      </c>
      <c r="BL32" s="3">
        <f t="shared" si="230"/>
        <v>106264</v>
      </c>
      <c r="BM32" s="3">
        <f t="shared" si="230"/>
        <v>106299</v>
      </c>
      <c r="BN32" s="3">
        <f t="shared" ref="BN32:CS32" si="231">SUM(BN4:BN30)</f>
        <v>106318</v>
      </c>
      <c r="BO32" s="3">
        <f t="shared" si="231"/>
        <v>106366</v>
      </c>
      <c r="BP32" s="3">
        <f t="shared" si="231"/>
        <v>106361</v>
      </c>
      <c r="BQ32" s="3">
        <f t="shared" si="231"/>
        <v>106459</v>
      </c>
      <c r="BR32" s="3">
        <f t="shared" si="231"/>
        <v>106521</v>
      </c>
      <c r="BS32" s="3">
        <f t="shared" si="231"/>
        <v>106589</v>
      </c>
      <c r="BT32" s="3">
        <f t="shared" si="231"/>
        <v>106761</v>
      </c>
      <c r="BU32" s="3">
        <f t="shared" si="231"/>
        <v>107024</v>
      </c>
      <c r="BV32" s="3">
        <f t="shared" si="231"/>
        <v>107226</v>
      </c>
      <c r="BW32" s="3">
        <f t="shared" si="231"/>
        <v>107378</v>
      </c>
      <c r="BX32" s="3">
        <f t="shared" si="231"/>
        <v>107535</v>
      </c>
      <c r="BY32" s="3">
        <f t="shared" si="231"/>
        <v>107583</v>
      </c>
      <c r="BZ32" s="3">
        <f t="shared" si="231"/>
        <v>107562</v>
      </c>
      <c r="CA32" s="3">
        <f t="shared" si="231"/>
        <v>107538</v>
      </c>
      <c r="CB32" s="3">
        <f t="shared" si="231"/>
        <v>107525</v>
      </c>
      <c r="CC32" s="3">
        <f t="shared" si="231"/>
        <v>107485</v>
      </c>
      <c r="CD32" s="3">
        <f t="shared" si="231"/>
        <v>107603</v>
      </c>
      <c r="CE32" s="3">
        <f t="shared" si="231"/>
        <v>107626</v>
      </c>
      <c r="CF32" s="3">
        <f t="shared" si="231"/>
        <v>107762</v>
      </c>
      <c r="CG32" s="3">
        <f t="shared" si="231"/>
        <v>107893</v>
      </c>
      <c r="CH32" s="3">
        <f t="shared" si="231"/>
        <v>108052</v>
      </c>
      <c r="CI32" s="3">
        <f t="shared" si="231"/>
        <v>108172</v>
      </c>
      <c r="CJ32" s="3">
        <f t="shared" si="231"/>
        <v>108301</v>
      </c>
      <c r="CK32" s="3">
        <f t="shared" si="231"/>
        <v>108382</v>
      </c>
      <c r="CL32" s="3">
        <f t="shared" si="231"/>
        <v>108391</v>
      </c>
      <c r="CM32" s="3">
        <f t="shared" si="231"/>
        <v>108333</v>
      </c>
      <c r="CN32" s="3">
        <f t="shared" si="231"/>
        <v>108483</v>
      </c>
      <c r="CO32" s="3">
        <f t="shared" si="231"/>
        <v>108615</v>
      </c>
      <c r="CP32" s="3">
        <f t="shared" si="231"/>
        <v>108806</v>
      </c>
      <c r="CQ32" s="3">
        <f t="shared" si="231"/>
        <v>108927</v>
      </c>
      <c r="CR32" s="3">
        <f t="shared" si="231"/>
        <v>109289</v>
      </c>
      <c r="CS32" s="3">
        <f t="shared" si="231"/>
        <v>109293</v>
      </c>
      <c r="CT32" s="3">
        <f>SUM(CT4:CT30)</f>
        <v>109435</v>
      </c>
      <c r="CU32" s="3">
        <f t="shared" ref="CU32:CY32" si="232">SUM(CU4:CU30)</f>
        <v>109587</v>
      </c>
      <c r="CV32" s="3">
        <f t="shared" si="232"/>
        <v>109578</v>
      </c>
      <c r="CW32" s="3">
        <f t="shared" si="232"/>
        <v>109620</v>
      </c>
      <c r="CX32" s="3">
        <f t="shared" si="232"/>
        <v>109620</v>
      </c>
      <c r="CY32" s="3">
        <f t="shared" si="232"/>
        <v>109544</v>
      </c>
      <c r="CZ32" s="3">
        <f t="shared" ref="CZ32:DE32" si="233">SUM(CZ4:CZ30)</f>
        <v>109514</v>
      </c>
      <c r="DA32" s="3">
        <f t="shared" si="233"/>
        <v>109607</v>
      </c>
      <c r="DB32" s="3">
        <f t="shared" si="233"/>
        <v>109782</v>
      </c>
      <c r="DC32" s="3">
        <f t="shared" si="233"/>
        <v>109879</v>
      </c>
      <c r="DD32" s="3">
        <f t="shared" si="233"/>
        <v>109998</v>
      </c>
      <c r="DE32" s="3">
        <f t="shared" si="233"/>
        <v>110258</v>
      </c>
      <c r="DF32" s="3">
        <f t="shared" ref="DF32:FQ32" si="234">SUM(DF4:DF30)</f>
        <v>110434</v>
      </c>
      <c r="DG32" s="3">
        <f t="shared" si="234"/>
        <v>110599</v>
      </c>
      <c r="DH32" s="3">
        <f t="shared" si="234"/>
        <v>110769</v>
      </c>
      <c r="DI32" s="3">
        <f t="shared" si="234"/>
        <v>110869</v>
      </c>
      <c r="DJ32" s="3">
        <f t="shared" si="234"/>
        <v>110989</v>
      </c>
      <c r="DK32" s="3">
        <f t="shared" si="234"/>
        <v>111058</v>
      </c>
      <c r="DL32" s="3">
        <f t="shared" si="234"/>
        <v>111090</v>
      </c>
      <c r="DM32" s="3">
        <f t="shared" si="234"/>
        <v>111377</v>
      </c>
      <c r="DN32" s="3">
        <f t="shared" si="234"/>
        <v>111516</v>
      </c>
      <c r="DO32" s="3">
        <f t="shared" si="234"/>
        <v>111719</v>
      </c>
      <c r="DP32" s="3">
        <f t="shared" si="234"/>
        <v>111936</v>
      </c>
      <c r="DQ32" s="3">
        <f>SUM(DQ4:DQ30)</f>
        <v>112245</v>
      </c>
      <c r="DR32" s="3">
        <f t="shared" si="234"/>
        <v>112462</v>
      </c>
      <c r="DS32" s="3">
        <f t="shared" si="234"/>
        <v>112648</v>
      </c>
      <c r="DT32" s="3">
        <f t="shared" si="234"/>
        <v>112847</v>
      </c>
      <c r="DU32" s="3">
        <f t="shared" si="234"/>
        <v>112978</v>
      </c>
      <c r="DV32" s="3">
        <f t="shared" si="234"/>
        <v>112978</v>
      </c>
      <c r="DW32" s="3">
        <f t="shared" si="234"/>
        <v>113110.25</v>
      </c>
      <c r="DX32" s="3">
        <f t="shared" si="234"/>
        <v>113110.25</v>
      </c>
      <c r="DY32" s="3">
        <f t="shared" si="234"/>
        <v>113110.25</v>
      </c>
      <c r="DZ32" s="3">
        <f t="shared" si="234"/>
        <v>114670</v>
      </c>
      <c r="EA32" s="3">
        <f t="shared" si="234"/>
        <v>115184</v>
      </c>
      <c r="EB32" s="3">
        <f t="shared" si="234"/>
        <v>115031</v>
      </c>
      <c r="EC32" s="3">
        <f t="shared" si="234"/>
        <v>115288</v>
      </c>
      <c r="ED32" s="3">
        <f t="shared" si="234"/>
        <v>114731</v>
      </c>
      <c r="EE32" s="3">
        <f t="shared" si="234"/>
        <v>114803</v>
      </c>
      <c r="EF32" s="3">
        <f t="shared" si="234"/>
        <v>114988.75</v>
      </c>
      <c r="EG32" s="3">
        <f t="shared" si="234"/>
        <v>115221.71875</v>
      </c>
      <c r="EH32" s="3">
        <f t="shared" si="234"/>
        <v>115411.68359375</v>
      </c>
      <c r="EI32" s="3">
        <f t="shared" si="234"/>
        <v>115617.64404296875</v>
      </c>
      <c r="EJ32" s="3">
        <f t="shared" si="234"/>
        <v>115963.59954833984</v>
      </c>
      <c r="EK32" s="3">
        <f t="shared" si="234"/>
        <v>115898.54949188232</v>
      </c>
      <c r="EL32" s="3">
        <f t="shared" si="234"/>
        <v>116023.61817836761</v>
      </c>
      <c r="EM32" s="39">
        <f t="shared" si="234"/>
        <v>116100.69545066357</v>
      </c>
      <c r="EN32" s="3">
        <f t="shared" si="234"/>
        <v>115999.99667297606</v>
      </c>
      <c r="EO32" s="3">
        <f t="shared" si="234"/>
        <v>116103.50665563201</v>
      </c>
      <c r="EP32" s="3">
        <f t="shared" si="234"/>
        <v>116215.81297044166</v>
      </c>
      <c r="EQ32" s="3">
        <f t="shared" si="234"/>
        <v>116333.69375922107</v>
      </c>
      <c r="ER32" s="3">
        <f t="shared" si="234"/>
        <v>116456.22594647037</v>
      </c>
      <c r="ES32" s="3">
        <f t="shared" si="234"/>
        <v>116531.49383858482</v>
      </c>
      <c r="ET32" s="3">
        <f t="shared" si="234"/>
        <v>116530.58022184718</v>
      </c>
      <c r="EU32" s="3">
        <f t="shared" si="234"/>
        <v>116526.80736431998</v>
      </c>
      <c r="EV32" s="3">
        <f t="shared" si="234"/>
        <v>116538.42180101556</v>
      </c>
      <c r="EW32" s="3">
        <f t="shared" si="234"/>
        <v>116613.95525573028</v>
      </c>
      <c r="EX32" s="3">
        <f t="shared" si="234"/>
        <v>116635.08486001387</v>
      </c>
      <c r="EY32" s="3">
        <f t="shared" si="234"/>
        <v>116687.81363931336</v>
      </c>
      <c r="EZ32" s="3">
        <f t="shared" si="234"/>
        <v>116800.93786376771</v>
      </c>
      <c r="FA32" s="3">
        <f t="shared" si="234"/>
        <v>116925.86490638774</v>
      </c>
      <c r="FB32" s="3">
        <f t="shared" si="234"/>
        <v>117054.15162540726</v>
      </c>
      <c r="FC32" s="3">
        <f t="shared" si="234"/>
        <v>117180.57580489175</v>
      </c>
      <c r="FD32" s="3">
        <f t="shared" si="234"/>
        <v>117309.55013454863</v>
      </c>
      <c r="FE32" s="3">
        <f t="shared" si="234"/>
        <v>117390.43727784269</v>
      </c>
      <c r="FF32" s="3">
        <f t="shared" si="234"/>
        <v>117389.84825514887</v>
      </c>
      <c r="FG32" s="3">
        <f t="shared" si="234"/>
        <v>117435.32929959906</v>
      </c>
      <c r="FH32" s="3">
        <f t="shared" si="234"/>
        <v>117496.74826324898</v>
      </c>
      <c r="FI32" s="3">
        <f t="shared" si="234"/>
        <v>117584.03541889331</v>
      </c>
      <c r="FJ32" s="3">
        <f t="shared" si="234"/>
        <v>117617.6668162789</v>
      </c>
      <c r="FK32" s="3">
        <f t="shared" si="234"/>
        <v>117673.82928478492</v>
      </c>
      <c r="FL32" s="3">
        <f t="shared" si="234"/>
        <v>117790.00332922599</v>
      </c>
      <c r="FM32" s="3">
        <f t="shared" si="234"/>
        <v>117924.47677043373</v>
      </c>
      <c r="FN32" s="3">
        <f t="shared" si="234"/>
        <v>118063.07097019933</v>
      </c>
      <c r="FO32" s="3">
        <f t="shared" si="234"/>
        <v>118201.3626552135</v>
      </c>
      <c r="FP32" s="3">
        <f t="shared" si="234"/>
        <v>118337.99942429645</v>
      </c>
      <c r="FQ32" s="3">
        <f t="shared" si="234"/>
        <v>118421.77635892994</v>
      </c>
      <c r="FR32" s="3">
        <f t="shared" ref="FR32:IC32" si="235">SUM(FR4:FR30)</f>
        <v>118423.53600085073</v>
      </c>
      <c r="FS32" s="3">
        <f t="shared" si="235"/>
        <v>118470.94769618539</v>
      </c>
      <c r="FT32" s="3">
        <f t="shared" si="235"/>
        <v>118533.93864900419</v>
      </c>
      <c r="FU32" s="3">
        <f t="shared" si="235"/>
        <v>118622.27943118846</v>
      </c>
      <c r="FV32" s="3">
        <f t="shared" si="235"/>
        <v>118656.23405386432</v>
      </c>
      <c r="FW32" s="3">
        <f t="shared" si="235"/>
        <v>118711.58895358974</v>
      </c>
      <c r="FX32" s="3">
        <f t="shared" si="235"/>
        <v>118826.20081971314</v>
      </c>
      <c r="FY32" s="3">
        <f t="shared" si="235"/>
        <v>118958.81536191655</v>
      </c>
      <c r="FZ32" s="3">
        <f t="shared" si="235"/>
        <v>119095.21994198789</v>
      </c>
      <c r="GA32" s="3">
        <f t="shared" si="235"/>
        <v>119231.09450956446</v>
      </c>
      <c r="GB32" s="3">
        <f t="shared" si="235"/>
        <v>119365.17094856048</v>
      </c>
      <c r="GC32" s="3">
        <f t="shared" si="235"/>
        <v>119446.34915993281</v>
      </c>
      <c r="GD32" s="3">
        <f t="shared" si="235"/>
        <v>119445.49283812007</v>
      </c>
      <c r="GE32" s="3">
        <f t="shared" si="235"/>
        <v>119490.32091959102</v>
      </c>
      <c r="GF32" s="3">
        <f t="shared" si="235"/>
        <v>119550.86450978524</v>
      </c>
      <c r="GG32" s="3">
        <f t="shared" si="235"/>
        <v>119636.9968727166</v>
      </c>
      <c r="GH32" s="3">
        <f t="shared" si="235"/>
        <v>119669.06142057216</v>
      </c>
      <c r="GI32" s="3">
        <f t="shared" si="235"/>
        <v>119722.87687303597</v>
      </c>
      <c r="GJ32" s="3">
        <f t="shared" si="235"/>
        <v>119836.35999761366</v>
      </c>
      <c r="GK32" s="3">
        <f t="shared" si="235"/>
        <v>119968.26479913939</v>
      </c>
      <c r="GL32" s="3">
        <f t="shared" si="235"/>
        <v>120104.44918352774</v>
      </c>
      <c r="GM32" s="3">
        <f t="shared" si="235"/>
        <v>120240.53689334553</v>
      </c>
      <c r="GN32" s="3">
        <f t="shared" si="235"/>
        <v>120375.22241546122</v>
      </c>
      <c r="GO32" s="3">
        <f t="shared" si="235"/>
        <v>120457.33717226633</v>
      </c>
      <c r="GP32" s="3">
        <f t="shared" si="235"/>
        <v>120457.76431467799</v>
      </c>
      <c r="GQ32" s="3">
        <f t="shared" si="235"/>
        <v>120504.23163221023</v>
      </c>
      <c r="GR32" s="3">
        <f t="shared" si="235"/>
        <v>120566.85653278291</v>
      </c>
      <c r="GS32" s="3">
        <f t="shared" si="235"/>
        <v>120655.40658161334</v>
      </c>
      <c r="GT32" s="3">
        <f t="shared" si="235"/>
        <v>120690.13894897603</v>
      </c>
      <c r="GU32" s="3">
        <f t="shared" si="235"/>
        <v>120746.74639149233</v>
      </c>
      <c r="GV32" s="3">
        <f t="shared" si="235"/>
        <v>120863.14098013885</v>
      </c>
      <c r="GW32" s="3">
        <f t="shared" si="235"/>
        <v>120998.06051239627</v>
      </c>
      <c r="GX32" s="3">
        <f t="shared" si="235"/>
        <v>121137.39335250504</v>
      </c>
      <c r="GY32" s="3">
        <f t="shared" si="235"/>
        <v>121276.67792445392</v>
      </c>
      <c r="GZ32" s="3">
        <f t="shared" si="235"/>
        <v>121414.53595212431</v>
      </c>
      <c r="HA32" s="3">
        <f t="shared" si="235"/>
        <v>121499.70039700771</v>
      </c>
      <c r="HB32" s="3">
        <f t="shared" si="235"/>
        <v>121503.03785021778</v>
      </c>
      <c r="HC32" s="3">
        <f t="shared" si="235"/>
        <v>121552.25447262454</v>
      </c>
      <c r="HD32" s="3">
        <f t="shared" si="235"/>
        <v>121617.41888399281</v>
      </c>
      <c r="HE32" s="3">
        <f t="shared" si="235"/>
        <v>121708.31358865467</v>
      </c>
      <c r="HF32" s="3">
        <f t="shared" si="235"/>
        <v>121745.20478739799</v>
      </c>
      <c r="HG32" s="3">
        <f t="shared" si="235"/>
        <v>121803.78148409669</v>
      </c>
      <c r="HH32" s="3">
        <f t="shared" si="235"/>
        <v>121921.97701070996</v>
      </c>
      <c r="HI32" s="3">
        <f t="shared" si="235"/>
        <v>122058.54740145149</v>
      </c>
      <c r="HJ32" s="3">
        <f t="shared" si="235"/>
        <v>122199.41808901944</v>
      </c>
      <c r="HK32" s="3">
        <f t="shared" si="235"/>
        <v>122340.11433084794</v>
      </c>
      <c r="HL32" s="3">
        <f t="shared" si="235"/>
        <v>122479.24878604256</v>
      </c>
      <c r="HM32" s="3">
        <f t="shared" si="235"/>
        <v>122565.52015705933</v>
      </c>
      <c r="HN32" s="3">
        <f t="shared" si="235"/>
        <v>122569.82707659253</v>
      </c>
      <c r="HO32" s="3">
        <f t="shared" si="235"/>
        <v>122619.90153926956</v>
      </c>
      <c r="HP32" s="3">
        <f t="shared" si="235"/>
        <v>122685.86621725663</v>
      </c>
      <c r="HQ32" s="3">
        <f t="shared" si="235"/>
        <v>122777.47999169811</v>
      </c>
      <c r="HR32" s="3">
        <f t="shared" si="235"/>
        <v>122814.99196251879</v>
      </c>
      <c r="HS32" s="3">
        <f t="shared" si="235"/>
        <v>122874.07129337474</v>
      </c>
      <c r="HT32" s="3">
        <f t="shared" si="235"/>
        <v>122992.64574050128</v>
      </c>
      <c r="HU32" s="3">
        <f t="shared" si="235"/>
        <v>123129.46524160309</v>
      </c>
      <c r="HV32" s="3">
        <f t="shared" si="235"/>
        <v>123270.42370795838</v>
      </c>
      <c r="HW32" s="3">
        <f t="shared" si="235"/>
        <v>123411.07756655777</v>
      </c>
      <c r="HX32" s="3">
        <f t="shared" si="235"/>
        <v>123550.06451273491</v>
      </c>
      <c r="HY32" s="3">
        <f t="shared" si="235"/>
        <v>123636.09857440121</v>
      </c>
      <c r="HZ32" s="3">
        <f t="shared" si="235"/>
        <v>123640.10935266674</v>
      </c>
      <c r="IA32" s="3">
        <f t="shared" si="235"/>
        <v>123689.8570115395</v>
      </c>
      <c r="IB32" s="3">
        <f t="shared" si="235"/>
        <v>123755.50395762116</v>
      </c>
      <c r="IC32" s="3">
        <f t="shared" si="235"/>
        <v>123846.81492497111</v>
      </c>
      <c r="ID32" s="3">
        <f t="shared" ref="ID32:IG32" si="236">SUM(ID4:ID30)</f>
        <v>123884.04701804994</v>
      </c>
      <c r="IE32" s="3">
        <f t="shared" si="236"/>
        <v>123942.88547221385</v>
      </c>
      <c r="IF32" s="3">
        <f t="shared" si="236"/>
        <v>124061.25536956347</v>
      </c>
      <c r="IG32" s="3">
        <f t="shared" si="236"/>
        <v>124197.90559293114</v>
      </c>
      <c r="IH32" s="3">
        <f t="shared" ref="IH32:IS32" si="237">SUM(IH4:IH30)</f>
        <v>124338.72009993026</v>
      </c>
      <c r="II32" s="3">
        <f t="shared" si="237"/>
        <v>124479.26878827639</v>
      </c>
      <c r="IJ32" s="3">
        <f t="shared" si="237"/>
        <v>124618.20055947048</v>
      </c>
      <c r="IK32" s="3">
        <f t="shared" si="237"/>
        <v>124704.25459824731</v>
      </c>
      <c r="IL32" s="3">
        <f t="shared" si="237"/>
        <v>124708.34821353431</v>
      </c>
      <c r="IM32" s="3">
        <f t="shared" si="237"/>
        <v>124758.23252181386</v>
      </c>
      <c r="IN32" s="3">
        <f t="shared" si="237"/>
        <v>124824.06827078266</v>
      </c>
      <c r="IO32" s="3">
        <f t="shared" si="237"/>
        <v>124915.60424007826</v>
      </c>
      <c r="IP32" s="3">
        <f t="shared" si="237"/>
        <v>124953.08349867768</v>
      </c>
      <c r="IQ32" s="3">
        <f t="shared" si="237"/>
        <v>125012.15291706991</v>
      </c>
      <c r="IR32" s="3">
        <f t="shared" si="237"/>
        <v>125130.76219116888</v>
      </c>
      <c r="IS32" s="3">
        <f t="shared" si="237"/>
        <v>125267.67912376569</v>
      </c>
      <c r="IT32" s="3">
        <f t="shared" ref="IT32:JE32" si="238">SUM(IT4:IT30)</f>
        <v>125408.84199991412</v>
      </c>
      <c r="IU32" s="3">
        <f t="shared" si="238"/>
        <v>125549.78096785586</v>
      </c>
      <c r="IV32" s="3">
        <f t="shared" si="238"/>
        <v>125689.11370817218</v>
      </c>
      <c r="IW32" s="3">
        <f t="shared" si="238"/>
        <v>125775.52001349628</v>
      </c>
      <c r="IX32" s="3">
        <f t="shared" si="238"/>
        <v>125779.93790171176</v>
      </c>
      <c r="IY32" s="3">
        <f t="shared" si="238"/>
        <v>125830.1326858462</v>
      </c>
      <c r="IZ32" s="3">
        <f t="shared" si="238"/>
        <v>125896.28968588551</v>
      </c>
      <c r="JA32" s="3">
        <f t="shared" si="238"/>
        <v>125988.14946397115</v>
      </c>
      <c r="JB32" s="3">
        <f t="shared" si="238"/>
        <v>126025.94939282659</v>
      </c>
      <c r="JC32" s="3">
        <f t="shared" si="238"/>
        <v>126085.30623749434</v>
      </c>
      <c r="JD32" s="3">
        <f t="shared" si="238"/>
        <v>126204.2024128331</v>
      </c>
      <c r="JE32" s="3">
        <f t="shared" si="238"/>
        <v>126341.43243028002</v>
      </c>
    </row>
    <row r="33" spans="1:265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H33" s="3"/>
      <c r="EM33" s="3"/>
    </row>
    <row r="34" spans="1:265" x14ac:dyDescent="0.2">
      <c r="A34" s="12" t="s">
        <v>23</v>
      </c>
      <c r="B34" s="13"/>
      <c r="C34" s="14">
        <f>(C32-B32)/B32</f>
        <v>2.4032870765175597E-3</v>
      </c>
      <c r="D34" s="14">
        <f t="shared" ref="D34:BO34" si="239">(D32-C32)/C32</f>
        <v>8.4106728538283068E-4</v>
      </c>
      <c r="E34" s="14">
        <f t="shared" si="239"/>
        <v>-8.3070116974315875E-4</v>
      </c>
      <c r="F34" s="14">
        <f t="shared" si="239"/>
        <v>-2.1954544136270918E-2</v>
      </c>
      <c r="G34" s="14">
        <f t="shared" si="239"/>
        <v>1.8839576949688644E-2</v>
      </c>
      <c r="H34" s="14">
        <f t="shared" si="239"/>
        <v>-1.1932942683068803E-3</v>
      </c>
      <c r="I34" s="14">
        <f t="shared" si="239"/>
        <v>-1.4569755130982099E-3</v>
      </c>
      <c r="J34" s="14">
        <f t="shared" si="239"/>
        <v>-1.6341935546628017E-3</v>
      </c>
      <c r="K34" s="14">
        <f t="shared" si="239"/>
        <v>1.3640570955327129E-4</v>
      </c>
      <c r="L34" s="14">
        <f t="shared" si="239"/>
        <v>1.3638710557336165E-3</v>
      </c>
      <c r="M34" s="14">
        <f t="shared" si="239"/>
        <v>2.5975542129994455E-3</v>
      </c>
      <c r="N34" s="14">
        <f t="shared" si="239"/>
        <v>1.1353050768514205E-3</v>
      </c>
      <c r="O34" s="14">
        <f t="shared" si="239"/>
        <v>6.3970224768107934E-4</v>
      </c>
      <c r="P34" s="14">
        <f t="shared" si="239"/>
        <v>8.2333226784451618E-4</v>
      </c>
      <c r="Q34" s="14">
        <f t="shared" si="239"/>
        <v>-5.3230614378072861E-4</v>
      </c>
      <c r="R34" s="14">
        <f t="shared" si="239"/>
        <v>-8.5214343123299341E-4</v>
      </c>
      <c r="S34" s="14">
        <f t="shared" si="239"/>
        <v>-7.7533654451885519E-4</v>
      </c>
      <c r="T34" s="14">
        <f t="shared" si="239"/>
        <v>-3.7826985189280416E-4</v>
      </c>
      <c r="U34" s="14">
        <f t="shared" si="239"/>
        <v>-9.7028972851293395E-4</v>
      </c>
      <c r="V34" s="14">
        <f t="shared" si="239"/>
        <v>1.3393290728618326E-2</v>
      </c>
      <c r="W34" s="14">
        <f t="shared" si="239"/>
        <v>-1.2008702235937934E-2</v>
      </c>
      <c r="X34" s="14">
        <f t="shared" si="239"/>
        <v>1.5326711159397797E-3</v>
      </c>
      <c r="Y34" s="14">
        <f t="shared" si="239"/>
        <v>1.3462991302326483E-3</v>
      </c>
      <c r="Z34" s="14">
        <f t="shared" si="239"/>
        <v>1.9828795279779464E-3</v>
      </c>
      <c r="AA34" s="14">
        <f t="shared" si="239"/>
        <v>2.9925668500820541E-3</v>
      </c>
      <c r="AB34" s="14">
        <f t="shared" si="239"/>
        <v>8.5659287776708372E-4</v>
      </c>
      <c r="AC34" s="14">
        <f t="shared" si="239"/>
        <v>-2.6925924857436844E-4</v>
      </c>
      <c r="AD34" s="14">
        <f t="shared" si="239"/>
        <v>-6.2523446292359639E-4</v>
      </c>
      <c r="AE34" s="14">
        <f t="shared" si="239"/>
        <v>-7.0262570262570264E-4</v>
      </c>
      <c r="AF34" s="14">
        <f t="shared" si="239"/>
        <v>-1.4158712424029358E-3</v>
      </c>
      <c r="AG34" s="14">
        <f t="shared" si="239"/>
        <v>0</v>
      </c>
      <c r="AH34" s="14">
        <f t="shared" si="239"/>
        <v>-3.3759018480651262E-4</v>
      </c>
      <c r="AI34" s="14">
        <f t="shared" si="239"/>
        <v>2.4121727887612044E-4</v>
      </c>
      <c r="AJ34" s="14">
        <f t="shared" si="239"/>
        <v>2.614164721316536E-3</v>
      </c>
      <c r="AK34" s="14">
        <f t="shared" si="239"/>
        <v>1.0006061364095558E-3</v>
      </c>
      <c r="AL34" s="14">
        <f t="shared" si="239"/>
        <v>3.4601743543410772E-4</v>
      </c>
      <c r="AM34" s="14">
        <f t="shared" si="239"/>
        <v>1.4124158075271194E-3</v>
      </c>
      <c r="AN34" s="14">
        <f t="shared" si="239"/>
        <v>1.0842032545287073E-3</v>
      </c>
      <c r="AO34" s="14">
        <f t="shared" si="239"/>
        <v>-3.8337310829331873E-5</v>
      </c>
      <c r="AP34" s="14">
        <f t="shared" si="239"/>
        <v>-7.0926744174901516E-4</v>
      </c>
      <c r="AQ34" s="14">
        <f t="shared" si="239"/>
        <v>-9.7833280580093807E-4</v>
      </c>
      <c r="AR34" s="14">
        <f t="shared" si="239"/>
        <v>2.6882494695507742E-4</v>
      </c>
      <c r="AS34" s="14">
        <f t="shared" si="239"/>
        <v>1.727695925517109E-4</v>
      </c>
      <c r="AT34" s="14">
        <f t="shared" si="239"/>
        <v>9.7885857412934366E-4</v>
      </c>
      <c r="AU34" s="14">
        <f t="shared" si="239"/>
        <v>9.3955227457935856E-4</v>
      </c>
      <c r="AV34" s="14">
        <f t="shared" si="239"/>
        <v>3.4481767765294101E-4</v>
      </c>
      <c r="AW34" s="14">
        <f t="shared" si="239"/>
        <v>1.7234940970327177E-3</v>
      </c>
      <c r="AX34" s="14">
        <f t="shared" si="239"/>
        <v>1.6822948030472476E-3</v>
      </c>
      <c r="AY34" s="14">
        <f t="shared" si="239"/>
        <v>9.5424400019084878E-4</v>
      </c>
      <c r="AZ34" s="14">
        <f t="shared" si="239"/>
        <v>1.3918680585347251E-3</v>
      </c>
      <c r="BA34" s="14">
        <f t="shared" si="239"/>
        <v>2.5704248817128548E-4</v>
      </c>
      <c r="BB34" s="14">
        <f t="shared" si="239"/>
        <v>-4.8539993147295087E-4</v>
      </c>
      <c r="BC34" s="14">
        <f t="shared" si="239"/>
        <v>-7.9987049715760301E-4</v>
      </c>
      <c r="BD34" s="14">
        <f t="shared" si="239"/>
        <v>-9.8157872166048819E-4</v>
      </c>
      <c r="BE34" s="14">
        <f t="shared" si="239"/>
        <v>1.1256319755795097E-3</v>
      </c>
      <c r="BF34" s="14">
        <f t="shared" si="239"/>
        <v>2.5822312002134391E-3</v>
      </c>
      <c r="BG34" s="14">
        <f t="shared" si="239"/>
        <v>1.4255980383770991E-4</v>
      </c>
      <c r="BH34" s="14">
        <f t="shared" si="239"/>
        <v>2.3851606895109946E-3</v>
      </c>
      <c r="BI34" s="14">
        <f t="shared" si="239"/>
        <v>1.6021235246717542E-3</v>
      </c>
      <c r="BJ34" s="14">
        <f t="shared" si="239"/>
        <v>2.0538739659643744E-3</v>
      </c>
      <c r="BK34" s="14">
        <f t="shared" si="239"/>
        <v>2.1157824144477713E-3</v>
      </c>
      <c r="BL34" s="14">
        <f t="shared" si="239"/>
        <v>1.5929120128187002E-3</v>
      </c>
      <c r="BM34" s="14">
        <f t="shared" si="239"/>
        <v>3.2936836558006472E-4</v>
      </c>
      <c r="BN34" s="14">
        <f t="shared" si="239"/>
        <v>1.7874109822293719E-4</v>
      </c>
      <c r="BO34" s="14">
        <f t="shared" si="239"/>
        <v>4.5147576139506013E-4</v>
      </c>
      <c r="BP34" s="14">
        <f t="shared" ref="BP34:EA34" si="240">(BP32-BO32)/BO32</f>
        <v>-4.7007502397382619E-5</v>
      </c>
      <c r="BQ34" s="14">
        <f t="shared" si="240"/>
        <v>9.213903592482207E-4</v>
      </c>
      <c r="BR34" s="14">
        <f t="shared" si="240"/>
        <v>5.8238382851614231E-4</v>
      </c>
      <c r="BS34" s="14">
        <f t="shared" si="240"/>
        <v>6.3837177645722435E-4</v>
      </c>
      <c r="BT34" s="14">
        <f t="shared" si="240"/>
        <v>1.6136749570781225E-3</v>
      </c>
      <c r="BU34" s="14">
        <f t="shared" si="240"/>
        <v>2.4634463895991982E-3</v>
      </c>
      <c r="BV34" s="14">
        <f t="shared" si="240"/>
        <v>1.8874271191508447E-3</v>
      </c>
      <c r="BW34" s="14">
        <f t="shared" si="240"/>
        <v>1.4175666349579394E-3</v>
      </c>
      <c r="BX34" s="14">
        <f t="shared" si="240"/>
        <v>1.4621244575238877E-3</v>
      </c>
      <c r="BY34" s="14">
        <f t="shared" si="240"/>
        <v>4.4636629934439949E-4</v>
      </c>
      <c r="BZ34" s="14">
        <f t="shared" si="240"/>
        <v>-1.9519812609798947E-4</v>
      </c>
      <c r="CA34" s="14">
        <f t="shared" si="240"/>
        <v>-2.2312712668042618E-4</v>
      </c>
      <c r="CB34" s="14">
        <f t="shared" si="240"/>
        <v>-1.2088750023247596E-4</v>
      </c>
      <c r="CC34" s="14">
        <f t="shared" si="240"/>
        <v>-3.7200651011392699E-4</v>
      </c>
      <c r="CD34" s="14">
        <f t="shared" si="240"/>
        <v>1.0978276038517002E-3</v>
      </c>
      <c r="CE34" s="14">
        <f t="shared" si="240"/>
        <v>2.137486873042573E-4</v>
      </c>
      <c r="CF34" s="14">
        <f t="shared" si="240"/>
        <v>1.2636351810900713E-3</v>
      </c>
      <c r="CG34" s="14">
        <f t="shared" si="240"/>
        <v>1.2156418774707225E-3</v>
      </c>
      <c r="CH34" s="14">
        <f t="shared" si="240"/>
        <v>1.4736822592753933E-3</v>
      </c>
      <c r="CI34" s="14">
        <f t="shared" si="240"/>
        <v>1.1105763891459668E-3</v>
      </c>
      <c r="CJ34" s="14">
        <f t="shared" si="240"/>
        <v>1.192545205783382E-3</v>
      </c>
      <c r="CK34" s="14">
        <f t="shared" si="240"/>
        <v>7.4791553171254187E-4</v>
      </c>
      <c r="CL34" s="14">
        <f t="shared" si="240"/>
        <v>8.303961912494695E-5</v>
      </c>
      <c r="CM34" s="14">
        <f t="shared" si="240"/>
        <v>-5.3509977765681647E-4</v>
      </c>
      <c r="CN34" s="14">
        <f t="shared" si="240"/>
        <v>1.3846196449835231E-3</v>
      </c>
      <c r="CO34" s="14">
        <f t="shared" si="240"/>
        <v>1.2167805093885678E-3</v>
      </c>
      <c r="CP34" s="14">
        <f t="shared" si="240"/>
        <v>1.7585048105694424E-3</v>
      </c>
      <c r="CQ34" s="14">
        <f t="shared" si="240"/>
        <v>1.1120710254949177E-3</v>
      </c>
      <c r="CR34" s="14">
        <f t="shared" si="240"/>
        <v>3.3233266315973085E-3</v>
      </c>
      <c r="CS34" s="14">
        <f t="shared" si="240"/>
        <v>3.6600206791168372E-5</v>
      </c>
      <c r="CT34" s="14">
        <f t="shared" si="240"/>
        <v>1.2992597879095643E-3</v>
      </c>
      <c r="CU34" s="14">
        <f t="shared" si="240"/>
        <v>1.3889523461415453E-3</v>
      </c>
      <c r="CV34" s="14">
        <f t="shared" si="240"/>
        <v>-8.2126529606613927E-5</v>
      </c>
      <c r="CW34" s="14">
        <f t="shared" si="240"/>
        <v>3.8328861632809508E-4</v>
      </c>
      <c r="CX34" s="14">
        <f t="shared" si="240"/>
        <v>0</v>
      </c>
      <c r="CY34" s="14">
        <f t="shared" si="240"/>
        <v>-6.9330414158000364E-4</v>
      </c>
      <c r="CZ34" s="14">
        <f t="shared" si="240"/>
        <v>-2.7386255751113707E-4</v>
      </c>
      <c r="DA34" s="14">
        <f t="shared" si="240"/>
        <v>8.4920649414686712E-4</v>
      </c>
      <c r="DB34" s="14">
        <f t="shared" si="240"/>
        <v>1.5966133549864517E-3</v>
      </c>
      <c r="DC34" s="14">
        <f t="shared" si="240"/>
        <v>8.8356925543349549E-4</v>
      </c>
      <c r="DD34" s="14">
        <f t="shared" si="240"/>
        <v>1.0830094922596675E-3</v>
      </c>
      <c r="DE34" s="14">
        <f t="shared" si="240"/>
        <v>2.3636793396243569E-3</v>
      </c>
      <c r="DF34" s="14">
        <f t="shared" si="240"/>
        <v>1.5962560539824774E-3</v>
      </c>
      <c r="DG34" s="14">
        <f t="shared" si="240"/>
        <v>1.4941050763351866E-3</v>
      </c>
      <c r="DH34" s="14">
        <f t="shared" si="240"/>
        <v>1.5370844221014657E-3</v>
      </c>
      <c r="DI34" s="14">
        <f t="shared" si="240"/>
        <v>9.0277965856873311E-4</v>
      </c>
      <c r="DJ34" s="14">
        <f t="shared" si="240"/>
        <v>1.0823584590823403E-3</v>
      </c>
      <c r="DK34" s="14">
        <f t="shared" si="240"/>
        <v>6.2168322986962674E-4</v>
      </c>
      <c r="DL34" s="14">
        <f t="shared" si="240"/>
        <v>2.8813772983486105E-4</v>
      </c>
      <c r="DM34" s="14">
        <f t="shared" si="240"/>
        <v>2.5834908632640201E-3</v>
      </c>
      <c r="DN34" s="14">
        <f t="shared" si="240"/>
        <v>1.2480135036856803E-3</v>
      </c>
      <c r="DO34" s="14">
        <f t="shared" si="240"/>
        <v>1.8203665841672943E-3</v>
      </c>
      <c r="DP34" s="14">
        <f t="shared" si="240"/>
        <v>1.9423732758080542E-3</v>
      </c>
      <c r="DQ34" s="14">
        <f t="shared" si="240"/>
        <v>2.7605060034305317E-3</v>
      </c>
      <c r="DR34" s="14">
        <f t="shared" si="240"/>
        <v>1.9332709697536638E-3</v>
      </c>
      <c r="DS34" s="14">
        <f t="shared" si="240"/>
        <v>1.6538919812914585E-3</v>
      </c>
      <c r="DT34" s="14">
        <f t="shared" si="240"/>
        <v>1.7665648746537888E-3</v>
      </c>
      <c r="DU34" s="14">
        <f t="shared" si="240"/>
        <v>1.1608638244703005E-3</v>
      </c>
      <c r="DV34" s="14">
        <f t="shared" si="240"/>
        <v>0</v>
      </c>
      <c r="DW34" s="14">
        <f t="shared" si="240"/>
        <v>1.1705818831984989E-3</v>
      </c>
      <c r="DX34" s="14">
        <f t="shared" si="240"/>
        <v>0</v>
      </c>
      <c r="DY34" s="14">
        <f t="shared" si="240"/>
        <v>0</v>
      </c>
      <c r="DZ34" s="14">
        <f t="shared" si="240"/>
        <v>1.3789643290506387E-2</v>
      </c>
      <c r="EA34" s="14">
        <f t="shared" si="240"/>
        <v>4.4824278364001043E-3</v>
      </c>
      <c r="EB34" s="14">
        <f t="shared" ref="EB34:GM34" si="241">(EB32-EA32)/EA32</f>
        <v>-1.3283094874288095E-3</v>
      </c>
      <c r="EC34" s="14">
        <f t="shared" si="241"/>
        <v>2.23418035138354E-3</v>
      </c>
      <c r="ED34" s="14">
        <f t="shared" si="241"/>
        <v>-4.8313788078551108E-3</v>
      </c>
      <c r="EE34" s="14">
        <f t="shared" si="241"/>
        <v>6.2755488926271013E-4</v>
      </c>
      <c r="EF34" s="14">
        <f t="shared" si="241"/>
        <v>1.617989076940498E-3</v>
      </c>
      <c r="EG34" s="14">
        <f t="shared" si="241"/>
        <v>2.0260134143557521E-3</v>
      </c>
      <c r="EH34" s="14">
        <f t="shared" si="241"/>
        <v>1.648689550987973E-3</v>
      </c>
      <c r="EI34" s="14">
        <f t="shared" si="241"/>
        <v>1.784571915125442E-3</v>
      </c>
      <c r="EJ34" s="14">
        <f t="shared" si="241"/>
        <v>2.9922379774709909E-3</v>
      </c>
      <c r="EK34" s="14">
        <f t="shared" si="241"/>
        <v>-5.6095237394216259E-4</v>
      </c>
      <c r="EL34" s="14">
        <f t="shared" si="241"/>
        <v>1.079122103198112E-3</v>
      </c>
      <c r="EM34" s="40">
        <f t="shared" si="241"/>
        <v>6.6432398425515359E-4</v>
      </c>
      <c r="EN34" s="14">
        <f t="shared" si="241"/>
        <v>-8.673400042663352E-4</v>
      </c>
      <c r="EO34" s="14">
        <f t="shared" si="241"/>
        <v>8.9232746228224292E-4</v>
      </c>
      <c r="EP34" s="14">
        <f t="shared" si="241"/>
        <v>9.6729477037037876E-4</v>
      </c>
      <c r="EQ34" s="14">
        <f t="shared" si="241"/>
        <v>1.0143265857408912E-3</v>
      </c>
      <c r="ER34" s="14">
        <f t="shared" si="241"/>
        <v>1.0532820139185241E-3</v>
      </c>
      <c r="ES34" s="14">
        <f t="shared" si="241"/>
        <v>6.4631917703611246E-4</v>
      </c>
      <c r="ET34" s="14">
        <f t="shared" si="241"/>
        <v>-7.8400843201012107E-6</v>
      </c>
      <c r="EU34" s="14">
        <f t="shared" si="241"/>
        <v>-3.2376544594751527E-5</v>
      </c>
      <c r="EV34" s="14">
        <f t="shared" si="241"/>
        <v>9.9671800491989794E-5</v>
      </c>
      <c r="EW34" s="14">
        <f t="shared" si="241"/>
        <v>6.4814207664225525E-4</v>
      </c>
      <c r="EX34" s="14">
        <f t="shared" si="241"/>
        <v>1.8119275893912365E-4</v>
      </c>
      <c r="EY34" s="14">
        <f t="shared" si="241"/>
        <v>4.5208334492812061E-4</v>
      </c>
      <c r="EZ34" s="14">
        <f t="shared" si="241"/>
        <v>9.6946048542845373E-4</v>
      </c>
      <c r="FA34" s="14">
        <f t="shared" si="241"/>
        <v>1.0695722560527209E-3</v>
      </c>
      <c r="FB34" s="14">
        <f t="shared" si="241"/>
        <v>1.0971628828423262E-3</v>
      </c>
      <c r="FC34" s="14">
        <f t="shared" si="241"/>
        <v>1.0800486589238119E-3</v>
      </c>
      <c r="FD34" s="14">
        <f t="shared" si="241"/>
        <v>1.1006459796854282E-3</v>
      </c>
      <c r="FE34" s="14">
        <f t="shared" si="241"/>
        <v>6.8951882605713867E-4</v>
      </c>
      <c r="FF34" s="14">
        <f t="shared" si="241"/>
        <v>-5.0176377861747443E-6</v>
      </c>
      <c r="FG34" s="14">
        <f t="shared" si="241"/>
        <v>3.8743592504982948E-4</v>
      </c>
      <c r="FH34" s="14">
        <f t="shared" si="241"/>
        <v>5.2300243901245687E-4</v>
      </c>
      <c r="FI34" s="14">
        <f t="shared" si="241"/>
        <v>7.4288996873992492E-4</v>
      </c>
      <c r="FJ34" s="14">
        <f t="shared" si="241"/>
        <v>2.8602009844087118E-4</v>
      </c>
      <c r="FK34" s="14">
        <f t="shared" si="241"/>
        <v>4.7750027717987438E-4</v>
      </c>
      <c r="FL34" s="14">
        <f t="shared" si="241"/>
        <v>9.8725472900106537E-4</v>
      </c>
      <c r="FM34" s="14">
        <f t="shared" si="241"/>
        <v>1.1416371288476932E-3</v>
      </c>
      <c r="FN34" s="14">
        <f t="shared" si="241"/>
        <v>1.1752793275937876E-3</v>
      </c>
      <c r="FO34" s="14">
        <f t="shared" si="241"/>
        <v>1.1713373528041587E-3</v>
      </c>
      <c r="FP34" s="14">
        <f t="shared" si="241"/>
        <v>1.1559661074425319E-3</v>
      </c>
      <c r="FQ34" s="14">
        <f t="shared" si="241"/>
        <v>7.0794617993429228E-4</v>
      </c>
      <c r="FR34" s="14">
        <f t="shared" si="241"/>
        <v>1.4859107631104331E-5</v>
      </c>
      <c r="FS34" s="14">
        <f t="shared" si="241"/>
        <v>4.0035703151379353E-4</v>
      </c>
      <c r="FT34" s="14">
        <f t="shared" si="241"/>
        <v>5.3169957735408767E-4</v>
      </c>
      <c r="FU34" s="14">
        <f t="shared" si="241"/>
        <v>7.4527838348356753E-4</v>
      </c>
      <c r="FV34" s="14">
        <f t="shared" si="241"/>
        <v>2.8624152932038891E-4</v>
      </c>
      <c r="FW34" s="14">
        <f t="shared" si="241"/>
        <v>4.6651488787598916E-4</v>
      </c>
      <c r="FX34" s="14">
        <f t="shared" si="241"/>
        <v>9.6546484748173754E-4</v>
      </c>
      <c r="FY34" s="14">
        <f t="shared" si="241"/>
        <v>1.1160378880127953E-3</v>
      </c>
      <c r="FZ34" s="14">
        <f t="shared" si="241"/>
        <v>1.14665382011701E-3</v>
      </c>
      <c r="GA34" s="14">
        <f t="shared" si="241"/>
        <v>1.140890185540218E-3</v>
      </c>
      <c r="GB34" s="14">
        <f t="shared" si="241"/>
        <v>1.1245090011756016E-3</v>
      </c>
      <c r="GC34" s="14">
        <f t="shared" si="241"/>
        <v>6.800828979444454E-4</v>
      </c>
      <c r="GD34" s="14">
        <f t="shared" si="241"/>
        <v>-7.1690915524905849E-6</v>
      </c>
      <c r="GE34" s="14">
        <f t="shared" si="241"/>
        <v>3.7530157401332068E-4</v>
      </c>
      <c r="GF34" s="14">
        <f t="shared" si="241"/>
        <v>5.0668196158722622E-4</v>
      </c>
      <c r="GG34" s="14">
        <f t="shared" si="241"/>
        <v>7.2046624911111087E-4</v>
      </c>
      <c r="GH34" s="14">
        <f t="shared" si="241"/>
        <v>2.6801531878705527E-4</v>
      </c>
      <c r="GI34" s="14">
        <f t="shared" si="241"/>
        <v>4.4970230254147474E-4</v>
      </c>
      <c r="GJ34" s="14">
        <f t="shared" si="241"/>
        <v>9.4788170432986323E-4</v>
      </c>
      <c r="GK34" s="14">
        <f t="shared" si="241"/>
        <v>1.100707677772883E-3</v>
      </c>
      <c r="GL34" s="14">
        <f t="shared" si="241"/>
        <v>1.1351700769896549E-3</v>
      </c>
      <c r="GM34" s="14">
        <f t="shared" si="241"/>
        <v>1.1330780062097177E-3</v>
      </c>
      <c r="GN34" s="14">
        <f t="shared" ref="GN34:IG34" si="242">(GN32-GM32)/GM32</f>
        <v>1.1201340712172201E-3</v>
      </c>
      <c r="GO34" s="14">
        <f t="shared" si="242"/>
        <v>6.8215663620291875E-4</v>
      </c>
      <c r="GP34" s="14">
        <f t="shared" si="242"/>
        <v>3.5460057617638578E-6</v>
      </c>
      <c r="GQ34" s="14">
        <f t="shared" si="242"/>
        <v>3.857561012908202E-4</v>
      </c>
      <c r="GR34" s="14">
        <f t="shared" si="242"/>
        <v>5.1969046832996461E-4</v>
      </c>
      <c r="GS34" s="14">
        <f t="shared" si="242"/>
        <v>7.3444768634526746E-4</v>
      </c>
      <c r="GT34" s="14">
        <f t="shared" si="242"/>
        <v>2.8786416080909345E-4</v>
      </c>
      <c r="GU34" s="14">
        <f t="shared" si="242"/>
        <v>4.6903121505417235E-4</v>
      </c>
      <c r="GV34" s="14">
        <f t="shared" si="242"/>
        <v>9.6395631455891242E-4</v>
      </c>
      <c r="GW34" s="14">
        <f t="shared" si="242"/>
        <v>1.1163000660358005E-3</v>
      </c>
      <c r="GX34" s="14">
        <f t="shared" si="242"/>
        <v>1.1515295329422995E-3</v>
      </c>
      <c r="GY34" s="14">
        <f t="shared" si="242"/>
        <v>1.1498065799019682E-3</v>
      </c>
      <c r="GZ34" s="14">
        <f t="shared" si="242"/>
        <v>1.1367233175389414E-3</v>
      </c>
      <c r="HA34" s="14">
        <f t="shared" si="242"/>
        <v>7.0143532827880977E-4</v>
      </c>
      <c r="HB34" s="14">
        <f t="shared" si="242"/>
        <v>2.7468818434664541E-5</v>
      </c>
      <c r="HC34" s="14">
        <f t="shared" si="242"/>
        <v>4.0506495374571501E-4</v>
      </c>
      <c r="HD34" s="14">
        <f t="shared" si="242"/>
        <v>5.3610203818100762E-4</v>
      </c>
      <c r="HE34" s="14">
        <f t="shared" si="242"/>
        <v>7.4738228697780252E-4</v>
      </c>
      <c r="HF34" s="14">
        <f t="shared" si="242"/>
        <v>3.031115759931359E-4</v>
      </c>
      <c r="HG34" s="14">
        <f t="shared" si="242"/>
        <v>4.8114171560999941E-4</v>
      </c>
      <c r="HH34" s="14">
        <f t="shared" si="242"/>
        <v>9.7037649548428837E-4</v>
      </c>
      <c r="HI34" s="14">
        <f t="shared" si="242"/>
        <v>1.1201458021758725E-3</v>
      </c>
      <c r="HJ34" s="14">
        <f t="shared" si="242"/>
        <v>1.1541239066578787E-3</v>
      </c>
      <c r="HK34" s="14">
        <f t="shared" si="242"/>
        <v>1.1513658905151465E-3</v>
      </c>
      <c r="HL34" s="14">
        <f t="shared" si="242"/>
        <v>1.1372758310357522E-3</v>
      </c>
      <c r="HM34" s="14">
        <f t="shared" si="242"/>
        <v>7.0437540948246663E-4</v>
      </c>
      <c r="HN34" s="14">
        <f t="shared" si="242"/>
        <v>3.513973201984382E-5</v>
      </c>
      <c r="HO34" s="14">
        <f t="shared" si="242"/>
        <v>4.0853825016609521E-4</v>
      </c>
      <c r="HP34" s="14">
        <f t="shared" si="242"/>
        <v>5.3796061780347936E-4</v>
      </c>
      <c r="HQ34" s="14">
        <f t="shared" si="242"/>
        <v>7.4673454462354427E-4</v>
      </c>
      <c r="HR34" s="14">
        <f t="shared" si="242"/>
        <v>3.0552810518030761E-4</v>
      </c>
      <c r="HS34" s="14">
        <f t="shared" si="242"/>
        <v>4.8104331492348666E-4</v>
      </c>
      <c r="HT34" s="14">
        <f t="shared" si="242"/>
        <v>9.6500788065715098E-4</v>
      </c>
      <c r="HU34" s="14">
        <f t="shared" si="242"/>
        <v>1.1124201799063841E-3</v>
      </c>
      <c r="HV34" s="14">
        <f t="shared" si="242"/>
        <v>1.1447988186963133E-3</v>
      </c>
      <c r="HW34" s="14">
        <f t="shared" si="242"/>
        <v>1.1410186999325071E-3</v>
      </c>
      <c r="HX34" s="14">
        <f t="shared" si="242"/>
        <v>1.1262112682079686E-3</v>
      </c>
      <c r="HY34" s="14">
        <f t="shared" si="242"/>
        <v>6.9634979152466262E-4</v>
      </c>
      <c r="HZ34" s="14">
        <f t="shared" si="242"/>
        <v>3.2440187872083458E-5</v>
      </c>
      <c r="IA34" s="14">
        <f t="shared" si="242"/>
        <v>4.0235858034434545E-4</v>
      </c>
      <c r="IB34" s="14">
        <f t="shared" si="242"/>
        <v>5.3073831329220771E-4</v>
      </c>
      <c r="IC34" s="14">
        <f t="shared" si="242"/>
        <v>7.3783358662759082E-4</v>
      </c>
      <c r="ID34" s="14">
        <f t="shared" si="242"/>
        <v>3.0063020273377549E-4</v>
      </c>
      <c r="IE34" s="14">
        <f t="shared" si="242"/>
        <v>4.7494778851821815E-4</v>
      </c>
      <c r="IF34" s="14">
        <f t="shared" si="242"/>
        <v>9.5503583685856608E-4</v>
      </c>
      <c r="IG34" s="14">
        <f t="shared" si="242"/>
        <v>1.1014738079234197E-3</v>
      </c>
      <c r="IH34" s="14">
        <f t="shared" ref="IH34" si="243">(IH32-IG32)/IG32</f>
        <v>1.1337913173886059E-3</v>
      </c>
      <c r="II34" s="14">
        <f>(II32-IH32)/IH32</f>
        <v>1.1303694314463673E-3</v>
      </c>
      <c r="IJ34" s="14">
        <f t="shared" ref="IJ34" si="244">(IJ32-II32)/II32</f>
        <v>1.1161036897670258E-3</v>
      </c>
      <c r="IK34" s="14">
        <f t="shared" ref="IK34" si="245">(IK32-IJ32)/IJ32</f>
        <v>6.9054149707257323E-4</v>
      </c>
      <c r="IL34" s="14">
        <f t="shared" ref="IL34" si="246">(IL32-IK32)/IK32</f>
        <v>3.2826588797521556E-5</v>
      </c>
      <c r="IM34" s="14">
        <f t="shared" ref="IM34" si="247">(IM32-IL32)/IL32</f>
        <v>4.000077700823588E-4</v>
      </c>
      <c r="IN34" s="14">
        <f t="shared" ref="IN34" si="248">(IN32-IM32)/IM32</f>
        <v>5.2770665019877293E-4</v>
      </c>
      <c r="IO34" s="14">
        <f t="shared" ref="IO34" si="249">(IO32-IN32)/IN32</f>
        <v>7.3331986822466693E-4</v>
      </c>
      <c r="IP34" s="14">
        <f t="shared" ref="IP34" si="250">(IP32-IO32)/IO32</f>
        <v>3.0003664335948239E-4</v>
      </c>
      <c r="IQ34" s="14">
        <f t="shared" ref="IQ34" si="251">(IQ32-IP32)/IP32</f>
        <v>4.727327788822159E-4</v>
      </c>
      <c r="IR34" s="14">
        <f t="shared" ref="IR34" si="252">(IR32-IQ32)/IQ32</f>
        <v>9.487819490450048E-4</v>
      </c>
      <c r="IS34" s="14">
        <f t="shared" ref="IS34" si="253">(IS32-IR32)/IR32</f>
        <v>1.0941908304501118E-3</v>
      </c>
      <c r="IT34" s="14">
        <f t="shared" ref="IT34" si="254">(IT32-IS32)/IS32</f>
        <v>1.1268898500862413E-3</v>
      </c>
      <c r="IU34" s="14">
        <f t="shared" ref="IU34" si="255">(IU32-IT32)/IT32</f>
        <v>1.1238359727604602E-3</v>
      </c>
      <c r="IV34" s="14">
        <f t="shared" ref="IV34" si="256">(IV32-IU32)/IU32</f>
        <v>1.1097808314934495E-3</v>
      </c>
      <c r="IW34" s="14">
        <f t="shared" ref="IW34" si="257">(IW32-IV32)/IV32</f>
        <v>6.8746053476609879E-4</v>
      </c>
      <c r="IX34" s="14">
        <f t="shared" ref="IX34" si="258">(IX32-IW32)/IW32</f>
        <v>3.512518346182955E-5</v>
      </c>
      <c r="IY34" s="14">
        <f t="shared" ref="IY34" si="259">(IY32-IX32)/IX32</f>
        <v>3.9906828522733837E-4</v>
      </c>
      <c r="IZ34" s="14">
        <f t="shared" ref="IZ34" si="260">(IZ32-IY32)/IY32</f>
        <v>5.2576436682684046E-4</v>
      </c>
      <c r="JA34" s="14">
        <f t="shared" ref="JA34" si="261">(JA32-IZ32)/IZ32</f>
        <v>7.2964642814199465E-4</v>
      </c>
      <c r="JB34" s="14">
        <f t="shared" ref="JB34" si="262">(JB32-JA32)/JA32</f>
        <v>3.0002765352348974E-4</v>
      </c>
      <c r="JC34" s="14">
        <f t="shared" ref="JC34" si="263">(JC32-JB32)/JB32</f>
        <v>4.7098906974099206E-4</v>
      </c>
      <c r="JD34" s="14">
        <f t="shared" ref="JD34" si="264">(JD32-JC32)/JC32</f>
        <v>9.4298200866326821E-4</v>
      </c>
      <c r="JE34" s="14">
        <f t="shared" ref="JE34" si="265">(JE32-JD32)/JD32</f>
        <v>1.0873648802757548E-3</v>
      </c>
    </row>
    <row r="35" spans="1:265" x14ac:dyDescent="0.2">
      <c r="A35" s="12" t="s">
        <v>28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4">
        <f>(N32/B32)-1</f>
        <v>-1.8412280021706806E-4</v>
      </c>
      <c r="O35" s="14">
        <f t="shared" ref="O35:BZ35" si="266">(O32/C32)-1</f>
        <v>-1.9431554524361738E-3</v>
      </c>
      <c r="P35" s="14">
        <f t="shared" si="266"/>
        <v>-1.9608411332309172E-3</v>
      </c>
      <c r="Q35" s="14">
        <f t="shared" si="266"/>
        <v>-1.6627836157809828E-3</v>
      </c>
      <c r="R35" s="14">
        <f t="shared" si="266"/>
        <v>1.9877434021943197E-2</v>
      </c>
      <c r="S35" s="14">
        <f t="shared" si="266"/>
        <v>2.4253948542818371E-4</v>
      </c>
      <c r="T35" s="14">
        <f t="shared" si="266"/>
        <v>1.0587355395179632E-3</v>
      </c>
      <c r="U35" s="14">
        <f t="shared" si="266"/>
        <v>1.5466474713772271E-3</v>
      </c>
      <c r="V35" s="14">
        <f t="shared" si="266"/>
        <v>1.6622010035562962E-2</v>
      </c>
      <c r="W35" s="14">
        <f t="shared" si="266"/>
        <v>4.2767099533360664E-3</v>
      </c>
      <c r="X35" s="14">
        <f t="shared" si="266"/>
        <v>4.4460010312388221E-3</v>
      </c>
      <c r="Y35" s="14">
        <f t="shared" si="266"/>
        <v>3.1924390622575238E-3</v>
      </c>
      <c r="Z35" s="14">
        <f t="shared" si="266"/>
        <v>4.0417551103486549E-3</v>
      </c>
      <c r="AA35" s="14">
        <f t="shared" si="266"/>
        <v>6.4026191652379882E-3</v>
      </c>
      <c r="AB35" s="14">
        <f t="shared" si="266"/>
        <v>6.4360651929851187E-3</v>
      </c>
      <c r="AC35" s="14">
        <f t="shared" si="266"/>
        <v>6.7009460728775228E-3</v>
      </c>
      <c r="AD35" s="14">
        <f t="shared" si="266"/>
        <v>6.9295703666372166E-3</v>
      </c>
      <c r="AE35" s="14">
        <f t="shared" si="266"/>
        <v>7.002841873502641E-3</v>
      </c>
      <c r="AF35" s="14">
        <f t="shared" si="266"/>
        <v>5.9575789330694739E-3</v>
      </c>
      <c r="AG35" s="14">
        <f t="shared" si="266"/>
        <v>6.9345972300460801E-3</v>
      </c>
      <c r="AH35" s="14">
        <f t="shared" si="266"/>
        <v>-6.7087721988480231E-3</v>
      </c>
      <c r="AI35" s="14">
        <f t="shared" si="266"/>
        <v>5.6068601583112443E-3</v>
      </c>
      <c r="AJ35" s="14">
        <f t="shared" si="266"/>
        <v>6.6927532301492842E-3</v>
      </c>
      <c r="AK35" s="14">
        <f t="shared" si="266"/>
        <v>6.3452144895295159E-3</v>
      </c>
      <c r="AL35" s="14">
        <f t="shared" si="266"/>
        <v>4.7012259870644613E-3</v>
      </c>
      <c r="AM35" s="14">
        <f t="shared" si="266"/>
        <v>3.1183830606351659E-3</v>
      </c>
      <c r="AN35" s="14">
        <f t="shared" si="266"/>
        <v>3.3465078037100415E-3</v>
      </c>
      <c r="AO35" s="14">
        <f t="shared" si="266"/>
        <v>3.5782649262703359E-3</v>
      </c>
      <c r="AP35" s="14">
        <f t="shared" si="266"/>
        <v>3.4938784938784995E-3</v>
      </c>
      <c r="AQ35" s="14">
        <f t="shared" si="266"/>
        <v>3.2170135711739878E-3</v>
      </c>
      <c r="AR35" s="14">
        <f t="shared" si="266"/>
        <v>4.9095258304718836E-3</v>
      </c>
      <c r="AS35" s="14">
        <f t="shared" si="266"/>
        <v>5.0831436398008911E-3</v>
      </c>
      <c r="AT35" s="14">
        <f t="shared" si="266"/>
        <v>6.4067309269497663E-3</v>
      </c>
      <c r="AU35" s="14">
        <f t="shared" si="266"/>
        <v>7.1093704782667633E-3</v>
      </c>
      <c r="AV35" s="14">
        <f t="shared" si="266"/>
        <v>4.8298488507461101E-3</v>
      </c>
      <c r="AW35" s="14">
        <f t="shared" si="266"/>
        <v>5.5555021578030939E-3</v>
      </c>
      <c r="AX35" s="14">
        <f t="shared" si="266"/>
        <v>6.8987384340439828E-3</v>
      </c>
      <c r="AY35" s="14">
        <f t="shared" si="266"/>
        <v>6.4380564937058793E-3</v>
      </c>
      <c r="AZ35" s="14">
        <f t="shared" si="266"/>
        <v>6.747366705962321E-3</v>
      </c>
      <c r="BA35" s="14">
        <f t="shared" si="266"/>
        <v>7.0447509416962095E-3</v>
      </c>
      <c r="BB35" s="14">
        <f t="shared" si="266"/>
        <v>7.2703555568345291E-3</v>
      </c>
      <c r="BC35" s="14">
        <f t="shared" si="266"/>
        <v>7.4502913870406751E-3</v>
      </c>
      <c r="BD35" s="14">
        <f t="shared" si="266"/>
        <v>6.1909103997697112E-3</v>
      </c>
      <c r="BE35" s="14">
        <f t="shared" si="266"/>
        <v>7.1495062522193287E-3</v>
      </c>
      <c r="BF35" s="14">
        <f t="shared" si="266"/>
        <v>8.7627630506688092E-3</v>
      </c>
      <c r="BG35" s="14">
        <f t="shared" si="266"/>
        <v>7.9595413924886671E-3</v>
      </c>
      <c r="BH35" s="14">
        <f t="shared" si="266"/>
        <v>1.0015415697201213E-2</v>
      </c>
      <c r="BI35" s="14">
        <f t="shared" si="266"/>
        <v>9.893040461101732E-3</v>
      </c>
      <c r="BJ35" s="14">
        <f t="shared" si="266"/>
        <v>1.0267665442053486E-2</v>
      </c>
      <c r="BK35" s="14">
        <f t="shared" si="266"/>
        <v>1.1440011440011499E-2</v>
      </c>
      <c r="BL35" s="14">
        <f t="shared" si="266"/>
        <v>1.1643072704943691E-2</v>
      </c>
      <c r="BM35" s="14">
        <f t="shared" si="266"/>
        <v>1.1716221875356814E-2</v>
      </c>
      <c r="BN35" s="14">
        <f t="shared" si="266"/>
        <v>1.2388470438119636E-2</v>
      </c>
      <c r="BO35" s="14">
        <f t="shared" si="266"/>
        <v>1.3656333088732708E-2</v>
      </c>
      <c r="BP35" s="14">
        <f t="shared" si="266"/>
        <v>1.4604597920442552E-2</v>
      </c>
      <c r="BQ35" s="14">
        <f t="shared" si="266"/>
        <v>1.4397606433662391E-2</v>
      </c>
      <c r="BR35" s="14">
        <f t="shared" si="266"/>
        <v>1.2374190973113208E-2</v>
      </c>
      <c r="BS35" s="14">
        <f t="shared" si="266"/>
        <v>1.2876066670467701E-2</v>
      </c>
      <c r="BT35" s="14">
        <f t="shared" si="266"/>
        <v>1.209650661231465E-2</v>
      </c>
      <c r="BU35" s="14">
        <f t="shared" si="266"/>
        <v>1.2966854070834977E-2</v>
      </c>
      <c r="BV35" s="14">
        <f t="shared" si="266"/>
        <v>1.2798594515967654E-2</v>
      </c>
      <c r="BW35" s="14">
        <f t="shared" si="266"/>
        <v>1.2092935576605957E-2</v>
      </c>
      <c r="BX35" s="14">
        <f t="shared" si="266"/>
        <v>1.1960776932921746E-2</v>
      </c>
      <c r="BY35" s="14">
        <f t="shared" si="266"/>
        <v>1.2079135269381647E-2</v>
      </c>
      <c r="BZ35" s="14">
        <f t="shared" si="266"/>
        <v>1.1700746816155405E-2</v>
      </c>
      <c r="CA35" s="14">
        <f t="shared" ref="CA35:EL35" si="267">(CA32/BO32)-1</f>
        <v>1.1018558561946445E-2</v>
      </c>
      <c r="CB35" s="14">
        <f t="shared" si="267"/>
        <v>1.0943861001682986E-2</v>
      </c>
      <c r="CC35" s="14">
        <f t="shared" si="267"/>
        <v>9.6375130331864955E-3</v>
      </c>
      <c r="CD35" s="14">
        <f t="shared" si="267"/>
        <v>1.0157621501863501E-2</v>
      </c>
      <c r="CE35" s="14">
        <f t="shared" si="267"/>
        <v>9.7289588981976927E-3</v>
      </c>
      <c r="CF35" s="14">
        <f t="shared" si="267"/>
        <v>9.3760830265734452E-3</v>
      </c>
      <c r="CG35" s="14">
        <f t="shared" si="267"/>
        <v>8.1196740917925947E-3</v>
      </c>
      <c r="CH35" s="14">
        <f t="shared" si="267"/>
        <v>7.7033555294425682E-3</v>
      </c>
      <c r="CI35" s="14">
        <f t="shared" si="267"/>
        <v>7.3944383393247382E-3</v>
      </c>
      <c r="CJ35" s="14">
        <f t="shared" si="267"/>
        <v>7.1232621937042939E-3</v>
      </c>
      <c r="CK35" s="14">
        <f t="shared" si="267"/>
        <v>7.4268239405854697E-3</v>
      </c>
      <c r="CL35" s="14">
        <f t="shared" si="267"/>
        <v>7.7071828340864457E-3</v>
      </c>
      <c r="CM35" s="14">
        <f t="shared" si="267"/>
        <v>7.3927355911398429E-3</v>
      </c>
      <c r="CN35" s="14">
        <f t="shared" si="267"/>
        <v>8.9095559172285288E-3</v>
      </c>
      <c r="CO35" s="14">
        <f t="shared" si="267"/>
        <v>1.051309485044416E-2</v>
      </c>
      <c r="CP35" s="14">
        <f t="shared" si="267"/>
        <v>1.1179985688131389E-2</v>
      </c>
      <c r="CQ35" s="14">
        <f t="shared" si="267"/>
        <v>1.2088157136751265E-2</v>
      </c>
      <c r="CR35" s="14">
        <f t="shared" si="267"/>
        <v>1.4170115625173896E-2</v>
      </c>
      <c r="CS35" s="14">
        <f t="shared" si="267"/>
        <v>1.2975818635129199E-2</v>
      </c>
      <c r="CT35" s="14">
        <f t="shared" si="267"/>
        <v>1.2799392884907279E-2</v>
      </c>
      <c r="CU35" s="14">
        <f t="shared" si="267"/>
        <v>1.3081019117701542E-2</v>
      </c>
      <c r="CV35" s="14">
        <f t="shared" si="267"/>
        <v>1.1791211530826073E-2</v>
      </c>
      <c r="CW35" s="14">
        <f t="shared" si="267"/>
        <v>1.1422560941853899E-2</v>
      </c>
      <c r="CX35" s="14">
        <f t="shared" si="267"/>
        <v>1.1338579771383195E-2</v>
      </c>
      <c r="CY35" s="14">
        <f t="shared" si="267"/>
        <v>1.1178495933833688E-2</v>
      </c>
      <c r="CZ35" s="14">
        <f t="shared" si="267"/>
        <v>9.5037932210577658E-3</v>
      </c>
      <c r="DA35" s="14">
        <f t="shared" si="267"/>
        <v>9.1331768171982741E-3</v>
      </c>
      <c r="DB35" s="14">
        <f t="shared" si="267"/>
        <v>8.9700935610168564E-3</v>
      </c>
      <c r="DC35" s="14">
        <f t="shared" si="267"/>
        <v>8.7397982134824748E-3</v>
      </c>
      <c r="DD35" s="14">
        <f t="shared" si="267"/>
        <v>6.4873866537344949E-3</v>
      </c>
      <c r="DE35" s="14">
        <f t="shared" si="267"/>
        <v>8.8294767276952957E-3</v>
      </c>
      <c r="DF35" s="14">
        <f t="shared" si="267"/>
        <v>9.1287065381275845E-3</v>
      </c>
      <c r="DG35" s="14">
        <f t="shared" si="267"/>
        <v>9.2346719957658863E-3</v>
      </c>
      <c r="DH35" s="14">
        <f t="shared" si="267"/>
        <v>1.0868970048732329E-2</v>
      </c>
      <c r="DI35" s="14">
        <f t="shared" si="267"/>
        <v>1.13939062214925E-2</v>
      </c>
      <c r="DJ35" s="14">
        <f t="shared" si="267"/>
        <v>1.2488596971355514E-2</v>
      </c>
      <c r="DK35" s="14">
        <f t="shared" si="267"/>
        <v>1.3820930402395293E-2</v>
      </c>
      <c r="DL35" s="14">
        <f t="shared" si="267"/>
        <v>1.4390854137370512E-2</v>
      </c>
      <c r="DM35" s="14">
        <f t="shared" si="267"/>
        <v>1.6148603647577309E-2</v>
      </c>
      <c r="DN35" s="14">
        <f t="shared" si="267"/>
        <v>1.5794939061048341E-2</v>
      </c>
      <c r="DO35" s="14">
        <f t="shared" si="267"/>
        <v>1.67456929895613E-2</v>
      </c>
      <c r="DP35" s="14">
        <f t="shared" si="267"/>
        <v>1.7618502154584714E-2</v>
      </c>
      <c r="DQ35" s="14">
        <f t="shared" si="267"/>
        <v>1.8021368063995347E-2</v>
      </c>
      <c r="DR35" s="14">
        <f t="shared" si="267"/>
        <v>1.8363909665501499E-2</v>
      </c>
      <c r="DS35" s="14">
        <f t="shared" si="267"/>
        <v>1.8526388122858339E-2</v>
      </c>
      <c r="DT35" s="14">
        <f t="shared" si="267"/>
        <v>1.8759761305058298E-2</v>
      </c>
      <c r="DU35" s="14">
        <f t="shared" si="267"/>
        <v>1.9022449918372208E-2</v>
      </c>
      <c r="DV35" s="14">
        <f t="shared" si="267"/>
        <v>1.7920694843633234E-2</v>
      </c>
      <c r="DW35" s="14">
        <f t="shared" si="267"/>
        <v>1.8479083001674779E-2</v>
      </c>
      <c r="DX35" s="14">
        <f t="shared" si="267"/>
        <v>1.8185705284003983E-2</v>
      </c>
      <c r="DY35" s="14">
        <f t="shared" si="267"/>
        <v>1.5562010109807289E-2</v>
      </c>
      <c r="DZ35" s="14">
        <f t="shared" si="267"/>
        <v>2.8282936977653383E-2</v>
      </c>
      <c r="EA35" s="14">
        <f t="shared" si="267"/>
        <v>3.1015315210483507E-2</v>
      </c>
      <c r="EB35" s="14">
        <f t="shared" si="267"/>
        <v>2.7649728416237807E-2</v>
      </c>
      <c r="EC35" s="14">
        <f t="shared" si="267"/>
        <v>2.7110338990600891E-2</v>
      </c>
      <c r="ED35" s="14">
        <f t="shared" si="267"/>
        <v>2.0175703793281263E-2</v>
      </c>
      <c r="EE35" s="14">
        <f t="shared" si="267"/>
        <v>1.913038846672821E-2</v>
      </c>
      <c r="EF35" s="14">
        <f t="shared" si="267"/>
        <v>1.8979237374498137E-2</v>
      </c>
      <c r="EG35" s="14">
        <f t="shared" si="267"/>
        <v>1.9859784648338596E-2</v>
      </c>
      <c r="EH35" s="14">
        <f t="shared" si="267"/>
        <v>2.15412168187612E-2</v>
      </c>
      <c r="EI35" s="14">
        <f t="shared" si="267"/>
        <v>2.2167699593703905E-2</v>
      </c>
      <c r="EJ35" s="14">
        <f t="shared" si="267"/>
        <v>2.5226268603772306E-2</v>
      </c>
      <c r="EK35" s="14">
        <f t="shared" si="267"/>
        <v>2.4651165494571137E-2</v>
      </c>
      <c r="EL35" s="14">
        <f t="shared" si="267"/>
        <v>1.1804466541969205E-2</v>
      </c>
      <c r="EM35" s="40">
        <f t="shared" ref="EM35:GX35" si="268">(EM32/EA32)-1</f>
        <v>7.9585311385570456E-3</v>
      </c>
      <c r="EN35" s="14">
        <f t="shared" si="268"/>
        <v>8.4237872658332602E-3</v>
      </c>
      <c r="EO35" s="14">
        <f t="shared" si="268"/>
        <v>7.0736473495247587E-3</v>
      </c>
      <c r="EP35" s="14">
        <f t="shared" si="268"/>
        <v>1.2941689433907611E-2</v>
      </c>
      <c r="EQ35" s="14">
        <f t="shared" si="268"/>
        <v>1.3333220902076448E-2</v>
      </c>
      <c r="ER35" s="14">
        <f t="shared" si="268"/>
        <v>1.2761908851695258E-2</v>
      </c>
      <c r="ES35" s="14">
        <f t="shared" si="268"/>
        <v>1.1367432310454229E-2</v>
      </c>
      <c r="ET35" s="14">
        <f t="shared" si="268"/>
        <v>9.6948297889467572E-3</v>
      </c>
      <c r="EU35" s="14">
        <f t="shared" si="268"/>
        <v>7.8635344014910125E-3</v>
      </c>
      <c r="EV35" s="14">
        <f t="shared" si="268"/>
        <v>4.9569197137253607E-3</v>
      </c>
      <c r="EW35" s="14">
        <f t="shared" si="268"/>
        <v>6.1726895373963586E-3</v>
      </c>
      <c r="EX35" s="14">
        <f t="shared" si="268"/>
        <v>5.2701914596924304E-3</v>
      </c>
      <c r="EY35" s="14">
        <f t="shared" si="268"/>
        <v>5.0569739170880368E-3</v>
      </c>
      <c r="EZ35" s="14">
        <f t="shared" si="268"/>
        <v>6.9046656358935365E-3</v>
      </c>
      <c r="FA35" s="14">
        <f t="shared" si="268"/>
        <v>7.0829751352374792E-3</v>
      </c>
      <c r="FB35" s="14">
        <f t="shared" si="268"/>
        <v>7.213636712060989E-3</v>
      </c>
      <c r="FC35" s="14">
        <f t="shared" si="268"/>
        <v>7.2797658039078783E-3</v>
      </c>
      <c r="FD35" s="14">
        <f t="shared" si="268"/>
        <v>7.3274243703422837E-3</v>
      </c>
      <c r="FE35" s="14">
        <f t="shared" si="268"/>
        <v>7.3709124543417381E-3</v>
      </c>
      <c r="FF35" s="14">
        <f t="shared" si="268"/>
        <v>7.3737557271733589E-3</v>
      </c>
      <c r="FG35" s="14">
        <f t="shared" si="268"/>
        <v>7.7966774841655706E-3</v>
      </c>
      <c r="FH35" s="14">
        <f t="shared" si="268"/>
        <v>8.2232661762806636E-3</v>
      </c>
      <c r="FI35" s="14">
        <f t="shared" si="268"/>
        <v>8.3187313305315147E-3</v>
      </c>
      <c r="FJ35" s="14">
        <f t="shared" si="268"/>
        <v>8.4244115520155649E-3</v>
      </c>
      <c r="FK35" s="14">
        <f t="shared" si="268"/>
        <v>8.4500310248281085E-3</v>
      </c>
      <c r="FL35" s="14">
        <f t="shared" si="268"/>
        <v>8.4679582505740036E-3</v>
      </c>
      <c r="FM35" s="14">
        <f t="shared" si="268"/>
        <v>8.5405557174667024E-3</v>
      </c>
      <c r="FN35" s="14">
        <f t="shared" si="268"/>
        <v>8.6192529763555736E-3</v>
      </c>
      <c r="FO35" s="14">
        <f t="shared" si="268"/>
        <v>8.7112291718158819E-3</v>
      </c>
      <c r="FP35" s="14">
        <f t="shared" si="268"/>
        <v>8.7669698551247066E-3</v>
      </c>
      <c r="FQ35" s="14">
        <f t="shared" si="268"/>
        <v>8.7855459524888158E-3</v>
      </c>
      <c r="FR35" s="14">
        <f t="shared" si="268"/>
        <v>8.8055974265774939E-3</v>
      </c>
      <c r="FS35" s="14">
        <f t="shared" si="268"/>
        <v>8.8186272628765217E-3</v>
      </c>
      <c r="FT35" s="14">
        <f t="shared" si="268"/>
        <v>8.8273965117009467E-3</v>
      </c>
      <c r="FU35" s="14">
        <f t="shared" si="268"/>
        <v>8.829804221265336E-3</v>
      </c>
      <c r="FV35" s="14">
        <f t="shared" si="268"/>
        <v>8.8300275434614051E-3</v>
      </c>
      <c r="FW35" s="14">
        <f t="shared" si="268"/>
        <v>8.8189504421865017E-3</v>
      </c>
      <c r="FX35" s="14">
        <f t="shared" si="268"/>
        <v>8.7969900772559839E-3</v>
      </c>
      <c r="FY35" s="14">
        <f t="shared" si="268"/>
        <v>8.7711950886701917E-3</v>
      </c>
      <c r="FZ35" s="14">
        <f t="shared" si="268"/>
        <v>8.7423523994991648E-3</v>
      </c>
      <c r="GA35" s="14">
        <f t="shared" si="268"/>
        <v>8.7116749859696974E-3</v>
      </c>
      <c r="GB35" s="14">
        <f t="shared" si="268"/>
        <v>8.6799804733992403E-3</v>
      </c>
      <c r="GC35" s="14">
        <f t="shared" si="268"/>
        <v>8.6518952215126621E-3</v>
      </c>
      <c r="GD35" s="14">
        <f t="shared" si="268"/>
        <v>8.6296767668041507E-3</v>
      </c>
      <c r="GE35" s="14">
        <f t="shared" si="268"/>
        <v>8.6044152024491449E-3</v>
      </c>
      <c r="GF35" s="14">
        <f t="shared" si="268"/>
        <v>8.5791957339096392E-3</v>
      </c>
      <c r="GG35" s="14">
        <f t="shared" si="268"/>
        <v>8.554189368083831E-3</v>
      </c>
      <c r="GH35" s="14">
        <f t="shared" si="268"/>
        <v>8.5358125073147217E-3</v>
      </c>
      <c r="GI35" s="14">
        <f t="shared" si="268"/>
        <v>8.5188643194860081E-3</v>
      </c>
      <c r="GJ35" s="14">
        <f t="shared" si="268"/>
        <v>8.5011484919321756E-3</v>
      </c>
      <c r="GK35" s="14">
        <f t="shared" si="268"/>
        <v>8.4857051926057192E-3</v>
      </c>
      <c r="GL35" s="14">
        <f t="shared" si="268"/>
        <v>8.4741372662267E-3</v>
      </c>
      <c r="GM35" s="14">
        <f t="shared" si="268"/>
        <v>8.4662678635403221E-3</v>
      </c>
      <c r="GN35" s="14">
        <f t="shared" si="268"/>
        <v>8.4618608499795744E-3</v>
      </c>
      <c r="GO35" s="14">
        <f t="shared" si="268"/>
        <v>8.463950714641344E-3</v>
      </c>
      <c r="GP35" s="14">
        <f t="shared" si="268"/>
        <v>8.4747565814795589E-3</v>
      </c>
      <c r="GQ35" s="14">
        <f t="shared" si="268"/>
        <v>8.4852957529630846E-3</v>
      </c>
      <c r="GR35" s="14">
        <f t="shared" si="268"/>
        <v>8.4984079969954163E-3</v>
      </c>
      <c r="GS35" s="14">
        <f t="shared" si="268"/>
        <v>8.5124981027417945E-3</v>
      </c>
      <c r="GT35" s="14">
        <f t="shared" si="268"/>
        <v>8.5325105443530003E-3</v>
      </c>
      <c r="GU35" s="14">
        <f t="shared" si="268"/>
        <v>8.551995618532926E-3</v>
      </c>
      <c r="GV35" s="14">
        <f t="shared" si="268"/>
        <v>8.5681923461764509E-3</v>
      </c>
      <c r="GW35" s="14">
        <f t="shared" si="268"/>
        <v>8.5839010423385265E-3</v>
      </c>
      <c r="GX35" s="14">
        <f t="shared" si="268"/>
        <v>8.6003822173055244E-3</v>
      </c>
      <c r="GY35" s="14">
        <f t="shared" ref="GY35:IS35" si="269">(GY32/GM32)-1</f>
        <v>8.6172355669658085E-3</v>
      </c>
      <c r="GZ35" s="14">
        <f t="shared" si="269"/>
        <v>8.6339490453941625E-3</v>
      </c>
      <c r="HA35" s="14">
        <f t="shared" si="269"/>
        <v>8.6533809331239553E-3</v>
      </c>
      <c r="HB35" s="14">
        <f t="shared" si="269"/>
        <v>8.6775106734438001E-3</v>
      </c>
      <c r="HC35" s="14">
        <f t="shared" si="269"/>
        <v>8.6969795684268547E-3</v>
      </c>
      <c r="HD35" s="14">
        <f t="shared" si="269"/>
        <v>8.7135252707217781E-3</v>
      </c>
      <c r="HE35" s="14">
        <f t="shared" si="269"/>
        <v>8.7265630017925311E-3</v>
      </c>
      <c r="HF35" s="14">
        <f t="shared" si="269"/>
        <v>8.7419390482930126E-3</v>
      </c>
      <c r="HG35" s="14">
        <f t="shared" si="269"/>
        <v>8.7541496909340211E-3</v>
      </c>
      <c r="HH35" s="14">
        <f t="shared" si="269"/>
        <v>8.7606198381449119E-3</v>
      </c>
      <c r="HI35" s="14">
        <f t="shared" si="269"/>
        <v>8.7644949395413452E-3</v>
      </c>
      <c r="HJ35" s="14">
        <f t="shared" si="269"/>
        <v>8.7671090414167541E-3</v>
      </c>
      <c r="HK35" s="14">
        <f t="shared" si="269"/>
        <v>8.7686802161290878E-3</v>
      </c>
      <c r="HL35" s="14">
        <f t="shared" si="269"/>
        <v>8.7692369415972582E-3</v>
      </c>
      <c r="HM35" s="14">
        <f t="shared" si="269"/>
        <v>8.772200726166357E-3</v>
      </c>
      <c r="HN35" s="14">
        <f t="shared" si="269"/>
        <v>8.7799387179918753E-3</v>
      </c>
      <c r="HO35" s="14">
        <f t="shared" si="269"/>
        <v>8.7834410910532235E-3</v>
      </c>
      <c r="HP35" s="14">
        <f t="shared" si="269"/>
        <v>8.7853149907990424E-3</v>
      </c>
      <c r="HQ35" s="14">
        <f t="shared" si="269"/>
        <v>8.7846620458236213E-3</v>
      </c>
      <c r="HR35" s="14">
        <f t="shared" si="269"/>
        <v>8.7870990647143099E-3</v>
      </c>
      <c r="HS35" s="14">
        <f t="shared" si="269"/>
        <v>8.7869998471090671E-3</v>
      </c>
      <c r="HT35" s="14">
        <f t="shared" si="269"/>
        <v>8.7815893085236851E-3</v>
      </c>
      <c r="HU35" s="14">
        <f t="shared" si="269"/>
        <v>8.7738045630620931E-3</v>
      </c>
      <c r="HV35" s="14">
        <f t="shared" si="269"/>
        <v>8.764408502819121E-3</v>
      </c>
      <c r="HW35" s="14">
        <f t="shared" si="269"/>
        <v>8.7539826292264422E-3</v>
      </c>
      <c r="HX35" s="14">
        <f t="shared" si="269"/>
        <v>8.7428338866035737E-3</v>
      </c>
      <c r="HY35" s="14">
        <f t="shared" si="269"/>
        <v>8.7347438004587996E-3</v>
      </c>
      <c r="HZ35" s="14">
        <f t="shared" si="269"/>
        <v>8.7320207721710563E-3</v>
      </c>
      <c r="IA35" s="14">
        <f t="shared" si="269"/>
        <v>8.7257896869805673E-3</v>
      </c>
      <c r="IB35" s="14">
        <f t="shared" si="269"/>
        <v>8.7185082792697877E-3</v>
      </c>
      <c r="IC35" s="14">
        <f t="shared" si="269"/>
        <v>8.7095364177967038E-3</v>
      </c>
      <c r="ID35" s="14">
        <f t="shared" si="269"/>
        <v>8.704597365909672E-3</v>
      </c>
      <c r="IE35" s="14">
        <f t="shared" si="269"/>
        <v>8.6984517367150183E-3</v>
      </c>
      <c r="IF35" s="14">
        <f t="shared" si="269"/>
        <v>8.6884026490237076E-3</v>
      </c>
      <c r="IG35" s="14">
        <f t="shared" si="269"/>
        <v>8.6773734396683455E-3</v>
      </c>
      <c r="IH35" s="14">
        <f t="shared" si="269"/>
        <v>8.6662831183479394E-3</v>
      </c>
      <c r="II35" s="14">
        <f t="shared" si="269"/>
        <v>8.6555538026360512E-3</v>
      </c>
      <c r="IJ35" s="14">
        <f t="shared" si="269"/>
        <v>8.6453702063868931E-3</v>
      </c>
      <c r="IK35" s="14">
        <f t="shared" si="269"/>
        <v>8.6395157738119455E-3</v>
      </c>
      <c r="IL35" s="14">
        <f t="shared" si="269"/>
        <v>8.6399055004113823E-3</v>
      </c>
      <c r="IM35" s="14">
        <f t="shared" si="269"/>
        <v>8.6375353330281346E-3</v>
      </c>
      <c r="IN35" s="14">
        <f t="shared" si="269"/>
        <v>8.6344791058943215E-3</v>
      </c>
      <c r="IO35" s="14">
        <f t="shared" si="269"/>
        <v>8.6299297705365596E-3</v>
      </c>
      <c r="IP35" s="14">
        <f t="shared" si="269"/>
        <v>8.6293312687142354E-3</v>
      </c>
      <c r="IQ35" s="14">
        <f t="shared" si="269"/>
        <v>8.6270982056149137E-3</v>
      </c>
      <c r="IR35" s="14">
        <f t="shared" si="269"/>
        <v>8.6207963833631052E-3</v>
      </c>
      <c r="IS35" s="14">
        <f t="shared" si="269"/>
        <v>8.6134587030863852E-3</v>
      </c>
      <c r="IT35" s="14">
        <f t="shared" ref="IT35" si="270">(IT32/IH32)-1</f>
        <v>8.6065056735649126E-3</v>
      </c>
      <c r="IU35" s="14">
        <f t="shared" ref="IU35" si="271">(IU32/II32)-1</f>
        <v>8.599923425002487E-3</v>
      </c>
      <c r="IV35" s="14">
        <f t="shared" ref="IV35" si="272">(IV32/IJ32)-1</f>
        <v>8.5935533003513864E-3</v>
      </c>
      <c r="IW35" s="14">
        <f t="shared" ref="IW35" si="273">(IW32/IK32)-1</f>
        <v>8.5904480059657562E-3</v>
      </c>
      <c r="IX35" s="14">
        <f t="shared" ref="IX35" si="274">(IX32/IL32)-1</f>
        <v>8.5927662704874397E-3</v>
      </c>
      <c r="IY35" s="14">
        <f t="shared" ref="IY35" si="275">(IY32/IM32)-1</f>
        <v>8.5918190917373405E-3</v>
      </c>
      <c r="IZ35" s="14">
        <f t="shared" ref="IZ35" si="276">(IZ32/IN32)-1</f>
        <v>8.5898611538350877E-3</v>
      </c>
      <c r="JA35" s="14">
        <f t="shared" ref="JA35" si="277">(JA32/IO32)-1</f>
        <v>8.5861588743672002E-3</v>
      </c>
      <c r="JB35" s="14">
        <f t="shared" ref="JB35" si="278">(JB32/IP32)-1</f>
        <v>8.58614981006256E-3</v>
      </c>
      <c r="JC35" s="14">
        <f t="shared" ref="JC35" si="279">(JC32/IQ32)-1</f>
        <v>8.5843919601666929E-3</v>
      </c>
      <c r="JD35" s="14">
        <f t="shared" ref="JD35" si="280">(JD32/IR32)-1</f>
        <v>8.5785477756801232E-3</v>
      </c>
      <c r="JE35" s="14">
        <f t="shared" ref="JE35" si="281">(JE32/IS32)-1</f>
        <v>8.5716707934970771E-3</v>
      </c>
    </row>
    <row r="36" spans="1:265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</row>
    <row r="37" spans="1:265" x14ac:dyDescent="0.2">
      <c r="A37" s="1" t="s">
        <v>29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</row>
    <row r="38" spans="1:265" x14ac:dyDescent="0.2">
      <c r="A38" s="7" t="s">
        <v>26</v>
      </c>
      <c r="B38" s="3">
        <f t="shared" ref="B38:AG38" si="282">B4+B5</f>
        <v>96092</v>
      </c>
      <c r="C38" s="3">
        <f t="shared" si="282"/>
        <v>96319</v>
      </c>
      <c r="D38" s="3">
        <f t="shared" si="282"/>
        <v>96405</v>
      </c>
      <c r="E38" s="3">
        <f t="shared" si="282"/>
        <v>96295</v>
      </c>
      <c r="F38" s="3">
        <f t="shared" si="282"/>
        <v>94222</v>
      </c>
      <c r="G38" s="3">
        <f t="shared" si="282"/>
        <v>95906</v>
      </c>
      <c r="H38" s="3">
        <f t="shared" si="282"/>
        <v>95780</v>
      </c>
      <c r="I38" s="3">
        <f t="shared" si="282"/>
        <v>95625</v>
      </c>
      <c r="J38" s="3">
        <f t="shared" si="282"/>
        <v>95430</v>
      </c>
      <c r="K38" s="3">
        <f t="shared" si="282"/>
        <v>95016</v>
      </c>
      <c r="L38" s="3">
        <f t="shared" si="282"/>
        <v>95135</v>
      </c>
      <c r="M38" s="3">
        <f t="shared" si="282"/>
        <v>95380</v>
      </c>
      <c r="N38" s="3">
        <f t="shared" si="282"/>
        <v>95485</v>
      </c>
      <c r="O38" s="3">
        <f t="shared" si="282"/>
        <v>95530</v>
      </c>
      <c r="P38" s="3">
        <f t="shared" si="282"/>
        <v>95607</v>
      </c>
      <c r="Q38" s="3">
        <f t="shared" si="282"/>
        <v>95550</v>
      </c>
      <c r="R38" s="3">
        <f t="shared" si="282"/>
        <v>95460</v>
      </c>
      <c r="S38" s="3">
        <f t="shared" si="282"/>
        <v>95361</v>
      </c>
      <c r="T38" s="3">
        <f t="shared" si="282"/>
        <v>95307</v>
      </c>
      <c r="U38" s="3">
        <f t="shared" si="282"/>
        <v>95198</v>
      </c>
      <c r="V38" s="3">
        <f t="shared" si="282"/>
        <v>96451</v>
      </c>
      <c r="W38" s="3">
        <f t="shared" si="282"/>
        <v>95429</v>
      </c>
      <c r="X38" s="3">
        <f t="shared" si="282"/>
        <v>95572</v>
      </c>
      <c r="Y38" s="3">
        <f t="shared" si="282"/>
        <v>95688</v>
      </c>
      <c r="Z38" s="3">
        <f t="shared" si="282"/>
        <v>95879</v>
      </c>
      <c r="AA38" s="3">
        <f t="shared" si="282"/>
        <v>96173</v>
      </c>
      <c r="AB38" s="3">
        <f t="shared" si="282"/>
        <v>96255</v>
      </c>
      <c r="AC38" s="3">
        <f t="shared" si="282"/>
        <v>96224</v>
      </c>
      <c r="AD38" s="3">
        <f t="shared" si="282"/>
        <v>96132</v>
      </c>
      <c r="AE38" s="3">
        <f t="shared" si="282"/>
        <v>96054</v>
      </c>
      <c r="AF38" s="3">
        <f t="shared" si="282"/>
        <v>95879</v>
      </c>
      <c r="AG38" s="3">
        <f t="shared" si="282"/>
        <v>95847</v>
      </c>
      <c r="AH38" s="3">
        <f t="shared" ref="AH38:BM38" si="283">AH4+AH5</f>
        <v>95787</v>
      </c>
      <c r="AI38" s="3">
        <f t="shared" si="283"/>
        <v>95792</v>
      </c>
      <c r="AJ38" s="3">
        <f t="shared" si="283"/>
        <v>96035</v>
      </c>
      <c r="AK38" s="3">
        <f t="shared" si="283"/>
        <v>96118</v>
      </c>
      <c r="AL38" s="3">
        <f t="shared" si="283"/>
        <v>96148</v>
      </c>
      <c r="AM38" s="3">
        <f t="shared" si="283"/>
        <v>96281</v>
      </c>
      <c r="AN38" s="3">
        <f t="shared" si="283"/>
        <v>96374</v>
      </c>
      <c r="AO38" s="3">
        <f t="shared" si="283"/>
        <v>96381</v>
      </c>
      <c r="AP38" s="3">
        <f t="shared" si="283"/>
        <v>96297</v>
      </c>
      <c r="AQ38" s="3">
        <f t="shared" si="283"/>
        <v>96181</v>
      </c>
      <c r="AR38" s="3">
        <f t="shared" si="283"/>
        <v>96183</v>
      </c>
      <c r="AS38" s="3">
        <f t="shared" si="283"/>
        <v>96183</v>
      </c>
      <c r="AT38" s="3">
        <f t="shared" si="283"/>
        <v>96262</v>
      </c>
      <c r="AU38" s="3">
        <f t="shared" si="283"/>
        <v>96334</v>
      </c>
      <c r="AV38" s="3">
        <f t="shared" si="283"/>
        <v>96387</v>
      </c>
      <c r="AW38" s="3">
        <f t="shared" si="283"/>
        <v>96531</v>
      </c>
      <c r="AX38" s="3">
        <f t="shared" si="283"/>
        <v>96706</v>
      </c>
      <c r="AY38" s="3">
        <f t="shared" si="283"/>
        <v>96796</v>
      </c>
      <c r="AZ38" s="3">
        <f t="shared" si="283"/>
        <v>96928</v>
      </c>
      <c r="BA38" s="3">
        <f t="shared" si="283"/>
        <v>96944</v>
      </c>
      <c r="BB38" s="3">
        <f t="shared" si="283"/>
        <v>96885</v>
      </c>
      <c r="BC38" s="3">
        <f t="shared" si="283"/>
        <v>96777</v>
      </c>
      <c r="BD38" s="3">
        <f t="shared" si="283"/>
        <v>96681</v>
      </c>
      <c r="BE38" s="3">
        <f t="shared" si="283"/>
        <v>96768</v>
      </c>
      <c r="BF38" s="3">
        <f t="shared" si="283"/>
        <v>97027</v>
      </c>
      <c r="BG38" s="3">
        <f t="shared" si="283"/>
        <v>97190</v>
      </c>
      <c r="BH38" s="3">
        <f t="shared" si="283"/>
        <v>97408</v>
      </c>
      <c r="BI38" s="3">
        <f t="shared" si="283"/>
        <v>97551</v>
      </c>
      <c r="BJ38" s="3">
        <f t="shared" si="283"/>
        <v>97762</v>
      </c>
      <c r="BK38" s="3">
        <f t="shared" si="283"/>
        <v>97954</v>
      </c>
      <c r="BL38" s="3">
        <f t="shared" si="283"/>
        <v>98112</v>
      </c>
      <c r="BM38" s="3">
        <f t="shared" si="283"/>
        <v>98128</v>
      </c>
      <c r="BN38" s="3">
        <f t="shared" ref="BN38:CS38" si="284">BN4+BN5</f>
        <v>98125</v>
      </c>
      <c r="BO38" s="3">
        <f t="shared" si="284"/>
        <v>98129</v>
      </c>
      <c r="BP38" s="3">
        <f t="shared" si="284"/>
        <v>98076</v>
      </c>
      <c r="BQ38" s="3">
        <f t="shared" si="284"/>
        <v>98136</v>
      </c>
      <c r="BR38" s="3">
        <f t="shared" si="284"/>
        <v>98159</v>
      </c>
      <c r="BS38" s="3">
        <f t="shared" si="284"/>
        <v>98208</v>
      </c>
      <c r="BT38" s="3">
        <f t="shared" si="284"/>
        <v>98343</v>
      </c>
      <c r="BU38" s="3">
        <f t="shared" si="284"/>
        <v>98580</v>
      </c>
      <c r="BV38" s="3">
        <f t="shared" si="284"/>
        <v>98766</v>
      </c>
      <c r="BW38" s="3">
        <f t="shared" si="284"/>
        <v>98914</v>
      </c>
      <c r="BX38" s="3">
        <f t="shared" si="284"/>
        <v>99043</v>
      </c>
      <c r="BY38" s="3">
        <f t="shared" si="284"/>
        <v>99081</v>
      </c>
      <c r="BZ38" s="3">
        <f t="shared" si="284"/>
        <v>99031</v>
      </c>
      <c r="CA38" s="3">
        <f t="shared" si="284"/>
        <v>98990</v>
      </c>
      <c r="CB38" s="3">
        <f t="shared" si="284"/>
        <v>98980</v>
      </c>
      <c r="CC38" s="3">
        <f t="shared" si="284"/>
        <v>98926</v>
      </c>
      <c r="CD38" s="3">
        <f t="shared" si="284"/>
        <v>99012</v>
      </c>
      <c r="CE38" s="3">
        <f t="shared" si="284"/>
        <v>99028</v>
      </c>
      <c r="CF38" s="3">
        <f t="shared" si="284"/>
        <v>99148</v>
      </c>
      <c r="CG38" s="3">
        <f t="shared" si="284"/>
        <v>99268</v>
      </c>
      <c r="CH38" s="3">
        <f t="shared" si="284"/>
        <v>99425</v>
      </c>
      <c r="CI38" s="3">
        <f t="shared" si="284"/>
        <v>99587</v>
      </c>
      <c r="CJ38" s="3">
        <f t="shared" si="284"/>
        <v>99701</v>
      </c>
      <c r="CK38" s="3">
        <f t="shared" si="284"/>
        <v>99750</v>
      </c>
      <c r="CL38" s="3">
        <f t="shared" si="284"/>
        <v>99742</v>
      </c>
      <c r="CM38" s="3">
        <f t="shared" si="284"/>
        <v>99684</v>
      </c>
      <c r="CN38" s="3">
        <f t="shared" si="284"/>
        <v>99781</v>
      </c>
      <c r="CO38" s="3">
        <f t="shared" si="284"/>
        <v>99910</v>
      </c>
      <c r="CP38" s="3">
        <f t="shared" si="284"/>
        <v>100081</v>
      </c>
      <c r="CQ38" s="3">
        <f t="shared" si="284"/>
        <v>100204</v>
      </c>
      <c r="CR38" s="3">
        <f t="shared" si="284"/>
        <v>100456</v>
      </c>
      <c r="CS38" s="3">
        <f t="shared" si="284"/>
        <v>100530</v>
      </c>
      <c r="CT38" s="3">
        <f t="shared" ref="CT38:DY38" si="285">CT4+CT5</f>
        <v>100652</v>
      </c>
      <c r="CU38" s="3">
        <f t="shared" si="285"/>
        <v>100777</v>
      </c>
      <c r="CV38" s="3">
        <f t="shared" si="285"/>
        <v>100760</v>
      </c>
      <c r="CW38" s="3">
        <f t="shared" si="285"/>
        <v>100787</v>
      </c>
      <c r="CX38" s="3">
        <f t="shared" si="285"/>
        <v>100787</v>
      </c>
      <c r="CY38" s="3">
        <f t="shared" si="285"/>
        <v>101240</v>
      </c>
      <c r="CZ38" s="3">
        <f t="shared" si="285"/>
        <v>100668</v>
      </c>
      <c r="DA38" s="3">
        <f t="shared" si="285"/>
        <v>100749</v>
      </c>
      <c r="DB38" s="3">
        <f t="shared" si="285"/>
        <v>101000</v>
      </c>
      <c r="DC38" s="3">
        <f t="shared" si="285"/>
        <v>100874</v>
      </c>
      <c r="DD38" s="3">
        <f t="shared" si="285"/>
        <v>100943</v>
      </c>
      <c r="DE38" s="3">
        <f t="shared" si="285"/>
        <v>101144</v>
      </c>
      <c r="DF38" s="3">
        <f t="shared" si="285"/>
        <v>101352</v>
      </c>
      <c r="DG38" s="3">
        <f t="shared" si="285"/>
        <v>101501</v>
      </c>
      <c r="DH38" s="3">
        <f t="shared" si="285"/>
        <v>101636</v>
      </c>
      <c r="DI38" s="3">
        <f t="shared" si="285"/>
        <v>101727</v>
      </c>
      <c r="DJ38" s="3">
        <f t="shared" si="285"/>
        <v>101846</v>
      </c>
      <c r="DK38" s="3">
        <f t="shared" si="285"/>
        <v>101914</v>
      </c>
      <c r="DL38" s="3">
        <f t="shared" si="285"/>
        <v>101941</v>
      </c>
      <c r="DM38" s="3">
        <f t="shared" si="285"/>
        <v>102205</v>
      </c>
      <c r="DN38" s="3">
        <f t="shared" si="285"/>
        <v>102320</v>
      </c>
      <c r="DO38" s="3">
        <f t="shared" si="285"/>
        <v>102460</v>
      </c>
      <c r="DP38" s="3">
        <f t="shared" si="285"/>
        <v>102673</v>
      </c>
      <c r="DQ38" s="3">
        <f t="shared" si="285"/>
        <v>102954</v>
      </c>
      <c r="DR38" s="3">
        <f t="shared" si="285"/>
        <v>103156</v>
      </c>
      <c r="DS38" s="3">
        <f t="shared" si="285"/>
        <v>103331</v>
      </c>
      <c r="DT38" s="3">
        <f t="shared" si="285"/>
        <v>103536</v>
      </c>
      <c r="DU38" s="3">
        <f t="shared" si="285"/>
        <v>103689</v>
      </c>
      <c r="DV38" s="3">
        <f t="shared" si="285"/>
        <v>103666</v>
      </c>
      <c r="DW38" s="3">
        <f t="shared" si="285"/>
        <v>103796</v>
      </c>
      <c r="DX38" s="3">
        <f t="shared" si="285"/>
        <v>103796</v>
      </c>
      <c r="DY38" s="3">
        <f t="shared" si="285"/>
        <v>103796</v>
      </c>
      <c r="DZ38" s="3">
        <f t="shared" ref="DZ38:EM38" si="286">DZ4+DZ5</f>
        <v>105285</v>
      </c>
      <c r="EA38" s="3">
        <f t="shared" si="286"/>
        <v>105785</v>
      </c>
      <c r="EB38" s="3">
        <f t="shared" si="286"/>
        <v>105666</v>
      </c>
      <c r="EC38" s="3">
        <f t="shared" si="286"/>
        <v>105909</v>
      </c>
      <c r="ED38" s="3">
        <f t="shared" si="286"/>
        <v>105342</v>
      </c>
      <c r="EE38" s="3">
        <f t="shared" si="286"/>
        <v>105427</v>
      </c>
      <c r="EF38" s="3">
        <f t="shared" si="286"/>
        <v>105616</v>
      </c>
      <c r="EG38" s="3">
        <f t="shared" si="286"/>
        <v>105846</v>
      </c>
      <c r="EH38" s="3">
        <f t="shared" si="286"/>
        <v>106005</v>
      </c>
      <c r="EI38" s="3">
        <f t="shared" si="286"/>
        <v>106203</v>
      </c>
      <c r="EJ38" s="3">
        <f t="shared" si="286"/>
        <v>106540</v>
      </c>
      <c r="EK38" s="3">
        <f t="shared" si="286"/>
        <v>106481</v>
      </c>
      <c r="EL38" s="3">
        <f t="shared" si="286"/>
        <v>106161</v>
      </c>
      <c r="EM38" s="3">
        <f t="shared" si="286"/>
        <v>106262</v>
      </c>
      <c r="EN38" s="33">
        <v>106386.96126567099</v>
      </c>
      <c r="EO38" s="33">
        <v>106475.140394231</v>
      </c>
      <c r="EP38" s="33">
        <v>106571.65640720401</v>
      </c>
      <c r="EQ38" s="33">
        <v>106671.771127206</v>
      </c>
      <c r="ER38" s="33">
        <v>106773.900190573</v>
      </c>
      <c r="ES38" s="33">
        <v>106826.722507805</v>
      </c>
      <c r="ET38" s="33">
        <v>106800.765348047</v>
      </c>
      <c r="EU38" s="33">
        <v>106823.435382023</v>
      </c>
      <c r="EV38" s="33">
        <v>106864.385398691</v>
      </c>
      <c r="EW38" s="33">
        <v>106933.336108274</v>
      </c>
      <c r="EX38" s="33">
        <v>106950.470998733</v>
      </c>
      <c r="EY38" s="33">
        <v>106991.481537263</v>
      </c>
      <c r="EZ38" s="33">
        <v>107094.086959334</v>
      </c>
      <c r="FA38" s="33">
        <v>107216.854501403</v>
      </c>
      <c r="FB38" s="33">
        <v>107345.509720535</v>
      </c>
      <c r="FC38" s="33">
        <v>107475.44907452101</v>
      </c>
      <c r="FD38" s="33">
        <v>107605.15879443999</v>
      </c>
      <c r="FE38" s="33">
        <v>107683.307911248</v>
      </c>
      <c r="FF38" s="33">
        <v>107680.54524555401</v>
      </c>
      <c r="FG38" s="33">
        <v>107724.38103097701</v>
      </c>
      <c r="FH38" s="33">
        <v>107784.58225162901</v>
      </c>
      <c r="FI38" s="33">
        <v>107870.930990732</v>
      </c>
      <c r="FJ38" s="33">
        <v>107903.671967676</v>
      </c>
      <c r="FK38" s="33">
        <v>107958.54850433199</v>
      </c>
      <c r="FL38" s="33">
        <v>108073.346588531</v>
      </c>
      <c r="FM38" s="33">
        <v>108206.695810861</v>
      </c>
      <c r="FN38" s="33">
        <v>108344.331811112</v>
      </c>
      <c r="FO38" s="33">
        <v>108481.778459087</v>
      </c>
      <c r="FP38" s="33">
        <v>108617.63416643</v>
      </c>
      <c r="FQ38" s="33">
        <v>108700.637796524</v>
      </c>
      <c r="FR38" s="33">
        <v>108701.58498795101</v>
      </c>
      <c r="FS38" s="33">
        <v>108748.11959568399</v>
      </c>
      <c r="FT38" s="33">
        <v>108810.17895678899</v>
      </c>
      <c r="FU38" s="33">
        <v>108897.598645394</v>
      </c>
      <c r="FV38" s="33">
        <v>108930.682259041</v>
      </c>
      <c r="FW38" s="33">
        <v>108985.212391583</v>
      </c>
      <c r="FX38" s="33">
        <v>109099.060088678</v>
      </c>
      <c r="FY38" s="33">
        <v>109230.932968514</v>
      </c>
      <c r="FZ38" s="33">
        <v>109366.578578206</v>
      </c>
      <c r="GA38" s="33">
        <v>109501.68043417799</v>
      </c>
      <c r="GB38" s="33">
        <v>109634.977966039</v>
      </c>
      <c r="GC38" s="33">
        <v>109715.37842107</v>
      </c>
      <c r="GD38" s="33">
        <v>109713.746623279</v>
      </c>
      <c r="GE38" s="33">
        <v>109757.799081392</v>
      </c>
      <c r="GF38" s="33">
        <v>109817.566157871</v>
      </c>
      <c r="GG38" s="33">
        <v>109902.921506917</v>
      </c>
      <c r="GH38" s="33">
        <v>109934.209357599</v>
      </c>
      <c r="GI38" s="33">
        <v>109987.24880279299</v>
      </c>
      <c r="GJ38" s="33">
        <v>110099.955566605</v>
      </c>
      <c r="GK38" s="33">
        <v>110231.07942903999</v>
      </c>
      <c r="GL38" s="33">
        <v>110366.475374118</v>
      </c>
      <c r="GM38" s="33">
        <v>110501.76700162</v>
      </c>
      <c r="GN38" s="33">
        <v>110635.648960992</v>
      </c>
      <c r="GO38" s="33">
        <v>110716.9529453</v>
      </c>
      <c r="GP38" s="33">
        <v>110716.56234609601</v>
      </c>
      <c r="GQ38" s="33">
        <v>110762.205023307</v>
      </c>
      <c r="GR38" s="33">
        <v>110823.998208413</v>
      </c>
      <c r="GS38" s="33">
        <v>110911.709049143</v>
      </c>
      <c r="GT38" s="33">
        <v>110945.594142342</v>
      </c>
      <c r="GU38" s="33">
        <v>111001.345643705</v>
      </c>
      <c r="GV38" s="33">
        <v>111116.875076361</v>
      </c>
      <c r="GW38" s="33">
        <v>111250.919805982</v>
      </c>
      <c r="GX38" s="33">
        <v>111389.36807513599</v>
      </c>
      <c r="GY38" s="33">
        <v>111527.75834300699</v>
      </c>
      <c r="GZ38" s="33">
        <v>111664.712309567</v>
      </c>
      <c r="HA38" s="33">
        <v>111748.96287057899</v>
      </c>
      <c r="HB38" s="33">
        <v>111751.376529717</v>
      </c>
      <c r="HC38" s="33">
        <v>111799.65935080301</v>
      </c>
      <c r="HD38" s="33">
        <v>111863.879851166</v>
      </c>
      <c r="HE38" s="33">
        <v>111953.820431555</v>
      </c>
      <c r="HF38" s="33">
        <v>111989.747197801</v>
      </c>
      <c r="HG38" s="33">
        <v>112047.349079697</v>
      </c>
      <c r="HH38" s="33">
        <v>112164.559367152</v>
      </c>
      <c r="HI38" s="33">
        <v>112300.134090276</v>
      </c>
      <c r="HJ38" s="33">
        <v>112439.998711753</v>
      </c>
      <c r="HK38" s="33">
        <v>112579.678528979</v>
      </c>
      <c r="HL38" s="33">
        <v>112717.78623608399</v>
      </c>
      <c r="HM38" s="33">
        <v>112803.02056829999</v>
      </c>
      <c r="HN38" s="33">
        <v>112806.280192105</v>
      </c>
      <c r="HO38" s="33">
        <v>112855.29714005299</v>
      </c>
      <c r="HP38" s="33">
        <v>112920.19412909501</v>
      </c>
      <c r="HQ38" s="33">
        <v>113010.730093908</v>
      </c>
      <c r="HR38" s="33">
        <v>113047.15419754</v>
      </c>
      <c r="HS38" s="33">
        <v>113105.135676131</v>
      </c>
      <c r="HT38" s="33">
        <v>113222.60236659599</v>
      </c>
      <c r="HU38" s="33">
        <v>113358.304293637</v>
      </c>
      <c r="HV38" s="33">
        <v>113498.13545956901</v>
      </c>
      <c r="HW38" s="33">
        <v>113637.65238436501</v>
      </c>
      <c r="HX38" s="33">
        <v>113775.492857925</v>
      </c>
      <c r="HY38" s="33">
        <v>113860.371005004</v>
      </c>
      <c r="HZ38" s="33">
        <v>113863.216526271</v>
      </c>
      <c r="IA38" s="33">
        <v>113911.789688219</v>
      </c>
      <c r="IB38" s="33">
        <v>113976.253002877</v>
      </c>
      <c r="IC38" s="33">
        <v>114066.371312509</v>
      </c>
      <c r="ID38" s="33">
        <v>114102.40183222901</v>
      </c>
      <c r="IE38" s="33">
        <v>114160.02991004899</v>
      </c>
      <c r="IF38" s="33">
        <v>114277.18074223099</v>
      </c>
      <c r="IG38" s="33">
        <v>114412.603326811</v>
      </c>
      <c r="IH38" s="33">
        <v>114552.181737297</v>
      </c>
      <c r="II38" s="33">
        <v>114691.485987804</v>
      </c>
      <c r="IJ38" s="33">
        <v>114829.16509671501</v>
      </c>
      <c r="IK38" s="33">
        <v>114913.958366134</v>
      </c>
      <c r="IL38" s="33">
        <v>114916.783222785</v>
      </c>
      <c r="IM38" s="33">
        <v>114965.390901265</v>
      </c>
      <c r="IN38" s="33">
        <v>115029.942267559</v>
      </c>
      <c r="IO38" s="33">
        <v>115120.18621960501</v>
      </c>
      <c r="IP38" s="33">
        <v>115156.365944529</v>
      </c>
      <c r="IQ38" s="33">
        <v>115214.12843066599</v>
      </c>
      <c r="IR38" s="33">
        <v>115331.423491343</v>
      </c>
      <c r="IS38" s="33">
        <v>115467.019046229</v>
      </c>
      <c r="IT38" s="33">
        <v>115606.85349664401</v>
      </c>
      <c r="IU38" s="33">
        <v>115746.457106427</v>
      </c>
      <c r="IV38" s="33">
        <v>115884.447671039</v>
      </c>
      <c r="IW38" s="33">
        <v>115969.505097221</v>
      </c>
      <c r="IX38" s="33">
        <v>115972.567516132</v>
      </c>
      <c r="IY38" s="33">
        <v>116021.40035317899</v>
      </c>
      <c r="IZ38" s="33">
        <v>116086.18903977</v>
      </c>
      <c r="JA38" s="33">
        <v>116176.674248454</v>
      </c>
      <c r="JB38" s="33">
        <v>116213.093461297</v>
      </c>
      <c r="JC38" s="33">
        <v>116271.06355157599</v>
      </c>
      <c r="JD38" s="33">
        <v>116388.56704124001</v>
      </c>
      <c r="JE38" s="33">
        <v>116524.398547643</v>
      </c>
    </row>
    <row r="39" spans="1:265" x14ac:dyDescent="0.2">
      <c r="A39" s="7" t="s">
        <v>27</v>
      </c>
      <c r="B39" s="8">
        <f t="shared" ref="B39:AG39" si="287">B4/B38</f>
        <v>0.20334679265703701</v>
      </c>
      <c r="C39" s="8">
        <f t="shared" si="287"/>
        <v>0.20325169488885889</v>
      </c>
      <c r="D39" s="8">
        <f t="shared" si="287"/>
        <v>0.20298739691924692</v>
      </c>
      <c r="E39" s="8">
        <f t="shared" si="287"/>
        <v>0.20235733942572304</v>
      </c>
      <c r="F39" s="8">
        <f t="shared" si="287"/>
        <v>0.20219269385069305</v>
      </c>
      <c r="G39" s="8">
        <f t="shared" si="287"/>
        <v>0.20206243613538255</v>
      </c>
      <c r="H39" s="8">
        <f t="shared" si="287"/>
        <v>0.20235957402380456</v>
      </c>
      <c r="I39" s="8">
        <f t="shared" si="287"/>
        <v>0.20234248366013072</v>
      </c>
      <c r="J39" s="8">
        <f t="shared" si="287"/>
        <v>0.20593104893639316</v>
      </c>
      <c r="K39" s="8">
        <f t="shared" si="287"/>
        <v>0.23263450366254104</v>
      </c>
      <c r="L39" s="8">
        <f t="shared" si="287"/>
        <v>0.23312135386555946</v>
      </c>
      <c r="M39" s="8">
        <f t="shared" si="287"/>
        <v>0.23368630740197105</v>
      </c>
      <c r="N39" s="8">
        <f t="shared" si="287"/>
        <v>0.23386919411425877</v>
      </c>
      <c r="O39" s="8">
        <f t="shared" si="287"/>
        <v>0.23379043232492411</v>
      </c>
      <c r="P39" s="8">
        <f t="shared" si="287"/>
        <v>0.23413557584695682</v>
      </c>
      <c r="Q39" s="8">
        <f t="shared" si="287"/>
        <v>0.23367870225013082</v>
      </c>
      <c r="R39" s="8">
        <f t="shared" si="287"/>
        <v>0.23345904043578461</v>
      </c>
      <c r="S39" s="8">
        <f t="shared" si="287"/>
        <v>0.23332389551284069</v>
      </c>
      <c r="T39" s="8">
        <f t="shared" si="287"/>
        <v>0.23327772356699927</v>
      </c>
      <c r="U39" s="8">
        <f t="shared" si="287"/>
        <v>0.23322968969936342</v>
      </c>
      <c r="V39" s="8">
        <f t="shared" si="287"/>
        <v>0.23459580512384526</v>
      </c>
      <c r="W39" s="8">
        <f t="shared" si="287"/>
        <v>0.24210669712561173</v>
      </c>
      <c r="X39" s="8">
        <f t="shared" si="287"/>
        <v>0.24233038965387352</v>
      </c>
      <c r="Y39" s="8">
        <f t="shared" si="287"/>
        <v>0.24232923668589582</v>
      </c>
      <c r="Z39" s="8">
        <f t="shared" si="287"/>
        <v>0.24250357221080737</v>
      </c>
      <c r="AA39" s="8">
        <f t="shared" si="287"/>
        <v>0.24277084004866231</v>
      </c>
      <c r="AB39" s="8">
        <f t="shared" si="287"/>
        <v>0.24216923796166434</v>
      </c>
      <c r="AC39" s="8">
        <f t="shared" si="287"/>
        <v>0.2423303957432657</v>
      </c>
      <c r="AD39" s="8">
        <f t="shared" si="287"/>
        <v>0.24229184870802647</v>
      </c>
      <c r="AE39" s="8">
        <f t="shared" si="287"/>
        <v>0.24218668665542298</v>
      </c>
      <c r="AF39" s="8">
        <f t="shared" si="287"/>
        <v>0.24207594989518039</v>
      </c>
      <c r="AG39" s="8">
        <f t="shared" si="287"/>
        <v>0.24208373762350413</v>
      </c>
      <c r="AH39" s="8">
        <f t="shared" ref="AH39:BM39" si="288">AH4/AH38</f>
        <v>0.24195350099700377</v>
      </c>
      <c r="AI39" s="8">
        <f t="shared" si="288"/>
        <v>0.24181560046767997</v>
      </c>
      <c r="AJ39" s="8">
        <f t="shared" si="288"/>
        <v>0.24144322382464725</v>
      </c>
      <c r="AK39" s="8">
        <f t="shared" si="288"/>
        <v>0.24138038660812752</v>
      </c>
      <c r="AL39" s="8">
        <f t="shared" si="288"/>
        <v>0.24128427008362108</v>
      </c>
      <c r="AM39" s="8">
        <f t="shared" si="288"/>
        <v>0.24111714668522347</v>
      </c>
      <c r="AN39" s="8">
        <f t="shared" si="288"/>
        <v>0.24080146097495175</v>
      </c>
      <c r="AO39" s="8">
        <f t="shared" si="288"/>
        <v>0.24025482200848716</v>
      </c>
      <c r="AP39" s="8">
        <f t="shared" si="288"/>
        <v>0.23956094167004163</v>
      </c>
      <c r="AQ39" s="8">
        <f t="shared" si="288"/>
        <v>0.23919485137397198</v>
      </c>
      <c r="AR39" s="8">
        <f t="shared" si="288"/>
        <v>0.23881559111277462</v>
      </c>
      <c r="AS39" s="8">
        <f t="shared" si="288"/>
        <v>0.238410114053419</v>
      </c>
      <c r="AT39" s="8">
        <f t="shared" si="288"/>
        <v>0.23814173817290313</v>
      </c>
      <c r="AU39" s="8">
        <f t="shared" si="288"/>
        <v>0.23842049535989371</v>
      </c>
      <c r="AV39" s="8">
        <f t="shared" si="288"/>
        <v>0.23824789650056544</v>
      </c>
      <c r="AW39" s="8">
        <f t="shared" si="288"/>
        <v>0.23840009944991764</v>
      </c>
      <c r="AX39" s="8">
        <f t="shared" si="288"/>
        <v>0.23840299464355882</v>
      </c>
      <c r="AY39" s="8">
        <f t="shared" si="288"/>
        <v>0.23803669573122857</v>
      </c>
      <c r="AZ39" s="8">
        <f t="shared" si="288"/>
        <v>0.23787759986794321</v>
      </c>
      <c r="BA39" s="8">
        <f t="shared" si="288"/>
        <v>0.23738446938438687</v>
      </c>
      <c r="BB39" s="8">
        <f t="shared" si="288"/>
        <v>0.23705423956236776</v>
      </c>
      <c r="BC39" s="8">
        <f t="shared" si="288"/>
        <v>0.23662647116566954</v>
      </c>
      <c r="BD39" s="8">
        <f t="shared" si="288"/>
        <v>0.23608568384687786</v>
      </c>
      <c r="BE39" s="8">
        <f t="shared" si="288"/>
        <v>0.2359354332010582</v>
      </c>
      <c r="BF39" s="8">
        <f t="shared" si="288"/>
        <v>0.23534686221361065</v>
      </c>
      <c r="BG39" s="8">
        <f t="shared" si="288"/>
        <v>0.27418458689165554</v>
      </c>
      <c r="BH39" s="8">
        <f t="shared" si="288"/>
        <v>0.27428958607095927</v>
      </c>
      <c r="BI39" s="8">
        <f t="shared" si="288"/>
        <v>0.27402076862359176</v>
      </c>
      <c r="BJ39" s="8">
        <f t="shared" si="288"/>
        <v>0.27386919252879444</v>
      </c>
      <c r="BK39" s="8">
        <f t="shared" si="288"/>
        <v>0.27387345080343833</v>
      </c>
      <c r="BL39" s="8">
        <f t="shared" si="288"/>
        <v>0.27378913894324852</v>
      </c>
      <c r="BM39" s="8">
        <f t="shared" si="288"/>
        <v>0.27359163541496823</v>
      </c>
      <c r="BN39" s="8">
        <f t="shared" ref="BN39:CS39" si="289">BN4/BN38</f>
        <v>0.27345732484076435</v>
      </c>
      <c r="BO39" s="8">
        <f t="shared" si="289"/>
        <v>0.27315064863597915</v>
      </c>
      <c r="BP39" s="8">
        <f t="shared" si="289"/>
        <v>0.27284962682001712</v>
      </c>
      <c r="BQ39" s="8">
        <f t="shared" si="289"/>
        <v>0.27282546669927449</v>
      </c>
      <c r="BR39" s="8">
        <f t="shared" si="289"/>
        <v>0.27256797644637781</v>
      </c>
      <c r="BS39" s="8">
        <f t="shared" si="289"/>
        <v>0.27219778429455849</v>
      </c>
      <c r="BT39" s="8">
        <f t="shared" si="289"/>
        <v>0.27212918052123691</v>
      </c>
      <c r="BU39" s="8">
        <f t="shared" si="289"/>
        <v>0.27212416311625076</v>
      </c>
      <c r="BV39" s="8">
        <f t="shared" si="289"/>
        <v>0.27199643602049289</v>
      </c>
      <c r="BW39" s="8">
        <f t="shared" si="289"/>
        <v>0.27167033989121864</v>
      </c>
      <c r="BX39" s="8">
        <f t="shared" si="289"/>
        <v>0.2710136001534687</v>
      </c>
      <c r="BY39" s="8">
        <f t="shared" si="289"/>
        <v>0.27063715545866512</v>
      </c>
      <c r="BZ39" s="8">
        <f t="shared" si="289"/>
        <v>0.26971352404802534</v>
      </c>
      <c r="CA39" s="8">
        <f t="shared" si="289"/>
        <v>0.26937064349934337</v>
      </c>
      <c r="CB39" s="8">
        <f t="shared" si="289"/>
        <v>0.26921600323297634</v>
      </c>
      <c r="CC39" s="8">
        <f t="shared" si="289"/>
        <v>0.26921132968077149</v>
      </c>
      <c r="CD39" s="8">
        <f t="shared" si="289"/>
        <v>0.26891689896174203</v>
      </c>
      <c r="CE39" s="8">
        <f t="shared" si="289"/>
        <v>0.26858060346568646</v>
      </c>
      <c r="CF39" s="8">
        <f t="shared" si="289"/>
        <v>0.26858837293742688</v>
      </c>
      <c r="CG39" s="8">
        <f t="shared" si="289"/>
        <v>0.26777007696337191</v>
      </c>
      <c r="CH39" s="8">
        <f t="shared" si="289"/>
        <v>0.26725672617550916</v>
      </c>
      <c r="CI39" s="8">
        <f t="shared" si="289"/>
        <v>0.30525068533041461</v>
      </c>
      <c r="CJ39" s="8">
        <f t="shared" si="289"/>
        <v>0.30518249566202948</v>
      </c>
      <c r="CK39" s="8">
        <f t="shared" si="289"/>
        <v>0.30451127819548873</v>
      </c>
      <c r="CL39" s="8">
        <f t="shared" si="289"/>
        <v>0.30411461570852799</v>
      </c>
      <c r="CM39" s="8">
        <f t="shared" si="289"/>
        <v>0.30373981782432485</v>
      </c>
      <c r="CN39" s="8">
        <f t="shared" si="289"/>
        <v>0.34439422334913461</v>
      </c>
      <c r="CO39" s="8">
        <f t="shared" si="289"/>
        <v>0.3492843559203283</v>
      </c>
      <c r="CP39" s="8">
        <f t="shared" si="289"/>
        <v>0.35491252085810493</v>
      </c>
      <c r="CQ39" s="8">
        <f t="shared" si="289"/>
        <v>0.36105345096004149</v>
      </c>
      <c r="CR39" s="8">
        <f t="shared" si="289"/>
        <v>0.36687704069443339</v>
      </c>
      <c r="CS39" s="8">
        <f t="shared" si="289"/>
        <v>0.3566696508504924</v>
      </c>
      <c r="CT39" s="8">
        <f t="shared" ref="CT39:DY39" si="290">CT4/CT38</f>
        <v>0.35697253904542381</v>
      </c>
      <c r="CU39" s="8">
        <f t="shared" si="290"/>
        <v>0.3570259086894827</v>
      </c>
      <c r="CV39" s="8">
        <f t="shared" si="290"/>
        <v>0.35131996824136563</v>
      </c>
      <c r="CW39" s="8">
        <f t="shared" si="290"/>
        <v>0.35187077698512703</v>
      </c>
      <c r="CX39" s="8">
        <f t="shared" si="290"/>
        <v>0.35187077698512703</v>
      </c>
      <c r="CY39" s="8">
        <f t="shared" si="290"/>
        <v>0.41378901619913078</v>
      </c>
      <c r="CZ39" s="30">
        <f t="shared" si="290"/>
        <v>0.35403504589343188</v>
      </c>
      <c r="DA39" s="30">
        <f t="shared" si="290"/>
        <v>0.35481245471419071</v>
      </c>
      <c r="DB39" s="30">
        <f t="shared" si="290"/>
        <v>0.35545544554455444</v>
      </c>
      <c r="DC39" s="30">
        <f t="shared" si="290"/>
        <v>0.34707655094474293</v>
      </c>
      <c r="DD39" s="30">
        <f t="shared" si="290"/>
        <v>0.33395084354536719</v>
      </c>
      <c r="DE39" s="30">
        <f t="shared" si="290"/>
        <v>0.33469113343352053</v>
      </c>
      <c r="DF39" s="30">
        <f t="shared" si="290"/>
        <v>0.33579998421343438</v>
      </c>
      <c r="DG39" s="30">
        <f t="shared" si="290"/>
        <v>0.33695234529709067</v>
      </c>
      <c r="DH39" s="30">
        <f t="shared" si="290"/>
        <v>0.33801999291589596</v>
      </c>
      <c r="DI39" s="30">
        <f t="shared" si="290"/>
        <v>0.33898571667305633</v>
      </c>
      <c r="DJ39" s="30">
        <f t="shared" si="290"/>
        <v>0.34027845963513542</v>
      </c>
      <c r="DK39" s="30">
        <f t="shared" si="290"/>
        <v>0.34106207194301075</v>
      </c>
      <c r="DL39" s="30">
        <f t="shared" si="290"/>
        <v>0.34206060368252222</v>
      </c>
      <c r="DM39" s="30">
        <f t="shared" si="290"/>
        <v>0.34291864390196175</v>
      </c>
      <c r="DN39" s="30">
        <f t="shared" si="290"/>
        <v>0.34399921813917123</v>
      </c>
      <c r="DO39" s="30">
        <f t="shared" si="290"/>
        <v>0.34515908647276988</v>
      </c>
      <c r="DP39" s="30">
        <f t="shared" si="290"/>
        <v>0.35486447264616794</v>
      </c>
      <c r="DQ39" s="30">
        <f t="shared" si="290"/>
        <v>0.35677098510014182</v>
      </c>
      <c r="DR39" s="30">
        <f t="shared" si="290"/>
        <v>0.35812749621931833</v>
      </c>
      <c r="DS39" s="30">
        <f t="shared" si="290"/>
        <v>0.35941779330501011</v>
      </c>
      <c r="DT39" s="30">
        <f t="shared" si="290"/>
        <v>0.36067647967856592</v>
      </c>
      <c r="DU39" s="30">
        <f t="shared" si="290"/>
        <v>0.36166806507922733</v>
      </c>
      <c r="DV39" s="30">
        <f t="shared" si="290"/>
        <v>0.36326278625586017</v>
      </c>
      <c r="DW39" s="30">
        <f t="shared" si="290"/>
        <v>0.36429149485529305</v>
      </c>
      <c r="DX39" s="30">
        <f t="shared" si="290"/>
        <v>0.36429149485529305</v>
      </c>
      <c r="DY39" s="30">
        <f t="shared" si="290"/>
        <v>0.36429149485529305</v>
      </c>
      <c r="DZ39" s="30">
        <f t="shared" ref="DZ39:EM39" si="291">DZ4/DZ38</f>
        <v>0.35912998052904022</v>
      </c>
      <c r="EA39" s="30">
        <f t="shared" si="291"/>
        <v>0.35712057475067355</v>
      </c>
      <c r="EB39" s="30">
        <f t="shared" si="291"/>
        <v>0.35624514981167071</v>
      </c>
      <c r="EC39" s="30">
        <f t="shared" si="291"/>
        <v>0.35748614376493026</v>
      </c>
      <c r="ED39" s="30">
        <f t="shared" si="291"/>
        <v>0.35481574300848662</v>
      </c>
      <c r="EE39" s="30">
        <f t="shared" si="291"/>
        <v>0.35320174148937178</v>
      </c>
      <c r="EF39" s="30">
        <f t="shared" si="291"/>
        <v>0.35108316921678534</v>
      </c>
      <c r="EG39" s="30">
        <f t="shared" si="291"/>
        <v>0.34897870491090832</v>
      </c>
      <c r="EH39" s="30">
        <f t="shared" si="291"/>
        <v>0.34747417574642708</v>
      </c>
      <c r="EI39" s="30">
        <f t="shared" si="291"/>
        <v>0.34545163507622195</v>
      </c>
      <c r="EJ39" s="30">
        <f t="shared" si="291"/>
        <v>0.34255678618359303</v>
      </c>
      <c r="EK39" s="30">
        <f t="shared" si="291"/>
        <v>0.34126276049248222</v>
      </c>
      <c r="EL39" s="30">
        <f t="shared" si="291"/>
        <v>0.3092378557097239</v>
      </c>
      <c r="EM39" s="30">
        <f t="shared" si="291"/>
        <v>0.3073252903201521</v>
      </c>
      <c r="EN39" s="30">
        <f>EM39+AVERAGE($EH$40:$EM$40)</f>
        <v>0.30038305455502606</v>
      </c>
      <c r="EO39" s="30">
        <f t="shared" ref="EO39:EP39" si="292">EN39+AVERAGE($EH$40:$EM$40)</f>
        <v>0.29344081878990003</v>
      </c>
      <c r="EP39" s="30">
        <f t="shared" si="292"/>
        <v>0.28649858302477399</v>
      </c>
      <c r="EQ39" s="30">
        <f>EP39</f>
        <v>0.28649858302477399</v>
      </c>
      <c r="ER39" s="30">
        <f t="shared" ref="ER39:HC39" si="293">EQ39</f>
        <v>0.28649858302477399</v>
      </c>
      <c r="ES39" s="30">
        <f t="shared" si="293"/>
        <v>0.28649858302477399</v>
      </c>
      <c r="ET39" s="30">
        <f t="shared" si="293"/>
        <v>0.28649858302477399</v>
      </c>
      <c r="EU39" s="30">
        <f t="shared" si="293"/>
        <v>0.28649858302477399</v>
      </c>
      <c r="EV39" s="30">
        <f t="shared" si="293"/>
        <v>0.28649858302477399</v>
      </c>
      <c r="EW39" s="30">
        <f t="shared" si="293"/>
        <v>0.28649858302477399</v>
      </c>
      <c r="EX39" s="30">
        <f t="shared" si="293"/>
        <v>0.28649858302477399</v>
      </c>
      <c r="EY39" s="30">
        <f t="shared" si="293"/>
        <v>0.28649858302477399</v>
      </c>
      <c r="EZ39" s="30">
        <f t="shared" si="293"/>
        <v>0.28649858302477399</v>
      </c>
      <c r="FA39" s="30">
        <f t="shared" si="293"/>
        <v>0.28649858302477399</v>
      </c>
      <c r="FB39" s="30">
        <f t="shared" si="293"/>
        <v>0.28649858302477399</v>
      </c>
      <c r="FC39" s="30">
        <f t="shared" si="293"/>
        <v>0.28649858302477399</v>
      </c>
      <c r="FD39" s="30">
        <f t="shared" si="293"/>
        <v>0.28649858302477399</v>
      </c>
      <c r="FE39" s="30">
        <f t="shared" si="293"/>
        <v>0.28649858302477399</v>
      </c>
      <c r="FF39" s="30">
        <f t="shared" si="293"/>
        <v>0.28649858302477399</v>
      </c>
      <c r="FG39" s="30">
        <f t="shared" si="293"/>
        <v>0.28649858302477399</v>
      </c>
      <c r="FH39" s="30">
        <f t="shared" si="293"/>
        <v>0.28649858302477399</v>
      </c>
      <c r="FI39" s="30">
        <f t="shared" si="293"/>
        <v>0.28649858302477399</v>
      </c>
      <c r="FJ39" s="30">
        <f t="shared" si="293"/>
        <v>0.28649858302477399</v>
      </c>
      <c r="FK39" s="30">
        <f t="shared" si="293"/>
        <v>0.28649858302477399</v>
      </c>
      <c r="FL39" s="30">
        <f t="shared" si="293"/>
        <v>0.28649858302477399</v>
      </c>
      <c r="FM39" s="30">
        <f t="shared" si="293"/>
        <v>0.28649858302477399</v>
      </c>
      <c r="FN39" s="30">
        <f t="shared" si="293"/>
        <v>0.28649858302477399</v>
      </c>
      <c r="FO39" s="30">
        <f t="shared" si="293"/>
        <v>0.28649858302477399</v>
      </c>
      <c r="FP39" s="30">
        <f t="shared" si="293"/>
        <v>0.28649858302477399</v>
      </c>
      <c r="FQ39" s="30">
        <f t="shared" si="293"/>
        <v>0.28649858302477399</v>
      </c>
      <c r="FR39" s="30">
        <f t="shared" si="293"/>
        <v>0.28649858302477399</v>
      </c>
      <c r="FS39" s="30">
        <f t="shared" si="293"/>
        <v>0.28649858302477399</v>
      </c>
      <c r="FT39" s="30">
        <f t="shared" si="293"/>
        <v>0.28649858302477399</v>
      </c>
      <c r="FU39" s="30">
        <f t="shared" si="293"/>
        <v>0.28649858302477399</v>
      </c>
      <c r="FV39" s="30">
        <f t="shared" si="293"/>
        <v>0.28649858302477399</v>
      </c>
      <c r="FW39" s="30">
        <f t="shared" si="293"/>
        <v>0.28649858302477399</v>
      </c>
      <c r="FX39" s="30">
        <f t="shared" si="293"/>
        <v>0.28649858302477399</v>
      </c>
      <c r="FY39" s="30">
        <f t="shared" si="293"/>
        <v>0.28649858302477399</v>
      </c>
      <c r="FZ39" s="30">
        <f t="shared" si="293"/>
        <v>0.28649858302477399</v>
      </c>
      <c r="GA39" s="30">
        <f t="shared" si="293"/>
        <v>0.28649858302477399</v>
      </c>
      <c r="GB39" s="30">
        <f t="shared" si="293"/>
        <v>0.28649858302477399</v>
      </c>
      <c r="GC39" s="30">
        <f t="shared" si="293"/>
        <v>0.28649858302477399</v>
      </c>
      <c r="GD39" s="30">
        <f t="shared" si="293"/>
        <v>0.28649858302477399</v>
      </c>
      <c r="GE39" s="30">
        <f t="shared" si="293"/>
        <v>0.28649858302477399</v>
      </c>
      <c r="GF39" s="30">
        <f t="shared" si="293"/>
        <v>0.28649858302477399</v>
      </c>
      <c r="GG39" s="30">
        <f t="shared" si="293"/>
        <v>0.28649858302477399</v>
      </c>
      <c r="GH39" s="30">
        <f t="shared" si="293"/>
        <v>0.28649858302477399</v>
      </c>
      <c r="GI39" s="30">
        <f t="shared" si="293"/>
        <v>0.28649858302477399</v>
      </c>
      <c r="GJ39" s="30">
        <f t="shared" si="293"/>
        <v>0.28649858302477399</v>
      </c>
      <c r="GK39" s="30">
        <f t="shared" si="293"/>
        <v>0.28649858302477399</v>
      </c>
      <c r="GL39" s="30">
        <f t="shared" si="293"/>
        <v>0.28649858302477399</v>
      </c>
      <c r="GM39" s="30">
        <f t="shared" si="293"/>
        <v>0.28649858302477399</v>
      </c>
      <c r="GN39" s="30">
        <f t="shared" si="293"/>
        <v>0.28649858302477399</v>
      </c>
      <c r="GO39" s="30">
        <f t="shared" si="293"/>
        <v>0.28649858302477399</v>
      </c>
      <c r="GP39" s="30">
        <f t="shared" si="293"/>
        <v>0.28649858302477399</v>
      </c>
      <c r="GQ39" s="30">
        <f t="shared" si="293"/>
        <v>0.28649858302477399</v>
      </c>
      <c r="GR39" s="30">
        <f t="shared" si="293"/>
        <v>0.28649858302477399</v>
      </c>
      <c r="GS39" s="30">
        <f t="shared" si="293"/>
        <v>0.28649858302477399</v>
      </c>
      <c r="GT39" s="30">
        <f t="shared" si="293"/>
        <v>0.28649858302477399</v>
      </c>
      <c r="GU39" s="30">
        <f t="shared" si="293"/>
        <v>0.28649858302477399</v>
      </c>
      <c r="GV39" s="30">
        <f t="shared" si="293"/>
        <v>0.28649858302477399</v>
      </c>
      <c r="GW39" s="30">
        <f t="shared" si="293"/>
        <v>0.28649858302477399</v>
      </c>
      <c r="GX39" s="30">
        <f t="shared" si="293"/>
        <v>0.28649858302477399</v>
      </c>
      <c r="GY39" s="30">
        <f t="shared" si="293"/>
        <v>0.28649858302477399</v>
      </c>
      <c r="GZ39" s="30">
        <f t="shared" si="293"/>
        <v>0.28649858302477399</v>
      </c>
      <c r="HA39" s="30">
        <f t="shared" si="293"/>
        <v>0.28649858302477399</v>
      </c>
      <c r="HB39" s="30">
        <f t="shared" si="293"/>
        <v>0.28649858302477399</v>
      </c>
      <c r="HC39" s="30">
        <f t="shared" si="293"/>
        <v>0.28649858302477399</v>
      </c>
      <c r="HD39" s="30">
        <f t="shared" ref="HD39:JE39" si="294">HC39</f>
        <v>0.28649858302477399</v>
      </c>
      <c r="HE39" s="30">
        <f t="shared" si="294"/>
        <v>0.28649858302477399</v>
      </c>
      <c r="HF39" s="30">
        <f t="shared" si="294"/>
        <v>0.28649858302477399</v>
      </c>
      <c r="HG39" s="30">
        <f t="shared" si="294"/>
        <v>0.28649858302477399</v>
      </c>
      <c r="HH39" s="30">
        <f t="shared" si="294"/>
        <v>0.28649858302477399</v>
      </c>
      <c r="HI39" s="30">
        <f t="shared" si="294"/>
        <v>0.28649858302477399</v>
      </c>
      <c r="HJ39" s="30">
        <f t="shared" si="294"/>
        <v>0.28649858302477399</v>
      </c>
      <c r="HK39" s="30">
        <f t="shared" si="294"/>
        <v>0.28649858302477399</v>
      </c>
      <c r="HL39" s="30">
        <f t="shared" si="294"/>
        <v>0.28649858302477399</v>
      </c>
      <c r="HM39" s="30">
        <f t="shared" si="294"/>
        <v>0.28649858302477399</v>
      </c>
      <c r="HN39" s="30">
        <f t="shared" si="294"/>
        <v>0.28649858302477399</v>
      </c>
      <c r="HO39" s="30">
        <f t="shared" si="294"/>
        <v>0.28649858302477399</v>
      </c>
      <c r="HP39" s="30">
        <f t="shared" si="294"/>
        <v>0.28649858302477399</v>
      </c>
      <c r="HQ39" s="30">
        <f t="shared" si="294"/>
        <v>0.28649858302477399</v>
      </c>
      <c r="HR39" s="30">
        <f t="shared" si="294"/>
        <v>0.28649858302477399</v>
      </c>
      <c r="HS39" s="30">
        <f t="shared" si="294"/>
        <v>0.28649858302477399</v>
      </c>
      <c r="HT39" s="30">
        <f t="shared" si="294"/>
        <v>0.28649858302477399</v>
      </c>
      <c r="HU39" s="30">
        <f t="shared" si="294"/>
        <v>0.28649858302477399</v>
      </c>
      <c r="HV39" s="30">
        <f t="shared" si="294"/>
        <v>0.28649858302477399</v>
      </c>
      <c r="HW39" s="30">
        <f t="shared" si="294"/>
        <v>0.28649858302477399</v>
      </c>
      <c r="HX39" s="30">
        <f t="shared" si="294"/>
        <v>0.28649858302477399</v>
      </c>
      <c r="HY39" s="30">
        <f t="shared" si="294"/>
        <v>0.28649858302477399</v>
      </c>
      <c r="HZ39" s="30">
        <f t="shared" si="294"/>
        <v>0.28649858302477399</v>
      </c>
      <c r="IA39" s="30">
        <f t="shared" si="294"/>
        <v>0.28649858302477399</v>
      </c>
      <c r="IB39" s="30">
        <f t="shared" si="294"/>
        <v>0.28649858302477399</v>
      </c>
      <c r="IC39" s="30">
        <f t="shared" si="294"/>
        <v>0.28649858302477399</v>
      </c>
      <c r="ID39" s="30">
        <f t="shared" si="294"/>
        <v>0.28649858302477399</v>
      </c>
      <c r="IE39" s="30">
        <f t="shared" si="294"/>
        <v>0.28649858302477399</v>
      </c>
      <c r="IF39" s="30">
        <f t="shared" si="294"/>
        <v>0.28649858302477399</v>
      </c>
      <c r="IG39" s="30">
        <f t="shared" si="294"/>
        <v>0.28649858302477399</v>
      </c>
      <c r="IH39" s="30">
        <f t="shared" si="294"/>
        <v>0.28649858302477399</v>
      </c>
      <c r="II39" s="30">
        <f t="shared" si="294"/>
        <v>0.28649858302477399</v>
      </c>
      <c r="IJ39" s="30">
        <f t="shared" si="294"/>
        <v>0.28649858302477399</v>
      </c>
      <c r="IK39" s="30">
        <f t="shared" si="294"/>
        <v>0.28649858302477399</v>
      </c>
      <c r="IL39" s="30">
        <f t="shared" si="294"/>
        <v>0.28649858302477399</v>
      </c>
      <c r="IM39" s="30">
        <f t="shared" si="294"/>
        <v>0.28649858302477399</v>
      </c>
      <c r="IN39" s="30">
        <f t="shared" si="294"/>
        <v>0.28649858302477399</v>
      </c>
      <c r="IO39" s="30">
        <f t="shared" si="294"/>
        <v>0.28649858302477399</v>
      </c>
      <c r="IP39" s="30">
        <f t="shared" si="294"/>
        <v>0.28649858302477399</v>
      </c>
      <c r="IQ39" s="30">
        <f t="shared" si="294"/>
        <v>0.28649858302477399</v>
      </c>
      <c r="IR39" s="30">
        <f t="shared" si="294"/>
        <v>0.28649858302477399</v>
      </c>
      <c r="IS39" s="30">
        <f t="shared" si="294"/>
        <v>0.28649858302477399</v>
      </c>
      <c r="IT39" s="30">
        <f t="shared" si="294"/>
        <v>0.28649858302477399</v>
      </c>
      <c r="IU39" s="30">
        <f t="shared" si="294"/>
        <v>0.28649858302477399</v>
      </c>
      <c r="IV39" s="30">
        <f t="shared" si="294"/>
        <v>0.28649858302477399</v>
      </c>
      <c r="IW39" s="30">
        <f t="shared" si="294"/>
        <v>0.28649858302477399</v>
      </c>
      <c r="IX39" s="30">
        <f t="shared" si="294"/>
        <v>0.28649858302477399</v>
      </c>
      <c r="IY39" s="30">
        <f t="shared" si="294"/>
        <v>0.28649858302477399</v>
      </c>
      <c r="IZ39" s="30">
        <f t="shared" si="294"/>
        <v>0.28649858302477399</v>
      </c>
      <c r="JA39" s="30">
        <f t="shared" si="294"/>
        <v>0.28649858302477399</v>
      </c>
      <c r="JB39" s="30">
        <f t="shared" si="294"/>
        <v>0.28649858302477399</v>
      </c>
      <c r="JC39" s="30">
        <f t="shared" si="294"/>
        <v>0.28649858302477399</v>
      </c>
      <c r="JD39" s="30">
        <f t="shared" si="294"/>
        <v>0.28649858302477399</v>
      </c>
      <c r="JE39" s="30">
        <f t="shared" si="294"/>
        <v>0.28649858302477399</v>
      </c>
    </row>
    <row r="40" spans="1:265" x14ac:dyDescent="0.2">
      <c r="B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>
        <f t="shared" ref="DQ40:DU40" si="295">DQ39-DP39</f>
        <v>1.9065124539738854E-3</v>
      </c>
      <c r="DR40" s="34">
        <f t="shared" si="295"/>
        <v>1.3565111191765067E-3</v>
      </c>
      <c r="DS40" s="34">
        <f t="shared" si="295"/>
        <v>1.2902970856917828E-3</v>
      </c>
      <c r="DT40" s="34">
        <f t="shared" si="295"/>
        <v>1.2586863735558063E-3</v>
      </c>
      <c r="DU40" s="34">
        <f t="shared" si="295"/>
        <v>9.9158540066140999E-4</v>
      </c>
      <c r="DV40" s="34">
        <f>DV39-DU39</f>
        <v>1.5947211766328406E-3</v>
      </c>
      <c r="DW40" s="34">
        <f t="shared" ref="DW40:EE40" si="296">DW39-DV39</f>
        <v>1.0287085994328815E-3</v>
      </c>
      <c r="DX40" s="34">
        <f t="shared" si="296"/>
        <v>0</v>
      </c>
      <c r="DY40" s="34">
        <f t="shared" si="296"/>
        <v>0</v>
      </c>
      <c r="DZ40" s="34">
        <f t="shared" si="296"/>
        <v>-5.1615143262528362E-3</v>
      </c>
      <c r="EA40" s="34">
        <f t="shared" si="296"/>
        <v>-2.0094057783666686E-3</v>
      </c>
      <c r="EB40" s="34">
        <f t="shared" si="296"/>
        <v>-8.7542493900283347E-4</v>
      </c>
      <c r="EC40" s="34">
        <f t="shared" si="296"/>
        <v>1.2409939532595504E-3</v>
      </c>
      <c r="ED40" s="34">
        <f t="shared" si="296"/>
        <v>-2.6704007564436472E-3</v>
      </c>
      <c r="EE40" s="34">
        <f t="shared" si="296"/>
        <v>-1.6140015191148382E-3</v>
      </c>
      <c r="EF40" s="34">
        <f t="shared" ref="EF40" si="297">EF39-EE39</f>
        <v>-2.1185722725864387E-3</v>
      </c>
      <c r="EG40" s="34">
        <f t="shared" ref="EG40" si="298">EG39-EF39</f>
        <v>-2.1044643058770185E-3</v>
      </c>
      <c r="EH40" s="34">
        <f t="shared" ref="EH40" si="299">EH39-EG39</f>
        <v>-1.5045291644812386E-3</v>
      </c>
      <c r="EI40" s="34">
        <f t="shared" ref="EI40" si="300">EI39-EH39</f>
        <v>-2.0225406702051307E-3</v>
      </c>
      <c r="EJ40" s="34">
        <f t="shared" ref="EJ40" si="301">EJ39-EI39</f>
        <v>-2.8948488926289206E-3</v>
      </c>
      <c r="EK40" s="34">
        <f t="shared" ref="EK40" si="302">EK39-EJ39</f>
        <v>-1.2940256911108117E-3</v>
      </c>
      <c r="EL40" s="34">
        <f t="shared" ref="EL40" si="303">EL39-EK39</f>
        <v>-3.2024904782758323E-2</v>
      </c>
      <c r="EM40" s="34">
        <f t="shared" ref="EM40" si="304">EM39-EL39</f>
        <v>-1.9125653895717964E-3</v>
      </c>
    </row>
    <row r="41" spans="1:265" x14ac:dyDescent="0.2">
      <c r="A41" s="31" t="s">
        <v>4</v>
      </c>
      <c r="B41" s="3">
        <v>19540</v>
      </c>
      <c r="C41" s="3">
        <v>19577</v>
      </c>
      <c r="D41" s="3">
        <v>19569</v>
      </c>
      <c r="E41" s="3">
        <v>19486</v>
      </c>
      <c r="F41" s="3">
        <v>19051</v>
      </c>
      <c r="G41" s="3">
        <v>19379</v>
      </c>
      <c r="H41" s="3">
        <v>19382</v>
      </c>
      <c r="I41" s="3">
        <v>19349</v>
      </c>
      <c r="J41" s="3">
        <v>19652</v>
      </c>
      <c r="K41" s="3">
        <v>22104</v>
      </c>
      <c r="L41" s="3">
        <v>22178</v>
      </c>
      <c r="M41" s="3">
        <v>22289</v>
      </c>
      <c r="N41" s="3">
        <v>22331</v>
      </c>
      <c r="O41" s="3">
        <v>22334</v>
      </c>
      <c r="P41" s="3">
        <v>22385</v>
      </c>
      <c r="Q41" s="3">
        <v>22328</v>
      </c>
      <c r="R41" s="3">
        <v>22286</v>
      </c>
      <c r="S41" s="3">
        <v>22250</v>
      </c>
      <c r="T41" s="3">
        <v>22233</v>
      </c>
      <c r="U41" s="3">
        <v>22203</v>
      </c>
      <c r="V41" s="3">
        <v>22627</v>
      </c>
      <c r="W41" s="3">
        <v>23104</v>
      </c>
      <c r="X41" s="3">
        <v>23160</v>
      </c>
      <c r="Y41" s="3">
        <v>23188</v>
      </c>
      <c r="Z41" s="3">
        <v>23251</v>
      </c>
      <c r="AA41" s="3">
        <v>23348</v>
      </c>
      <c r="AB41" s="3">
        <v>23310</v>
      </c>
      <c r="AC41" s="3">
        <v>23318</v>
      </c>
      <c r="AD41" s="3">
        <v>23292</v>
      </c>
      <c r="AE41" s="3">
        <v>23263</v>
      </c>
      <c r="AF41" s="3">
        <v>23210</v>
      </c>
      <c r="AG41" s="3">
        <v>23203</v>
      </c>
      <c r="AH41" s="3">
        <v>23176</v>
      </c>
      <c r="AI41" s="3">
        <v>23164</v>
      </c>
      <c r="AJ41" s="3">
        <v>23187</v>
      </c>
      <c r="AK41" s="3">
        <v>23201</v>
      </c>
      <c r="AL41" s="3">
        <v>23199</v>
      </c>
      <c r="AM41" s="3">
        <v>23215</v>
      </c>
      <c r="AN41" s="3">
        <v>23207</v>
      </c>
      <c r="AO41" s="3">
        <v>23156</v>
      </c>
      <c r="AP41" s="3">
        <v>23069</v>
      </c>
      <c r="AQ41" s="3">
        <v>23006</v>
      </c>
      <c r="AR41" s="3">
        <v>22970</v>
      </c>
      <c r="AS41" s="3">
        <v>22931</v>
      </c>
      <c r="AT41" s="3">
        <v>22924</v>
      </c>
      <c r="AU41" s="3">
        <v>22968</v>
      </c>
      <c r="AV41" s="3">
        <v>22964</v>
      </c>
      <c r="AW41" s="3">
        <v>23013</v>
      </c>
      <c r="AX41" s="3">
        <v>23055</v>
      </c>
      <c r="AY41" s="3">
        <v>23041</v>
      </c>
      <c r="AZ41" s="3">
        <v>23057</v>
      </c>
      <c r="BA41" s="3">
        <v>23013</v>
      </c>
      <c r="BB41" s="3">
        <v>22967</v>
      </c>
      <c r="BC41" s="3">
        <v>22900</v>
      </c>
      <c r="BD41" s="3">
        <v>22825</v>
      </c>
      <c r="BE41" s="3">
        <v>22831</v>
      </c>
      <c r="BF41" s="3">
        <v>22835</v>
      </c>
      <c r="BG41" s="3">
        <v>26648</v>
      </c>
      <c r="BH41" s="3">
        <v>26718</v>
      </c>
      <c r="BI41" s="3">
        <v>26731</v>
      </c>
      <c r="BJ41" s="3">
        <v>26774</v>
      </c>
      <c r="BK41" s="3">
        <v>26827</v>
      </c>
      <c r="BL41" s="3">
        <v>26862</v>
      </c>
      <c r="BM41" s="3">
        <v>26847</v>
      </c>
      <c r="BN41" s="3">
        <v>26833</v>
      </c>
      <c r="BO41" s="3">
        <v>26804</v>
      </c>
      <c r="BP41" s="3">
        <v>26760</v>
      </c>
      <c r="BQ41" s="3">
        <v>26774</v>
      </c>
      <c r="BR41" s="3">
        <v>26755</v>
      </c>
      <c r="BS41" s="3">
        <v>26732</v>
      </c>
      <c r="BT41" s="3">
        <v>26762</v>
      </c>
      <c r="BU41" s="3">
        <v>26826</v>
      </c>
      <c r="BV41" s="3">
        <v>26864</v>
      </c>
      <c r="BW41" s="3">
        <v>26872</v>
      </c>
      <c r="BX41" s="3">
        <v>26842</v>
      </c>
      <c r="BY41" s="3">
        <v>26815</v>
      </c>
      <c r="BZ41" s="3">
        <v>26710</v>
      </c>
      <c r="CA41" s="3">
        <v>26665</v>
      </c>
      <c r="CB41" s="3">
        <v>26647</v>
      </c>
      <c r="CC41" s="3">
        <v>26632</v>
      </c>
      <c r="CD41" s="3">
        <v>26626</v>
      </c>
      <c r="CE41" s="3">
        <v>26597</v>
      </c>
      <c r="CF41" s="3">
        <v>26630</v>
      </c>
      <c r="CG41" s="3">
        <v>26581</v>
      </c>
      <c r="CH41" s="3">
        <v>26572</v>
      </c>
      <c r="CI41" s="3">
        <v>30399</v>
      </c>
      <c r="CJ41" s="3">
        <v>30427</v>
      </c>
      <c r="CK41" s="3">
        <v>30375</v>
      </c>
      <c r="CL41" s="3">
        <v>30333</v>
      </c>
      <c r="CM41" s="3">
        <v>30278</v>
      </c>
      <c r="CN41" s="3">
        <v>34364</v>
      </c>
      <c r="CO41" s="3">
        <v>34897</v>
      </c>
      <c r="CP41" s="3">
        <v>35520</v>
      </c>
      <c r="CQ41" s="3">
        <v>36179</v>
      </c>
      <c r="CR41" s="3">
        <v>36855</v>
      </c>
      <c r="CS41" s="3">
        <v>35856</v>
      </c>
      <c r="CT41" s="3">
        <v>35930</v>
      </c>
      <c r="CU41" s="3">
        <v>35980</v>
      </c>
      <c r="CV41" s="3">
        <v>35399</v>
      </c>
      <c r="CW41" s="3">
        <v>35464</v>
      </c>
      <c r="CX41" s="3">
        <v>35464</v>
      </c>
      <c r="CY41" s="3">
        <v>41892</v>
      </c>
      <c r="CZ41" s="11">
        <v>35640</v>
      </c>
      <c r="DA41" s="11">
        <v>35747</v>
      </c>
      <c r="DB41" s="11">
        <v>35901</v>
      </c>
      <c r="DC41" s="11">
        <v>35011</v>
      </c>
      <c r="DD41" s="11">
        <v>33710</v>
      </c>
      <c r="DE41" s="11">
        <v>33852</v>
      </c>
      <c r="DF41" s="11">
        <v>34034</v>
      </c>
      <c r="DG41" s="11">
        <v>34201</v>
      </c>
      <c r="DH41" s="11">
        <v>34355</v>
      </c>
      <c r="DI41" s="11">
        <v>34484</v>
      </c>
      <c r="DJ41" s="11">
        <v>34656</v>
      </c>
      <c r="DK41" s="11">
        <v>34759</v>
      </c>
      <c r="DL41" s="11">
        <v>34870</v>
      </c>
      <c r="DM41" s="11">
        <v>35048</v>
      </c>
      <c r="DN41" s="11">
        <v>35198</v>
      </c>
      <c r="DO41" s="11">
        <v>35365</v>
      </c>
      <c r="DP41" s="11">
        <v>36435</v>
      </c>
      <c r="DQ41" s="11">
        <v>36731</v>
      </c>
      <c r="DR41" s="11">
        <v>36943</v>
      </c>
      <c r="DS41" s="11">
        <v>37139</v>
      </c>
      <c r="DT41" s="11">
        <v>37343</v>
      </c>
      <c r="DU41" s="11">
        <v>37501</v>
      </c>
      <c r="DV41" s="11">
        <v>37658</v>
      </c>
      <c r="DW41" s="11">
        <f>DW38*DW39</f>
        <v>37812</v>
      </c>
      <c r="DX41" s="11">
        <f t="shared" ref="DX41:EM41" si="305">DX38*DX39</f>
        <v>37812</v>
      </c>
      <c r="DY41" s="11">
        <f t="shared" si="305"/>
        <v>37812</v>
      </c>
      <c r="DZ41" s="11">
        <f t="shared" si="305"/>
        <v>37811</v>
      </c>
      <c r="EA41" s="11">
        <f t="shared" si="305"/>
        <v>37778</v>
      </c>
      <c r="EB41" s="11">
        <f t="shared" si="305"/>
        <v>37643</v>
      </c>
      <c r="EC41" s="11">
        <f t="shared" si="305"/>
        <v>37861</v>
      </c>
      <c r="ED41" s="11">
        <f t="shared" si="305"/>
        <v>37377</v>
      </c>
      <c r="EE41" s="11">
        <f t="shared" si="305"/>
        <v>37237</v>
      </c>
      <c r="EF41" s="11">
        <f t="shared" si="305"/>
        <v>37080</v>
      </c>
      <c r="EG41" s="11">
        <f t="shared" si="305"/>
        <v>36938</v>
      </c>
      <c r="EH41" s="11">
        <f t="shared" si="305"/>
        <v>36834</v>
      </c>
      <c r="EI41" s="11">
        <f t="shared" si="305"/>
        <v>36688</v>
      </c>
      <c r="EJ41" s="11">
        <f t="shared" si="305"/>
        <v>36496</v>
      </c>
      <c r="EK41" s="11">
        <f t="shared" si="305"/>
        <v>36338</v>
      </c>
      <c r="EL41" s="11">
        <f t="shared" si="305"/>
        <v>32829</v>
      </c>
      <c r="EM41" s="11">
        <f t="shared" si="305"/>
        <v>32657.000000000004</v>
      </c>
      <c r="EN41" s="11">
        <f t="shared" ref="EN41:FS41" si="306">EN38*EN39</f>
        <v>31956.840389809495</v>
      </c>
      <c r="EO41" s="11">
        <f t="shared" si="306"/>
        <v>31244.152378052702</v>
      </c>
      <c r="EP41" s="11">
        <f t="shared" si="306"/>
        <v>30532.628551267022</v>
      </c>
      <c r="EQ41" s="11">
        <f t="shared" si="306"/>
        <v>30561.311276687517</v>
      </c>
      <c r="ER41" s="11">
        <f t="shared" si="306"/>
        <v>30590.57110862781</v>
      </c>
      <c r="ES41" s="11">
        <f t="shared" si="306"/>
        <v>30605.704627666863</v>
      </c>
      <c r="ET41" s="11">
        <f t="shared" si="306"/>
        <v>30598.26793817685</v>
      </c>
      <c r="EU41" s="11">
        <f t="shared" si="306"/>
        <v>30604.762870788098</v>
      </c>
      <c r="EV41" s="11">
        <f t="shared" si="306"/>
        <v>30616.494992538319</v>
      </c>
      <c r="EW41" s="11">
        <f t="shared" si="306"/>
        <v>30636.249273132402</v>
      </c>
      <c r="EX41" s="11">
        <f t="shared" si="306"/>
        <v>30641.158394969189</v>
      </c>
      <c r="EY41" s="11">
        <f t="shared" si="306"/>
        <v>30652.907856147114</v>
      </c>
      <c r="EZ41" s="11">
        <f t="shared" si="306"/>
        <v>30682.304164181118</v>
      </c>
      <c r="FA41" s="11">
        <f t="shared" si="306"/>
        <v>30717.476891025319</v>
      </c>
      <c r="FB41" s="11">
        <f t="shared" si="306"/>
        <v>30754.33642900538</v>
      </c>
      <c r="FC41" s="11">
        <f t="shared" si="306"/>
        <v>30791.563869801525</v>
      </c>
      <c r="FD41" s="11">
        <f t="shared" si="306"/>
        <v>30828.725520762855</v>
      </c>
      <c r="FE41" s="11">
        <f t="shared" si="306"/>
        <v>30851.115131992989</v>
      </c>
      <c r="FF41" s="11">
        <f t="shared" si="306"/>
        <v>30850.323632186286</v>
      </c>
      <c r="FG41" s="11">
        <f t="shared" si="306"/>
        <v>30862.882522595755</v>
      </c>
      <c r="FH41" s="11">
        <f t="shared" si="306"/>
        <v>30880.130087008914</v>
      </c>
      <c r="FI41" s="11">
        <f t="shared" si="306"/>
        <v>30904.868878407899</v>
      </c>
      <c r="FJ41" s="11">
        <f t="shared" si="306"/>
        <v>30914.249121909201</v>
      </c>
      <c r="FK41" s="11">
        <f t="shared" si="306"/>
        <v>30929.971171902449</v>
      </c>
      <c r="FL41" s="11">
        <f t="shared" si="306"/>
        <v>30962.860660359423</v>
      </c>
      <c r="FM41" s="11">
        <f t="shared" si="306"/>
        <v>31001.065023604424</v>
      </c>
      <c r="FN41" s="11">
        <f t="shared" si="306"/>
        <v>31040.497542649533</v>
      </c>
      <c r="FO41" s="11">
        <f t="shared" si="306"/>
        <v>31079.875812535876</v>
      </c>
      <c r="FP41" s="11">
        <f t="shared" si="306"/>
        <v>31118.798280185474</v>
      </c>
      <c r="FQ41" s="11">
        <f t="shared" si="306"/>
        <v>31142.578702593317</v>
      </c>
      <c r="FR41" s="11">
        <f t="shared" si="306"/>
        <v>31142.850071595007</v>
      </c>
      <c r="FS41" s="11">
        <f t="shared" si="306"/>
        <v>31156.182170772121</v>
      </c>
      <c r="FT41" s="11">
        <f t="shared" ref="FT41:GY41" si="307">FT38*FT39</f>
        <v>31173.962089792127</v>
      </c>
      <c r="FU41" s="11">
        <f t="shared" si="307"/>
        <v>31199.007706705928</v>
      </c>
      <c r="FV41" s="11">
        <f t="shared" si="307"/>
        <v>31208.486115137133</v>
      </c>
      <c r="FW41" s="11">
        <f t="shared" si="307"/>
        <v>31224.108920842569</v>
      </c>
      <c r="FX41" s="11">
        <f t="shared" si="307"/>
        <v>31256.726124740922</v>
      </c>
      <c r="FY41" s="11">
        <f t="shared" si="307"/>
        <v>31294.507517953331</v>
      </c>
      <c r="FZ41" s="11">
        <f t="shared" si="307"/>
        <v>31333.369792923619</v>
      </c>
      <c r="GA41" s="11">
        <f t="shared" si="307"/>
        <v>31372.076283223614</v>
      </c>
      <c r="GB41" s="11">
        <f t="shared" si="307"/>
        <v>31410.265837222494</v>
      </c>
      <c r="GC41" s="11">
        <f t="shared" si="307"/>
        <v>31433.300453663418</v>
      </c>
      <c r="GD41" s="11">
        <f t="shared" si="307"/>
        <v>31432.832945908518</v>
      </c>
      <c r="GE41" s="11">
        <f t="shared" si="307"/>
        <v>31445.453912736648</v>
      </c>
      <c r="GF41" s="11">
        <f t="shared" si="307"/>
        <v>31462.577095459415</v>
      </c>
      <c r="GG41" s="11">
        <f t="shared" si="307"/>
        <v>31487.031282014679</v>
      </c>
      <c r="GH41" s="11">
        <f t="shared" si="307"/>
        <v>31495.995206900963</v>
      </c>
      <c r="GI41" s="11">
        <f t="shared" si="307"/>
        <v>31511.190932793463</v>
      </c>
      <c r="GJ41" s="11">
        <f t="shared" si="307"/>
        <v>31543.481260922908</v>
      </c>
      <c r="GK41" s="11">
        <f t="shared" si="307"/>
        <v>31581.04806171127</v>
      </c>
      <c r="GL41" s="11">
        <f t="shared" si="307"/>
        <v>31619.838808123419</v>
      </c>
      <c r="GM41" s="11">
        <f t="shared" si="307"/>
        <v>31658.599667697858</v>
      </c>
      <c r="GN41" s="11">
        <f t="shared" si="307"/>
        <v>31696.956659350515</v>
      </c>
      <c r="GO41" s="11">
        <f t="shared" si="307"/>
        <v>31720.250135649028</v>
      </c>
      <c r="GP41" s="11">
        <f t="shared" si="307"/>
        <v>31720.138229530552</v>
      </c>
      <c r="GQ41" s="11">
        <f t="shared" si="307"/>
        <v>31733.214791876959</v>
      </c>
      <c r="GR41" s="11">
        <f t="shared" si="307"/>
        <v>31750.918451850415</v>
      </c>
      <c r="GS41" s="11">
        <f t="shared" si="307"/>
        <v>31776.047483435472</v>
      </c>
      <c r="GT41" s="11">
        <f t="shared" si="307"/>
        <v>31785.755514622648</v>
      </c>
      <c r="GU41" s="11">
        <f t="shared" si="307"/>
        <v>31801.728240764653</v>
      </c>
      <c r="GV41" s="11">
        <f t="shared" si="307"/>
        <v>31834.827259518253</v>
      </c>
      <c r="GW41" s="11">
        <f t="shared" si="307"/>
        <v>31873.230884616609</v>
      </c>
      <c r="GX41" s="11">
        <f t="shared" si="307"/>
        <v>31912.89611755146</v>
      </c>
      <c r="GY41" s="11">
        <f t="shared" si="307"/>
        <v>31952.544733200921</v>
      </c>
      <c r="GZ41" s="11">
        <f t="shared" ref="GZ41:IE41" si="308">GZ38*GZ39</f>
        <v>31991.781850559983</v>
      </c>
      <c r="HA41" s="11">
        <f t="shared" si="308"/>
        <v>32015.919516908962</v>
      </c>
      <c r="HB41" s="11">
        <f t="shared" si="308"/>
        <v>32016.611026831906</v>
      </c>
      <c r="HC41" s="11">
        <f t="shared" si="308"/>
        <v>32030.443986657483</v>
      </c>
      <c r="HD41" s="11">
        <f t="shared" si="308"/>
        <v>32048.843069012622</v>
      </c>
      <c r="HE41" s="11">
        <f t="shared" si="308"/>
        <v>32074.610917850496</v>
      </c>
      <c r="HF41" s="11">
        <f t="shared" si="308"/>
        <v>32084.903885472639</v>
      </c>
      <c r="HG41" s="11">
        <f t="shared" si="308"/>
        <v>32101.406743015403</v>
      </c>
      <c r="HH41" s="11">
        <f t="shared" si="308"/>
        <v>32134.987324287191</v>
      </c>
      <c r="HI41" s="11">
        <f t="shared" si="308"/>
        <v>32173.829290356189</v>
      </c>
      <c r="HJ41" s="11">
        <f t="shared" si="308"/>
        <v>32213.900306224645</v>
      </c>
      <c r="HK41" s="11">
        <f t="shared" si="308"/>
        <v>32253.918375937057</v>
      </c>
      <c r="HL41" s="11">
        <f t="shared" si="308"/>
        <v>32293.486038327435</v>
      </c>
      <c r="HM41" s="11">
        <f t="shared" si="308"/>
        <v>32317.905553732384</v>
      </c>
      <c r="HN41" s="11">
        <f t="shared" si="308"/>
        <v>32318.839431333712</v>
      </c>
      <c r="HO41" s="11">
        <f t="shared" si="308"/>
        <v>32332.882717465011</v>
      </c>
      <c r="HP41" s="11">
        <f t="shared" si="308"/>
        <v>32351.475612868122</v>
      </c>
      <c r="HQ41" s="11">
        <f t="shared" si="308"/>
        <v>32377.414038499825</v>
      </c>
      <c r="HR41" s="11">
        <f t="shared" si="308"/>
        <v>32387.849492578342</v>
      </c>
      <c r="HS41" s="11">
        <f t="shared" si="308"/>
        <v>32404.461104036345</v>
      </c>
      <c r="HT41" s="11">
        <f t="shared" si="308"/>
        <v>32438.115144407173</v>
      </c>
      <c r="HU41" s="11">
        <f t="shared" si="308"/>
        <v>32476.993554218156</v>
      </c>
      <c r="HV41" s="11">
        <f t="shared" si="308"/>
        <v>32517.054985120376</v>
      </c>
      <c r="HW41" s="11">
        <f t="shared" si="308"/>
        <v>32557.026386382404</v>
      </c>
      <c r="HX41" s="11">
        <f t="shared" si="308"/>
        <v>32596.517486740806</v>
      </c>
      <c r="HY41" s="11">
        <f t="shared" si="308"/>
        <v>32620.834955608705</v>
      </c>
      <c r="HZ41" s="11">
        <f t="shared" si="308"/>
        <v>32621.650193419671</v>
      </c>
      <c r="IA41" s="11">
        <f t="shared" si="308"/>
        <v>32635.566335490803</v>
      </c>
      <c r="IB41" s="11">
        <f t="shared" si="308"/>
        <v>32654.034983797403</v>
      </c>
      <c r="IC41" s="11">
        <f t="shared" si="308"/>
        <v>32679.853751811559</v>
      </c>
      <c r="ID41" s="11">
        <f t="shared" si="308"/>
        <v>32690.176444656987</v>
      </c>
      <c r="IE41" s="11">
        <f t="shared" si="308"/>
        <v>32706.686807294853</v>
      </c>
      <c r="IF41" s="11">
        <f t="shared" ref="IF41:JE41" si="309">IF38*IF39</f>
        <v>32740.250354715168</v>
      </c>
      <c r="IG41" s="11">
        <f t="shared" si="309"/>
        <v>32779.048733306896</v>
      </c>
      <c r="IH41" s="11">
        <f t="shared" si="309"/>
        <v>32819.037750131982</v>
      </c>
      <c r="II41" s="11">
        <f t="shared" si="309"/>
        <v>32858.948220511564</v>
      </c>
      <c r="IJ41" s="11">
        <f t="shared" si="309"/>
        <v>32898.393090126687</v>
      </c>
      <c r="IK41" s="11">
        <f t="shared" si="309"/>
        <v>32922.686241665266</v>
      </c>
      <c r="IL41" s="11">
        <f t="shared" si="309"/>
        <v>32923.495559093026</v>
      </c>
      <c r="IM41" s="11">
        <f t="shared" si="309"/>
        <v>32937.421590101665</v>
      </c>
      <c r="IN41" s="11">
        <f t="shared" si="309"/>
        <v>32955.915465077211</v>
      </c>
      <c r="IO41" s="11">
        <f t="shared" si="309"/>
        <v>32981.77022946495</v>
      </c>
      <c r="IP41" s="11">
        <f t="shared" si="309"/>
        <v>32992.1356693899</v>
      </c>
      <c r="IQ41" s="11">
        <f t="shared" si="309"/>
        <v>33008.684539820133</v>
      </c>
      <c r="IR41" s="11">
        <f t="shared" si="309"/>
        <v>33042.289408499899</v>
      </c>
      <c r="IS41" s="11">
        <f t="shared" si="309"/>
        <v>33081.137342839203</v>
      </c>
      <c r="IT41" s="11">
        <f t="shared" si="309"/>
        <v>33121.199714741146</v>
      </c>
      <c r="IU41" s="11">
        <f t="shared" si="309"/>
        <v>33161.195951129113</v>
      </c>
      <c r="IV41" s="11">
        <f t="shared" si="309"/>
        <v>33200.730052361243</v>
      </c>
      <c r="IW41" s="11">
        <f t="shared" si="309"/>
        <v>33225.098884438121</v>
      </c>
      <c r="IX41" s="11">
        <f t="shared" si="309"/>
        <v>33225.976263116747</v>
      </c>
      <c r="IY41" s="11">
        <f t="shared" si="309"/>
        <v>33239.966801735791</v>
      </c>
      <c r="IZ41" s="11">
        <f t="shared" si="309"/>
        <v>33258.528668640152</v>
      </c>
      <c r="JA41" s="11">
        <f t="shared" si="309"/>
        <v>33284.452552712821</v>
      </c>
      <c r="JB41" s="11">
        <f t="shared" si="309"/>
        <v>33294.88660558722</v>
      </c>
      <c r="JC41" s="11">
        <f t="shared" si="309"/>
        <v>33311.494954309965</v>
      </c>
      <c r="JD41" s="11">
        <f t="shared" si="309"/>
        <v>33345.159537599175</v>
      </c>
      <c r="JE41" s="11">
        <f t="shared" si="309"/>
        <v>33384.075071713749</v>
      </c>
    </row>
    <row r="42" spans="1:265" x14ac:dyDescent="0.2">
      <c r="A42" s="31" t="s">
        <v>5</v>
      </c>
      <c r="B42" s="3">
        <v>76552</v>
      </c>
      <c r="C42" s="3">
        <v>76742</v>
      </c>
      <c r="D42" s="3">
        <v>76836</v>
      </c>
      <c r="E42" s="3">
        <v>76809</v>
      </c>
      <c r="F42" s="3">
        <v>75171</v>
      </c>
      <c r="G42" s="3">
        <v>76527</v>
      </c>
      <c r="H42" s="3">
        <v>76398</v>
      </c>
      <c r="I42" s="3">
        <v>76276</v>
      </c>
      <c r="J42" s="3">
        <v>75778</v>
      </c>
      <c r="K42" s="3">
        <v>72912</v>
      </c>
      <c r="L42" s="3">
        <v>72957</v>
      </c>
      <c r="M42" s="3">
        <v>73091</v>
      </c>
      <c r="N42" s="3">
        <v>73154</v>
      </c>
      <c r="O42" s="3">
        <v>73196</v>
      </c>
      <c r="P42" s="3">
        <v>73222</v>
      </c>
      <c r="Q42" s="3">
        <v>73222</v>
      </c>
      <c r="R42" s="3">
        <v>73174</v>
      </c>
      <c r="S42" s="3">
        <v>73111</v>
      </c>
      <c r="T42" s="3">
        <v>73074</v>
      </c>
      <c r="U42" s="3">
        <v>72995</v>
      </c>
      <c r="V42" s="3">
        <v>73824</v>
      </c>
      <c r="W42" s="3">
        <v>72325</v>
      </c>
      <c r="X42" s="3">
        <v>72412</v>
      </c>
      <c r="Y42" s="3">
        <v>72500</v>
      </c>
      <c r="Z42" s="3">
        <v>72628</v>
      </c>
      <c r="AA42" s="3">
        <v>72825</v>
      </c>
      <c r="AB42" s="3">
        <v>72945</v>
      </c>
      <c r="AC42" s="3">
        <v>72906</v>
      </c>
      <c r="AD42" s="3">
        <v>72840</v>
      </c>
      <c r="AE42" s="3">
        <v>72791</v>
      </c>
      <c r="AF42" s="3">
        <v>72669</v>
      </c>
      <c r="AG42" s="3">
        <v>72644</v>
      </c>
      <c r="AH42" s="3">
        <v>72611</v>
      </c>
      <c r="AI42" s="3">
        <v>72628</v>
      </c>
      <c r="AJ42" s="3">
        <v>72848</v>
      </c>
      <c r="AK42" s="3">
        <v>72917</v>
      </c>
      <c r="AL42" s="3">
        <v>72949</v>
      </c>
      <c r="AM42" s="3">
        <v>73066</v>
      </c>
      <c r="AN42" s="3">
        <v>73167</v>
      </c>
      <c r="AO42" s="3">
        <v>73225</v>
      </c>
      <c r="AP42" s="3">
        <v>73228</v>
      </c>
      <c r="AQ42" s="3">
        <v>73175</v>
      </c>
      <c r="AR42" s="3">
        <v>73213</v>
      </c>
      <c r="AS42" s="3">
        <v>73252</v>
      </c>
      <c r="AT42" s="3">
        <v>73338</v>
      </c>
      <c r="AU42" s="3">
        <v>73366</v>
      </c>
      <c r="AV42" s="3">
        <v>73423</v>
      </c>
      <c r="AW42" s="3">
        <v>73518</v>
      </c>
      <c r="AX42" s="3">
        <v>73651</v>
      </c>
      <c r="AY42" s="3">
        <v>73755</v>
      </c>
      <c r="AZ42" s="3">
        <v>73871</v>
      </c>
      <c r="BA42" s="3">
        <v>73931</v>
      </c>
      <c r="BB42" s="3">
        <v>73918</v>
      </c>
      <c r="BC42" s="3">
        <v>73877</v>
      </c>
      <c r="BD42" s="3">
        <v>73856</v>
      </c>
      <c r="BE42" s="3">
        <v>73937</v>
      </c>
      <c r="BF42" s="3">
        <v>74192</v>
      </c>
      <c r="BG42" s="3">
        <v>70542</v>
      </c>
      <c r="BH42" s="3">
        <v>70690</v>
      </c>
      <c r="BI42" s="3">
        <v>70820</v>
      </c>
      <c r="BJ42" s="3">
        <v>70988</v>
      </c>
      <c r="BK42" s="3">
        <v>71127</v>
      </c>
      <c r="BL42" s="3">
        <v>71250</v>
      </c>
      <c r="BM42" s="3">
        <v>71281</v>
      </c>
      <c r="BN42" s="3">
        <v>71292</v>
      </c>
      <c r="BO42" s="3">
        <v>71325</v>
      </c>
      <c r="BP42" s="3">
        <v>71316</v>
      </c>
      <c r="BQ42" s="3">
        <v>71362</v>
      </c>
      <c r="BR42" s="3">
        <v>71404</v>
      </c>
      <c r="BS42" s="3">
        <v>71476</v>
      </c>
      <c r="BT42" s="3">
        <v>71581</v>
      </c>
      <c r="BU42" s="3">
        <v>71754</v>
      </c>
      <c r="BV42" s="3">
        <v>71902</v>
      </c>
      <c r="BW42" s="3">
        <v>72042</v>
      </c>
      <c r="BX42" s="3">
        <v>72201</v>
      </c>
      <c r="BY42" s="3">
        <v>72266</v>
      </c>
      <c r="BZ42" s="3">
        <v>72321</v>
      </c>
      <c r="CA42" s="3">
        <v>72325</v>
      </c>
      <c r="CB42" s="3">
        <v>72333</v>
      </c>
      <c r="CC42" s="3">
        <v>72294</v>
      </c>
      <c r="CD42" s="3">
        <v>72386</v>
      </c>
      <c r="CE42" s="3">
        <v>72431</v>
      </c>
      <c r="CF42" s="3">
        <v>72518</v>
      </c>
      <c r="CG42" s="3">
        <v>72687</v>
      </c>
      <c r="CH42" s="3">
        <v>72853</v>
      </c>
      <c r="CI42" s="3">
        <v>69188</v>
      </c>
      <c r="CJ42" s="3">
        <v>69274</v>
      </c>
      <c r="CK42" s="3">
        <v>69375</v>
      </c>
      <c r="CL42" s="3">
        <v>69409</v>
      </c>
      <c r="CM42" s="3">
        <v>69406</v>
      </c>
      <c r="CN42" s="3">
        <v>65417</v>
      </c>
      <c r="CO42" s="3">
        <v>65013</v>
      </c>
      <c r="CP42" s="3">
        <v>64561</v>
      </c>
      <c r="CQ42" s="3">
        <v>64025</v>
      </c>
      <c r="CR42" s="3">
        <v>63601</v>
      </c>
      <c r="CS42" s="3">
        <v>64674</v>
      </c>
      <c r="CT42" s="3">
        <v>64722</v>
      </c>
      <c r="CU42" s="3">
        <v>64797</v>
      </c>
      <c r="CV42" s="3">
        <v>65361</v>
      </c>
      <c r="CW42" s="3">
        <v>65323</v>
      </c>
      <c r="CX42" s="3">
        <v>65323</v>
      </c>
      <c r="CY42" s="3">
        <v>59348</v>
      </c>
      <c r="CZ42" s="11">
        <v>65028</v>
      </c>
      <c r="DA42" s="11">
        <v>65002</v>
      </c>
      <c r="DB42" s="11">
        <v>65099</v>
      </c>
      <c r="DC42" s="11">
        <v>65863</v>
      </c>
      <c r="DD42" s="11">
        <v>67233</v>
      </c>
      <c r="DE42" s="11">
        <v>67292</v>
      </c>
      <c r="DF42" s="11">
        <v>67318</v>
      </c>
      <c r="DG42" s="11">
        <v>67300</v>
      </c>
      <c r="DH42" s="11">
        <v>67281</v>
      </c>
      <c r="DI42" s="11">
        <v>67243</v>
      </c>
      <c r="DJ42" s="11">
        <v>67190</v>
      </c>
      <c r="DK42" s="11">
        <v>67155</v>
      </c>
      <c r="DL42" s="11">
        <v>67071</v>
      </c>
      <c r="DM42" s="11">
        <v>67157</v>
      </c>
      <c r="DN42" s="11">
        <v>67122</v>
      </c>
      <c r="DO42" s="11">
        <v>67095</v>
      </c>
      <c r="DP42" s="11">
        <v>66238</v>
      </c>
      <c r="DQ42" s="11">
        <v>66223</v>
      </c>
      <c r="DR42" s="11">
        <v>66213</v>
      </c>
      <c r="DS42" s="11">
        <v>66192</v>
      </c>
      <c r="DT42" s="11">
        <v>66193</v>
      </c>
      <c r="DU42" s="11">
        <v>66188</v>
      </c>
      <c r="DV42" s="11">
        <v>66008</v>
      </c>
      <c r="DW42" s="11">
        <f>DW38*(1-DW39)</f>
        <v>65984</v>
      </c>
      <c r="DX42" s="11">
        <f t="shared" ref="DX42:EM42" si="310">DX38*(1-DX39)</f>
        <v>65984</v>
      </c>
      <c r="DY42" s="11">
        <f t="shared" si="310"/>
        <v>65984</v>
      </c>
      <c r="DZ42" s="11">
        <f t="shared" si="310"/>
        <v>67474</v>
      </c>
      <c r="EA42" s="11">
        <f t="shared" si="310"/>
        <v>68007</v>
      </c>
      <c r="EB42" s="11">
        <f t="shared" si="310"/>
        <v>68023</v>
      </c>
      <c r="EC42" s="11">
        <f t="shared" si="310"/>
        <v>68048</v>
      </c>
      <c r="ED42" s="11">
        <f t="shared" si="310"/>
        <v>67965</v>
      </c>
      <c r="EE42" s="11">
        <f t="shared" si="310"/>
        <v>68190</v>
      </c>
      <c r="EF42" s="11">
        <f t="shared" si="310"/>
        <v>68536</v>
      </c>
      <c r="EG42" s="11">
        <f t="shared" si="310"/>
        <v>68908</v>
      </c>
      <c r="EH42" s="11">
        <f t="shared" si="310"/>
        <v>69171</v>
      </c>
      <c r="EI42" s="11">
        <f t="shared" si="310"/>
        <v>69515</v>
      </c>
      <c r="EJ42" s="11">
        <f t="shared" si="310"/>
        <v>70044</v>
      </c>
      <c r="EK42" s="11">
        <f t="shared" si="310"/>
        <v>70143</v>
      </c>
      <c r="EL42" s="11">
        <f t="shared" si="310"/>
        <v>73332</v>
      </c>
      <c r="EM42" s="11">
        <f t="shared" si="310"/>
        <v>73605</v>
      </c>
      <c r="EN42" s="11">
        <f t="shared" ref="EN42:FS42" si="311">EN38*(1-EN39)</f>
        <v>74430.120875861496</v>
      </c>
      <c r="EO42" s="11">
        <f t="shared" si="311"/>
        <v>75230.988016178293</v>
      </c>
      <c r="EP42" s="11">
        <f t="shared" si="311"/>
        <v>76039.027855936991</v>
      </c>
      <c r="EQ42" s="11">
        <f t="shared" si="311"/>
        <v>76110.459850518484</v>
      </c>
      <c r="ER42" s="11">
        <f t="shared" si="311"/>
        <v>76183.329081945194</v>
      </c>
      <c r="ES42" s="11">
        <f t="shared" si="311"/>
        <v>76221.017880138141</v>
      </c>
      <c r="ET42" s="11">
        <f t="shared" si="311"/>
        <v>76202.497409870164</v>
      </c>
      <c r="EU42" s="11">
        <f t="shared" si="311"/>
        <v>76218.672511234909</v>
      </c>
      <c r="EV42" s="11">
        <f t="shared" si="311"/>
        <v>76247.890406152685</v>
      </c>
      <c r="EW42" s="11">
        <f t="shared" si="311"/>
        <v>76297.086835141599</v>
      </c>
      <c r="EX42" s="11">
        <f t="shared" si="311"/>
        <v>76309.312603763814</v>
      </c>
      <c r="EY42" s="11">
        <f t="shared" si="311"/>
        <v>76338.573681115886</v>
      </c>
      <c r="EZ42" s="11">
        <f t="shared" si="311"/>
        <v>76411.782795152889</v>
      </c>
      <c r="FA42" s="11">
        <f t="shared" si="311"/>
        <v>76499.377610377676</v>
      </c>
      <c r="FB42" s="11">
        <f t="shared" si="311"/>
        <v>76591.173291529631</v>
      </c>
      <c r="FC42" s="11">
        <f t="shared" si="311"/>
        <v>76683.885204719481</v>
      </c>
      <c r="FD42" s="11">
        <f t="shared" si="311"/>
        <v>76776.433273677147</v>
      </c>
      <c r="FE42" s="11">
        <f t="shared" si="311"/>
        <v>76832.192779255027</v>
      </c>
      <c r="FF42" s="11">
        <f t="shared" si="311"/>
        <v>76830.221613367728</v>
      </c>
      <c r="FG42" s="11">
        <f t="shared" si="311"/>
        <v>76861.498508381264</v>
      </c>
      <c r="FH42" s="11">
        <f t="shared" si="311"/>
        <v>76904.452164620103</v>
      </c>
      <c r="FI42" s="11">
        <f t="shared" si="311"/>
        <v>76966.062112324114</v>
      </c>
      <c r="FJ42" s="11">
        <f t="shared" si="311"/>
        <v>76989.422845766807</v>
      </c>
      <c r="FK42" s="11">
        <f t="shared" si="311"/>
        <v>77028.577332429544</v>
      </c>
      <c r="FL42" s="11">
        <f t="shared" si="311"/>
        <v>77110.485928171576</v>
      </c>
      <c r="FM42" s="11">
        <f t="shared" si="311"/>
        <v>77205.630787256581</v>
      </c>
      <c r="FN42" s="11">
        <f t="shared" si="311"/>
        <v>77303.83426846248</v>
      </c>
      <c r="FO42" s="11">
        <f t="shared" si="311"/>
        <v>77401.902646551127</v>
      </c>
      <c r="FP42" s="11">
        <f t="shared" si="311"/>
        <v>77498.835886244531</v>
      </c>
      <c r="FQ42" s="11">
        <f t="shared" si="311"/>
        <v>77558.059093930686</v>
      </c>
      <c r="FR42" s="11">
        <f t="shared" si="311"/>
        <v>77558.734916355999</v>
      </c>
      <c r="FS42" s="11">
        <f t="shared" si="311"/>
        <v>77591.937424911885</v>
      </c>
      <c r="FT42" s="11">
        <f t="shared" ref="FT42:GY42" si="312">FT38*(1-FT39)</f>
        <v>77636.216866996867</v>
      </c>
      <c r="FU42" s="11">
        <f t="shared" si="312"/>
        <v>77698.590938688081</v>
      </c>
      <c r="FV42" s="11">
        <f t="shared" si="312"/>
        <v>77722.196143903871</v>
      </c>
      <c r="FW42" s="11">
        <f t="shared" si="312"/>
        <v>77761.103470740432</v>
      </c>
      <c r="FX42" s="11">
        <f t="shared" si="312"/>
        <v>77842.333963937082</v>
      </c>
      <c r="FY42" s="11">
        <f t="shared" si="312"/>
        <v>77936.425450560666</v>
      </c>
      <c r="FZ42" s="11">
        <f t="shared" si="312"/>
        <v>78033.20878528239</v>
      </c>
      <c r="GA42" s="11">
        <f t="shared" si="312"/>
        <v>78129.604150954387</v>
      </c>
      <c r="GB42" s="11">
        <f t="shared" si="312"/>
        <v>78224.712128816522</v>
      </c>
      <c r="GC42" s="11">
        <f t="shared" si="312"/>
        <v>78282.077967406585</v>
      </c>
      <c r="GD42" s="11">
        <f t="shared" si="312"/>
        <v>78280.913677370496</v>
      </c>
      <c r="GE42" s="11">
        <f t="shared" si="312"/>
        <v>78312.34516865536</v>
      </c>
      <c r="GF42" s="11">
        <f t="shared" si="312"/>
        <v>78354.989062411594</v>
      </c>
      <c r="GG42" s="11">
        <f t="shared" si="312"/>
        <v>78415.890224902323</v>
      </c>
      <c r="GH42" s="11">
        <f t="shared" si="312"/>
        <v>78438.214150698041</v>
      </c>
      <c r="GI42" s="11">
        <f t="shared" si="312"/>
        <v>78476.057869999539</v>
      </c>
      <c r="GJ42" s="11">
        <f t="shared" si="312"/>
        <v>78556.474305682103</v>
      </c>
      <c r="GK42" s="11">
        <f t="shared" si="312"/>
        <v>78650.031367328731</v>
      </c>
      <c r="GL42" s="11">
        <f t="shared" si="312"/>
        <v>78746.636565994588</v>
      </c>
      <c r="GM42" s="11">
        <f t="shared" si="312"/>
        <v>78843.167333922145</v>
      </c>
      <c r="GN42" s="11">
        <f t="shared" si="312"/>
        <v>78938.69230164148</v>
      </c>
      <c r="GO42" s="11">
        <f t="shared" si="312"/>
        <v>78996.702809650975</v>
      </c>
      <c r="GP42" s="11">
        <f t="shared" si="312"/>
        <v>78996.424116565453</v>
      </c>
      <c r="GQ42" s="11">
        <f t="shared" si="312"/>
        <v>79028.990231430056</v>
      </c>
      <c r="GR42" s="11">
        <f t="shared" si="312"/>
        <v>79073.079756562598</v>
      </c>
      <c r="GS42" s="11">
        <f t="shared" si="312"/>
        <v>79135.661565707531</v>
      </c>
      <c r="GT42" s="11">
        <f t="shared" si="312"/>
        <v>79159.838627719364</v>
      </c>
      <c r="GU42" s="11">
        <f t="shared" si="312"/>
        <v>79199.617402940363</v>
      </c>
      <c r="GV42" s="11">
        <f t="shared" si="312"/>
        <v>79282.047816842751</v>
      </c>
      <c r="GW42" s="11">
        <f t="shared" si="312"/>
        <v>79377.688921365407</v>
      </c>
      <c r="GX42" s="11">
        <f t="shared" si="312"/>
        <v>79476.471957584537</v>
      </c>
      <c r="GY42" s="11">
        <f t="shared" si="312"/>
        <v>79575.213609806087</v>
      </c>
      <c r="GZ42" s="11">
        <f t="shared" ref="GZ42:IE42" si="313">GZ38*(1-GZ39)</f>
        <v>79672.930459007024</v>
      </c>
      <c r="HA42" s="11">
        <f t="shared" si="313"/>
        <v>79733.043353670044</v>
      </c>
      <c r="HB42" s="11">
        <f t="shared" si="313"/>
        <v>79734.7655028851</v>
      </c>
      <c r="HC42" s="11">
        <f t="shared" si="313"/>
        <v>79769.215364145522</v>
      </c>
      <c r="HD42" s="11">
        <f t="shared" si="313"/>
        <v>79815.036782153387</v>
      </c>
      <c r="HE42" s="11">
        <f t="shared" si="313"/>
        <v>79879.209513704511</v>
      </c>
      <c r="HF42" s="11">
        <f t="shared" si="313"/>
        <v>79904.843312328361</v>
      </c>
      <c r="HG42" s="11">
        <f t="shared" si="313"/>
        <v>79945.942336681605</v>
      </c>
      <c r="HH42" s="11">
        <f t="shared" si="313"/>
        <v>80029.57204286482</v>
      </c>
      <c r="HI42" s="11">
        <f t="shared" si="313"/>
        <v>80126.304799919817</v>
      </c>
      <c r="HJ42" s="11">
        <f t="shared" si="313"/>
        <v>80226.098405528362</v>
      </c>
      <c r="HK42" s="11">
        <f t="shared" si="313"/>
        <v>80325.760153041949</v>
      </c>
      <c r="HL42" s="11">
        <f t="shared" si="313"/>
        <v>80424.300197756558</v>
      </c>
      <c r="HM42" s="11">
        <f t="shared" si="313"/>
        <v>80485.115014567622</v>
      </c>
      <c r="HN42" s="11">
        <f t="shared" si="313"/>
        <v>80487.440760771293</v>
      </c>
      <c r="HO42" s="11">
        <f t="shared" si="313"/>
        <v>80522.414422587986</v>
      </c>
      <c r="HP42" s="11">
        <f t="shared" si="313"/>
        <v>80568.718516226887</v>
      </c>
      <c r="HQ42" s="11">
        <f t="shared" si="313"/>
        <v>80633.316055408184</v>
      </c>
      <c r="HR42" s="11">
        <f t="shared" si="313"/>
        <v>80659.304704961673</v>
      </c>
      <c r="HS42" s="11">
        <f t="shared" si="313"/>
        <v>80700.674572094664</v>
      </c>
      <c r="HT42" s="11">
        <f t="shared" si="313"/>
        <v>80784.487222188822</v>
      </c>
      <c r="HU42" s="11">
        <f t="shared" si="313"/>
        <v>80881.310739418856</v>
      </c>
      <c r="HV42" s="11">
        <f t="shared" si="313"/>
        <v>80981.080474448638</v>
      </c>
      <c r="HW42" s="11">
        <f t="shared" si="313"/>
        <v>81080.625997982614</v>
      </c>
      <c r="HX42" s="11">
        <f t="shared" si="313"/>
        <v>81178.975371184206</v>
      </c>
      <c r="HY42" s="11">
        <f t="shared" si="313"/>
        <v>81239.53604939529</v>
      </c>
      <c r="HZ42" s="11">
        <f t="shared" si="313"/>
        <v>81241.566332851333</v>
      </c>
      <c r="IA42" s="11">
        <f t="shared" si="313"/>
        <v>81276.223352728193</v>
      </c>
      <c r="IB42" s="11">
        <f t="shared" si="313"/>
        <v>81322.218019079606</v>
      </c>
      <c r="IC42" s="11">
        <f t="shared" si="313"/>
        <v>81386.517560697452</v>
      </c>
      <c r="ID42" s="11">
        <f t="shared" si="313"/>
        <v>81412.225387572034</v>
      </c>
      <c r="IE42" s="11">
        <f t="shared" si="313"/>
        <v>81453.343102754152</v>
      </c>
      <c r="IF42" s="11">
        <f t="shared" ref="IF42:JE42" si="314">IF38*(1-IF39)</f>
        <v>81536.930387515837</v>
      </c>
      <c r="IG42" s="11">
        <f t="shared" si="314"/>
        <v>81633.554593504115</v>
      </c>
      <c r="IH42" s="11">
        <f t="shared" si="314"/>
        <v>81733.143987165022</v>
      </c>
      <c r="II42" s="11">
        <f t="shared" si="314"/>
        <v>81832.537767292437</v>
      </c>
      <c r="IJ42" s="11">
        <f t="shared" si="314"/>
        <v>81930.772006588333</v>
      </c>
      <c r="IK42" s="11">
        <f t="shared" si="314"/>
        <v>81991.272124468742</v>
      </c>
      <c r="IL42" s="11">
        <f t="shared" si="314"/>
        <v>81993.287663691983</v>
      </c>
      <c r="IM42" s="11">
        <f t="shared" si="314"/>
        <v>82027.969311163339</v>
      </c>
      <c r="IN42" s="11">
        <f t="shared" si="314"/>
        <v>82074.026802481792</v>
      </c>
      <c r="IO42" s="11">
        <f t="shared" si="314"/>
        <v>82138.415990140071</v>
      </c>
      <c r="IP42" s="11">
        <f t="shared" si="314"/>
        <v>82164.230275139111</v>
      </c>
      <c r="IQ42" s="11">
        <f t="shared" si="314"/>
        <v>82205.443890845869</v>
      </c>
      <c r="IR42" s="11">
        <f t="shared" si="314"/>
        <v>82289.134082843098</v>
      </c>
      <c r="IS42" s="11">
        <f t="shared" si="314"/>
        <v>82385.881703389809</v>
      </c>
      <c r="IT42" s="11">
        <f t="shared" si="314"/>
        <v>82485.65378190286</v>
      </c>
      <c r="IU42" s="11">
        <f t="shared" si="314"/>
        <v>82585.261155297892</v>
      </c>
      <c r="IV42" s="11">
        <f t="shared" si="314"/>
        <v>82683.717618677765</v>
      </c>
      <c r="IW42" s="11">
        <f t="shared" si="314"/>
        <v>82744.40621278288</v>
      </c>
      <c r="IX42" s="11">
        <f t="shared" si="314"/>
        <v>82746.591253015256</v>
      </c>
      <c r="IY42" s="11">
        <f t="shared" si="314"/>
        <v>82781.433551443202</v>
      </c>
      <c r="IZ42" s="11">
        <f t="shared" si="314"/>
        <v>82827.660371129852</v>
      </c>
      <c r="JA42" s="11">
        <f t="shared" si="314"/>
        <v>82892.221695741187</v>
      </c>
      <c r="JB42" s="11">
        <f t="shared" si="314"/>
        <v>82918.206855709795</v>
      </c>
      <c r="JC42" s="11">
        <f t="shared" si="314"/>
        <v>82959.568597266029</v>
      </c>
      <c r="JD42" s="11">
        <f t="shared" si="314"/>
        <v>83043.407503640847</v>
      </c>
      <c r="JE42" s="11">
        <f t="shared" si="314"/>
        <v>83140.323475929254</v>
      </c>
    </row>
    <row r="43" spans="1:265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</row>
    <row r="44" spans="1:265" x14ac:dyDescent="0.2">
      <c r="DV44" s="35"/>
    </row>
    <row r="45" spans="1:265" x14ac:dyDescent="0.2">
      <c r="DV45" s="35"/>
    </row>
    <row r="46" spans="1:265" x14ac:dyDescent="0.2">
      <c r="DV46" s="35"/>
    </row>
    <row r="47" spans="1:265" x14ac:dyDescent="0.2">
      <c r="DV47" s="35"/>
    </row>
    <row r="48" spans="1:265" x14ac:dyDescent="0.2">
      <c r="DV48" s="35"/>
    </row>
    <row r="49" spans="126:126" x14ac:dyDescent="0.2">
      <c r="DV49" s="35"/>
    </row>
    <row r="50" spans="126:126" x14ac:dyDescent="0.2">
      <c r="DV50" s="35"/>
    </row>
    <row r="51" spans="126:126" x14ac:dyDescent="0.2">
      <c r="DV51" s="35"/>
    </row>
    <row r="52" spans="126:126" x14ac:dyDescent="0.2">
      <c r="DV52" s="35"/>
    </row>
  </sheetData>
  <pageMargins left="0.7" right="0.7" top="0.75" bottom="0.75" header="0.3" footer="0.3"/>
  <pageSetup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76"/>
  <sheetViews>
    <sheetView tabSelected="1" zoomScale="90" zoomScaleNormal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47.28515625" style="5" bestFit="1" customWidth="1"/>
    <col min="2" max="12" width="12.140625" style="5" customWidth="1"/>
    <col min="13" max="13" width="13.85546875" style="5" customWidth="1"/>
    <col min="14" max="48" width="12.140625" style="5" customWidth="1"/>
    <col min="49" max="50" width="13.85546875" style="5" customWidth="1"/>
    <col min="51" max="51" width="13" style="5" customWidth="1"/>
    <col min="52" max="78" width="12.140625" style="5" customWidth="1"/>
    <col min="79" max="80" width="11" style="5" bestFit="1" customWidth="1"/>
    <col min="81" max="81" width="12.140625" style="5" customWidth="1"/>
    <col min="82" max="82" width="12.140625" style="5" bestFit="1" customWidth="1"/>
    <col min="83" max="85" width="12.140625" style="5" customWidth="1"/>
    <col min="86" max="86" width="12.140625" style="5" bestFit="1" customWidth="1"/>
    <col min="87" max="90" width="12.140625" style="5" customWidth="1"/>
    <col min="91" max="93" width="11" style="5" bestFit="1" customWidth="1"/>
    <col min="94" max="97" width="12.140625" style="5" customWidth="1"/>
    <col min="98" max="102" width="12.140625" style="5" bestFit="1" customWidth="1"/>
    <col min="103" max="103" width="11" style="5" bestFit="1" customWidth="1"/>
    <col min="104" max="114" width="12.140625" style="5" bestFit="1" customWidth="1"/>
    <col min="115" max="115" width="15.85546875" style="5" bestFit="1" customWidth="1"/>
    <col min="116" max="126" width="13.5703125" style="11" bestFit="1" customWidth="1"/>
    <col min="127" max="127" width="15.42578125" style="11" bestFit="1" customWidth="1"/>
    <col min="128" max="135" width="13.5703125" style="11" bestFit="1" customWidth="1"/>
    <col min="136" max="240" width="13.7109375" style="11" bestFit="1" customWidth="1"/>
    <col min="241" max="241" width="13.5703125" style="11" customWidth="1"/>
    <col min="242" max="252" width="13.7109375" style="5" customWidth="1"/>
    <col min="253" max="265" width="12.42578125" style="5" bestFit="1" customWidth="1"/>
    <col min="266" max="16384" width="9.140625" style="5"/>
  </cols>
  <sheetData>
    <row r="1" spans="1:265" ht="15" x14ac:dyDescent="0.25">
      <c r="A1" s="55" t="s">
        <v>39</v>
      </c>
    </row>
    <row r="2" spans="1:265" ht="15" x14ac:dyDescent="0.25">
      <c r="A2" s="55" t="s">
        <v>36</v>
      </c>
    </row>
    <row r="3" spans="1:265" ht="13.5" thickBot="1" x14ac:dyDescent="0.25">
      <c r="A3" s="1"/>
      <c r="B3" s="9">
        <v>40206</v>
      </c>
      <c r="C3" s="9">
        <v>40210</v>
      </c>
      <c r="D3" s="9">
        <v>40267</v>
      </c>
      <c r="E3" s="9">
        <v>40269</v>
      </c>
      <c r="F3" s="9">
        <v>40299</v>
      </c>
      <c r="G3" s="9">
        <v>40331</v>
      </c>
      <c r="H3" s="9">
        <v>40369</v>
      </c>
      <c r="I3" s="9">
        <v>40407</v>
      </c>
      <c r="J3" s="9">
        <v>40445</v>
      </c>
      <c r="K3" s="9">
        <v>40461</v>
      </c>
      <c r="L3" s="9">
        <v>40483</v>
      </c>
      <c r="M3" s="9">
        <v>40521</v>
      </c>
      <c r="N3" s="9">
        <v>40554</v>
      </c>
      <c r="O3" s="9">
        <v>40575</v>
      </c>
      <c r="P3" s="9">
        <v>40603</v>
      </c>
      <c r="Q3" s="9">
        <v>40634</v>
      </c>
      <c r="R3" s="9">
        <v>40664</v>
      </c>
      <c r="S3" s="9">
        <v>40695</v>
      </c>
      <c r="T3" s="9">
        <v>40725</v>
      </c>
      <c r="U3" s="9">
        <v>40756</v>
      </c>
      <c r="V3" s="9">
        <v>40787</v>
      </c>
      <c r="W3" s="9">
        <v>40817</v>
      </c>
      <c r="X3" s="9">
        <v>40848</v>
      </c>
      <c r="Y3" s="9">
        <v>40878</v>
      </c>
      <c r="Z3" s="9">
        <v>40909</v>
      </c>
      <c r="AA3" s="9">
        <v>40940</v>
      </c>
      <c r="AB3" s="9">
        <v>40969</v>
      </c>
      <c r="AC3" s="9">
        <v>41000</v>
      </c>
      <c r="AD3" s="9">
        <v>41030</v>
      </c>
      <c r="AE3" s="9">
        <v>41061</v>
      </c>
      <c r="AF3" s="9">
        <v>41091</v>
      </c>
      <c r="AG3" s="9">
        <v>41122</v>
      </c>
      <c r="AH3" s="9">
        <v>41153</v>
      </c>
      <c r="AI3" s="9">
        <v>41183</v>
      </c>
      <c r="AJ3" s="9">
        <v>41214</v>
      </c>
      <c r="AK3" s="9">
        <v>41244</v>
      </c>
      <c r="AL3" s="9">
        <v>41275</v>
      </c>
      <c r="AM3" s="9">
        <v>41306</v>
      </c>
      <c r="AN3" s="9">
        <v>41334</v>
      </c>
      <c r="AO3" s="9">
        <v>41365</v>
      </c>
      <c r="AP3" s="9">
        <v>41395</v>
      </c>
      <c r="AQ3" s="9">
        <v>41426</v>
      </c>
      <c r="AR3" s="9">
        <v>41456</v>
      </c>
      <c r="AS3" s="9">
        <v>41487</v>
      </c>
      <c r="AT3" s="9">
        <v>41518</v>
      </c>
      <c r="AU3" s="9">
        <v>41548</v>
      </c>
      <c r="AV3" s="9">
        <v>41579</v>
      </c>
      <c r="AW3" s="9">
        <v>41609</v>
      </c>
      <c r="AX3" s="9">
        <v>41640</v>
      </c>
      <c r="AY3" s="9">
        <v>41671</v>
      </c>
      <c r="AZ3" s="9">
        <v>41699</v>
      </c>
      <c r="BA3" s="9">
        <v>41730</v>
      </c>
      <c r="BB3" s="9">
        <v>41760</v>
      </c>
      <c r="BC3" s="9">
        <v>41791</v>
      </c>
      <c r="BD3" s="9">
        <v>41821</v>
      </c>
      <c r="BE3" s="9">
        <v>41852</v>
      </c>
      <c r="BF3" s="9">
        <v>41883</v>
      </c>
      <c r="BG3" s="9">
        <v>41913</v>
      </c>
      <c r="BH3" s="9">
        <v>41944</v>
      </c>
      <c r="BI3" s="9">
        <v>41974</v>
      </c>
      <c r="BJ3" s="9">
        <v>42005</v>
      </c>
      <c r="BK3" s="9">
        <v>42036</v>
      </c>
      <c r="BL3" s="9">
        <v>42064</v>
      </c>
      <c r="BM3" s="9">
        <v>42095</v>
      </c>
      <c r="BN3" s="9">
        <v>42125</v>
      </c>
      <c r="BO3" s="9">
        <v>42156</v>
      </c>
      <c r="BP3" s="9">
        <v>42186</v>
      </c>
      <c r="BQ3" s="9">
        <v>42217</v>
      </c>
      <c r="BR3" s="9">
        <v>42248</v>
      </c>
      <c r="BS3" s="9">
        <v>42278</v>
      </c>
      <c r="BT3" s="9">
        <v>42309</v>
      </c>
      <c r="BU3" s="9">
        <v>42339</v>
      </c>
      <c r="BV3" s="9">
        <v>42370</v>
      </c>
      <c r="BW3" s="9">
        <v>42401</v>
      </c>
      <c r="BX3" s="9">
        <v>42430</v>
      </c>
      <c r="BY3" s="9">
        <v>42461</v>
      </c>
      <c r="BZ3" s="9">
        <v>42491</v>
      </c>
      <c r="CA3" s="9">
        <v>42522</v>
      </c>
      <c r="CB3" s="9">
        <v>42553</v>
      </c>
      <c r="CC3" s="9">
        <v>42584</v>
      </c>
      <c r="CD3" s="9">
        <v>42615</v>
      </c>
      <c r="CE3" s="9">
        <v>42646</v>
      </c>
      <c r="CF3" s="9">
        <v>42677</v>
      </c>
      <c r="CG3" s="9">
        <v>42708</v>
      </c>
      <c r="CH3" s="9">
        <v>42739</v>
      </c>
      <c r="CI3" s="9">
        <v>42770</v>
      </c>
      <c r="CJ3" s="9">
        <v>42801</v>
      </c>
      <c r="CK3" s="9">
        <v>42832</v>
      </c>
      <c r="CL3" s="9">
        <v>42863</v>
      </c>
      <c r="CM3" s="9">
        <v>42894</v>
      </c>
      <c r="CN3" s="9">
        <v>42924</v>
      </c>
      <c r="CO3" s="9">
        <v>42955</v>
      </c>
      <c r="CP3" s="9">
        <v>42986</v>
      </c>
      <c r="CQ3" s="9">
        <v>43016</v>
      </c>
      <c r="CR3" s="9">
        <v>43047</v>
      </c>
      <c r="CS3" s="9">
        <v>43077</v>
      </c>
      <c r="CT3" s="9">
        <v>43108</v>
      </c>
      <c r="CU3" s="9">
        <v>43139</v>
      </c>
      <c r="CV3" s="9">
        <v>43167</v>
      </c>
      <c r="CW3" s="9">
        <v>43198</v>
      </c>
      <c r="CX3" s="9">
        <v>43228</v>
      </c>
      <c r="CY3" s="9">
        <v>43259</v>
      </c>
      <c r="CZ3" s="9">
        <v>43289</v>
      </c>
      <c r="DA3" s="9">
        <v>43320</v>
      </c>
      <c r="DB3" s="9">
        <v>43351</v>
      </c>
      <c r="DC3" s="9">
        <v>43381</v>
      </c>
      <c r="DD3" s="9">
        <v>43412</v>
      </c>
      <c r="DE3" s="9">
        <v>43442</v>
      </c>
      <c r="DF3" s="9">
        <v>43473</v>
      </c>
      <c r="DG3" s="9">
        <v>43504</v>
      </c>
      <c r="DH3" s="9">
        <v>43532</v>
      </c>
      <c r="DI3" s="9">
        <v>43563</v>
      </c>
      <c r="DJ3" s="9">
        <v>43593</v>
      </c>
      <c r="DK3" s="9">
        <v>43624</v>
      </c>
      <c r="DL3" s="9">
        <v>43654</v>
      </c>
      <c r="DM3" s="9">
        <v>43685</v>
      </c>
      <c r="DN3" s="9">
        <v>43716</v>
      </c>
      <c r="DO3" s="9">
        <v>43746</v>
      </c>
      <c r="DP3" s="9">
        <v>43777</v>
      </c>
      <c r="DQ3" s="9">
        <v>43807</v>
      </c>
      <c r="DR3" s="9">
        <v>43838</v>
      </c>
      <c r="DS3" s="9">
        <v>43869</v>
      </c>
      <c r="DT3" s="9">
        <v>43898</v>
      </c>
      <c r="DU3" s="9">
        <v>43929</v>
      </c>
      <c r="DV3" s="9">
        <v>43959</v>
      </c>
      <c r="DW3" s="9">
        <v>43990</v>
      </c>
      <c r="DX3" s="9">
        <v>44020</v>
      </c>
      <c r="DY3" s="9">
        <v>44051</v>
      </c>
      <c r="DZ3" s="9">
        <v>44082</v>
      </c>
      <c r="EA3" s="9">
        <v>44112</v>
      </c>
      <c r="EB3" s="9">
        <v>44143</v>
      </c>
      <c r="EC3" s="9">
        <v>44173</v>
      </c>
      <c r="ED3" s="9">
        <v>44204</v>
      </c>
      <c r="EE3" s="9">
        <v>44235</v>
      </c>
      <c r="EF3" s="9">
        <v>44263</v>
      </c>
      <c r="EG3" s="9">
        <v>44294</v>
      </c>
      <c r="EH3" s="9">
        <v>44324</v>
      </c>
      <c r="EI3" s="9">
        <v>44355</v>
      </c>
      <c r="EJ3" s="9">
        <v>44385</v>
      </c>
      <c r="EK3" s="9">
        <v>44416</v>
      </c>
      <c r="EL3" s="9">
        <v>44447</v>
      </c>
      <c r="EM3" s="38">
        <v>44477</v>
      </c>
      <c r="EN3" s="9">
        <v>44508</v>
      </c>
      <c r="EO3" s="9">
        <v>44538</v>
      </c>
      <c r="EP3" s="9">
        <v>44569</v>
      </c>
      <c r="EQ3" s="9">
        <v>44600</v>
      </c>
      <c r="ER3" s="9">
        <v>44628</v>
      </c>
      <c r="ES3" s="9">
        <v>44659</v>
      </c>
      <c r="ET3" s="9">
        <v>44689</v>
      </c>
      <c r="EU3" s="9">
        <v>44720</v>
      </c>
      <c r="EV3" s="9">
        <v>44750</v>
      </c>
      <c r="EW3" s="9">
        <v>44781</v>
      </c>
      <c r="EX3" s="9">
        <v>44812</v>
      </c>
      <c r="EY3" s="9">
        <v>44842</v>
      </c>
      <c r="EZ3" s="9">
        <v>44873</v>
      </c>
      <c r="FA3" s="9">
        <v>44903</v>
      </c>
      <c r="FB3" s="9">
        <v>44934</v>
      </c>
      <c r="FC3" s="9">
        <v>44965</v>
      </c>
      <c r="FD3" s="9">
        <v>44993</v>
      </c>
      <c r="FE3" s="9">
        <v>45024</v>
      </c>
      <c r="FF3" s="9">
        <v>45054</v>
      </c>
      <c r="FG3" s="9">
        <v>45085</v>
      </c>
      <c r="FH3" s="9">
        <v>45115</v>
      </c>
      <c r="FI3" s="9">
        <v>45146</v>
      </c>
      <c r="FJ3" s="9">
        <v>45177</v>
      </c>
      <c r="FK3" s="9">
        <v>45207</v>
      </c>
      <c r="FL3" s="9">
        <v>45238</v>
      </c>
      <c r="FM3" s="9">
        <v>45268</v>
      </c>
      <c r="FN3" s="9">
        <v>45299</v>
      </c>
      <c r="FO3" s="9">
        <v>45330</v>
      </c>
      <c r="FP3" s="9">
        <v>45359</v>
      </c>
      <c r="FQ3" s="9">
        <v>45390</v>
      </c>
      <c r="FR3" s="9">
        <v>45420</v>
      </c>
      <c r="FS3" s="9">
        <v>45451</v>
      </c>
      <c r="FT3" s="9">
        <v>45481</v>
      </c>
      <c r="FU3" s="9">
        <v>45512</v>
      </c>
      <c r="FV3" s="9">
        <v>45543</v>
      </c>
      <c r="FW3" s="9">
        <v>45573</v>
      </c>
      <c r="FX3" s="9">
        <v>45604</v>
      </c>
      <c r="FY3" s="9">
        <v>45634</v>
      </c>
      <c r="FZ3" s="9">
        <v>45665</v>
      </c>
      <c r="GA3" s="9">
        <v>45696</v>
      </c>
      <c r="GB3" s="9">
        <v>45724</v>
      </c>
      <c r="GC3" s="9">
        <v>45755</v>
      </c>
      <c r="GD3" s="9">
        <v>45785</v>
      </c>
      <c r="GE3" s="9">
        <v>45816</v>
      </c>
      <c r="GF3" s="9">
        <v>45846</v>
      </c>
      <c r="GG3" s="9">
        <v>45877</v>
      </c>
      <c r="GH3" s="9">
        <v>45908</v>
      </c>
      <c r="GI3" s="9">
        <v>45938</v>
      </c>
      <c r="GJ3" s="9">
        <v>45969</v>
      </c>
      <c r="GK3" s="9">
        <v>45999</v>
      </c>
      <c r="GL3" s="9">
        <v>46030</v>
      </c>
      <c r="GM3" s="9">
        <v>46061</v>
      </c>
      <c r="GN3" s="9">
        <v>46089</v>
      </c>
      <c r="GO3" s="9">
        <v>46120</v>
      </c>
      <c r="GP3" s="9">
        <v>46150</v>
      </c>
      <c r="GQ3" s="9">
        <v>46181</v>
      </c>
      <c r="GR3" s="9">
        <v>46211</v>
      </c>
      <c r="GS3" s="9">
        <v>46242</v>
      </c>
      <c r="GT3" s="9">
        <v>46273</v>
      </c>
      <c r="GU3" s="9">
        <v>46303</v>
      </c>
      <c r="GV3" s="9">
        <v>46334</v>
      </c>
      <c r="GW3" s="9">
        <v>46364</v>
      </c>
      <c r="GX3" s="9">
        <v>46395</v>
      </c>
      <c r="GY3" s="9">
        <v>46426</v>
      </c>
      <c r="GZ3" s="9">
        <v>46454</v>
      </c>
      <c r="HA3" s="9">
        <v>46485</v>
      </c>
      <c r="HB3" s="9">
        <v>46515</v>
      </c>
      <c r="HC3" s="9">
        <v>46546</v>
      </c>
      <c r="HD3" s="9">
        <v>46576</v>
      </c>
      <c r="HE3" s="9">
        <v>46607</v>
      </c>
      <c r="HF3" s="9">
        <v>46638</v>
      </c>
      <c r="HG3" s="9">
        <v>46668</v>
      </c>
      <c r="HH3" s="9">
        <v>46699</v>
      </c>
      <c r="HI3" s="9">
        <v>46729</v>
      </c>
      <c r="HJ3" s="9">
        <v>46760</v>
      </c>
      <c r="HK3" s="9">
        <v>46791</v>
      </c>
      <c r="HL3" s="9">
        <v>46820</v>
      </c>
      <c r="HM3" s="9">
        <v>46851</v>
      </c>
      <c r="HN3" s="9">
        <v>46881</v>
      </c>
      <c r="HO3" s="9">
        <v>46912</v>
      </c>
      <c r="HP3" s="9">
        <v>46942</v>
      </c>
      <c r="HQ3" s="9">
        <v>46973</v>
      </c>
      <c r="HR3" s="9">
        <v>47004</v>
      </c>
      <c r="HS3" s="9">
        <v>47034</v>
      </c>
      <c r="HT3" s="9">
        <v>47065</v>
      </c>
      <c r="HU3" s="9">
        <v>47095</v>
      </c>
      <c r="HV3" s="9">
        <v>47126</v>
      </c>
      <c r="HW3" s="9">
        <v>47157</v>
      </c>
      <c r="HX3" s="9">
        <v>47185</v>
      </c>
      <c r="HY3" s="9">
        <v>47216</v>
      </c>
      <c r="HZ3" s="9">
        <v>47246</v>
      </c>
      <c r="IA3" s="9">
        <v>47277</v>
      </c>
      <c r="IB3" s="9">
        <v>47307</v>
      </c>
      <c r="IC3" s="9">
        <v>47338</v>
      </c>
      <c r="ID3" s="9">
        <v>47369</v>
      </c>
      <c r="IE3" s="9">
        <v>47399</v>
      </c>
      <c r="IF3" s="9">
        <v>47430</v>
      </c>
      <c r="IG3" s="9">
        <v>47460</v>
      </c>
      <c r="IH3" s="9">
        <v>47491</v>
      </c>
      <c r="II3" s="9">
        <v>47522</v>
      </c>
      <c r="IJ3" s="9">
        <v>47550</v>
      </c>
      <c r="IK3" s="9">
        <v>47581</v>
      </c>
      <c r="IL3" s="9">
        <v>47611</v>
      </c>
      <c r="IM3" s="9">
        <v>47642</v>
      </c>
      <c r="IN3" s="9">
        <v>47672</v>
      </c>
      <c r="IO3" s="9">
        <v>47703</v>
      </c>
      <c r="IP3" s="9">
        <v>47734</v>
      </c>
      <c r="IQ3" s="9">
        <v>47764</v>
      </c>
      <c r="IR3" s="9">
        <v>47795</v>
      </c>
      <c r="IS3" s="9">
        <v>47825</v>
      </c>
      <c r="IT3" s="9">
        <v>47856</v>
      </c>
      <c r="IU3" s="9">
        <v>47887</v>
      </c>
      <c r="IV3" s="9">
        <v>47915</v>
      </c>
      <c r="IW3" s="9">
        <v>47946</v>
      </c>
      <c r="IX3" s="9">
        <v>47976</v>
      </c>
      <c r="IY3" s="9">
        <v>48007</v>
      </c>
      <c r="IZ3" s="9">
        <v>48037</v>
      </c>
      <c r="JA3" s="9">
        <v>48068</v>
      </c>
      <c r="JB3" s="9">
        <v>48099</v>
      </c>
      <c r="JC3" s="9">
        <v>48129</v>
      </c>
      <c r="JD3" s="9">
        <v>48160</v>
      </c>
      <c r="JE3" s="9">
        <v>48190</v>
      </c>
    </row>
    <row r="4" spans="1:265" s="10" customFormat="1" x14ac:dyDescent="0.2">
      <c r="A4" s="27" t="s">
        <v>4</v>
      </c>
      <c r="B4" s="3">
        <v>258203.6</v>
      </c>
      <c r="C4" s="3">
        <v>228859.5</v>
      </c>
      <c r="D4" s="3">
        <v>250777.3</v>
      </c>
      <c r="E4" s="3">
        <v>161171.6</v>
      </c>
      <c r="F4" s="3">
        <v>128734.59999999999</v>
      </c>
      <c r="G4" s="3">
        <v>117158.79999999999</v>
      </c>
      <c r="H4" s="3">
        <v>101647.2</v>
      </c>
      <c r="I4" s="3">
        <v>106460.9</v>
      </c>
      <c r="J4" s="3">
        <v>107293.2</v>
      </c>
      <c r="K4" s="3">
        <v>112373.3</v>
      </c>
      <c r="L4" s="3">
        <v>129597.2</v>
      </c>
      <c r="M4" s="3">
        <v>178012.5</v>
      </c>
      <c r="N4" s="3">
        <v>220606.7</v>
      </c>
      <c r="O4" s="3">
        <v>175091.4</v>
      </c>
      <c r="P4" s="3">
        <v>161875.20000000001</v>
      </c>
      <c r="Q4" s="3">
        <v>145297.60000000001</v>
      </c>
      <c r="R4" s="3">
        <v>131607.6</v>
      </c>
      <c r="S4" s="3">
        <v>123629.8</v>
      </c>
      <c r="T4" s="3">
        <v>118780</v>
      </c>
      <c r="U4" s="3">
        <v>119864.8</v>
      </c>
      <c r="V4" s="3">
        <v>112791.79999999999</v>
      </c>
      <c r="W4" s="3">
        <v>121757.9</v>
      </c>
      <c r="X4" s="3">
        <v>130886.29999999999</v>
      </c>
      <c r="Y4" s="3">
        <v>144558</v>
      </c>
      <c r="Z4" s="3">
        <v>182880.6</v>
      </c>
      <c r="AA4" s="3">
        <v>164915.1</v>
      </c>
      <c r="AB4" s="3">
        <v>159512.20000000001</v>
      </c>
      <c r="AC4" s="3">
        <v>148072.9</v>
      </c>
      <c r="AD4" s="3">
        <v>138196.9</v>
      </c>
      <c r="AE4" s="3">
        <v>131563.1</v>
      </c>
      <c r="AF4" s="3">
        <v>124965.3</v>
      </c>
      <c r="AG4" s="3">
        <v>121116.9</v>
      </c>
      <c r="AH4" s="3">
        <v>122740.2</v>
      </c>
      <c r="AI4" s="3">
        <v>123895.20000000001</v>
      </c>
      <c r="AJ4" s="3">
        <v>141953.9</v>
      </c>
      <c r="AK4" s="3">
        <v>161136.69999999998</v>
      </c>
      <c r="AL4" s="3">
        <v>178330.4</v>
      </c>
      <c r="AM4" s="3">
        <v>172667.1</v>
      </c>
      <c r="AN4" s="3">
        <v>190683.2</v>
      </c>
      <c r="AO4" s="3">
        <v>173280.8</v>
      </c>
      <c r="AP4" s="3">
        <v>143286.80000000002</v>
      </c>
      <c r="AQ4" s="3">
        <v>138899.29999999999</v>
      </c>
      <c r="AR4" s="3">
        <v>129099.2</v>
      </c>
      <c r="AS4" s="3">
        <v>127245.8</v>
      </c>
      <c r="AT4" s="3">
        <v>125185.90000000001</v>
      </c>
      <c r="AU4" s="3">
        <v>132357.20000000001</v>
      </c>
      <c r="AV4" s="3">
        <v>133362.9</v>
      </c>
      <c r="AW4" s="3">
        <v>162133.4</v>
      </c>
      <c r="AX4" s="3">
        <v>192117.7</v>
      </c>
      <c r="AY4" s="3">
        <v>208600.09999999998</v>
      </c>
      <c r="AZ4" s="3">
        <v>179985.6</v>
      </c>
      <c r="BA4" s="3">
        <v>164907.20000000001</v>
      </c>
      <c r="BB4" s="3">
        <v>146830.5</v>
      </c>
      <c r="BC4" s="3">
        <v>138474.5</v>
      </c>
      <c r="BD4" s="3">
        <v>133701.20000000001</v>
      </c>
      <c r="BE4" s="3">
        <v>129605.7</v>
      </c>
      <c r="BF4" s="3">
        <v>130851.5</v>
      </c>
      <c r="BG4" s="3">
        <v>117109</v>
      </c>
      <c r="BH4" s="3">
        <v>141065.80000000002</v>
      </c>
      <c r="BI4" s="3">
        <v>189580.9</v>
      </c>
      <c r="BJ4" s="3">
        <v>199310.2</v>
      </c>
      <c r="BK4" s="3">
        <v>221303.7</v>
      </c>
      <c r="BL4" s="3">
        <v>207814.09999999998</v>
      </c>
      <c r="BM4" s="3">
        <v>163439.40000000002</v>
      </c>
      <c r="BN4" s="3">
        <v>148460.1</v>
      </c>
      <c r="BO4" s="3">
        <v>138033.60000000001</v>
      </c>
      <c r="BP4" s="3">
        <v>127521.8</v>
      </c>
      <c r="BQ4" s="3">
        <v>125891.5</v>
      </c>
      <c r="BR4" s="3">
        <v>131883</v>
      </c>
      <c r="BS4" s="3">
        <v>137006.5</v>
      </c>
      <c r="BT4" s="3">
        <v>145581.4</v>
      </c>
      <c r="BU4" s="3">
        <v>166577.1</v>
      </c>
      <c r="BV4" s="3">
        <v>198972</v>
      </c>
      <c r="BW4" s="3">
        <v>253994.3</v>
      </c>
      <c r="BX4" s="3">
        <v>209420.79999999999</v>
      </c>
      <c r="BY4" s="3">
        <v>177643.3</v>
      </c>
      <c r="BZ4" s="3">
        <v>167530.4</v>
      </c>
      <c r="CA4" s="3">
        <v>147820.79999999999</v>
      </c>
      <c r="CB4" s="3">
        <v>137945.1</v>
      </c>
      <c r="CC4" s="3">
        <v>128940.1</v>
      </c>
      <c r="CD4" s="3">
        <v>134860.5</v>
      </c>
      <c r="CE4" s="3">
        <v>149930.6</v>
      </c>
      <c r="CF4" s="3">
        <v>157465.59999999998</v>
      </c>
      <c r="CG4" s="3">
        <v>182507.59999999998</v>
      </c>
      <c r="CH4" s="3">
        <v>199527.8</v>
      </c>
      <c r="CI4" s="3">
        <v>206885.19999999998</v>
      </c>
      <c r="CJ4" s="3">
        <v>197972.4</v>
      </c>
      <c r="CK4" s="3">
        <v>196108.7</v>
      </c>
      <c r="CL4" s="3">
        <v>174128.2</v>
      </c>
      <c r="CM4" s="3">
        <v>161026.1</v>
      </c>
      <c r="CN4" s="3">
        <v>151985.5</v>
      </c>
      <c r="CO4" s="3">
        <v>211217</v>
      </c>
      <c r="CP4" s="3">
        <v>195186</v>
      </c>
      <c r="CQ4" s="3">
        <v>188679</v>
      </c>
      <c r="CR4" s="3">
        <v>281072</v>
      </c>
      <c r="CS4" s="3">
        <v>405176</v>
      </c>
      <c r="CT4" s="3">
        <v>215970</v>
      </c>
      <c r="CU4" s="3">
        <v>372359</v>
      </c>
      <c r="CV4" s="3">
        <v>249879</v>
      </c>
      <c r="CW4" s="3">
        <v>220793</v>
      </c>
      <c r="CX4" s="3">
        <v>220793.19999999998</v>
      </c>
      <c r="CY4" s="3">
        <v>198134.69999999998</v>
      </c>
      <c r="CZ4" s="3">
        <v>191089.80000000002</v>
      </c>
      <c r="DA4" s="3">
        <v>170856.3</v>
      </c>
      <c r="DB4" s="3">
        <v>185439.69999999998</v>
      </c>
      <c r="DC4" s="3">
        <v>185606.1</v>
      </c>
      <c r="DD4" s="3">
        <v>165834.5</v>
      </c>
      <c r="DE4" s="3">
        <v>230521.4</v>
      </c>
      <c r="DF4" s="3">
        <v>281063.59999999998</v>
      </c>
      <c r="DG4" s="3">
        <v>254868.4</v>
      </c>
      <c r="DH4" s="3">
        <v>232359</v>
      </c>
      <c r="DI4" s="3">
        <v>234973.6</v>
      </c>
      <c r="DJ4" s="3">
        <v>223863</v>
      </c>
      <c r="DK4" s="3">
        <v>184929.09999999998</v>
      </c>
      <c r="DL4" s="3">
        <v>185538.7</v>
      </c>
      <c r="DM4" s="3">
        <v>191583.5</v>
      </c>
      <c r="DN4" s="3">
        <v>184498.9</v>
      </c>
      <c r="DO4" s="3">
        <v>211594.9</v>
      </c>
      <c r="DP4" s="3">
        <v>157386.79999999999</v>
      </c>
      <c r="DQ4" s="3">
        <v>258784.30000000002</v>
      </c>
      <c r="DR4" s="3">
        <v>288069.10000000003</v>
      </c>
      <c r="DS4" s="3">
        <v>250071.5</v>
      </c>
      <c r="DT4" s="3">
        <v>281169.80000000005</v>
      </c>
      <c r="DU4" s="3">
        <v>270289.8</v>
      </c>
      <c r="DV4" s="3">
        <v>254684.6</v>
      </c>
      <c r="DW4" s="3">
        <v>259201.55</v>
      </c>
      <c r="DX4" s="11">
        <v>206878</v>
      </c>
      <c r="DY4" s="11">
        <v>237651</v>
      </c>
      <c r="DZ4" s="11">
        <v>181017</v>
      </c>
      <c r="EA4" s="11">
        <v>217890</v>
      </c>
      <c r="EB4" s="11">
        <v>224104.44</v>
      </c>
      <c r="EC4" s="11">
        <v>280544.09000000003</v>
      </c>
      <c r="ED4" s="11">
        <v>366870.6</v>
      </c>
      <c r="EE4" s="11">
        <v>316816.28000000003</v>
      </c>
      <c r="EF4" s="11">
        <v>297393.48</v>
      </c>
      <c r="EG4" s="11">
        <v>276457.21999999997</v>
      </c>
      <c r="EH4" s="11">
        <v>242466.1</v>
      </c>
      <c r="EI4" s="11">
        <v>220173.13</v>
      </c>
      <c r="EJ4" s="11">
        <v>193761.67</v>
      </c>
      <c r="EK4" s="11">
        <v>197864.79</v>
      </c>
      <c r="EL4" s="11">
        <v>144874.56</v>
      </c>
      <c r="EM4" s="42">
        <v>153710.54999999999</v>
      </c>
      <c r="EN4" s="11">
        <v>192241.941084408</v>
      </c>
      <c r="EO4" s="11">
        <v>251662.63547901699</v>
      </c>
      <c r="EP4" s="11">
        <v>271592.61885471898</v>
      </c>
      <c r="EQ4" s="11">
        <v>271283.26435423503</v>
      </c>
      <c r="ER4" s="11">
        <v>251856.817454556</v>
      </c>
      <c r="ES4" s="11">
        <v>229539.27001629199</v>
      </c>
      <c r="ET4" s="11">
        <v>208095.92793025501</v>
      </c>
      <c r="EU4" s="11">
        <v>190419.73912674101</v>
      </c>
      <c r="EV4" s="11">
        <v>175466.143048342</v>
      </c>
      <c r="EW4" s="11">
        <v>181528.38316191299</v>
      </c>
      <c r="EX4" s="11">
        <v>168642.51960361499</v>
      </c>
      <c r="EY4" s="11">
        <v>183519.60053836199</v>
      </c>
      <c r="EZ4" s="11">
        <v>199662.43560907699</v>
      </c>
      <c r="FA4" s="11">
        <v>260242.716065855</v>
      </c>
      <c r="FB4" s="11">
        <v>279776.61015815201</v>
      </c>
      <c r="FC4" s="11">
        <v>278512.57431687298</v>
      </c>
      <c r="FD4" s="11">
        <v>257795.30888716099</v>
      </c>
      <c r="FE4" s="11">
        <v>234330.24158423999</v>
      </c>
      <c r="FF4" s="11">
        <v>211942.261020779</v>
      </c>
      <c r="FG4" s="11">
        <v>193537.65438468501</v>
      </c>
      <c r="FH4" s="11">
        <v>178012.08952990099</v>
      </c>
      <c r="FI4" s="11">
        <v>183863.03989416399</v>
      </c>
      <c r="FJ4" s="11">
        <v>170565.49331414499</v>
      </c>
      <c r="FK4" s="11">
        <v>185375.30834696599</v>
      </c>
      <c r="FL4" s="11">
        <v>201453.151986268</v>
      </c>
      <c r="FM4" s="11">
        <v>262313.26416388102</v>
      </c>
      <c r="FN4" s="11">
        <v>281751.57384947001</v>
      </c>
      <c r="FO4" s="11">
        <v>280257.15396757599</v>
      </c>
      <c r="FP4" s="11">
        <v>259228.38775122</v>
      </c>
      <c r="FQ4" s="11">
        <v>235486.400546538</v>
      </c>
      <c r="FR4" s="11">
        <v>212870.45948982099</v>
      </c>
      <c r="FS4" s="11">
        <v>194290.07080336701</v>
      </c>
      <c r="FT4" s="11">
        <v>178626.478240091</v>
      </c>
      <c r="FU4" s="11">
        <v>184426.44008692299</v>
      </c>
      <c r="FV4" s="11">
        <v>171029.54601372001</v>
      </c>
      <c r="FW4" s="11">
        <v>185823.12841517001</v>
      </c>
      <c r="FX4" s="11">
        <v>201885.288299134</v>
      </c>
      <c r="FY4" s="11">
        <v>262812.92956711998</v>
      </c>
      <c r="FZ4" s="11">
        <v>282228.17278969398</v>
      </c>
      <c r="GA4" s="11">
        <v>280678.156549201</v>
      </c>
      <c r="GB4" s="11">
        <v>259574.21885225401</v>
      </c>
      <c r="GC4" s="11">
        <v>235765.40523841401</v>
      </c>
      <c r="GD4" s="11">
        <v>213094.452674409</v>
      </c>
      <c r="GE4" s="11">
        <v>194471.64420105901</v>
      </c>
      <c r="GF4" s="11">
        <v>178774.74274209101</v>
      </c>
      <c r="GG4" s="11">
        <v>184562.40002176701</v>
      </c>
      <c r="GH4" s="11">
        <v>171141.53137618399</v>
      </c>
      <c r="GI4" s="11">
        <v>185931.19651325999</v>
      </c>
      <c r="GJ4" s="11">
        <v>201989.57158781</v>
      </c>
      <c r="GK4" s="11">
        <v>262933.50899989501</v>
      </c>
      <c r="GL4" s="11">
        <v>282343.18581541302</v>
      </c>
      <c r="GM4" s="11">
        <v>280779.75304189499</v>
      </c>
      <c r="GN4" s="11">
        <v>259657.674936522</v>
      </c>
      <c r="GO4" s="11">
        <v>235832.73474986301</v>
      </c>
      <c r="GP4" s="11">
        <v>213148.50678935801</v>
      </c>
      <c r="GQ4" s="11">
        <v>194515.461557951</v>
      </c>
      <c r="GR4" s="11">
        <v>178810.52198443201</v>
      </c>
      <c r="GS4" s="11">
        <v>184595.209921587</v>
      </c>
      <c r="GT4" s="11">
        <v>171168.55572367299</v>
      </c>
      <c r="GU4" s="11">
        <v>185957.27554511599</v>
      </c>
      <c r="GV4" s="11">
        <v>202014.73726811301</v>
      </c>
      <c r="GW4" s="11">
        <v>262962.60727148602</v>
      </c>
      <c r="GX4" s="11">
        <v>282370.94079967501</v>
      </c>
      <c r="GY4" s="11">
        <v>280804.27034363599</v>
      </c>
      <c r="GZ4" s="11">
        <v>259677.81458845199</v>
      </c>
      <c r="HA4" s="11">
        <v>235848.982731506</v>
      </c>
      <c r="HB4" s="11">
        <v>213161.55114759799</v>
      </c>
      <c r="HC4" s="11">
        <v>194526.03557809701</v>
      </c>
      <c r="HD4" s="11">
        <v>178819.15624391599</v>
      </c>
      <c r="HE4" s="11">
        <v>184603.12761827701</v>
      </c>
      <c r="HF4" s="11">
        <v>171175.07724881699</v>
      </c>
      <c r="HG4" s="11">
        <v>185963.568946357</v>
      </c>
      <c r="HH4" s="11">
        <v>202020.810259032</v>
      </c>
      <c r="HI4" s="11">
        <v>262969.62927673297</v>
      </c>
      <c r="HJ4" s="11">
        <v>282377.63864234497</v>
      </c>
      <c r="HK4" s="11">
        <v>280810.18686761003</v>
      </c>
      <c r="HL4" s="11">
        <v>259682.67469641601</v>
      </c>
      <c r="HM4" s="11">
        <v>235852.90370021301</v>
      </c>
      <c r="HN4" s="11">
        <v>213164.69901676601</v>
      </c>
      <c r="HO4" s="11">
        <v>194528.58730439801</v>
      </c>
      <c r="HP4" s="11">
        <v>178821.239866485</v>
      </c>
      <c r="HQ4" s="11">
        <v>184605.03831965799</v>
      </c>
      <c r="HR4" s="11">
        <v>171176.651025584</v>
      </c>
      <c r="HS4" s="11">
        <v>185965.08767218201</v>
      </c>
      <c r="HT4" s="11">
        <v>202022.27579535899</v>
      </c>
      <c r="HU4" s="11">
        <v>262971.32382953598</v>
      </c>
      <c r="HV4" s="11">
        <v>282379.25496812002</v>
      </c>
      <c r="HW4" s="11">
        <v>280811.61464527901</v>
      </c>
      <c r="HX4" s="11">
        <v>259683.847539398</v>
      </c>
      <c r="HY4" s="11">
        <v>235853.84990977601</v>
      </c>
      <c r="HZ4" s="11">
        <v>213165.45866167301</v>
      </c>
      <c r="IA4" s="11">
        <v>194529.20308789599</v>
      </c>
      <c r="IB4" s="11">
        <v>178821.742687024</v>
      </c>
      <c r="IC4" s="11">
        <v>184605.499410794</v>
      </c>
      <c r="ID4" s="11">
        <v>171177.03080995299</v>
      </c>
      <c r="IE4" s="11">
        <v>185965.454171638</v>
      </c>
      <c r="IF4" s="11">
        <v>202022.629459107</v>
      </c>
      <c r="IG4" s="11">
        <v>262971.73275962099</v>
      </c>
      <c r="IH4" s="11">
        <v>282379.64502043102</v>
      </c>
      <c r="II4" s="11">
        <v>280811.95919709402</v>
      </c>
      <c r="IJ4" s="11">
        <v>259684.130570284</v>
      </c>
      <c r="IK4" s="11">
        <v>235854.078249404</v>
      </c>
      <c r="IL4" s="11">
        <v>213165.64197945301</v>
      </c>
      <c r="IM4" s="11">
        <v>194529.351688989</v>
      </c>
      <c r="IN4" s="11">
        <v>178821.86402785499</v>
      </c>
      <c r="IO4" s="11">
        <v>184605.61068147101</v>
      </c>
      <c r="IP4" s="11">
        <v>171177.12245965199</v>
      </c>
      <c r="IQ4" s="11">
        <v>185965.54261541701</v>
      </c>
      <c r="IR4" s="11">
        <v>202022.714805369</v>
      </c>
      <c r="IS4" s="11">
        <v>262971.83144277398</v>
      </c>
      <c r="IT4" s="11">
        <v>282379.73914799298</v>
      </c>
      <c r="IU4" s="11">
        <v>280812.04234445997</v>
      </c>
      <c r="IV4" s="11">
        <v>259684.198871398</v>
      </c>
      <c r="IW4" s="11">
        <v>235854.13335240399</v>
      </c>
      <c r="IX4" s="11">
        <v>213165.68621776401</v>
      </c>
      <c r="IY4" s="11">
        <v>194529.38754945801</v>
      </c>
      <c r="IZ4" s="11">
        <v>178821.89330986701</v>
      </c>
      <c r="JA4" s="11">
        <v>184605.63753335099</v>
      </c>
      <c r="JB4" s="11">
        <v>171177.14457659001</v>
      </c>
      <c r="JC4" s="11">
        <v>185965.56395870101</v>
      </c>
      <c r="JD4" s="11">
        <v>202022.73540115901</v>
      </c>
      <c r="JE4" s="11">
        <v>262971.85525702802</v>
      </c>
    </row>
    <row r="5" spans="1:265" s="10" customFormat="1" x14ac:dyDescent="0.2">
      <c r="A5" s="28" t="s">
        <v>5</v>
      </c>
      <c r="B5" s="3">
        <v>2516100.7999999998</v>
      </c>
      <c r="C5" s="3">
        <v>2297444.1999999997</v>
      </c>
      <c r="D5" s="3">
        <v>2467692</v>
      </c>
      <c r="E5" s="3">
        <v>1447522.5</v>
      </c>
      <c r="F5" s="3">
        <v>1087823.2999999998</v>
      </c>
      <c r="G5" s="3">
        <v>1022649.3</v>
      </c>
      <c r="H5" s="3">
        <v>853359.5</v>
      </c>
      <c r="I5" s="3">
        <v>882058</v>
      </c>
      <c r="J5" s="3">
        <v>895398.39999999991</v>
      </c>
      <c r="K5" s="3">
        <v>911087.4</v>
      </c>
      <c r="L5" s="3">
        <v>1035460</v>
      </c>
      <c r="M5" s="3">
        <v>1861496.3000000003</v>
      </c>
      <c r="N5" s="3">
        <v>2553493.5</v>
      </c>
      <c r="O5" s="3">
        <v>1773164</v>
      </c>
      <c r="P5" s="3">
        <v>1355437.3</v>
      </c>
      <c r="Q5" s="3">
        <v>1125813.3999999999</v>
      </c>
      <c r="R5" s="3">
        <v>1003279.2000000001</v>
      </c>
      <c r="S5" s="3">
        <v>929579.20000000007</v>
      </c>
      <c r="T5" s="3">
        <v>868248.79999999993</v>
      </c>
      <c r="U5" s="3">
        <v>851591.5</v>
      </c>
      <c r="V5" s="3">
        <v>851352.7</v>
      </c>
      <c r="W5" s="3">
        <v>940097</v>
      </c>
      <c r="X5" s="3">
        <v>1017380.9</v>
      </c>
      <c r="Y5" s="3">
        <v>1129516</v>
      </c>
      <c r="Z5" s="3">
        <v>1632333.2000000002</v>
      </c>
      <c r="AA5" s="3">
        <v>1357239.5</v>
      </c>
      <c r="AB5" s="3">
        <v>1236422.5999999999</v>
      </c>
      <c r="AC5" s="3">
        <v>1095486.2</v>
      </c>
      <c r="AD5" s="3">
        <v>1032317.7</v>
      </c>
      <c r="AE5" s="3">
        <v>963717.40000000014</v>
      </c>
      <c r="AF5" s="3">
        <v>900369.5</v>
      </c>
      <c r="AG5" s="3">
        <v>862598.39999999991</v>
      </c>
      <c r="AH5" s="3">
        <v>881288.5</v>
      </c>
      <c r="AI5" s="3">
        <v>869993.09999999986</v>
      </c>
      <c r="AJ5" s="3">
        <v>1044219.9999999999</v>
      </c>
      <c r="AK5" s="3">
        <v>1236868.8</v>
      </c>
      <c r="AL5" s="3">
        <v>1439166.8</v>
      </c>
      <c r="AM5" s="3">
        <v>1354541.7</v>
      </c>
      <c r="AN5" s="3">
        <v>1593036.8</v>
      </c>
      <c r="AO5" s="3">
        <v>1380827.6</v>
      </c>
      <c r="AP5" s="3">
        <v>1015660.3</v>
      </c>
      <c r="AQ5" s="3">
        <v>979300.3</v>
      </c>
      <c r="AR5" s="3">
        <v>883158.7</v>
      </c>
      <c r="AS5" s="3">
        <v>880752.40000000014</v>
      </c>
      <c r="AT5" s="3">
        <v>859100.79999999993</v>
      </c>
      <c r="AU5" s="3">
        <v>907074.8</v>
      </c>
      <c r="AV5" s="3">
        <v>911743.59999999986</v>
      </c>
      <c r="AW5" s="3">
        <v>1159964</v>
      </c>
      <c r="AX5" s="3">
        <v>1445977.1</v>
      </c>
      <c r="AY5" s="3">
        <v>1755941.6</v>
      </c>
      <c r="AZ5" s="3">
        <v>1298315.0999999999</v>
      </c>
      <c r="BA5" s="3">
        <v>1137629.3</v>
      </c>
      <c r="BB5" s="3">
        <v>991731.3</v>
      </c>
      <c r="BC5" s="3">
        <v>936452</v>
      </c>
      <c r="BD5" s="3">
        <v>885797.8</v>
      </c>
      <c r="BE5" s="3">
        <v>876737.29999999993</v>
      </c>
      <c r="BF5" s="3">
        <v>852433.49999999988</v>
      </c>
      <c r="BG5" s="3">
        <v>829822.9</v>
      </c>
      <c r="BH5" s="3">
        <v>1013443.9</v>
      </c>
      <c r="BI5" s="3">
        <v>1431368.6</v>
      </c>
      <c r="BJ5" s="3">
        <v>1453666.4</v>
      </c>
      <c r="BK5" s="3">
        <v>1680536.7</v>
      </c>
      <c r="BL5" s="3">
        <v>1534051.4</v>
      </c>
      <c r="BM5" s="3">
        <v>1090910.1000000001</v>
      </c>
      <c r="BN5" s="3">
        <v>1003631.6</v>
      </c>
      <c r="BO5" s="3">
        <v>921057.7</v>
      </c>
      <c r="BP5" s="3">
        <v>832433.5</v>
      </c>
      <c r="BQ5" s="3">
        <v>811525.2</v>
      </c>
      <c r="BR5" s="3">
        <v>847030.99999999988</v>
      </c>
      <c r="BS5" s="3">
        <v>880738.9</v>
      </c>
      <c r="BT5" s="3">
        <v>911361.7</v>
      </c>
      <c r="BU5" s="3">
        <v>1068219.9999999998</v>
      </c>
      <c r="BV5" s="3">
        <v>1311483.9000000001</v>
      </c>
      <c r="BW5" s="3">
        <v>1754546.7</v>
      </c>
      <c r="BX5" s="3">
        <v>1422573.9</v>
      </c>
      <c r="BY5" s="3">
        <v>1123827.1000000001</v>
      </c>
      <c r="BZ5" s="3">
        <v>1044639.0000000001</v>
      </c>
      <c r="CA5" s="3">
        <v>919055</v>
      </c>
      <c r="CB5" s="3">
        <v>844882.69999999984</v>
      </c>
      <c r="CC5" s="3">
        <v>782387.9</v>
      </c>
      <c r="CD5" s="3">
        <v>811439.20000000007</v>
      </c>
      <c r="CE5" s="3">
        <v>894370.5</v>
      </c>
      <c r="CF5" s="3">
        <v>946044.8</v>
      </c>
      <c r="CG5" s="3">
        <v>1129762.3</v>
      </c>
      <c r="CH5" s="3">
        <v>1251422.0999999999</v>
      </c>
      <c r="CI5" s="3">
        <v>1307623.6000000001</v>
      </c>
      <c r="CJ5" s="3">
        <v>1160142.7</v>
      </c>
      <c r="CK5" s="3">
        <v>1147892.5999999999</v>
      </c>
      <c r="CL5" s="3">
        <v>995655.6</v>
      </c>
      <c r="CM5" s="3">
        <v>916231.7</v>
      </c>
      <c r="CN5" s="3">
        <v>800019</v>
      </c>
      <c r="CO5" s="3">
        <v>921401</v>
      </c>
      <c r="CP5" s="3">
        <v>857109</v>
      </c>
      <c r="CQ5" s="3">
        <v>895245</v>
      </c>
      <c r="CR5" s="3">
        <v>1212057</v>
      </c>
      <c r="CS5" s="3">
        <v>1662866</v>
      </c>
      <c r="CT5" s="3">
        <v>1414869</v>
      </c>
      <c r="CU5" s="3">
        <v>1356208</v>
      </c>
      <c r="CV5" s="3">
        <v>1164211</v>
      </c>
      <c r="CW5" s="3">
        <v>1004832</v>
      </c>
      <c r="CX5" s="3">
        <v>1004832.0999999999</v>
      </c>
      <c r="CY5" s="3">
        <v>905370.7</v>
      </c>
      <c r="CZ5" s="3">
        <v>854205.2</v>
      </c>
      <c r="DA5" s="3">
        <v>742785.9</v>
      </c>
      <c r="DB5" s="3">
        <v>809386.7</v>
      </c>
      <c r="DC5" s="3">
        <v>794482.59999999986</v>
      </c>
      <c r="DD5" s="3">
        <v>830380.29999999993</v>
      </c>
      <c r="DE5" s="3">
        <v>1229114.3</v>
      </c>
      <c r="DF5" s="3">
        <v>1506041</v>
      </c>
      <c r="DG5" s="3">
        <v>1398305.2</v>
      </c>
      <c r="DH5" s="3">
        <v>1103014.6000000001</v>
      </c>
      <c r="DI5" s="3">
        <v>1101280.8999999999</v>
      </c>
      <c r="DJ5" s="3">
        <v>992830</v>
      </c>
      <c r="DK5" s="3">
        <v>827867.79999999993</v>
      </c>
      <c r="DL5" s="3">
        <v>809356.1</v>
      </c>
      <c r="DM5" s="3">
        <v>816628.1</v>
      </c>
      <c r="DN5" s="3">
        <v>795582</v>
      </c>
      <c r="DO5" s="3">
        <v>851256.4</v>
      </c>
      <c r="DP5" s="3">
        <v>770112.1</v>
      </c>
      <c r="DQ5" s="3">
        <v>1253452.2</v>
      </c>
      <c r="DR5" s="3">
        <v>1307014.3999999999</v>
      </c>
      <c r="DS5" s="3">
        <v>1285768.2999999998</v>
      </c>
      <c r="DT5" s="3">
        <v>1268096.3</v>
      </c>
      <c r="DU5" s="3">
        <v>1120317.3</v>
      </c>
      <c r="DV5" s="3">
        <v>1040341.7</v>
      </c>
      <c r="DW5" s="3">
        <v>1039968.62</v>
      </c>
      <c r="DX5" s="3">
        <v>844424</v>
      </c>
      <c r="DY5" s="3">
        <v>921036</v>
      </c>
      <c r="DZ5" s="3">
        <v>774123</v>
      </c>
      <c r="EA5" s="3">
        <v>864728</v>
      </c>
      <c r="EB5" s="3">
        <v>892628.68</v>
      </c>
      <c r="EC5" s="3">
        <v>1232302.3799999999</v>
      </c>
      <c r="ED5" s="3">
        <v>1656652.8</v>
      </c>
      <c r="EE5" s="3">
        <v>1469302.47</v>
      </c>
      <c r="EF5" s="3">
        <v>1247705.3400000001</v>
      </c>
      <c r="EG5" s="3">
        <v>1152945.02</v>
      </c>
      <c r="EH5" s="11">
        <v>1004859.46</v>
      </c>
      <c r="EI5" s="11">
        <v>964420.62</v>
      </c>
      <c r="EJ5" s="11">
        <v>863872.83</v>
      </c>
      <c r="EK5" s="11">
        <v>890378.31</v>
      </c>
      <c r="EL5" s="11">
        <v>825953.96</v>
      </c>
      <c r="EM5" s="42">
        <v>935618.55</v>
      </c>
      <c r="EN5" s="3">
        <v>942372.76425305801</v>
      </c>
      <c r="EO5" s="3">
        <v>1320563.7393042699</v>
      </c>
      <c r="EP5" s="3">
        <v>1534747.23152423</v>
      </c>
      <c r="EQ5" s="3">
        <v>1500677.51588845</v>
      </c>
      <c r="ER5" s="3">
        <v>1334800.61021289</v>
      </c>
      <c r="ES5" s="3">
        <v>1199513.71148554</v>
      </c>
      <c r="ET5" s="3">
        <v>1078895.7051800101</v>
      </c>
      <c r="EU5" s="3">
        <v>999792.92720855901</v>
      </c>
      <c r="EV5" s="3">
        <v>892216.44002381596</v>
      </c>
      <c r="EW5" s="3">
        <v>902056.636701248</v>
      </c>
      <c r="EX5" s="3">
        <v>855487.46325347503</v>
      </c>
      <c r="EY5" s="3">
        <v>920154.72901634895</v>
      </c>
      <c r="EZ5" s="3">
        <v>960593.57958767901</v>
      </c>
      <c r="FA5" s="3">
        <v>1346055.8181690299</v>
      </c>
      <c r="FB5" s="3">
        <v>1564326.3122451</v>
      </c>
      <c r="FC5" s="3">
        <v>1529553.5960290199</v>
      </c>
      <c r="FD5" s="3">
        <v>1360443.76328176</v>
      </c>
      <c r="FE5" s="3">
        <v>1222521.00449656</v>
      </c>
      <c r="FF5" s="3">
        <v>1099556.4588218499</v>
      </c>
      <c r="FG5" s="3">
        <v>1018908.3650125</v>
      </c>
      <c r="FH5" s="3">
        <v>909247.94426353404</v>
      </c>
      <c r="FI5" s="3">
        <v>919248.63214362704</v>
      </c>
      <c r="FJ5" s="3">
        <v>871766.05838528695</v>
      </c>
      <c r="FK5" s="3">
        <v>937636.12127407803</v>
      </c>
      <c r="FL5" s="3">
        <v>978814.39492230001</v>
      </c>
      <c r="FM5" s="3">
        <v>1371547.8970337801</v>
      </c>
      <c r="FN5" s="3">
        <v>1593905.3929659701</v>
      </c>
      <c r="FO5" s="3">
        <v>1558429.6761695901</v>
      </c>
      <c r="FP5" s="3">
        <v>1386086.9163506301</v>
      </c>
      <c r="FQ5" s="3">
        <v>1245528.2975075899</v>
      </c>
      <c r="FR5" s="3">
        <v>1120217.21246368</v>
      </c>
      <c r="FS5" s="3">
        <v>1038023.80281644</v>
      </c>
      <c r="FT5" s="3">
        <v>926279.44850325305</v>
      </c>
      <c r="FU5" s="3">
        <v>936440.62758600595</v>
      </c>
      <c r="FV5" s="3">
        <v>888044.65351709805</v>
      </c>
      <c r="FW5" s="3">
        <v>955117.513531807</v>
      </c>
      <c r="FX5" s="3">
        <v>997035.21025692101</v>
      </c>
      <c r="FY5" s="3">
        <v>1397039.9758985401</v>
      </c>
      <c r="FZ5" s="3">
        <v>1623484.4736868399</v>
      </c>
      <c r="GA5" s="3">
        <v>1587305.75631016</v>
      </c>
      <c r="GB5" s="3">
        <v>1411730.0694194899</v>
      </c>
      <c r="GC5" s="3">
        <v>1268535.5905186201</v>
      </c>
      <c r="GD5" s="3">
        <v>1140877.96610552</v>
      </c>
      <c r="GE5" s="3">
        <v>1057139.24062038</v>
      </c>
      <c r="GF5" s="3">
        <v>943310.95274297195</v>
      </c>
      <c r="GG5" s="3">
        <v>953632.62302838499</v>
      </c>
      <c r="GH5" s="3">
        <v>904323.24864890997</v>
      </c>
      <c r="GI5" s="3">
        <v>972598.90578953596</v>
      </c>
      <c r="GJ5" s="3">
        <v>1015256.02559154</v>
      </c>
      <c r="GK5" s="3">
        <v>1422532.0547632901</v>
      </c>
      <c r="GL5" s="3">
        <v>1653063.55440772</v>
      </c>
      <c r="GM5" s="3">
        <v>1616181.83645074</v>
      </c>
      <c r="GN5" s="3">
        <v>1437373.22248836</v>
      </c>
      <c r="GO5" s="3">
        <v>1291542.88352964</v>
      </c>
      <c r="GP5" s="3">
        <v>1161538.7197473601</v>
      </c>
      <c r="GQ5" s="3">
        <v>1076254.6784243099</v>
      </c>
      <c r="GR5" s="3">
        <v>960342.45698269096</v>
      </c>
      <c r="GS5" s="3">
        <v>970824.61847076402</v>
      </c>
      <c r="GT5" s="3">
        <v>920601.84378072096</v>
      </c>
      <c r="GU5" s="3">
        <v>990080.29804726597</v>
      </c>
      <c r="GV5" s="3">
        <v>1033476.84092616</v>
      </c>
      <c r="GW5" s="3">
        <v>1448024.1336280401</v>
      </c>
      <c r="GX5" s="3">
        <v>1682642.63512859</v>
      </c>
      <c r="GY5" s="3">
        <v>1645057.9165913099</v>
      </c>
      <c r="GZ5" s="3">
        <v>1463016.3755572301</v>
      </c>
      <c r="HA5" s="3">
        <v>1314550.17654067</v>
      </c>
      <c r="HB5" s="3">
        <v>1182199.4733891899</v>
      </c>
      <c r="HC5" s="3">
        <v>1095370.1162282501</v>
      </c>
      <c r="HD5" s="3">
        <v>977373.96122240997</v>
      </c>
      <c r="HE5" s="3">
        <v>988016.61391314305</v>
      </c>
      <c r="HF5" s="3">
        <v>936880.43891253299</v>
      </c>
      <c r="HG5" s="3">
        <v>1007561.69030499</v>
      </c>
      <c r="HH5" s="3">
        <v>1051697.6562607801</v>
      </c>
      <c r="HI5" s="3">
        <v>1473516.2124928001</v>
      </c>
      <c r="HJ5" s="3">
        <v>1712221.7158494601</v>
      </c>
      <c r="HK5" s="3">
        <v>1673933.9967318799</v>
      </c>
      <c r="HL5" s="3">
        <v>1488659.5286260999</v>
      </c>
      <c r="HM5" s="3">
        <v>1337557.4695516899</v>
      </c>
      <c r="HN5" s="3">
        <v>1202860.22703103</v>
      </c>
      <c r="HO5" s="3">
        <v>1114485.55403219</v>
      </c>
      <c r="HP5" s="3">
        <v>994405.46546212898</v>
      </c>
      <c r="HQ5" s="3">
        <v>1005208.60935552</v>
      </c>
      <c r="HR5" s="3">
        <v>953159.03404434503</v>
      </c>
      <c r="HS5" s="3">
        <v>1025043.0825627201</v>
      </c>
      <c r="HT5" s="3">
        <v>1069918.4715954</v>
      </c>
      <c r="HU5" s="3">
        <v>1499008.2913575501</v>
      </c>
      <c r="HV5" s="3">
        <v>1741800.7965703299</v>
      </c>
      <c r="HW5" s="3">
        <v>1702810.0768724501</v>
      </c>
      <c r="HX5" s="3">
        <v>1514302.68169497</v>
      </c>
      <c r="HY5" s="3">
        <v>1360564.7625627201</v>
      </c>
      <c r="HZ5" s="3">
        <v>1223520.9806728701</v>
      </c>
      <c r="IA5" s="3">
        <v>1133600.9918361299</v>
      </c>
      <c r="IB5" s="3">
        <v>1011436.96970185</v>
      </c>
      <c r="IC5" s="3">
        <v>1022400.6047979</v>
      </c>
      <c r="ID5" s="3">
        <v>969437.62917615601</v>
      </c>
      <c r="IE5" s="3">
        <v>1042524.4748204499</v>
      </c>
      <c r="IF5" s="3">
        <v>1088139.28693003</v>
      </c>
      <c r="IG5" s="3">
        <v>1524500.3702223101</v>
      </c>
      <c r="IH5" s="11">
        <v>1771379.87729121</v>
      </c>
      <c r="II5" s="11">
        <v>1731686.15701302</v>
      </c>
      <c r="IJ5" s="11">
        <v>1539945.8347638301</v>
      </c>
      <c r="IK5" s="11">
        <v>1383572.0555737501</v>
      </c>
      <c r="IL5" s="11">
        <v>1244181.7343147099</v>
      </c>
      <c r="IM5" s="11">
        <v>1152716.4296400701</v>
      </c>
      <c r="IN5" s="11">
        <v>1028468.47394157</v>
      </c>
      <c r="IO5" s="11">
        <v>1039592.60024028</v>
      </c>
      <c r="IP5" s="11">
        <v>985716.22430796805</v>
      </c>
      <c r="IQ5" s="11">
        <v>1060005.86707818</v>
      </c>
      <c r="IR5" s="11">
        <v>1106360.1022646499</v>
      </c>
      <c r="IS5" s="11">
        <v>1549992.4490870601</v>
      </c>
      <c r="IT5" s="11">
        <v>1800958.9580120801</v>
      </c>
      <c r="IU5" s="11">
        <v>1760562.2371536</v>
      </c>
      <c r="IV5" s="11">
        <v>1565588.9878326999</v>
      </c>
      <c r="IW5" s="11">
        <v>1406579.34858477</v>
      </c>
      <c r="IX5" s="11">
        <v>1264842.48795654</v>
      </c>
      <c r="IY5" s="11">
        <v>1171831.86744401</v>
      </c>
      <c r="IZ5" s="11">
        <v>1045499.97818129</v>
      </c>
      <c r="JA5" s="11">
        <v>1056784.5956826599</v>
      </c>
      <c r="JB5" s="11">
        <v>1001994.81943978</v>
      </c>
      <c r="JC5" s="11">
        <v>1077487.25933591</v>
      </c>
      <c r="JD5" s="11">
        <v>1124580.9175992699</v>
      </c>
      <c r="JE5" s="11">
        <v>1575484.5279518201</v>
      </c>
    </row>
    <row r="6" spans="1:265" s="10" customFormat="1" x14ac:dyDescent="0.2">
      <c r="A6" s="28" t="s">
        <v>6</v>
      </c>
      <c r="B6" s="3">
        <v>66375.8</v>
      </c>
      <c r="C6" s="3">
        <v>60351.200000000004</v>
      </c>
      <c r="D6" s="3">
        <v>67963.8</v>
      </c>
      <c r="E6" s="3">
        <v>48245</v>
      </c>
      <c r="F6" s="3">
        <v>38523.5</v>
      </c>
      <c r="G6" s="3">
        <v>30803.4</v>
      </c>
      <c r="H6" s="3">
        <v>24178.6</v>
      </c>
      <c r="I6" s="3">
        <v>24725.600000000002</v>
      </c>
      <c r="J6" s="3">
        <v>24293.800000000003</v>
      </c>
      <c r="K6" s="3">
        <v>46720.1</v>
      </c>
      <c r="L6" s="3">
        <v>53904.800000000003</v>
      </c>
      <c r="M6" s="3">
        <v>95990.5</v>
      </c>
      <c r="N6" s="3">
        <v>144301.80000000002</v>
      </c>
      <c r="O6" s="3">
        <v>97936.500000000015</v>
      </c>
      <c r="P6" s="3">
        <v>80284.799999999988</v>
      </c>
      <c r="Q6" s="3">
        <v>66927.7</v>
      </c>
      <c r="R6" s="3">
        <v>55549.100000000006</v>
      </c>
      <c r="S6" s="3">
        <v>46141</v>
      </c>
      <c r="T6" s="3">
        <v>40810.000000000007</v>
      </c>
      <c r="U6" s="3">
        <v>37443</v>
      </c>
      <c r="V6" s="3">
        <v>37485.800000000003</v>
      </c>
      <c r="W6" s="3">
        <v>43323.7</v>
      </c>
      <c r="X6" s="3">
        <v>52791.9</v>
      </c>
      <c r="Y6" s="3">
        <v>62959</v>
      </c>
      <c r="Z6" s="3">
        <v>83568.700000000012</v>
      </c>
      <c r="AA6" s="3">
        <v>70203.3</v>
      </c>
      <c r="AB6" s="3">
        <v>68487.7</v>
      </c>
      <c r="AC6" s="3">
        <v>62206.8</v>
      </c>
      <c r="AD6" s="3">
        <v>57410.299999999996</v>
      </c>
      <c r="AE6" s="3">
        <v>47062.6</v>
      </c>
      <c r="AF6" s="3">
        <v>42897</v>
      </c>
      <c r="AG6" s="3">
        <v>38328.800000000003</v>
      </c>
      <c r="AH6" s="3">
        <v>39454.199999999997</v>
      </c>
      <c r="AI6" s="3">
        <v>40923.699999999997</v>
      </c>
      <c r="AJ6" s="3">
        <v>52978.099999999991</v>
      </c>
      <c r="AK6" s="3">
        <v>67517.8</v>
      </c>
      <c r="AL6" s="3">
        <v>74725.900000000009</v>
      </c>
      <c r="AM6" s="3">
        <v>68317.8</v>
      </c>
      <c r="AN6" s="3">
        <v>82864</v>
      </c>
      <c r="AO6" s="3">
        <v>80556.3</v>
      </c>
      <c r="AP6" s="3">
        <v>54782.100000000006</v>
      </c>
      <c r="AQ6" s="3">
        <v>48791.299999999996</v>
      </c>
      <c r="AR6" s="3">
        <v>40692.799999999996</v>
      </c>
      <c r="AS6" s="3">
        <v>39843.699999999997</v>
      </c>
      <c r="AT6" s="3">
        <v>37336.9</v>
      </c>
      <c r="AU6" s="3">
        <v>40646.000000000007</v>
      </c>
      <c r="AV6" s="3">
        <v>44052.299999999996</v>
      </c>
      <c r="AW6" s="3">
        <v>57843.8</v>
      </c>
      <c r="AX6" s="3">
        <v>69110.7</v>
      </c>
      <c r="AY6" s="3">
        <v>90659</v>
      </c>
      <c r="AZ6" s="3">
        <v>72109.599999999991</v>
      </c>
      <c r="BA6" s="3">
        <v>64073.3</v>
      </c>
      <c r="BB6" s="3">
        <v>52500.899999999994</v>
      </c>
      <c r="BC6" s="3">
        <v>44726.700000000004</v>
      </c>
      <c r="BD6" s="3">
        <v>39394</v>
      </c>
      <c r="BE6" s="3">
        <v>38723.9</v>
      </c>
      <c r="BF6" s="3">
        <v>37939.299999999996</v>
      </c>
      <c r="BG6" s="3">
        <v>42330</v>
      </c>
      <c r="BH6" s="3">
        <v>54685.8</v>
      </c>
      <c r="BI6" s="3">
        <v>68972.7</v>
      </c>
      <c r="BJ6" s="3">
        <v>76021.7</v>
      </c>
      <c r="BK6" s="3">
        <v>77688.600000000006</v>
      </c>
      <c r="BL6" s="3">
        <v>82597.100000000006</v>
      </c>
      <c r="BM6" s="3">
        <v>66767.600000000006</v>
      </c>
      <c r="BN6" s="3">
        <v>58530.799999999996</v>
      </c>
      <c r="BO6" s="3">
        <v>45887.899999999994</v>
      </c>
      <c r="BP6" s="3">
        <v>37621.699999999997</v>
      </c>
      <c r="BQ6" s="3">
        <v>36830.699999999997</v>
      </c>
      <c r="BR6" s="3">
        <v>37005.5</v>
      </c>
      <c r="BS6" s="3">
        <v>43249.599999999999</v>
      </c>
      <c r="BT6" s="3">
        <v>48302.3</v>
      </c>
      <c r="BU6" s="3">
        <v>60887.30000000001</v>
      </c>
      <c r="BV6" s="3">
        <v>68446</v>
      </c>
      <c r="BW6" s="3">
        <v>80653.100000000006</v>
      </c>
      <c r="BX6" s="3">
        <v>77693.700000000012</v>
      </c>
      <c r="BY6" s="3">
        <v>65734.5</v>
      </c>
      <c r="BZ6" s="3">
        <v>58546.700000000004</v>
      </c>
      <c r="CA6" s="3">
        <v>46740.3</v>
      </c>
      <c r="CB6" s="3">
        <v>38176.300000000003</v>
      </c>
      <c r="CC6" s="3">
        <v>33358.1</v>
      </c>
      <c r="CD6" s="3">
        <v>39354.6</v>
      </c>
      <c r="CE6" s="3">
        <v>43101.1</v>
      </c>
      <c r="CF6" s="3">
        <v>52985.5</v>
      </c>
      <c r="CG6" s="3">
        <v>66663.8</v>
      </c>
      <c r="CH6" s="3">
        <v>68543.5</v>
      </c>
      <c r="CI6" s="3">
        <v>74793.3</v>
      </c>
      <c r="CJ6" s="3">
        <v>75652</v>
      </c>
      <c r="CK6" s="3">
        <v>82663.5</v>
      </c>
      <c r="CL6" s="3">
        <v>69233.100000000006</v>
      </c>
      <c r="CM6" s="3">
        <v>55308</v>
      </c>
      <c r="CN6" s="3">
        <v>40891.599999999999</v>
      </c>
      <c r="CO6" s="3">
        <v>48854</v>
      </c>
      <c r="CP6" s="3">
        <v>48820</v>
      </c>
      <c r="CQ6" s="3">
        <v>58079</v>
      </c>
      <c r="CR6" s="3">
        <v>85936</v>
      </c>
      <c r="CS6" s="3">
        <v>93753</v>
      </c>
      <c r="CT6" s="3">
        <v>81778</v>
      </c>
      <c r="CU6" s="3">
        <v>85932</v>
      </c>
      <c r="CV6" s="3">
        <v>89023</v>
      </c>
      <c r="CW6" s="3">
        <v>72249</v>
      </c>
      <c r="CX6" s="3">
        <v>72248.400000000009</v>
      </c>
      <c r="CY6" s="3">
        <v>59679.5</v>
      </c>
      <c r="CZ6" s="3">
        <v>44423.899999999994</v>
      </c>
      <c r="DA6" s="3">
        <v>38898.699999999997</v>
      </c>
      <c r="DB6" s="3">
        <v>40603.600000000006</v>
      </c>
      <c r="DC6" s="3">
        <v>42125.5</v>
      </c>
      <c r="DD6" s="3">
        <v>61720.100000000006</v>
      </c>
      <c r="DE6" s="3">
        <v>93854.1</v>
      </c>
      <c r="DF6" s="3">
        <v>113431.20000000001</v>
      </c>
      <c r="DG6" s="3">
        <v>98421.9</v>
      </c>
      <c r="DH6" s="3">
        <v>91199.9</v>
      </c>
      <c r="DI6" s="3">
        <v>95580.4</v>
      </c>
      <c r="DJ6" s="3">
        <v>82443</v>
      </c>
      <c r="DK6" s="3">
        <v>57704.6</v>
      </c>
      <c r="DL6" s="3">
        <v>46008.2</v>
      </c>
      <c r="DM6" s="3">
        <v>48316.100000000006</v>
      </c>
      <c r="DN6" s="3">
        <v>46755.9</v>
      </c>
      <c r="DO6" s="3">
        <v>60356.3</v>
      </c>
      <c r="DP6" s="3">
        <v>59693.4</v>
      </c>
      <c r="DQ6" s="3">
        <v>112889.9</v>
      </c>
      <c r="DR6" s="3">
        <v>123508.3</v>
      </c>
      <c r="DS6" s="3">
        <v>92159.5</v>
      </c>
      <c r="DT6" s="3">
        <v>110637.1</v>
      </c>
      <c r="DU6" s="3">
        <v>110167.1</v>
      </c>
      <c r="DV6" s="3">
        <v>104856.3</v>
      </c>
      <c r="DW6" s="3">
        <v>88929.200000000012</v>
      </c>
      <c r="DX6" s="3">
        <v>55594</v>
      </c>
      <c r="DY6" s="3">
        <v>58473</v>
      </c>
      <c r="DZ6" s="3">
        <v>43662</v>
      </c>
      <c r="EA6" s="3">
        <v>61806</v>
      </c>
      <c r="EB6" s="3">
        <v>68187.039999999994</v>
      </c>
      <c r="EC6" s="3">
        <v>104955.24</v>
      </c>
      <c r="ED6" s="3">
        <v>138336.26999999999</v>
      </c>
      <c r="EE6" s="3">
        <v>106498.43</v>
      </c>
      <c r="EF6" s="3">
        <v>110846.52</v>
      </c>
      <c r="EG6" s="3">
        <v>120286.69</v>
      </c>
      <c r="EH6" s="11">
        <v>94209.44</v>
      </c>
      <c r="EI6" s="11">
        <v>77296.77</v>
      </c>
      <c r="EJ6" s="11">
        <v>59186.68</v>
      </c>
      <c r="EK6" s="11">
        <v>53141.56</v>
      </c>
      <c r="EL6" s="11">
        <v>66110.67</v>
      </c>
      <c r="EM6" s="42">
        <v>83919.17</v>
      </c>
      <c r="EN6" s="3">
        <v>88982.425004090401</v>
      </c>
      <c r="EO6" s="3">
        <v>125700.158421726</v>
      </c>
      <c r="EP6" s="3">
        <v>143934.22335510401</v>
      </c>
      <c r="EQ6" s="3">
        <v>124479.790016663</v>
      </c>
      <c r="ER6" s="3">
        <v>134474.11912539299</v>
      </c>
      <c r="ES6" s="3">
        <v>126606.298079396</v>
      </c>
      <c r="ET6" s="3">
        <v>104903.09398781</v>
      </c>
      <c r="EU6" s="3">
        <v>79930.231448127801</v>
      </c>
      <c r="EV6" s="3">
        <v>65757.590179457096</v>
      </c>
      <c r="EW6" s="3">
        <v>63930.010245686797</v>
      </c>
      <c r="EX6" s="3">
        <v>65590.551732071195</v>
      </c>
      <c r="EY6" s="3">
        <v>82830.754905939699</v>
      </c>
      <c r="EZ6" s="3">
        <v>88982.425004090401</v>
      </c>
      <c r="FA6" s="3">
        <v>125700.158421726</v>
      </c>
      <c r="FB6" s="3">
        <v>143934.22335510401</v>
      </c>
      <c r="FC6" s="3">
        <v>124479.790016663</v>
      </c>
      <c r="FD6" s="3">
        <v>134474.11912539299</v>
      </c>
      <c r="FE6" s="3">
        <v>126606.298079396</v>
      </c>
      <c r="FF6" s="3">
        <v>104903.09398781</v>
      </c>
      <c r="FG6" s="3">
        <v>79930.231448127801</v>
      </c>
      <c r="FH6" s="3">
        <v>65757.590179456995</v>
      </c>
      <c r="FI6" s="3">
        <v>63930.010245686797</v>
      </c>
      <c r="FJ6" s="3">
        <v>65590.551732071093</v>
      </c>
      <c r="FK6" s="3">
        <v>82830.754905939699</v>
      </c>
      <c r="FL6" s="3">
        <v>88982.425004090401</v>
      </c>
      <c r="FM6" s="3">
        <v>125700.158421726</v>
      </c>
      <c r="FN6" s="3">
        <v>143934.22335510401</v>
      </c>
      <c r="FO6" s="3">
        <v>124479.790016663</v>
      </c>
      <c r="FP6" s="3">
        <v>134474.11912539299</v>
      </c>
      <c r="FQ6" s="3">
        <v>126606.298079396</v>
      </c>
      <c r="FR6" s="3">
        <v>104903.09398781</v>
      </c>
      <c r="FS6" s="3">
        <v>79930.231448127699</v>
      </c>
      <c r="FT6" s="3">
        <v>65757.590179456995</v>
      </c>
      <c r="FU6" s="3">
        <v>63930.010245686797</v>
      </c>
      <c r="FV6" s="3">
        <v>65590.551732071093</v>
      </c>
      <c r="FW6" s="3">
        <v>82830.754905939699</v>
      </c>
      <c r="FX6" s="3">
        <v>88982.425004090401</v>
      </c>
      <c r="FY6" s="3">
        <v>125700.158421726</v>
      </c>
      <c r="FZ6" s="3">
        <v>143934.22335510401</v>
      </c>
      <c r="GA6" s="3">
        <v>124479.790016663</v>
      </c>
      <c r="GB6" s="3">
        <v>134474.11912539299</v>
      </c>
      <c r="GC6" s="3">
        <v>126606.298079396</v>
      </c>
      <c r="GD6" s="3">
        <v>104903.09398781</v>
      </c>
      <c r="GE6" s="3">
        <v>79930.231448127699</v>
      </c>
      <c r="GF6" s="3">
        <v>65757.590179456995</v>
      </c>
      <c r="GG6" s="3">
        <v>63930.010245686797</v>
      </c>
      <c r="GH6" s="3">
        <v>65590.551732071093</v>
      </c>
      <c r="GI6" s="3">
        <v>82830.754905939699</v>
      </c>
      <c r="GJ6" s="3">
        <v>88982.425004090401</v>
      </c>
      <c r="GK6" s="3">
        <v>125700.158421726</v>
      </c>
      <c r="GL6" s="3">
        <v>143934.22335510401</v>
      </c>
      <c r="GM6" s="3">
        <v>124479.790016663</v>
      </c>
      <c r="GN6" s="3">
        <v>134474.11912539299</v>
      </c>
      <c r="GO6" s="3">
        <v>126606.298079396</v>
      </c>
      <c r="GP6" s="3">
        <v>104903.09398781</v>
      </c>
      <c r="GQ6" s="3">
        <v>79930.231448127699</v>
      </c>
      <c r="GR6" s="3">
        <v>65757.590179456995</v>
      </c>
      <c r="GS6" s="3">
        <v>63930.010245686797</v>
      </c>
      <c r="GT6" s="3">
        <v>65590.551732071093</v>
      </c>
      <c r="GU6" s="3">
        <v>82830.754905939699</v>
      </c>
      <c r="GV6" s="3">
        <v>88982.425004090401</v>
      </c>
      <c r="GW6" s="3">
        <v>125700.158421726</v>
      </c>
      <c r="GX6" s="3">
        <v>143934.22335510401</v>
      </c>
      <c r="GY6" s="3">
        <v>124479.790016663</v>
      </c>
      <c r="GZ6" s="3">
        <v>134474.11912539299</v>
      </c>
      <c r="HA6" s="3">
        <v>126606.298079396</v>
      </c>
      <c r="HB6" s="3">
        <v>104903.09398781</v>
      </c>
      <c r="HC6" s="3">
        <v>79930.231448127699</v>
      </c>
      <c r="HD6" s="3">
        <v>65757.590179456995</v>
      </c>
      <c r="HE6" s="3">
        <v>63930.010245686797</v>
      </c>
      <c r="HF6" s="3">
        <v>65590.551732071093</v>
      </c>
      <c r="HG6" s="3">
        <v>82830.754905939699</v>
      </c>
      <c r="HH6" s="3">
        <v>88982.425004090401</v>
      </c>
      <c r="HI6" s="3">
        <v>125700.158421726</v>
      </c>
      <c r="HJ6" s="3">
        <v>143934.22335510401</v>
      </c>
      <c r="HK6" s="3">
        <v>124479.790016663</v>
      </c>
      <c r="HL6" s="3">
        <v>134474.11912539299</v>
      </c>
      <c r="HM6" s="3">
        <v>126606.298079396</v>
      </c>
      <c r="HN6" s="3">
        <v>104903.09398781</v>
      </c>
      <c r="HO6" s="3">
        <v>79930.231448127699</v>
      </c>
      <c r="HP6" s="3">
        <v>65757.590179456995</v>
      </c>
      <c r="HQ6" s="3">
        <v>63930.010245686797</v>
      </c>
      <c r="HR6" s="3">
        <v>65590.551732071093</v>
      </c>
      <c r="HS6" s="3">
        <v>82830.754905939699</v>
      </c>
      <c r="HT6" s="3">
        <v>88982.425004090401</v>
      </c>
      <c r="HU6" s="3">
        <v>125700.158421726</v>
      </c>
      <c r="HV6" s="3">
        <v>143934.22335510401</v>
      </c>
      <c r="HW6" s="3">
        <v>124479.790016663</v>
      </c>
      <c r="HX6" s="3">
        <v>134474.11912539299</v>
      </c>
      <c r="HY6" s="3">
        <v>126606.298079396</v>
      </c>
      <c r="HZ6" s="3">
        <v>104903.09398781</v>
      </c>
      <c r="IA6" s="3">
        <v>79930.231448127699</v>
      </c>
      <c r="IB6" s="3">
        <v>65757.590179456995</v>
      </c>
      <c r="IC6" s="3">
        <v>63930.010245686797</v>
      </c>
      <c r="ID6" s="3">
        <v>65590.551732071093</v>
      </c>
      <c r="IE6" s="3">
        <v>82830.754905939699</v>
      </c>
      <c r="IF6" s="3">
        <v>88982.425004090401</v>
      </c>
      <c r="IG6" s="3">
        <v>125700.158421726</v>
      </c>
      <c r="IH6" s="11">
        <v>143934.22335510401</v>
      </c>
      <c r="II6" s="11">
        <v>124479.790016663</v>
      </c>
      <c r="IJ6" s="11">
        <v>134474.11912539299</v>
      </c>
      <c r="IK6" s="11">
        <v>126606.298079396</v>
      </c>
      <c r="IL6" s="11">
        <v>104903.09398781</v>
      </c>
      <c r="IM6" s="11">
        <v>79930.231448127699</v>
      </c>
      <c r="IN6" s="11">
        <v>65757.590179456995</v>
      </c>
      <c r="IO6" s="11">
        <v>63930.010245686797</v>
      </c>
      <c r="IP6" s="11">
        <v>65590.551732071093</v>
      </c>
      <c r="IQ6" s="11">
        <v>82830.754905939699</v>
      </c>
      <c r="IR6" s="11">
        <v>88982.425004090401</v>
      </c>
      <c r="IS6" s="11">
        <v>125700.158421726</v>
      </c>
      <c r="IT6" s="11">
        <v>143934.22335510401</v>
      </c>
      <c r="IU6" s="11">
        <v>124479.790016663</v>
      </c>
      <c r="IV6" s="11">
        <v>134474.11912539299</v>
      </c>
      <c r="IW6" s="11">
        <v>126606.298079396</v>
      </c>
      <c r="IX6" s="11">
        <v>104903.09398781</v>
      </c>
      <c r="IY6" s="11">
        <v>79930.231448127699</v>
      </c>
      <c r="IZ6" s="11">
        <v>65757.590179456995</v>
      </c>
      <c r="JA6" s="11">
        <v>63930.010245686797</v>
      </c>
      <c r="JB6" s="11">
        <v>65590.551732071093</v>
      </c>
      <c r="JC6" s="11">
        <v>82830.754905939699</v>
      </c>
      <c r="JD6" s="11">
        <v>88982.425004090401</v>
      </c>
      <c r="JE6" s="11">
        <v>125700.158421726</v>
      </c>
    </row>
    <row r="7" spans="1:265" s="10" customFormat="1" x14ac:dyDescent="0.2">
      <c r="A7" s="28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42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32"/>
      <c r="IE7" s="32"/>
      <c r="IF7" s="32"/>
      <c r="IG7" s="32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65" s="10" customFormat="1" x14ac:dyDescent="0.2">
      <c r="A8" s="28" t="s">
        <v>0</v>
      </c>
      <c r="B8" s="3">
        <v>692310.89999999991</v>
      </c>
      <c r="C8" s="3">
        <v>642101.6</v>
      </c>
      <c r="D8" s="3">
        <v>676915.6</v>
      </c>
      <c r="E8" s="3">
        <v>603343.4</v>
      </c>
      <c r="F8" s="3">
        <v>565597.6</v>
      </c>
      <c r="G8" s="3">
        <v>566354.30000000005</v>
      </c>
      <c r="H8" s="3">
        <v>485767.8</v>
      </c>
      <c r="I8" s="3">
        <v>512543.6</v>
      </c>
      <c r="J8" s="3">
        <v>547363.69999999995</v>
      </c>
      <c r="K8" s="3">
        <v>612267.4</v>
      </c>
      <c r="L8" s="3">
        <v>603910.80000000005</v>
      </c>
      <c r="M8" s="3">
        <v>715133.79999999993</v>
      </c>
      <c r="N8" s="3">
        <v>739104.7</v>
      </c>
      <c r="O8" s="3">
        <v>672115</v>
      </c>
      <c r="P8" s="3">
        <v>688774.1</v>
      </c>
      <c r="Q8" s="3">
        <v>667489.69999999995</v>
      </c>
      <c r="R8" s="3">
        <v>645013.1</v>
      </c>
      <c r="S8" s="3">
        <v>630877.30000000005</v>
      </c>
      <c r="T8" s="3">
        <v>583413.5</v>
      </c>
      <c r="U8" s="3">
        <v>575761</v>
      </c>
      <c r="V8" s="3">
        <v>594938.30000000005</v>
      </c>
      <c r="W8" s="3">
        <v>602566.29999999993</v>
      </c>
      <c r="X8" s="3">
        <v>635921.20000000007</v>
      </c>
      <c r="Y8" s="3">
        <v>644968</v>
      </c>
      <c r="Z8" s="3">
        <v>686625.6</v>
      </c>
      <c r="AA8" s="3">
        <v>668738</v>
      </c>
      <c r="AB8" s="3">
        <v>673701.7</v>
      </c>
      <c r="AC8" s="3">
        <v>659618.29999999993</v>
      </c>
      <c r="AD8" s="3">
        <v>696171.2</v>
      </c>
      <c r="AE8" s="3">
        <v>614782.4</v>
      </c>
      <c r="AF8" s="3">
        <v>580501.1</v>
      </c>
      <c r="AG8" s="3">
        <v>578246.80000000005</v>
      </c>
      <c r="AH8" s="3">
        <v>597814.1</v>
      </c>
      <c r="AI8" s="3">
        <v>602296</v>
      </c>
      <c r="AJ8" s="3">
        <v>669811.1</v>
      </c>
      <c r="AK8" s="3">
        <v>683024.1</v>
      </c>
      <c r="AL8" s="3">
        <v>689552.8</v>
      </c>
      <c r="AM8" s="3">
        <v>697456.5</v>
      </c>
      <c r="AN8" s="3">
        <v>759500.7</v>
      </c>
      <c r="AO8" s="3">
        <v>726834.6</v>
      </c>
      <c r="AP8" s="3">
        <v>664995.80000000005</v>
      </c>
      <c r="AQ8" s="3">
        <v>662383.20000000007</v>
      </c>
      <c r="AR8" s="3">
        <v>597414.30000000005</v>
      </c>
      <c r="AS8" s="3">
        <v>608940.60000000009</v>
      </c>
      <c r="AT8" s="3">
        <v>614657.39999999991</v>
      </c>
      <c r="AU8" s="3">
        <v>647253.19999999995</v>
      </c>
      <c r="AV8" s="3">
        <v>632559.4</v>
      </c>
      <c r="AW8" s="3">
        <v>715354.29999999993</v>
      </c>
      <c r="AX8" s="3">
        <v>716587.6</v>
      </c>
      <c r="AY8" s="3">
        <v>719936.7</v>
      </c>
      <c r="AZ8" s="3">
        <v>725007.1</v>
      </c>
      <c r="BA8" s="3">
        <v>675997.4</v>
      </c>
      <c r="BB8" s="3">
        <v>655022.1</v>
      </c>
      <c r="BC8" s="3">
        <v>629556.4</v>
      </c>
      <c r="BD8" s="3">
        <v>610321.6</v>
      </c>
      <c r="BE8" s="3">
        <v>597901.6</v>
      </c>
      <c r="BF8" s="3">
        <v>646578</v>
      </c>
      <c r="BG8" s="3">
        <v>543243.30000000005</v>
      </c>
      <c r="BH8" s="3">
        <v>616739.5</v>
      </c>
      <c r="BI8" s="3">
        <v>698642.2</v>
      </c>
      <c r="BJ8" s="3">
        <v>685450.3</v>
      </c>
      <c r="BK8" s="3">
        <v>705256.5</v>
      </c>
      <c r="BL8" s="3">
        <v>710377.9</v>
      </c>
      <c r="BM8" s="3">
        <v>658338.5</v>
      </c>
      <c r="BN8" s="3">
        <v>654371.4</v>
      </c>
      <c r="BO8" s="3">
        <v>598824</v>
      </c>
      <c r="BP8" s="3">
        <v>552529.9</v>
      </c>
      <c r="BQ8" s="3">
        <v>538020.5</v>
      </c>
      <c r="BR8" s="3">
        <v>598987.5</v>
      </c>
      <c r="BS8" s="3">
        <v>601272.6</v>
      </c>
      <c r="BT8" s="3">
        <v>624234.80000000005</v>
      </c>
      <c r="BU8" s="3">
        <v>666088.9</v>
      </c>
      <c r="BV8" s="3">
        <v>721213.10000000009</v>
      </c>
      <c r="BW8" s="3">
        <v>738082.20000000007</v>
      </c>
      <c r="BX8" s="3">
        <v>732893.8</v>
      </c>
      <c r="BY8" s="3">
        <v>680185.1</v>
      </c>
      <c r="BZ8" s="3">
        <v>694279.1</v>
      </c>
      <c r="CA8" s="3">
        <v>624246.29999999993</v>
      </c>
      <c r="CB8" s="3">
        <v>590530.80000000005</v>
      </c>
      <c r="CC8" s="3">
        <v>575055.19999999995</v>
      </c>
      <c r="CD8" s="3">
        <v>578680.5</v>
      </c>
      <c r="CE8" s="3">
        <v>607279</v>
      </c>
      <c r="CF8" s="3">
        <v>659880.1</v>
      </c>
      <c r="CG8" s="3">
        <v>687034.29999999993</v>
      </c>
      <c r="CH8" s="3">
        <v>693002.7</v>
      </c>
      <c r="CI8" s="3">
        <v>678931.1</v>
      </c>
      <c r="CJ8" s="3">
        <v>736505.39999999991</v>
      </c>
      <c r="CK8" s="3">
        <v>737642</v>
      </c>
      <c r="CL8" s="3">
        <v>689728.89999999991</v>
      </c>
      <c r="CM8" s="3">
        <v>668612.9</v>
      </c>
      <c r="CN8" s="3">
        <v>640566.60000000009</v>
      </c>
      <c r="CO8" s="3">
        <v>764955</v>
      </c>
      <c r="CP8" s="3">
        <v>590433</v>
      </c>
      <c r="CQ8" s="3">
        <v>710991</v>
      </c>
      <c r="CR8" s="3">
        <v>751636</v>
      </c>
      <c r="CS8" s="3">
        <v>820693</v>
      </c>
      <c r="CT8" s="3">
        <v>631914</v>
      </c>
      <c r="CU8" s="3">
        <v>863016</v>
      </c>
      <c r="CV8" s="3">
        <v>743569</v>
      </c>
      <c r="CW8" s="3">
        <v>818566</v>
      </c>
      <c r="CX8" s="3">
        <v>818565.89999999991</v>
      </c>
      <c r="CY8" s="3">
        <v>655162.70000000007</v>
      </c>
      <c r="CZ8" s="3">
        <v>683218</v>
      </c>
      <c r="DA8" s="3">
        <v>544242.5</v>
      </c>
      <c r="DB8" s="3">
        <v>682629.2</v>
      </c>
      <c r="DC8" s="3">
        <v>698933.5</v>
      </c>
      <c r="DD8" s="3">
        <v>695317.8</v>
      </c>
      <c r="DE8" s="3">
        <v>740678.8</v>
      </c>
      <c r="DF8" s="3">
        <v>815154.3</v>
      </c>
      <c r="DG8" s="3">
        <v>782834.7</v>
      </c>
      <c r="DH8" s="3">
        <v>763304.9</v>
      </c>
      <c r="DI8" s="3">
        <v>791748.5</v>
      </c>
      <c r="DJ8" s="3">
        <v>814381</v>
      </c>
      <c r="DK8" s="3">
        <v>690359</v>
      </c>
      <c r="DL8" s="3">
        <v>703306.8</v>
      </c>
      <c r="DM8" s="3">
        <v>731906.7</v>
      </c>
      <c r="DN8" s="3">
        <v>747904.39999999991</v>
      </c>
      <c r="DO8" s="3">
        <v>743360.8</v>
      </c>
      <c r="DP8" s="3">
        <v>607209.9</v>
      </c>
      <c r="DQ8" s="3">
        <v>770794.10000000009</v>
      </c>
      <c r="DR8" s="3">
        <v>786491.1</v>
      </c>
      <c r="DS8" s="3">
        <v>751298.4</v>
      </c>
      <c r="DT8" s="3">
        <v>815502.4</v>
      </c>
      <c r="DU8" s="3">
        <v>632057.9</v>
      </c>
      <c r="DV8" s="3">
        <v>499409.1</v>
      </c>
      <c r="DW8" s="11">
        <v>592437.75</v>
      </c>
      <c r="DX8" s="11">
        <v>599659</v>
      </c>
      <c r="DY8" s="11">
        <v>650049</v>
      </c>
      <c r="DZ8" s="11">
        <v>607813</v>
      </c>
      <c r="EA8" s="11">
        <v>648605</v>
      </c>
      <c r="EB8" s="11">
        <v>650470.81999999995</v>
      </c>
      <c r="EC8" s="11">
        <v>713552.95</v>
      </c>
      <c r="ED8" s="11">
        <v>769774.71</v>
      </c>
      <c r="EE8" s="11">
        <v>719262.35</v>
      </c>
      <c r="EF8" s="11">
        <v>846829.25</v>
      </c>
      <c r="EG8" s="11">
        <v>745166.85</v>
      </c>
      <c r="EH8" s="11">
        <v>616077.80000000005</v>
      </c>
      <c r="EI8" s="11">
        <v>676142.31</v>
      </c>
      <c r="EJ8" s="11">
        <v>663851.51</v>
      </c>
      <c r="EK8" s="11">
        <v>645495.12</v>
      </c>
      <c r="EL8" s="11">
        <v>642846.68999999994</v>
      </c>
      <c r="EM8" s="42">
        <v>687696.18</v>
      </c>
      <c r="EN8" s="11">
        <v>705917.08230947796</v>
      </c>
      <c r="EO8" s="11">
        <v>759516.20075011195</v>
      </c>
      <c r="EP8" s="11">
        <v>766328.64515408501</v>
      </c>
      <c r="EQ8" s="11">
        <v>760703.67851260398</v>
      </c>
      <c r="ER8" s="11">
        <v>757253.17848280305</v>
      </c>
      <c r="ES8" s="11">
        <v>726884.38300965505</v>
      </c>
      <c r="ET8" s="11">
        <v>724495.42176623305</v>
      </c>
      <c r="EU8" s="11">
        <v>691150.133662106</v>
      </c>
      <c r="EV8" s="11">
        <v>654954.15010406205</v>
      </c>
      <c r="EW8" s="11">
        <v>656419.50902159396</v>
      </c>
      <c r="EX8" s="11">
        <v>672050.21449073695</v>
      </c>
      <c r="EY8" s="11">
        <v>683518.80347671197</v>
      </c>
      <c r="EZ8" s="11">
        <v>713980.75373006205</v>
      </c>
      <c r="FA8" s="11">
        <v>768006.14190483605</v>
      </c>
      <c r="FB8" s="11">
        <v>774711.29055651894</v>
      </c>
      <c r="FC8" s="11">
        <v>768846.77570417302</v>
      </c>
      <c r="FD8" s="11">
        <v>765186.09210694698</v>
      </c>
      <c r="FE8" s="11">
        <v>734336.56957223394</v>
      </c>
      <c r="FF8" s="11">
        <v>731764.67537686694</v>
      </c>
      <c r="FG8" s="11">
        <v>697937.029759589</v>
      </c>
      <c r="FH8" s="11">
        <v>661248.675191544</v>
      </c>
      <c r="FI8" s="11">
        <v>662593.91614894499</v>
      </c>
      <c r="FJ8" s="11">
        <v>678237.29087322694</v>
      </c>
      <c r="FK8" s="11">
        <v>689677.83273581997</v>
      </c>
      <c r="FL8" s="11">
        <v>720277.76181607298</v>
      </c>
      <c r="FM8" s="11">
        <v>774636.02862921101</v>
      </c>
      <c r="FN8" s="11">
        <v>781257.38886932295</v>
      </c>
      <c r="FO8" s="11">
        <v>775205.80823240604</v>
      </c>
      <c r="FP8" s="11">
        <v>771380.99001775903</v>
      </c>
      <c r="FQ8" s="11">
        <v>740156.06252965203</v>
      </c>
      <c r="FR8" s="11">
        <v>737441.31401675195</v>
      </c>
      <c r="FS8" s="11">
        <v>703236.99020882999</v>
      </c>
      <c r="FT8" s="11">
        <v>666164.13780231995</v>
      </c>
      <c r="FU8" s="11">
        <v>667415.57734758896</v>
      </c>
      <c r="FV8" s="11">
        <v>683068.84563001595</v>
      </c>
      <c r="FW8" s="11">
        <v>694487.48519109795</v>
      </c>
      <c r="FX8" s="11">
        <v>725195.16342721204</v>
      </c>
      <c r="FY8" s="11">
        <v>779813.37876356102</v>
      </c>
      <c r="FZ8" s="11">
        <v>786369.30772830802</v>
      </c>
      <c r="GA8" s="11">
        <v>780171.64540023298</v>
      </c>
      <c r="GB8" s="11">
        <v>776218.65269047301</v>
      </c>
      <c r="GC8" s="11">
        <v>744700.56742053805</v>
      </c>
      <c r="GD8" s="11">
        <v>741874.26242849696</v>
      </c>
      <c r="GE8" s="11">
        <v>707375.78655402805</v>
      </c>
      <c r="GF8" s="11">
        <v>670002.67563355202</v>
      </c>
      <c r="GG8" s="11">
        <v>671180.86464319401</v>
      </c>
      <c r="GH8" s="11">
        <v>686841.85891200905</v>
      </c>
      <c r="GI8" s="11">
        <v>698243.39472933498</v>
      </c>
      <c r="GJ8" s="11">
        <v>729035.21544476505</v>
      </c>
      <c r="GK8" s="11">
        <v>783856.42738988297</v>
      </c>
      <c r="GL8" s="11">
        <v>790361.26036515296</v>
      </c>
      <c r="GM8" s="11">
        <v>784049.52126702399</v>
      </c>
      <c r="GN8" s="11">
        <v>779996.43570996798</v>
      </c>
      <c r="GO8" s="11">
        <v>748249.42036260699</v>
      </c>
      <c r="GP8" s="11">
        <v>745335.99971138895</v>
      </c>
      <c r="GQ8" s="11">
        <v>710607.81731182197</v>
      </c>
      <c r="GR8" s="11">
        <v>673000.23127551703</v>
      </c>
      <c r="GS8" s="11">
        <v>674121.21815090894</v>
      </c>
      <c r="GT8" s="11">
        <v>689788.24572592205</v>
      </c>
      <c r="GU8" s="11">
        <v>701176.42504505895</v>
      </c>
      <c r="GV8" s="11">
        <v>732033.953531179</v>
      </c>
      <c r="GW8" s="11">
        <v>787013.68772009702</v>
      </c>
      <c r="GX8" s="11">
        <v>793478.619285436</v>
      </c>
      <c r="GY8" s="11">
        <v>787077.79640573997</v>
      </c>
      <c r="GZ8" s="11">
        <v>782946.54726340203</v>
      </c>
      <c r="HA8" s="11">
        <v>751020.75794653106</v>
      </c>
      <c r="HB8" s="11">
        <v>748039.30773636303</v>
      </c>
      <c r="HC8" s="11">
        <v>713131.74503091397</v>
      </c>
      <c r="HD8" s="11">
        <v>675341.05484473403</v>
      </c>
      <c r="HE8" s="11">
        <v>676417.37195580697</v>
      </c>
      <c r="HF8" s="11">
        <v>692089.11100478005</v>
      </c>
      <c r="HG8" s="11">
        <v>703466.86009025201</v>
      </c>
      <c r="HH8" s="11">
        <v>734375.70048403495</v>
      </c>
      <c r="HI8" s="11">
        <v>789479.22640490194</v>
      </c>
      <c r="HJ8" s="11">
        <v>795912.99852835899</v>
      </c>
      <c r="HK8" s="11">
        <v>789442.60916168801</v>
      </c>
      <c r="HL8" s="11">
        <v>785250.32123157103</v>
      </c>
      <c r="HM8" s="11">
        <v>753184.92539145995</v>
      </c>
      <c r="HN8" s="11">
        <v>750150.35016410705</v>
      </c>
      <c r="HO8" s="11">
        <v>715102.70744079899</v>
      </c>
      <c r="HP8" s="11">
        <v>677169.02924677404</v>
      </c>
      <c r="HQ8" s="11">
        <v>678210.46325653396</v>
      </c>
      <c r="HR8" s="11">
        <v>693885.88154639699</v>
      </c>
      <c r="HS8" s="11">
        <v>705255.48554977297</v>
      </c>
      <c r="HT8" s="11">
        <v>736204.39596632996</v>
      </c>
      <c r="HU8" s="11">
        <v>791404.59218741104</v>
      </c>
      <c r="HV8" s="11">
        <v>797814.03156623605</v>
      </c>
      <c r="HW8" s="11">
        <v>791289.31697868695</v>
      </c>
      <c r="HX8" s="11">
        <v>787049.36320008105</v>
      </c>
      <c r="HY8" s="11">
        <v>754874.94711846497</v>
      </c>
      <c r="HZ8" s="11">
        <v>751798.88599153305</v>
      </c>
      <c r="IA8" s="11">
        <v>716641.853269657</v>
      </c>
      <c r="IB8" s="11">
        <v>678596.51419628295</v>
      </c>
      <c r="IC8" s="11">
        <v>679610.70761555096</v>
      </c>
      <c r="ID8" s="11">
        <v>695288.99906435504</v>
      </c>
      <c r="IE8" s="11">
        <v>706652.24248517002</v>
      </c>
      <c r="IF8" s="11">
        <v>737632.44401519699</v>
      </c>
      <c r="IG8" s="11">
        <v>792908.13111758698</v>
      </c>
      <c r="IH8" s="11">
        <v>799298.56879337702</v>
      </c>
      <c r="II8" s="11">
        <v>792731.43105422705</v>
      </c>
      <c r="IJ8" s="11">
        <v>788454.25449982705</v>
      </c>
      <c r="IK8" s="11">
        <v>756194.70333438902</v>
      </c>
      <c r="IL8" s="11">
        <v>753086.24542050099</v>
      </c>
      <c r="IM8" s="11">
        <v>717843.78886752005</v>
      </c>
      <c r="IN8" s="11">
        <v>679711.25260771904</v>
      </c>
      <c r="IO8" s="11">
        <v>680704.17355572002</v>
      </c>
      <c r="IP8" s="11">
        <v>696384.70868536597</v>
      </c>
      <c r="IQ8" s="11">
        <v>707742.98505857505</v>
      </c>
      <c r="IR8" s="11">
        <v>738747.62215700105</v>
      </c>
      <c r="IS8" s="11">
        <v>794082.26090377697</v>
      </c>
      <c r="IT8" s="11">
        <v>800457.85994448105</v>
      </c>
      <c r="IU8" s="11">
        <v>793857.59350814996</v>
      </c>
      <c r="IV8" s="11">
        <v>789551.34928619</v>
      </c>
      <c r="IW8" s="11">
        <v>757225.315214484</v>
      </c>
      <c r="IX8" s="11">
        <v>754091.55829983298</v>
      </c>
      <c r="IY8" s="11">
        <v>718782.39335471403</v>
      </c>
      <c r="IZ8" s="11">
        <v>680581.763870453</v>
      </c>
      <c r="JA8" s="11">
        <v>681558.07291593601</v>
      </c>
      <c r="JB8" s="11">
        <v>697240.36016018002</v>
      </c>
      <c r="JC8" s="11">
        <v>708594.75771227805</v>
      </c>
      <c r="JD8" s="11">
        <v>739618.47680992796</v>
      </c>
      <c r="JE8" s="11">
        <v>794999.15153238003</v>
      </c>
    </row>
    <row r="9" spans="1:265" s="10" customFormat="1" x14ac:dyDescent="0.2">
      <c r="A9" s="28" t="s">
        <v>18</v>
      </c>
      <c r="B9" s="3">
        <v>212841.30000000002</v>
      </c>
      <c r="C9" s="3">
        <v>202528.1</v>
      </c>
      <c r="D9" s="3">
        <v>219500.59999999998</v>
      </c>
      <c r="E9" s="3">
        <v>181400.2</v>
      </c>
      <c r="F9" s="3">
        <v>157907.9</v>
      </c>
      <c r="G9" s="3">
        <v>149216.6</v>
      </c>
      <c r="H9" s="3">
        <v>136772.9</v>
      </c>
      <c r="I9" s="3">
        <v>145405.70000000001</v>
      </c>
      <c r="J9" s="3">
        <v>154892.4</v>
      </c>
      <c r="K9" s="3">
        <v>140022.20000000001</v>
      </c>
      <c r="L9" s="3">
        <v>167828.5</v>
      </c>
      <c r="M9" s="3">
        <v>186157.69999999998</v>
      </c>
      <c r="N9" s="3">
        <v>189863.2</v>
      </c>
      <c r="O9" s="3">
        <v>185492.80000000002</v>
      </c>
      <c r="P9" s="3">
        <v>181566.4</v>
      </c>
      <c r="Q9" s="3">
        <v>167067.90000000002</v>
      </c>
      <c r="R9" s="3">
        <v>164678.09999999998</v>
      </c>
      <c r="S9" s="3">
        <v>149933.6</v>
      </c>
      <c r="T9" s="3">
        <v>136007.70000000001</v>
      </c>
      <c r="U9" s="3">
        <v>145835.79999999999</v>
      </c>
      <c r="V9" s="3">
        <v>161944</v>
      </c>
      <c r="W9" s="3">
        <v>161708</v>
      </c>
      <c r="X9" s="3">
        <v>166371.69999999998</v>
      </c>
      <c r="Y9" s="3">
        <v>170660</v>
      </c>
      <c r="Z9" s="3">
        <v>180605.9</v>
      </c>
      <c r="AA9" s="3">
        <v>184787.90000000002</v>
      </c>
      <c r="AB9" s="3">
        <v>180700.69999999998</v>
      </c>
      <c r="AC9" s="3">
        <v>175054.30000000002</v>
      </c>
      <c r="AD9" s="3">
        <v>166807.20000000001</v>
      </c>
      <c r="AE9" s="3">
        <v>157468.59999999998</v>
      </c>
      <c r="AF9" s="3">
        <v>153771.20000000001</v>
      </c>
      <c r="AG9" s="3">
        <v>159381.29999999999</v>
      </c>
      <c r="AH9" s="3">
        <v>163786.1</v>
      </c>
      <c r="AI9" s="3">
        <v>162438.20000000001</v>
      </c>
      <c r="AJ9" s="3">
        <v>175555.7</v>
      </c>
      <c r="AK9" s="3">
        <v>183186.1</v>
      </c>
      <c r="AL9" s="3">
        <v>188916</v>
      </c>
      <c r="AM9" s="3">
        <v>187759.6</v>
      </c>
      <c r="AN9" s="3">
        <v>198104.19999999998</v>
      </c>
      <c r="AO9" s="3">
        <v>191278.5</v>
      </c>
      <c r="AP9" s="3">
        <v>179990.69999999998</v>
      </c>
      <c r="AQ9" s="3">
        <v>178050.7</v>
      </c>
      <c r="AR9" s="3">
        <v>175963</v>
      </c>
      <c r="AS9" s="3">
        <v>178703.5</v>
      </c>
      <c r="AT9" s="3">
        <v>184525.8</v>
      </c>
      <c r="AU9" s="3">
        <v>198389.7</v>
      </c>
      <c r="AV9" s="3">
        <v>204061</v>
      </c>
      <c r="AW9" s="3">
        <v>221853.9</v>
      </c>
      <c r="AX9" s="3">
        <v>233741.5</v>
      </c>
      <c r="AY9" s="3">
        <v>239382</v>
      </c>
      <c r="AZ9" s="3">
        <v>240820.6</v>
      </c>
      <c r="BA9" s="3">
        <v>235937</v>
      </c>
      <c r="BB9" s="3">
        <v>230489.90000000002</v>
      </c>
      <c r="BC9" s="3">
        <v>223001.5</v>
      </c>
      <c r="BD9" s="3">
        <v>222822.7</v>
      </c>
      <c r="BE9" s="3">
        <v>225155.6</v>
      </c>
      <c r="BF9" s="3">
        <v>249689.80000000002</v>
      </c>
      <c r="BG9" s="3">
        <v>169378.7</v>
      </c>
      <c r="BH9" s="3">
        <v>194229.1</v>
      </c>
      <c r="BI9" s="3">
        <v>209520.30000000002</v>
      </c>
      <c r="BJ9" s="3">
        <v>222704.19999999998</v>
      </c>
      <c r="BK9" s="3">
        <v>244394.5</v>
      </c>
      <c r="BL9" s="3">
        <v>241386.4</v>
      </c>
      <c r="BM9" s="3">
        <v>224427.80000000002</v>
      </c>
      <c r="BN9" s="3">
        <v>222710.1</v>
      </c>
      <c r="BO9" s="3">
        <v>213474.2</v>
      </c>
      <c r="BP9" s="3">
        <v>209619.69999999998</v>
      </c>
      <c r="BQ9" s="3">
        <v>216558.6</v>
      </c>
      <c r="BR9" s="3">
        <v>241396.5</v>
      </c>
      <c r="BS9" s="3">
        <v>242728.8</v>
      </c>
      <c r="BT9" s="3">
        <v>249444.5</v>
      </c>
      <c r="BU9" s="3">
        <v>276776.09999999998</v>
      </c>
      <c r="BV9" s="3">
        <v>296390.7</v>
      </c>
      <c r="BW9" s="3">
        <v>317406.2</v>
      </c>
      <c r="BX9" s="3">
        <v>315379.59999999998</v>
      </c>
      <c r="BY9" s="3">
        <v>300197</v>
      </c>
      <c r="BZ9" s="3">
        <v>304279.60000000003</v>
      </c>
      <c r="CA9" s="3">
        <v>279110.10000000003</v>
      </c>
      <c r="CB9" s="3">
        <v>275771</v>
      </c>
      <c r="CC9" s="3">
        <v>273547.89999999997</v>
      </c>
      <c r="CD9" s="3">
        <v>285669.2</v>
      </c>
      <c r="CE9" s="3">
        <v>292927.90000000002</v>
      </c>
      <c r="CF9" s="3">
        <v>319939.40000000002</v>
      </c>
      <c r="CG9" s="3">
        <v>334475</v>
      </c>
      <c r="CH9" s="3">
        <v>337909.3</v>
      </c>
      <c r="CI9" s="3">
        <v>294234.60000000003</v>
      </c>
      <c r="CJ9" s="3">
        <v>356095.3</v>
      </c>
      <c r="CK9" s="3">
        <v>329669</v>
      </c>
      <c r="CL9" s="3">
        <v>302385.90000000002</v>
      </c>
      <c r="CM9" s="3">
        <v>291417.5</v>
      </c>
      <c r="CN9" s="3">
        <v>212322.1</v>
      </c>
      <c r="CO9" s="3">
        <v>169379</v>
      </c>
      <c r="CP9" s="3">
        <v>279679</v>
      </c>
      <c r="CQ9" s="3">
        <v>323483</v>
      </c>
      <c r="CR9" s="3">
        <v>353995</v>
      </c>
      <c r="CS9" s="3">
        <v>373067</v>
      </c>
      <c r="CT9" s="3">
        <v>353698</v>
      </c>
      <c r="CU9" s="3">
        <v>460724</v>
      </c>
      <c r="CV9" s="3">
        <v>358332</v>
      </c>
      <c r="CW9" s="3">
        <v>366778</v>
      </c>
      <c r="CX9" s="3">
        <v>366777.3</v>
      </c>
      <c r="CY9" s="3">
        <v>318473.40000000002</v>
      </c>
      <c r="CZ9" s="3">
        <v>324231.7</v>
      </c>
      <c r="DA9" s="3">
        <v>308468.59999999998</v>
      </c>
      <c r="DB9" s="3">
        <v>322636.39999999997</v>
      </c>
      <c r="DC9" s="3">
        <v>332383</v>
      </c>
      <c r="DD9" s="3">
        <v>292105.09999999998</v>
      </c>
      <c r="DE9" s="3">
        <v>315015.5</v>
      </c>
      <c r="DF9" s="3">
        <v>340426.4</v>
      </c>
      <c r="DG9" s="3">
        <v>325934.40000000002</v>
      </c>
      <c r="DH9" s="3">
        <v>327175</v>
      </c>
      <c r="DI9" s="3">
        <v>337377.19999999995</v>
      </c>
      <c r="DJ9" s="3">
        <v>333940</v>
      </c>
      <c r="DK9" s="3">
        <v>299706.59999999998</v>
      </c>
      <c r="DL9" s="3">
        <v>307911.7</v>
      </c>
      <c r="DM9" s="3">
        <v>319938.3</v>
      </c>
      <c r="DN9" s="3">
        <v>316546.19999999995</v>
      </c>
      <c r="DO9" s="3">
        <v>349948</v>
      </c>
      <c r="DP9" s="3">
        <v>274680.09999999998</v>
      </c>
      <c r="DQ9" s="3">
        <v>363727.6</v>
      </c>
      <c r="DR9" s="3">
        <v>365740.4</v>
      </c>
      <c r="DS9" s="3">
        <v>346471.1</v>
      </c>
      <c r="DT9" s="3">
        <v>365743.7</v>
      </c>
      <c r="DU9" s="3">
        <v>280481.5</v>
      </c>
      <c r="DV9" s="3">
        <v>301981</v>
      </c>
      <c r="DW9" s="3">
        <v>279235.77999999997</v>
      </c>
      <c r="DX9" s="3">
        <v>312218</v>
      </c>
      <c r="DY9" s="3">
        <v>500333</v>
      </c>
      <c r="DZ9" s="3">
        <v>277213</v>
      </c>
      <c r="EA9" s="3">
        <v>380743</v>
      </c>
      <c r="EB9" s="3">
        <v>359238.02</v>
      </c>
      <c r="EC9" s="3">
        <v>407081.75</v>
      </c>
      <c r="ED9" s="3">
        <v>364780.06</v>
      </c>
      <c r="EE9" s="3">
        <v>373201.74</v>
      </c>
      <c r="EF9" s="3">
        <v>384304.33</v>
      </c>
      <c r="EG9" s="3">
        <v>362951.26</v>
      </c>
      <c r="EH9" s="11">
        <v>351924.31</v>
      </c>
      <c r="EI9" s="11">
        <v>347805.43</v>
      </c>
      <c r="EJ9" s="11">
        <v>341046.71</v>
      </c>
      <c r="EK9" s="11">
        <v>352435.18</v>
      </c>
      <c r="EL9" s="11">
        <v>428166.86</v>
      </c>
      <c r="EM9" s="42">
        <v>434622.39</v>
      </c>
      <c r="EN9" s="3">
        <v>438070.71941311401</v>
      </c>
      <c r="EO9" s="3">
        <v>445124.58861355903</v>
      </c>
      <c r="EP9" s="3">
        <v>452121.75147942</v>
      </c>
      <c r="EQ9" s="3">
        <v>444915.223801338</v>
      </c>
      <c r="ER9" s="3">
        <v>440832.62833668501</v>
      </c>
      <c r="ES9" s="3">
        <v>435986.05458593101</v>
      </c>
      <c r="ET9" s="3">
        <v>433958.35381215601</v>
      </c>
      <c r="EU9" s="3">
        <v>433689.193033483</v>
      </c>
      <c r="EV9" s="3">
        <v>433824.85572261398</v>
      </c>
      <c r="EW9" s="3">
        <v>433961.50833216502</v>
      </c>
      <c r="EX9" s="3">
        <v>434106.770917346</v>
      </c>
      <c r="EY9" s="3">
        <v>435527.81224420102</v>
      </c>
      <c r="EZ9" s="3">
        <v>440305.72774823598</v>
      </c>
      <c r="FA9" s="3">
        <v>446648.34531716502</v>
      </c>
      <c r="FB9" s="3">
        <v>453873.464007948</v>
      </c>
      <c r="FC9" s="3">
        <v>446565.56145390501</v>
      </c>
      <c r="FD9" s="3">
        <v>442497.341126065</v>
      </c>
      <c r="FE9" s="3">
        <v>437624.72847237298</v>
      </c>
      <c r="FF9" s="3">
        <v>435585.36502680799</v>
      </c>
      <c r="FG9" s="3">
        <v>435299.69211195299</v>
      </c>
      <c r="FH9" s="3">
        <v>435420.73695709399</v>
      </c>
      <c r="FI9" s="3">
        <v>435542.29807880102</v>
      </c>
      <c r="FJ9" s="3">
        <v>435672.82456535002</v>
      </c>
      <c r="FK9" s="3">
        <v>437079.19253565202</v>
      </c>
      <c r="FL9" s="3">
        <v>441842.59835028998</v>
      </c>
      <c r="FM9" s="3">
        <v>448170.83274869301</v>
      </c>
      <c r="FN9" s="3">
        <v>455381.70610057202</v>
      </c>
      <c r="FO9" s="3">
        <v>448059.69036493899</v>
      </c>
      <c r="FP9" s="3">
        <v>443977.489314595</v>
      </c>
      <c r="FQ9" s="3">
        <v>439091.02661827701</v>
      </c>
      <c r="FR9" s="3">
        <v>437037.94277655298</v>
      </c>
      <c r="FS9" s="3">
        <v>436738.67783243401</v>
      </c>
      <c r="FT9" s="3">
        <v>436846.257837368</v>
      </c>
      <c r="FU9" s="3">
        <v>436954.48010961502</v>
      </c>
      <c r="FV9" s="3">
        <v>437071.79256140301</v>
      </c>
      <c r="FW9" s="3">
        <v>438465.07014272403</v>
      </c>
      <c r="FX9" s="3">
        <v>443215.50805753801</v>
      </c>
      <c r="FY9" s="3">
        <v>449530.89589899802</v>
      </c>
      <c r="FZ9" s="3">
        <v>456729.04290143203</v>
      </c>
      <c r="GA9" s="3">
        <v>449394.41989903501</v>
      </c>
      <c r="GB9" s="3">
        <v>445299.729550333</v>
      </c>
      <c r="GC9" s="3">
        <v>440400.89442021301</v>
      </c>
      <c r="GD9" s="3">
        <v>438335.55391572003</v>
      </c>
      <c r="GE9" s="3">
        <v>438024.14699657599</v>
      </c>
      <c r="GF9" s="3">
        <v>438119.69864107401</v>
      </c>
      <c r="GG9" s="3">
        <v>438216.00510436302</v>
      </c>
      <c r="GH9" s="3">
        <v>438321.51324550802</v>
      </c>
      <c r="GI9" s="3">
        <v>439703.096971191</v>
      </c>
      <c r="GJ9" s="3">
        <v>444441.95045182598</v>
      </c>
      <c r="GK9" s="3">
        <v>450745.862256689</v>
      </c>
      <c r="GL9" s="3">
        <v>457932.64060581301</v>
      </c>
      <c r="GM9" s="3">
        <v>450586.755328589</v>
      </c>
      <c r="GN9" s="3">
        <v>446480.908088141</v>
      </c>
      <c r="GO9" s="3">
        <v>441571.02046326798</v>
      </c>
      <c r="GP9" s="3">
        <v>439494.73088415398</v>
      </c>
      <c r="GQ9" s="3">
        <v>439172.4773428</v>
      </c>
      <c r="GR9" s="3">
        <v>439257.28385883599</v>
      </c>
      <c r="GS9" s="3">
        <v>439342.94573771401</v>
      </c>
      <c r="GT9" s="3">
        <v>439437.908897691</v>
      </c>
      <c r="GU9" s="3">
        <v>440809.04631344503</v>
      </c>
      <c r="GV9" s="3">
        <v>445537.55123210402</v>
      </c>
      <c r="GW9" s="3">
        <v>451831.21130830102</v>
      </c>
      <c r="GX9" s="3">
        <v>459007.83385598299</v>
      </c>
      <c r="GY9" s="3">
        <v>451651.88780693198</v>
      </c>
      <c r="GZ9" s="3">
        <v>447536.07393506402</v>
      </c>
      <c r="HA9" s="3">
        <v>442616.31293828902</v>
      </c>
      <c r="HB9" s="3">
        <v>440530.24237414502</v>
      </c>
      <c r="HC9" s="3">
        <v>440198.29937015398</v>
      </c>
      <c r="HD9" s="3">
        <v>440273.50708955398</v>
      </c>
      <c r="HE9" s="3">
        <v>440349.65998942102</v>
      </c>
      <c r="HF9" s="3">
        <v>440435.20314757002</v>
      </c>
      <c r="HG9" s="3">
        <v>441797.00870610599</v>
      </c>
      <c r="HH9" s="3">
        <v>446516.269087372</v>
      </c>
      <c r="HI9" s="3">
        <v>452800.77112893399</v>
      </c>
      <c r="HJ9" s="3">
        <v>459968.321335316</v>
      </c>
      <c r="HK9" s="3">
        <v>452603.38783645403</v>
      </c>
      <c r="HL9" s="3">
        <v>448478.67061192001</v>
      </c>
      <c r="HM9" s="3">
        <v>443550.08957271202</v>
      </c>
      <c r="HN9" s="3">
        <v>441455.281496818</v>
      </c>
      <c r="HO9" s="3">
        <v>441114.68273950799</v>
      </c>
      <c r="HP9" s="3">
        <v>441181.31569899101</v>
      </c>
      <c r="HQ9" s="3">
        <v>441248.97407447197</v>
      </c>
      <c r="HR9" s="3">
        <v>441326.10219299101</v>
      </c>
      <c r="HS9" s="3">
        <v>442679.57145289797</v>
      </c>
      <c r="HT9" s="3">
        <v>447390.57353974401</v>
      </c>
      <c r="HU9" s="3">
        <v>453666.89456119499</v>
      </c>
      <c r="HV9" s="3">
        <v>460826.34029870701</v>
      </c>
      <c r="HW9" s="3">
        <v>453453.37816591101</v>
      </c>
      <c r="HX9" s="3">
        <v>449320.70743277902</v>
      </c>
      <c r="HY9" s="3">
        <v>444384.24730734702</v>
      </c>
      <c r="HZ9" s="3">
        <v>442281.63387122197</v>
      </c>
      <c r="IA9" s="3">
        <v>441933.30278980499</v>
      </c>
      <c r="IB9" s="3">
        <v>441992.27577789401</v>
      </c>
      <c r="IC9" s="3">
        <v>442052.34585767699</v>
      </c>
      <c r="ID9" s="3">
        <v>442121.95668551198</v>
      </c>
      <c r="IE9" s="3">
        <v>443467.97899534198</v>
      </c>
      <c r="IF9" s="3">
        <v>448171.60381453001</v>
      </c>
      <c r="IG9" s="3">
        <v>454440.61659870902</v>
      </c>
      <c r="IH9" s="11">
        <v>461592.82248340797</v>
      </c>
      <c r="II9" s="11">
        <v>454212.68824237201</v>
      </c>
      <c r="IJ9" s="11">
        <v>450072.91251167399</v>
      </c>
      <c r="IK9" s="11">
        <v>445129.41387138399</v>
      </c>
      <c r="IL9" s="11">
        <v>443019.82778102002</v>
      </c>
      <c r="IM9" s="11">
        <v>442664.58928971301</v>
      </c>
      <c r="IN9" s="11">
        <v>442716.719501757</v>
      </c>
      <c r="IO9" s="11">
        <v>442770.01083455101</v>
      </c>
      <c r="IP9" s="11">
        <v>442832.90634532098</v>
      </c>
      <c r="IQ9" s="11">
        <v>444172.27617448702</v>
      </c>
      <c r="IR9" s="11">
        <v>448869.31076143699</v>
      </c>
      <c r="IS9" s="11">
        <v>455131.794979339</v>
      </c>
      <c r="IT9" s="11">
        <v>462277.53338669997</v>
      </c>
      <c r="IU9" s="11">
        <v>454890.99218564603</v>
      </c>
      <c r="IV9" s="11">
        <v>450744.86944597802</v>
      </c>
      <c r="IW9" s="11">
        <v>445795.08318679599</v>
      </c>
      <c r="IX9" s="11">
        <v>443679.26831189101</v>
      </c>
      <c r="IY9" s="11">
        <v>443317.85931987298</v>
      </c>
      <c r="IZ9" s="11">
        <v>443363.87676966301</v>
      </c>
      <c r="JA9" s="11">
        <v>443411.112538393</v>
      </c>
      <c r="JB9" s="11">
        <v>443468.00914807298</v>
      </c>
      <c r="JC9" s="11">
        <v>444801.43620891799</v>
      </c>
      <c r="JD9" s="11">
        <v>449492.58363507403</v>
      </c>
      <c r="JE9" s="11">
        <v>455749.23577937798</v>
      </c>
    </row>
    <row r="10" spans="1:265" s="10" customFormat="1" x14ac:dyDescent="0.2">
      <c r="A10" s="28" t="s">
        <v>7</v>
      </c>
      <c r="B10" s="3">
        <v>1146360.6000000001</v>
      </c>
      <c r="C10" s="3">
        <v>1078539.7999999998</v>
      </c>
      <c r="D10" s="3">
        <v>1167729.9000000001</v>
      </c>
      <c r="E10" s="3">
        <v>1074555.1000000001</v>
      </c>
      <c r="F10" s="3">
        <v>948014.89999999991</v>
      </c>
      <c r="G10" s="3">
        <v>937485.2</v>
      </c>
      <c r="H10" s="3">
        <v>833126.2</v>
      </c>
      <c r="I10" s="3">
        <v>927406.2</v>
      </c>
      <c r="J10" s="3">
        <v>812381.6</v>
      </c>
      <c r="K10" s="3">
        <v>911284.39999999991</v>
      </c>
      <c r="L10" s="3">
        <v>910474.4</v>
      </c>
      <c r="M10" s="3">
        <v>998808.4</v>
      </c>
      <c r="N10" s="3">
        <v>1062564.3</v>
      </c>
      <c r="O10" s="3">
        <v>1028926.1</v>
      </c>
      <c r="P10" s="3">
        <v>992788.9</v>
      </c>
      <c r="Q10" s="3">
        <v>913915</v>
      </c>
      <c r="R10" s="3">
        <v>924071.89999999991</v>
      </c>
      <c r="S10" s="3">
        <v>864929.1</v>
      </c>
      <c r="T10" s="3">
        <v>831031.6</v>
      </c>
      <c r="U10" s="3">
        <v>860554.1</v>
      </c>
      <c r="V10" s="3">
        <v>786467.29999999993</v>
      </c>
      <c r="W10" s="3">
        <v>896764.7</v>
      </c>
      <c r="X10" s="3">
        <v>939234.8</v>
      </c>
      <c r="Y10" s="3">
        <v>1057686</v>
      </c>
      <c r="Z10" s="3">
        <v>1043371.4</v>
      </c>
      <c r="AA10" s="3">
        <v>983182.6</v>
      </c>
      <c r="AB10" s="3">
        <v>1058470.8</v>
      </c>
      <c r="AC10" s="3">
        <v>1009874.7</v>
      </c>
      <c r="AD10" s="3">
        <v>935668.8</v>
      </c>
      <c r="AE10" s="3">
        <v>938825.9</v>
      </c>
      <c r="AF10" s="3">
        <v>909589</v>
      </c>
      <c r="AG10" s="3">
        <v>898496</v>
      </c>
      <c r="AH10" s="3">
        <v>905721.39999999991</v>
      </c>
      <c r="AI10" s="3">
        <v>926951.20000000007</v>
      </c>
      <c r="AJ10" s="3">
        <v>1007044.9</v>
      </c>
      <c r="AK10" s="3">
        <v>1042136.1</v>
      </c>
      <c r="AL10" s="3">
        <v>1061958.7</v>
      </c>
      <c r="AM10" s="3">
        <v>1067061.8</v>
      </c>
      <c r="AN10" s="3">
        <v>1140013.9000000001</v>
      </c>
      <c r="AO10" s="3">
        <v>1079575.5</v>
      </c>
      <c r="AP10" s="3">
        <v>985995.2</v>
      </c>
      <c r="AQ10" s="3">
        <v>1001021</v>
      </c>
      <c r="AR10" s="3">
        <v>918169</v>
      </c>
      <c r="AS10" s="3">
        <v>948205.70000000007</v>
      </c>
      <c r="AT10" s="3">
        <v>926314</v>
      </c>
      <c r="AU10" s="3">
        <v>975892.3</v>
      </c>
      <c r="AV10" s="3">
        <v>947909.10000000009</v>
      </c>
      <c r="AW10" s="3">
        <v>1058036.9000000001</v>
      </c>
      <c r="AX10" s="3">
        <v>1086522.5</v>
      </c>
      <c r="AY10" s="3">
        <v>1083266.6000000001</v>
      </c>
      <c r="AZ10" s="3">
        <v>1116694.2000000002</v>
      </c>
      <c r="BA10" s="3">
        <v>1005377.6</v>
      </c>
      <c r="BB10" s="3">
        <v>961670.7</v>
      </c>
      <c r="BC10" s="3">
        <v>939839</v>
      </c>
      <c r="BD10" s="3">
        <v>937754.5</v>
      </c>
      <c r="BE10" s="3">
        <v>909650.2</v>
      </c>
      <c r="BF10" s="3">
        <v>945116.4</v>
      </c>
      <c r="BG10" s="3">
        <v>813782</v>
      </c>
      <c r="BH10" s="3">
        <v>894877.39999999991</v>
      </c>
      <c r="BI10" s="3">
        <v>1008703.9</v>
      </c>
      <c r="BJ10" s="3">
        <v>1015257.2999999999</v>
      </c>
      <c r="BK10" s="3">
        <v>997913.9</v>
      </c>
      <c r="BL10" s="3">
        <v>1030741.2</v>
      </c>
      <c r="BM10" s="3">
        <v>956324.60000000009</v>
      </c>
      <c r="BN10" s="3">
        <v>950436.7</v>
      </c>
      <c r="BO10" s="3">
        <v>900956.6</v>
      </c>
      <c r="BP10" s="3">
        <v>830213.6</v>
      </c>
      <c r="BQ10" s="3">
        <v>822004.6</v>
      </c>
      <c r="BR10" s="3">
        <v>845886.9</v>
      </c>
      <c r="BS10" s="3">
        <v>826693.9</v>
      </c>
      <c r="BT10" s="3">
        <v>846317.29999999993</v>
      </c>
      <c r="BU10" s="3">
        <v>902749.70000000007</v>
      </c>
      <c r="BV10" s="3">
        <v>965248.29999999993</v>
      </c>
      <c r="BW10" s="3">
        <v>960481.1</v>
      </c>
      <c r="BX10" s="3">
        <v>973062.5</v>
      </c>
      <c r="BY10" s="3">
        <v>924860.5</v>
      </c>
      <c r="BZ10" s="3">
        <v>940357.5</v>
      </c>
      <c r="CA10" s="3">
        <v>839642</v>
      </c>
      <c r="CB10" s="3">
        <v>824327.9</v>
      </c>
      <c r="CC10" s="3">
        <v>806271.79999999993</v>
      </c>
      <c r="CD10" s="3">
        <v>786812.7</v>
      </c>
      <c r="CE10" s="3">
        <v>804340.8</v>
      </c>
      <c r="CF10" s="3">
        <v>887160.2</v>
      </c>
      <c r="CG10" s="3">
        <v>918921.9</v>
      </c>
      <c r="CH10" s="3">
        <v>893641.9</v>
      </c>
      <c r="CI10" s="3">
        <v>882596.70000000007</v>
      </c>
      <c r="CJ10" s="3">
        <v>913632.79999999993</v>
      </c>
      <c r="CK10" s="3">
        <v>922833.2</v>
      </c>
      <c r="CL10" s="3">
        <v>858263.8</v>
      </c>
      <c r="CM10" s="3">
        <v>846738.7</v>
      </c>
      <c r="CN10" s="3">
        <v>1036547.5</v>
      </c>
      <c r="CO10" s="3">
        <v>1287347</v>
      </c>
      <c r="CP10" s="3">
        <v>739411</v>
      </c>
      <c r="CQ10" s="3">
        <v>808981</v>
      </c>
      <c r="CR10" s="3">
        <v>875795</v>
      </c>
      <c r="CS10" s="3">
        <v>908187</v>
      </c>
      <c r="CT10" s="3">
        <v>887763</v>
      </c>
      <c r="CU10" s="3">
        <v>878503</v>
      </c>
      <c r="CV10" s="3">
        <v>874354</v>
      </c>
      <c r="CW10" s="3">
        <v>858185</v>
      </c>
      <c r="CX10" s="3">
        <v>858184.9</v>
      </c>
      <c r="CY10" s="3">
        <v>780793.7</v>
      </c>
      <c r="CZ10" s="3">
        <v>801475.3</v>
      </c>
      <c r="DA10" s="3">
        <v>714221.9</v>
      </c>
      <c r="DB10" s="3">
        <v>772371.8</v>
      </c>
      <c r="DC10" s="3">
        <v>770441.1</v>
      </c>
      <c r="DD10" s="3">
        <v>785153.3</v>
      </c>
      <c r="DE10" s="3">
        <v>850059.3</v>
      </c>
      <c r="DF10" s="3">
        <v>935525.4</v>
      </c>
      <c r="DG10" s="3">
        <v>850018.6</v>
      </c>
      <c r="DH10" s="3">
        <v>809237.9</v>
      </c>
      <c r="DI10" s="3">
        <v>844428.6</v>
      </c>
      <c r="DJ10" s="3">
        <v>837618</v>
      </c>
      <c r="DK10" s="3">
        <v>718500.6</v>
      </c>
      <c r="DL10" s="3">
        <v>741382</v>
      </c>
      <c r="DM10" s="3">
        <v>727528.20000000007</v>
      </c>
      <c r="DN10" s="3">
        <v>764033.70000000007</v>
      </c>
      <c r="DO10" s="3">
        <v>742723.70000000007</v>
      </c>
      <c r="DP10" s="3">
        <v>715179.4</v>
      </c>
      <c r="DQ10" s="3">
        <v>898289.2</v>
      </c>
      <c r="DR10" s="3">
        <v>928284.89999999991</v>
      </c>
      <c r="DS10" s="3">
        <v>869659.7</v>
      </c>
      <c r="DT10" s="3">
        <v>896988.3</v>
      </c>
      <c r="DU10" s="3">
        <v>600330.69999999995</v>
      </c>
      <c r="DV10" s="3">
        <v>531452.4</v>
      </c>
      <c r="DW10" s="11">
        <v>647310.17999999993</v>
      </c>
      <c r="DX10" s="11">
        <v>622645</v>
      </c>
      <c r="DY10" s="11">
        <v>696480</v>
      </c>
      <c r="DZ10" s="11">
        <v>614472</v>
      </c>
      <c r="EA10" s="11">
        <v>684122</v>
      </c>
      <c r="EB10" s="11">
        <v>690344.58</v>
      </c>
      <c r="EC10" s="11">
        <v>808855.76</v>
      </c>
      <c r="ED10" s="11">
        <v>932431.64</v>
      </c>
      <c r="EE10" s="11">
        <v>905962.77</v>
      </c>
      <c r="EF10" s="11">
        <v>920444.43</v>
      </c>
      <c r="EG10" s="11">
        <v>939346.77</v>
      </c>
      <c r="EH10" s="11">
        <v>860495.02</v>
      </c>
      <c r="EI10" s="11">
        <v>880685.76</v>
      </c>
      <c r="EJ10" s="11">
        <v>1012926.74</v>
      </c>
      <c r="EK10" s="11">
        <v>844199.15</v>
      </c>
      <c r="EL10" s="11">
        <v>814677.1</v>
      </c>
      <c r="EM10" s="42">
        <v>832024.08</v>
      </c>
      <c r="EN10" s="11">
        <v>857857.97861083294</v>
      </c>
      <c r="EO10" s="11">
        <v>884340.60518396203</v>
      </c>
      <c r="EP10" s="11">
        <v>911790.36485351995</v>
      </c>
      <c r="EQ10" s="11">
        <v>894331.22202378197</v>
      </c>
      <c r="ER10" s="11">
        <v>885552.88909408904</v>
      </c>
      <c r="ES10" s="11">
        <v>873548.39364666701</v>
      </c>
      <c r="ET10" s="11">
        <v>869403.20758783096</v>
      </c>
      <c r="EU10" s="11">
        <v>870016.83392172202</v>
      </c>
      <c r="EV10" s="11">
        <v>871457.26838227001</v>
      </c>
      <c r="EW10" s="11">
        <v>872591.06629809795</v>
      </c>
      <c r="EX10" s="11">
        <v>873510.27956801304</v>
      </c>
      <c r="EY10" s="11">
        <v>878067.12578785396</v>
      </c>
      <c r="EZ10" s="11">
        <v>892545.01885400002</v>
      </c>
      <c r="FA10" s="11">
        <v>911600.87064921495</v>
      </c>
      <c r="FB10" s="11">
        <v>933213.98785584397</v>
      </c>
      <c r="FC10" s="11">
        <v>911167.87473836204</v>
      </c>
      <c r="FD10" s="11">
        <v>898784.67881521198</v>
      </c>
      <c r="FE10" s="11">
        <v>883947.15058440506</v>
      </c>
      <c r="FF10" s="11">
        <v>877575.50688590202</v>
      </c>
      <c r="FG10" s="11">
        <v>876439.37809860101</v>
      </c>
      <c r="FH10" s="11">
        <v>876504.69410659396</v>
      </c>
      <c r="FI10" s="11">
        <v>876557.797509428</v>
      </c>
      <c r="FJ10" s="11">
        <v>876627.70166837296</v>
      </c>
      <c r="FK10" s="11">
        <v>880517.08270050294</v>
      </c>
      <c r="FL10" s="11">
        <v>894470.42025316902</v>
      </c>
      <c r="FM10" s="11">
        <v>913114.028096508</v>
      </c>
      <c r="FN10" s="11">
        <v>934403.16610267002</v>
      </c>
      <c r="FO10" s="11">
        <v>912102.440341732</v>
      </c>
      <c r="FP10" s="11">
        <v>899519.14639341901</v>
      </c>
      <c r="FQ10" s="11">
        <v>884524.36273675901</v>
      </c>
      <c r="FR10" s="11">
        <v>878029.13326603197</v>
      </c>
      <c r="FS10" s="11">
        <v>876795.87941602897</v>
      </c>
      <c r="FT10" s="11">
        <v>876784.86561974999</v>
      </c>
      <c r="FU10" s="11">
        <v>876777.98204436898</v>
      </c>
      <c r="FV10" s="11">
        <v>876800.74292043096</v>
      </c>
      <c r="FW10" s="11">
        <v>880653.07442635903</v>
      </c>
      <c r="FX10" s="11">
        <v>894577.29505487997</v>
      </c>
      <c r="FY10" s="11">
        <v>913198.02014211903</v>
      </c>
      <c r="FZ10" s="11">
        <v>934469.17477461998</v>
      </c>
      <c r="GA10" s="11">
        <v>912154.31602520705</v>
      </c>
      <c r="GB10" s="11">
        <v>899559.91507511702</v>
      </c>
      <c r="GC10" s="11">
        <v>884556.40251524595</v>
      </c>
      <c r="GD10" s="11">
        <v>878054.31306981097</v>
      </c>
      <c r="GE10" s="11">
        <v>876815.66802095401</v>
      </c>
      <c r="GF10" s="11">
        <v>876800.41732492996</v>
      </c>
      <c r="GG10" s="11">
        <v>876790.20400417503</v>
      </c>
      <c r="GH10" s="11">
        <v>876810.34806017403</v>
      </c>
      <c r="GI10" s="11">
        <v>880660.62302829803</v>
      </c>
      <c r="GJ10" s="11">
        <v>894583.22744032799</v>
      </c>
      <c r="GK10" s="11">
        <v>913202.68235604605</v>
      </c>
      <c r="GL10" s="11">
        <v>934472.83877098397</v>
      </c>
      <c r="GM10" s="11">
        <v>912157.19553042995</v>
      </c>
      <c r="GN10" s="11">
        <v>899562.17805507302</v>
      </c>
      <c r="GO10" s="11">
        <v>884558.18097296101</v>
      </c>
      <c r="GP10" s="11">
        <v>878055.71074540098</v>
      </c>
      <c r="GQ10" s="11">
        <v>876816.76644293999</v>
      </c>
      <c r="GR10" s="11">
        <v>876801.28056591901</v>
      </c>
      <c r="GS10" s="11">
        <v>876790.88241831295</v>
      </c>
      <c r="GT10" s="11">
        <v>876810.88122037996</v>
      </c>
      <c r="GU10" s="11">
        <v>880661.04203460796</v>
      </c>
      <c r="GV10" s="11">
        <v>894583.55673401104</v>
      </c>
      <c r="GW10" s="11">
        <v>913202.941145299</v>
      </c>
      <c r="GX10" s="11">
        <v>934473.04215137195</v>
      </c>
      <c r="GY10" s="11">
        <v>912157.35536543897</v>
      </c>
      <c r="GZ10" s="11">
        <v>899562.30366811797</v>
      </c>
      <c r="HA10" s="11">
        <v>884558.27969124203</v>
      </c>
      <c r="HB10" s="11">
        <v>878055.78832730197</v>
      </c>
      <c r="HC10" s="11">
        <v>876816.82741393102</v>
      </c>
      <c r="HD10" s="11">
        <v>876801.32848252996</v>
      </c>
      <c r="HE10" s="11">
        <v>876790.920075592</v>
      </c>
      <c r="HF10" s="11">
        <v>876810.91081493103</v>
      </c>
      <c r="HG10" s="11">
        <v>880661.06529272802</v>
      </c>
      <c r="HH10" s="11">
        <v>894583.57501238002</v>
      </c>
      <c r="HI10" s="11">
        <v>913202.955510122</v>
      </c>
      <c r="HJ10" s="11">
        <v>934473.05344057095</v>
      </c>
      <c r="HK10" s="11">
        <v>912157.36423752899</v>
      </c>
      <c r="HL10" s="11">
        <v>899562.31064062298</v>
      </c>
      <c r="HM10" s="11">
        <v>884558.285170877</v>
      </c>
      <c r="HN10" s="11">
        <v>878055.79263370298</v>
      </c>
      <c r="HO10" s="11">
        <v>876816.83079829696</v>
      </c>
      <c r="HP10" s="11">
        <v>876801.33114227501</v>
      </c>
      <c r="HQ10" s="11">
        <v>876790.92216586403</v>
      </c>
      <c r="HR10" s="11">
        <v>876810.91245765996</v>
      </c>
      <c r="HS10" s="11">
        <v>880661.06658373505</v>
      </c>
      <c r="HT10" s="11">
        <v>894583.57602697203</v>
      </c>
      <c r="HU10" s="11">
        <v>913202.95630748197</v>
      </c>
      <c r="HV10" s="11">
        <v>934473.05406720995</v>
      </c>
      <c r="HW10" s="11">
        <v>912157.36473000003</v>
      </c>
      <c r="HX10" s="11">
        <v>899562.31102765095</v>
      </c>
      <c r="HY10" s="11">
        <v>884558.28547503904</v>
      </c>
      <c r="HZ10" s="11">
        <v>878055.79287274205</v>
      </c>
      <c r="IA10" s="11">
        <v>876816.83098615496</v>
      </c>
      <c r="IB10" s="11">
        <v>876801.33128991199</v>
      </c>
      <c r="IC10" s="11">
        <v>876790.92228189099</v>
      </c>
      <c r="ID10" s="32">
        <v>876810.912548844</v>
      </c>
      <c r="IE10" s="32">
        <v>880661.06665539602</v>
      </c>
      <c r="IF10" s="32">
        <v>894583.57608329004</v>
      </c>
      <c r="IG10" s="32">
        <v>913202.95635174098</v>
      </c>
      <c r="IH10" s="33">
        <v>934473.05410199298</v>
      </c>
      <c r="II10" s="33">
        <v>912157.36475733598</v>
      </c>
      <c r="IJ10" s="33">
        <v>899562.311049134</v>
      </c>
      <c r="IK10" s="33">
        <v>884558.28549192299</v>
      </c>
      <c r="IL10" s="33">
        <v>878055.79288601002</v>
      </c>
      <c r="IM10" s="33">
        <v>876816.83099658298</v>
      </c>
      <c r="IN10" s="33">
        <v>876801.33129810705</v>
      </c>
      <c r="IO10" s="33">
        <v>876790.92228833097</v>
      </c>
      <c r="IP10" s="33">
        <v>876810.91255390598</v>
      </c>
      <c r="IQ10" s="33">
        <v>880661.06665937405</v>
      </c>
      <c r="IR10" s="33">
        <v>894583.57608641603</v>
      </c>
      <c r="IS10" s="33">
        <v>913202.95635419805</v>
      </c>
      <c r="IT10" s="11">
        <v>934473.05410392396</v>
      </c>
      <c r="IU10" s="11">
        <v>912157.36475885299</v>
      </c>
      <c r="IV10" s="11">
        <v>899562.31105032598</v>
      </c>
      <c r="IW10" s="11">
        <v>884558.28549286001</v>
      </c>
      <c r="IX10" s="11">
        <v>878055.79288674705</v>
      </c>
      <c r="IY10" s="11">
        <v>876816.83099716203</v>
      </c>
      <c r="IZ10" s="11">
        <v>876801.331298562</v>
      </c>
      <c r="JA10" s="11">
        <v>876790.92228868895</v>
      </c>
      <c r="JB10" s="11">
        <v>876810.91255418595</v>
      </c>
      <c r="JC10" s="11">
        <v>880661.066659595</v>
      </c>
      <c r="JD10" s="11">
        <v>894583.57608658902</v>
      </c>
      <c r="JE10" s="11">
        <v>913202.95635433402</v>
      </c>
    </row>
    <row r="11" spans="1:265" s="10" customFormat="1" ht="13.5" thickBot="1" x14ac:dyDescent="0.25">
      <c r="A11" s="29" t="s">
        <v>19</v>
      </c>
      <c r="B11" s="3">
        <v>1038581.9</v>
      </c>
      <c r="C11" s="3">
        <v>968733.7</v>
      </c>
      <c r="D11" s="3">
        <v>1052420.8999999999</v>
      </c>
      <c r="E11" s="3">
        <v>945990.5</v>
      </c>
      <c r="F11" s="3">
        <v>844684.9</v>
      </c>
      <c r="G11" s="3">
        <v>873114</v>
      </c>
      <c r="H11" s="3">
        <v>791454</v>
      </c>
      <c r="I11" s="3">
        <v>824029.7</v>
      </c>
      <c r="J11" s="3">
        <v>852099.4</v>
      </c>
      <c r="K11" s="3">
        <v>815070.3</v>
      </c>
      <c r="L11" s="3">
        <v>904821.8</v>
      </c>
      <c r="M11" s="3">
        <v>1029646.7</v>
      </c>
      <c r="N11" s="3">
        <v>1058416.2</v>
      </c>
      <c r="O11" s="3">
        <v>976098.8</v>
      </c>
      <c r="P11" s="3">
        <v>968888.7</v>
      </c>
      <c r="Q11" s="3">
        <v>917176</v>
      </c>
      <c r="R11" s="3">
        <v>910438.8</v>
      </c>
      <c r="S11" s="3">
        <v>896033.4</v>
      </c>
      <c r="T11" s="3">
        <v>866995.19999999995</v>
      </c>
      <c r="U11" s="3">
        <v>868586.6</v>
      </c>
      <c r="V11" s="3">
        <v>850425</v>
      </c>
      <c r="W11" s="3">
        <v>932408.5</v>
      </c>
      <c r="X11" s="3">
        <v>957227.4</v>
      </c>
      <c r="Y11" s="3">
        <v>955934</v>
      </c>
      <c r="Z11" s="3">
        <v>1011649.5</v>
      </c>
      <c r="AA11" s="3">
        <v>991715.3</v>
      </c>
      <c r="AB11" s="3">
        <v>994948.6</v>
      </c>
      <c r="AC11" s="3">
        <v>963261.1</v>
      </c>
      <c r="AD11" s="3">
        <v>907590.4</v>
      </c>
      <c r="AE11" s="3">
        <v>888196.3</v>
      </c>
      <c r="AF11" s="3">
        <v>869625.8</v>
      </c>
      <c r="AG11" s="3">
        <v>896216.9</v>
      </c>
      <c r="AH11" s="3">
        <v>878340.6</v>
      </c>
      <c r="AI11" s="3">
        <v>873232.1</v>
      </c>
      <c r="AJ11" s="3">
        <v>957991.8</v>
      </c>
      <c r="AK11" s="3">
        <v>985693.7</v>
      </c>
      <c r="AL11" s="3">
        <v>1012522.7</v>
      </c>
      <c r="AM11" s="3">
        <v>977568.3</v>
      </c>
      <c r="AN11" s="3">
        <v>1040301.3</v>
      </c>
      <c r="AO11" s="3">
        <v>986471.6</v>
      </c>
      <c r="AP11" s="3">
        <v>921924.5</v>
      </c>
      <c r="AQ11" s="3">
        <v>928350.5</v>
      </c>
      <c r="AR11" s="3">
        <v>889684.2</v>
      </c>
      <c r="AS11" s="3">
        <v>930759.1</v>
      </c>
      <c r="AT11" s="3">
        <v>912564.1</v>
      </c>
      <c r="AU11" s="3">
        <v>935328.4</v>
      </c>
      <c r="AV11" s="3">
        <v>946842.8</v>
      </c>
      <c r="AW11" s="3">
        <v>1050979.3</v>
      </c>
      <c r="AX11" s="3">
        <v>1100442.8</v>
      </c>
      <c r="AY11" s="3">
        <v>1085638.7</v>
      </c>
      <c r="AZ11" s="3">
        <v>1107828.2</v>
      </c>
      <c r="BA11" s="3">
        <v>1056410.8999999999</v>
      </c>
      <c r="BB11" s="3">
        <v>1017484.2</v>
      </c>
      <c r="BC11" s="3">
        <v>971517.7</v>
      </c>
      <c r="BD11" s="3">
        <v>1013395.5</v>
      </c>
      <c r="BE11" s="3">
        <v>925702.2</v>
      </c>
      <c r="BF11" s="3">
        <v>1017966.1</v>
      </c>
      <c r="BG11" s="3">
        <v>899038.6</v>
      </c>
      <c r="BH11" s="3">
        <v>1032359.5</v>
      </c>
      <c r="BI11" s="3">
        <v>1161505.3</v>
      </c>
      <c r="BJ11" s="3">
        <v>1178215.5</v>
      </c>
      <c r="BK11" s="3">
        <v>1174647.2</v>
      </c>
      <c r="BL11" s="3">
        <v>1213644.3999999999</v>
      </c>
      <c r="BM11" s="3">
        <v>1137115</v>
      </c>
      <c r="BN11" s="3">
        <v>1116432.2</v>
      </c>
      <c r="BO11" s="3">
        <v>1077716.7</v>
      </c>
      <c r="BP11" s="3">
        <v>1047249</v>
      </c>
      <c r="BQ11" s="3">
        <v>1046946.8</v>
      </c>
      <c r="BR11" s="3">
        <v>1161973</v>
      </c>
      <c r="BS11" s="3">
        <v>1076916.3999999999</v>
      </c>
      <c r="BT11" s="3">
        <v>1156357.1000000001</v>
      </c>
      <c r="BU11" s="3">
        <v>1226001.7</v>
      </c>
      <c r="BV11" s="3">
        <v>1329289.3999999999</v>
      </c>
      <c r="BW11" s="3">
        <v>1322452.6000000001</v>
      </c>
      <c r="BX11" s="3">
        <v>1359050.5</v>
      </c>
      <c r="BY11" s="3">
        <v>1292733.8999999999</v>
      </c>
      <c r="BZ11" s="3">
        <v>1314332.3</v>
      </c>
      <c r="CA11" s="3">
        <v>1181900.3999999999</v>
      </c>
      <c r="CB11" s="3">
        <v>1186121.1000000001</v>
      </c>
      <c r="CC11" s="3">
        <v>1168184.6000000001</v>
      </c>
      <c r="CD11" s="3">
        <v>1147479.6000000001</v>
      </c>
      <c r="CE11" s="3">
        <v>1178733.5</v>
      </c>
      <c r="CF11" s="3">
        <v>1300216.8999999999</v>
      </c>
      <c r="CG11" s="3">
        <v>1323486.2</v>
      </c>
      <c r="CH11" s="3">
        <v>1281063.3999999999</v>
      </c>
      <c r="CI11" s="3">
        <v>1313861.8</v>
      </c>
      <c r="CJ11" s="3">
        <v>1396410.7</v>
      </c>
      <c r="CK11" s="3">
        <v>1399930.1</v>
      </c>
      <c r="CL11" s="3">
        <v>1297254.6000000001</v>
      </c>
      <c r="CM11" s="3">
        <v>1288480.8999999999</v>
      </c>
      <c r="CN11" s="3">
        <v>997643.70000000007</v>
      </c>
      <c r="CO11" s="3">
        <v>743138</v>
      </c>
      <c r="CP11" s="3">
        <v>1167179</v>
      </c>
      <c r="CQ11" s="3">
        <v>1323108</v>
      </c>
      <c r="CR11" s="3">
        <v>1436374</v>
      </c>
      <c r="CS11" s="3">
        <v>1536596</v>
      </c>
      <c r="CT11" s="3">
        <v>1366714</v>
      </c>
      <c r="CU11" s="3">
        <v>1510668</v>
      </c>
      <c r="CV11" s="3">
        <v>1425140</v>
      </c>
      <c r="CW11" s="3">
        <v>1423952</v>
      </c>
      <c r="CX11" s="3">
        <v>1423951.6</v>
      </c>
      <c r="CY11" s="3">
        <v>1287868.1000000001</v>
      </c>
      <c r="CZ11" s="3">
        <v>1344683.3</v>
      </c>
      <c r="DA11" s="3">
        <v>1181769</v>
      </c>
      <c r="DB11" s="3">
        <v>1320987.8999999999</v>
      </c>
      <c r="DC11" s="3">
        <v>1291231.3</v>
      </c>
      <c r="DD11" s="3">
        <v>1261881.6000000001</v>
      </c>
      <c r="DE11" s="3">
        <v>1412827.8</v>
      </c>
      <c r="DF11" s="3">
        <v>1550538.1</v>
      </c>
      <c r="DG11" s="3">
        <v>1384661.2</v>
      </c>
      <c r="DH11" s="3">
        <v>1383679.2000000002</v>
      </c>
      <c r="DI11" s="3">
        <v>1413811.7</v>
      </c>
      <c r="DJ11" s="3">
        <v>1428418</v>
      </c>
      <c r="DK11" s="3">
        <v>1245430.7999999998</v>
      </c>
      <c r="DL11" s="3">
        <v>1251439</v>
      </c>
      <c r="DM11" s="3">
        <v>1275111.8999999999</v>
      </c>
      <c r="DN11" s="3">
        <v>1264073.3</v>
      </c>
      <c r="DO11" s="3">
        <v>1315815.2</v>
      </c>
      <c r="DP11" s="3">
        <v>1165416.2</v>
      </c>
      <c r="DQ11" s="3">
        <v>1512212</v>
      </c>
      <c r="DR11" s="3">
        <v>1537713.2</v>
      </c>
      <c r="DS11" s="3">
        <v>1404953.7</v>
      </c>
      <c r="DT11" s="3">
        <v>1488368</v>
      </c>
      <c r="DU11" s="3">
        <v>964207.09999999986</v>
      </c>
      <c r="DV11" s="3">
        <v>830027.7</v>
      </c>
      <c r="DW11" s="11">
        <v>1046252.5</v>
      </c>
      <c r="DX11" s="11">
        <v>1023519</v>
      </c>
      <c r="DY11" s="11">
        <v>1143913</v>
      </c>
      <c r="DZ11" s="11">
        <v>985898</v>
      </c>
      <c r="EA11" s="11">
        <v>1130230</v>
      </c>
      <c r="EB11" s="11">
        <v>1078689.6000000001</v>
      </c>
      <c r="EC11" s="11">
        <v>1210473.3899999999</v>
      </c>
      <c r="ED11" s="11">
        <v>1231784.99</v>
      </c>
      <c r="EE11" s="11">
        <v>1142312.82</v>
      </c>
      <c r="EF11" s="11">
        <v>1302619.6399999999</v>
      </c>
      <c r="EG11" s="11">
        <v>1250598.3700000001</v>
      </c>
      <c r="EH11" s="11">
        <v>1175897.08</v>
      </c>
      <c r="EI11" s="11">
        <v>1202806.29</v>
      </c>
      <c r="EJ11" s="11">
        <v>1055278.8500000001</v>
      </c>
      <c r="EK11" s="11">
        <v>1127191.8799999999</v>
      </c>
      <c r="EL11" s="11">
        <v>1256981.0900000001</v>
      </c>
      <c r="EM11" s="42">
        <v>1270562.04</v>
      </c>
      <c r="EN11" s="11">
        <v>1306501.5483331999</v>
      </c>
      <c r="EO11" s="11">
        <v>1383979.1819926701</v>
      </c>
      <c r="EP11" s="11">
        <v>1370127.13480388</v>
      </c>
      <c r="EQ11" s="11">
        <v>1330806.86523292</v>
      </c>
      <c r="ER11" s="11">
        <v>1320127.2277816399</v>
      </c>
      <c r="ES11" s="11">
        <v>1246942.52405229</v>
      </c>
      <c r="ET11" s="11">
        <v>1220442.6982009599</v>
      </c>
      <c r="EU11" s="11">
        <v>1178403.21772273</v>
      </c>
      <c r="EV11" s="11">
        <v>1146314.4754816401</v>
      </c>
      <c r="EW11" s="11">
        <v>1136701.9832858101</v>
      </c>
      <c r="EX11" s="11">
        <v>1192067.5941896599</v>
      </c>
      <c r="EY11" s="11">
        <v>1183675.6949533001</v>
      </c>
      <c r="EZ11" s="11">
        <v>1251231.26936434</v>
      </c>
      <c r="FA11" s="11">
        <v>1344016.09437057</v>
      </c>
      <c r="FB11" s="11">
        <v>1343243.2600724599</v>
      </c>
      <c r="FC11" s="11">
        <v>1313117.53496729</v>
      </c>
      <c r="FD11" s="11">
        <v>1308265.00671549</v>
      </c>
      <c r="FE11" s="11">
        <v>1239378.87403434</v>
      </c>
      <c r="FF11" s="11">
        <v>1215450.20037257</v>
      </c>
      <c r="FG11" s="11">
        <v>1175154.3909728799</v>
      </c>
      <c r="FH11" s="11">
        <v>1144185.46745092</v>
      </c>
      <c r="FI11" s="11">
        <v>1135280.2043806899</v>
      </c>
      <c r="FJ11" s="11">
        <v>1191063.64589534</v>
      </c>
      <c r="FK11" s="11">
        <v>1183004.56029797</v>
      </c>
      <c r="FL11" s="11">
        <v>1250753.6943815099</v>
      </c>
      <c r="FM11" s="11">
        <v>1343670.7845360499</v>
      </c>
      <c r="FN11" s="11">
        <v>1343010.96404913</v>
      </c>
      <c r="FO11" s="11">
        <v>1312964.6864245399</v>
      </c>
      <c r="FP11" s="11">
        <v>1308162.50858942</v>
      </c>
      <c r="FQ11" s="11">
        <v>1239313.51865538</v>
      </c>
      <c r="FR11" s="11">
        <v>1215407.06159873</v>
      </c>
      <c r="FS11" s="11">
        <v>1175126.3187718999</v>
      </c>
      <c r="FT11" s="11">
        <v>1144167.0712895</v>
      </c>
      <c r="FU11" s="11">
        <v>1135267.9191878301</v>
      </c>
      <c r="FV11" s="11">
        <v>1191054.9710596399</v>
      </c>
      <c r="FW11" s="11">
        <v>1182998.7612115999</v>
      </c>
      <c r="FX11" s="11">
        <v>1250749.56779</v>
      </c>
      <c r="FY11" s="11">
        <v>1343667.8008105999</v>
      </c>
      <c r="FZ11" s="11">
        <v>1343008.9568443301</v>
      </c>
      <c r="GA11" s="11">
        <v>1312963.3657031399</v>
      </c>
      <c r="GB11" s="11">
        <v>1308161.6229318499</v>
      </c>
      <c r="GC11" s="11">
        <v>1239312.95393787</v>
      </c>
      <c r="GD11" s="11">
        <v>1215406.6888486799</v>
      </c>
      <c r="GE11" s="11">
        <v>1175126.0762078899</v>
      </c>
      <c r="GF11" s="11">
        <v>1144166.91233343</v>
      </c>
      <c r="GG11" s="11">
        <v>1135267.81303493</v>
      </c>
      <c r="GH11" s="11">
        <v>1191054.8961028201</v>
      </c>
      <c r="GI11" s="11">
        <v>1182998.7111033199</v>
      </c>
      <c r="GJ11" s="11">
        <v>1250749.5321332801</v>
      </c>
      <c r="GK11" s="11">
        <v>1343667.77502906</v>
      </c>
      <c r="GL11" s="11">
        <v>1343008.9395006299</v>
      </c>
      <c r="GM11" s="11">
        <v>1312963.3542911599</v>
      </c>
      <c r="GN11" s="11">
        <v>1308161.6152791299</v>
      </c>
      <c r="GO11" s="11">
        <v>1239312.9490583099</v>
      </c>
      <c r="GP11" s="11">
        <v>1215406.68562785</v>
      </c>
      <c r="GQ11" s="11">
        <v>1175126.0741119599</v>
      </c>
      <c r="GR11" s="11">
        <v>1144166.9109599399</v>
      </c>
      <c r="GS11" s="11">
        <v>1135267.81211769</v>
      </c>
      <c r="GT11" s="11">
        <v>1191054.8954551399</v>
      </c>
      <c r="GU11" s="11">
        <v>1182998.7106703499</v>
      </c>
      <c r="GV11" s="11">
        <v>1250749.5318251799</v>
      </c>
      <c r="GW11" s="11">
        <v>1343667.7748062899</v>
      </c>
      <c r="GX11" s="11">
        <v>1343008.9393507701</v>
      </c>
      <c r="GY11" s="11">
        <v>1312963.3541925501</v>
      </c>
      <c r="GZ11" s="11">
        <v>1308161.61521301</v>
      </c>
      <c r="HA11" s="11">
        <v>1239312.9490161401</v>
      </c>
      <c r="HB11" s="11">
        <v>1215406.68560002</v>
      </c>
      <c r="HC11" s="11">
        <v>1175126.0740938501</v>
      </c>
      <c r="HD11" s="11">
        <v>1144166.91094807</v>
      </c>
      <c r="HE11" s="11">
        <v>1135267.81210976</v>
      </c>
      <c r="HF11" s="11">
        <v>1191054.8954495401</v>
      </c>
      <c r="HG11" s="11">
        <v>1182998.7106665999</v>
      </c>
      <c r="HH11" s="11">
        <v>1250749.5318225201</v>
      </c>
      <c r="HI11" s="11">
        <v>1343667.77480437</v>
      </c>
      <c r="HJ11" s="11">
        <v>1343008.93934948</v>
      </c>
      <c r="HK11" s="11">
        <v>1312963.3541917</v>
      </c>
      <c r="HL11" s="11">
        <v>1308161.61521244</v>
      </c>
      <c r="HM11" s="11">
        <v>1239312.9490157799</v>
      </c>
      <c r="HN11" s="11">
        <v>1215406.6855997799</v>
      </c>
      <c r="HO11" s="11">
        <v>1175126.0740936899</v>
      </c>
      <c r="HP11" s="11">
        <v>1144166.9109479701</v>
      </c>
      <c r="HQ11" s="11">
        <v>1135267.8121096899</v>
      </c>
      <c r="HR11" s="11">
        <v>1191054.8954494901</v>
      </c>
      <c r="HS11" s="11">
        <v>1182998.7106665701</v>
      </c>
      <c r="HT11" s="11">
        <v>1250749.53182249</v>
      </c>
      <c r="HU11" s="11">
        <v>1343667.77480435</v>
      </c>
      <c r="HV11" s="11">
        <v>1343008.9393494599</v>
      </c>
      <c r="HW11" s="11">
        <v>1312963.35419169</v>
      </c>
      <c r="HX11" s="11">
        <v>1308161.61521243</v>
      </c>
      <c r="HY11" s="11">
        <v>1239312.9490157799</v>
      </c>
      <c r="HZ11" s="11">
        <v>1215406.6855997799</v>
      </c>
      <c r="IA11" s="11">
        <v>1175126.0740936899</v>
      </c>
      <c r="IB11" s="11">
        <v>1144166.9109479601</v>
      </c>
      <c r="IC11" s="11">
        <v>1135267.8121096899</v>
      </c>
      <c r="ID11" s="11">
        <v>1191054.8954494901</v>
      </c>
      <c r="IE11" s="11">
        <v>1182998.7106665701</v>
      </c>
      <c r="IF11" s="11">
        <v>1250749.53182249</v>
      </c>
      <c r="IG11" s="11">
        <v>1343667.77480435</v>
      </c>
      <c r="IH11" s="11">
        <v>1343008.9393494599</v>
      </c>
      <c r="II11" s="11">
        <v>1312963.35419169</v>
      </c>
      <c r="IJ11" s="11">
        <v>1308161.61521243</v>
      </c>
      <c r="IK11" s="11">
        <v>1239312.9490157799</v>
      </c>
      <c r="IL11" s="11">
        <v>1215406.6855997799</v>
      </c>
      <c r="IM11" s="11">
        <v>1175126.0740936899</v>
      </c>
      <c r="IN11" s="11">
        <v>1144166.9109479601</v>
      </c>
      <c r="IO11" s="11">
        <v>1135267.8121096899</v>
      </c>
      <c r="IP11" s="11">
        <v>1191054.8954494901</v>
      </c>
      <c r="IQ11" s="11">
        <v>1182998.7106665701</v>
      </c>
      <c r="IR11" s="11">
        <v>1250749.53182249</v>
      </c>
      <c r="IS11" s="11">
        <v>1343667.77480435</v>
      </c>
      <c r="IT11" s="11">
        <v>1343008.9393494599</v>
      </c>
      <c r="IU11" s="11">
        <v>1312963.35419169</v>
      </c>
      <c r="IV11" s="11">
        <v>1308161.61521243</v>
      </c>
      <c r="IW11" s="11">
        <v>1239312.9490157799</v>
      </c>
      <c r="IX11" s="11">
        <v>1215406.6855997799</v>
      </c>
      <c r="IY11" s="11">
        <v>1175126.0740936899</v>
      </c>
      <c r="IZ11" s="11">
        <v>1144166.9109479601</v>
      </c>
      <c r="JA11" s="11">
        <v>1135267.8121096899</v>
      </c>
      <c r="JB11" s="11">
        <v>1191054.8954494901</v>
      </c>
      <c r="JC11" s="11">
        <v>1182998.7106665701</v>
      </c>
      <c r="JD11" s="11">
        <v>1250749.53182249</v>
      </c>
      <c r="JE11" s="11">
        <v>1343667.77480435</v>
      </c>
    </row>
    <row r="12" spans="1:265" s="10" customFormat="1" x14ac:dyDescent="0.2">
      <c r="A12" s="2" t="s">
        <v>8</v>
      </c>
      <c r="B12" s="3">
        <v>312012.7</v>
      </c>
      <c r="C12" s="3">
        <v>374507.69999999995</v>
      </c>
      <c r="D12" s="3">
        <v>391474.7</v>
      </c>
      <c r="E12" s="3">
        <v>340782</v>
      </c>
      <c r="F12" s="3">
        <v>293000.09999999998</v>
      </c>
      <c r="G12" s="3">
        <v>301618.8</v>
      </c>
      <c r="H12" s="3">
        <v>256000.6</v>
      </c>
      <c r="I12" s="3">
        <v>278963.5</v>
      </c>
      <c r="J12" s="3">
        <v>283267.5</v>
      </c>
      <c r="K12" s="3">
        <v>285288.90000000002</v>
      </c>
      <c r="L12" s="3">
        <v>321694.5</v>
      </c>
      <c r="M12" s="3">
        <v>366388.8</v>
      </c>
      <c r="N12" s="3">
        <v>370329.1</v>
      </c>
      <c r="O12" s="3">
        <v>339294.8</v>
      </c>
      <c r="P12" s="3">
        <v>354985.2</v>
      </c>
      <c r="Q12" s="3">
        <v>320454.59999999998</v>
      </c>
      <c r="R12" s="3">
        <v>305819.59999999998</v>
      </c>
      <c r="S12" s="3">
        <v>292994.90000000002</v>
      </c>
      <c r="T12" s="3">
        <v>284113.5</v>
      </c>
      <c r="U12" s="3">
        <v>294852.90000000002</v>
      </c>
      <c r="V12" s="3">
        <v>286212.90000000002</v>
      </c>
      <c r="W12" s="3">
        <v>305493.90000000002</v>
      </c>
      <c r="X12" s="3">
        <v>351180.79999999999</v>
      </c>
      <c r="Y12" s="3">
        <v>344940</v>
      </c>
      <c r="Z12" s="3">
        <v>375545.89999999997</v>
      </c>
      <c r="AA12" s="3">
        <v>369776.3</v>
      </c>
      <c r="AB12" s="3">
        <v>385462.5</v>
      </c>
      <c r="AC12" s="3">
        <v>378407.5</v>
      </c>
      <c r="AD12" s="3">
        <v>363064.5</v>
      </c>
      <c r="AE12" s="3">
        <v>345438</v>
      </c>
      <c r="AF12" s="3">
        <v>322418.90000000002</v>
      </c>
      <c r="AG12" s="3">
        <v>341385.4</v>
      </c>
      <c r="AH12" s="3">
        <v>343459.2</v>
      </c>
      <c r="AI12" s="3">
        <v>323785.7</v>
      </c>
      <c r="AJ12" s="3">
        <v>348768.1</v>
      </c>
      <c r="AK12" s="3">
        <v>319391.7</v>
      </c>
      <c r="AL12" s="3">
        <v>332779</v>
      </c>
      <c r="AM12" s="3">
        <v>362851.9</v>
      </c>
      <c r="AN12" s="3">
        <v>386437.6</v>
      </c>
      <c r="AO12" s="3">
        <v>346587.7</v>
      </c>
      <c r="AP12" s="3">
        <v>339865.9</v>
      </c>
      <c r="AQ12" s="3">
        <v>309294.40000000002</v>
      </c>
      <c r="AR12" s="3">
        <v>253147.09999999998</v>
      </c>
      <c r="AS12" s="3">
        <v>256322</v>
      </c>
      <c r="AT12" s="3">
        <v>292269</v>
      </c>
      <c r="AU12" s="3">
        <v>273096.5</v>
      </c>
      <c r="AV12" s="3">
        <v>287621.90000000002</v>
      </c>
      <c r="AW12" s="3">
        <v>339911.4</v>
      </c>
      <c r="AX12" s="3">
        <v>299702.59999999998</v>
      </c>
      <c r="AY12" s="3">
        <v>343657.7</v>
      </c>
      <c r="AZ12" s="3">
        <v>333660.90000000002</v>
      </c>
      <c r="BA12" s="3">
        <v>318174.59999999998</v>
      </c>
      <c r="BB12" s="3">
        <v>358236.8</v>
      </c>
      <c r="BC12" s="3">
        <v>308753.90000000002</v>
      </c>
      <c r="BD12" s="3">
        <v>288853.09999999998</v>
      </c>
      <c r="BE12" s="3">
        <v>281358.90000000002</v>
      </c>
      <c r="BF12" s="3">
        <v>281809.5</v>
      </c>
      <c r="BG12" s="3">
        <v>281585.8</v>
      </c>
      <c r="BH12" s="3">
        <v>463720.7</v>
      </c>
      <c r="BI12" s="3">
        <v>496541.80000000005</v>
      </c>
      <c r="BJ12" s="3">
        <v>481624.5</v>
      </c>
      <c r="BK12" s="3">
        <v>447305.9</v>
      </c>
      <c r="BL12" s="3">
        <v>500407.7</v>
      </c>
      <c r="BM12" s="3">
        <v>383447.9</v>
      </c>
      <c r="BN12" s="3">
        <v>370579.69999999995</v>
      </c>
      <c r="BO12" s="3">
        <v>324339.5</v>
      </c>
      <c r="BP12" s="3">
        <v>326056</v>
      </c>
      <c r="BQ12" s="3">
        <v>345010.5</v>
      </c>
      <c r="BR12" s="3">
        <v>351698.8</v>
      </c>
      <c r="BS12" s="3">
        <v>351102.5</v>
      </c>
      <c r="BT12" s="3">
        <v>363832</v>
      </c>
      <c r="BU12" s="3">
        <v>397118.1</v>
      </c>
      <c r="BV12" s="3">
        <v>389659.80000000005</v>
      </c>
      <c r="BW12" s="3">
        <v>439854.6</v>
      </c>
      <c r="BX12" s="3">
        <v>411449.8</v>
      </c>
      <c r="BY12" s="3">
        <v>373910.9</v>
      </c>
      <c r="BZ12" s="3">
        <v>406637.9</v>
      </c>
      <c r="CA12" s="3">
        <v>302152.5</v>
      </c>
      <c r="CB12" s="3">
        <v>324246.40000000002</v>
      </c>
      <c r="CC12" s="3">
        <v>315198.19999999995</v>
      </c>
      <c r="CD12" s="3">
        <v>303495.40000000002</v>
      </c>
      <c r="CE12" s="3">
        <v>307755.59999999998</v>
      </c>
      <c r="CF12" s="3">
        <v>373059.2</v>
      </c>
      <c r="CG12" s="3">
        <v>360520.80000000005</v>
      </c>
      <c r="CH12" s="3">
        <v>336389.9</v>
      </c>
      <c r="CI12" s="3">
        <v>342488.3</v>
      </c>
      <c r="CJ12" s="3">
        <v>395033.9</v>
      </c>
      <c r="CK12" s="3">
        <v>327330.59999999998</v>
      </c>
      <c r="CL12" s="3">
        <v>316266.2</v>
      </c>
      <c r="CM12" s="3">
        <v>421734.9</v>
      </c>
      <c r="CN12" s="3">
        <v>516840</v>
      </c>
      <c r="CO12" s="3">
        <v>641239</v>
      </c>
      <c r="CP12" s="3">
        <v>289403</v>
      </c>
      <c r="CQ12" s="3">
        <v>351716</v>
      </c>
      <c r="CR12" s="3">
        <v>398834</v>
      </c>
      <c r="CS12" s="3">
        <v>353551</v>
      </c>
      <c r="CT12" s="3">
        <v>370079</v>
      </c>
      <c r="CU12" s="3">
        <v>320532</v>
      </c>
      <c r="CV12" s="3">
        <v>323531</v>
      </c>
      <c r="CW12" s="3">
        <v>332315</v>
      </c>
      <c r="CX12" s="3">
        <v>332314.8</v>
      </c>
      <c r="CY12" s="3">
        <v>277414.2</v>
      </c>
      <c r="CZ12" s="3">
        <v>257542.1</v>
      </c>
      <c r="DA12" s="3">
        <v>314776.7</v>
      </c>
      <c r="DB12" s="3">
        <v>252881.8</v>
      </c>
      <c r="DC12" s="3">
        <v>240441.4</v>
      </c>
      <c r="DD12" s="3">
        <v>259587.5</v>
      </c>
      <c r="DE12" s="3">
        <v>638816.69999999995</v>
      </c>
      <c r="DF12" s="3">
        <v>44202.6</v>
      </c>
      <c r="DG12" s="3">
        <v>289441</v>
      </c>
      <c r="DH12" s="3">
        <v>360341.2</v>
      </c>
      <c r="DI12" s="3">
        <v>281394.90000000002</v>
      </c>
      <c r="DJ12" s="3">
        <v>348756</v>
      </c>
      <c r="DK12" s="3">
        <v>266040.2</v>
      </c>
      <c r="DL12" s="3">
        <v>274942.40000000002</v>
      </c>
      <c r="DM12" s="3">
        <v>259032.7</v>
      </c>
      <c r="DN12" s="3">
        <v>254544.6</v>
      </c>
      <c r="DO12" s="3">
        <v>255585.09999999998</v>
      </c>
      <c r="DP12" s="3">
        <v>252924</v>
      </c>
      <c r="DQ12" s="3">
        <v>311489.7</v>
      </c>
      <c r="DR12" s="3">
        <v>303522.90000000002</v>
      </c>
      <c r="DS12" s="3">
        <v>302970.09999999998</v>
      </c>
      <c r="DT12" s="3">
        <v>292828.30000000005</v>
      </c>
      <c r="DU12" s="3">
        <v>236848.7</v>
      </c>
      <c r="DV12" s="3">
        <v>206447.5</v>
      </c>
      <c r="DW12" s="11">
        <v>218870.63999999998</v>
      </c>
      <c r="DX12" s="11">
        <v>208470</v>
      </c>
      <c r="DY12" s="11">
        <v>225252</v>
      </c>
      <c r="DZ12" s="11">
        <v>198697</v>
      </c>
      <c r="EA12" s="11">
        <v>231807</v>
      </c>
      <c r="EB12" s="11">
        <v>208081.83</v>
      </c>
      <c r="EC12" s="11">
        <v>285441.18</v>
      </c>
      <c r="ED12" s="11">
        <v>309088.52</v>
      </c>
      <c r="EE12" s="11">
        <v>378337.65</v>
      </c>
      <c r="EF12" s="11">
        <v>361618.55</v>
      </c>
      <c r="EG12" s="11">
        <v>377693.9</v>
      </c>
      <c r="EH12" s="11">
        <v>347088.36</v>
      </c>
      <c r="EI12" s="11">
        <v>347918.28</v>
      </c>
      <c r="EJ12" s="11">
        <v>353942.31</v>
      </c>
      <c r="EK12" s="11">
        <v>279414.92</v>
      </c>
      <c r="EL12" s="11">
        <v>266933.67</v>
      </c>
      <c r="EM12" s="42">
        <v>266274.2</v>
      </c>
      <c r="EN12" s="26">
        <f>AVERAGE(EB12:EM12)</f>
        <v>315152.78083333338</v>
      </c>
      <c r="EO12" s="26">
        <f t="shared" ref="EO12:GZ12" si="0">AVERAGE(EC12:EN12)</f>
        <v>324075.3600694444</v>
      </c>
      <c r="EP12" s="26">
        <f t="shared" si="0"/>
        <v>327294.87507523148</v>
      </c>
      <c r="EQ12" s="26">
        <f t="shared" si="0"/>
        <v>328812.07133150072</v>
      </c>
      <c r="ER12" s="26">
        <f t="shared" si="0"/>
        <v>324684.93977579247</v>
      </c>
      <c r="ES12" s="26">
        <f t="shared" si="0"/>
        <v>321607.13892377517</v>
      </c>
      <c r="ET12" s="26">
        <f t="shared" si="0"/>
        <v>316933.24216742307</v>
      </c>
      <c r="EU12" s="26">
        <f t="shared" si="0"/>
        <v>314420.31568137498</v>
      </c>
      <c r="EV12" s="26">
        <f t="shared" si="0"/>
        <v>311628.81865482294</v>
      </c>
      <c r="EW12" s="26">
        <f t="shared" si="0"/>
        <v>308102.69437605824</v>
      </c>
      <c r="EX12" s="26">
        <f t="shared" si="0"/>
        <v>310493.34224072978</v>
      </c>
      <c r="EY12" s="26">
        <f t="shared" si="0"/>
        <v>314123.31492745731</v>
      </c>
      <c r="EZ12" s="26">
        <f t="shared" si="0"/>
        <v>318110.74117141205</v>
      </c>
      <c r="FA12" s="26">
        <f t="shared" si="0"/>
        <v>318357.2378662519</v>
      </c>
      <c r="FB12" s="26">
        <f t="shared" si="0"/>
        <v>317880.72768265253</v>
      </c>
      <c r="FC12" s="26">
        <f t="shared" si="0"/>
        <v>317096.21539993759</v>
      </c>
      <c r="FD12" s="26">
        <f t="shared" si="0"/>
        <v>316119.89407230733</v>
      </c>
      <c r="FE12" s="26">
        <f t="shared" si="0"/>
        <v>315406.14026368357</v>
      </c>
      <c r="FF12" s="26">
        <f t="shared" si="0"/>
        <v>314889.39037534263</v>
      </c>
      <c r="FG12" s="26">
        <f t="shared" si="0"/>
        <v>314719.06939266925</v>
      </c>
      <c r="FH12" s="26">
        <f t="shared" si="0"/>
        <v>314743.96553527709</v>
      </c>
      <c r="FI12" s="26">
        <f t="shared" si="0"/>
        <v>315003.56110864825</v>
      </c>
      <c r="FJ12" s="26">
        <f t="shared" si="0"/>
        <v>315578.63333636412</v>
      </c>
      <c r="FK12" s="26">
        <f t="shared" si="0"/>
        <v>316002.40759433364</v>
      </c>
      <c r="FL12" s="26">
        <f t="shared" si="0"/>
        <v>316158.99864990666</v>
      </c>
      <c r="FM12" s="26">
        <f t="shared" si="0"/>
        <v>315996.35343978123</v>
      </c>
      <c r="FN12" s="26">
        <f t="shared" si="0"/>
        <v>315799.6130709087</v>
      </c>
      <c r="FO12" s="26">
        <f t="shared" si="0"/>
        <v>315626.18685326335</v>
      </c>
      <c r="FP12" s="26">
        <f t="shared" si="0"/>
        <v>315503.68447437388</v>
      </c>
      <c r="FQ12" s="26">
        <f t="shared" si="0"/>
        <v>315452.33367454604</v>
      </c>
      <c r="FR12" s="26">
        <f t="shared" si="0"/>
        <v>315456.18312545121</v>
      </c>
      <c r="FS12" s="26">
        <f t="shared" si="0"/>
        <v>315503.41585462698</v>
      </c>
      <c r="FT12" s="26">
        <f t="shared" si="0"/>
        <v>315568.77805979003</v>
      </c>
      <c r="FU12" s="26">
        <f t="shared" si="0"/>
        <v>315637.51243683277</v>
      </c>
      <c r="FV12" s="26">
        <f t="shared" si="0"/>
        <v>315690.34171418147</v>
      </c>
      <c r="FW12" s="26">
        <f t="shared" si="0"/>
        <v>315699.65074566629</v>
      </c>
      <c r="FX12" s="26">
        <f t="shared" si="0"/>
        <v>315674.42100827739</v>
      </c>
      <c r="FY12" s="26">
        <f t="shared" si="0"/>
        <v>315634.03953814157</v>
      </c>
      <c r="FZ12" s="26">
        <f t="shared" si="0"/>
        <v>315603.84671300492</v>
      </c>
      <c r="GA12" s="26">
        <f t="shared" si="0"/>
        <v>315587.53284984629</v>
      </c>
      <c r="GB12" s="26">
        <f t="shared" si="0"/>
        <v>315584.31168289488</v>
      </c>
      <c r="GC12" s="26">
        <f t="shared" si="0"/>
        <v>315591.03061693831</v>
      </c>
      <c r="GD12" s="26">
        <f t="shared" si="0"/>
        <v>315602.58869547106</v>
      </c>
      <c r="GE12" s="26">
        <f t="shared" si="0"/>
        <v>315614.78915963933</v>
      </c>
      <c r="GF12" s="26">
        <f t="shared" si="0"/>
        <v>315624.07026839035</v>
      </c>
      <c r="GG12" s="26">
        <f t="shared" si="0"/>
        <v>315628.6779524404</v>
      </c>
      <c r="GH12" s="26">
        <f t="shared" si="0"/>
        <v>315627.9417454077</v>
      </c>
      <c r="GI12" s="26">
        <f t="shared" si="0"/>
        <v>315622.74174800987</v>
      </c>
      <c r="GJ12" s="26">
        <f t="shared" si="0"/>
        <v>315616.33266487182</v>
      </c>
      <c r="GK12" s="26">
        <f t="shared" si="0"/>
        <v>315611.49196958804</v>
      </c>
      <c r="GL12" s="26">
        <f t="shared" si="0"/>
        <v>315609.61300554196</v>
      </c>
      <c r="GM12" s="26">
        <f t="shared" si="0"/>
        <v>315610.09352992004</v>
      </c>
      <c r="GN12" s="26">
        <f t="shared" si="0"/>
        <v>315611.97358659288</v>
      </c>
      <c r="GO12" s="26">
        <f t="shared" si="0"/>
        <v>315614.2787452343</v>
      </c>
      <c r="GP12" s="26">
        <f t="shared" si="0"/>
        <v>315616.21608925902</v>
      </c>
      <c r="GQ12" s="26">
        <f t="shared" si="0"/>
        <v>315617.35170540801</v>
      </c>
      <c r="GR12" s="26">
        <f t="shared" si="0"/>
        <v>315617.5652508887</v>
      </c>
      <c r="GS12" s="26">
        <f t="shared" si="0"/>
        <v>315617.02316609694</v>
      </c>
      <c r="GT12" s="26">
        <f t="shared" si="0"/>
        <v>315616.05193390162</v>
      </c>
      <c r="GU12" s="26">
        <f t="shared" si="0"/>
        <v>315615.06111627608</v>
      </c>
      <c r="GV12" s="26">
        <f t="shared" si="0"/>
        <v>315614.4210636316</v>
      </c>
      <c r="GW12" s="26">
        <f t="shared" si="0"/>
        <v>315614.26176352828</v>
      </c>
      <c r="GX12" s="26">
        <f t="shared" si="0"/>
        <v>315614.49257969001</v>
      </c>
      <c r="GY12" s="26">
        <f t="shared" si="0"/>
        <v>315614.89921086899</v>
      </c>
      <c r="GZ12" s="26">
        <f t="shared" si="0"/>
        <v>315615.2996842814</v>
      </c>
      <c r="HA12" s="26">
        <f t="shared" ref="HA12:JE12" si="1">AVERAGE(GO12:GZ12)</f>
        <v>315615.57685908879</v>
      </c>
      <c r="HB12" s="26">
        <f t="shared" si="1"/>
        <v>315615.68503524334</v>
      </c>
      <c r="HC12" s="26">
        <f t="shared" si="1"/>
        <v>315615.64078074199</v>
      </c>
      <c r="HD12" s="26">
        <f t="shared" si="1"/>
        <v>315615.49820368644</v>
      </c>
      <c r="HE12" s="26">
        <f t="shared" si="1"/>
        <v>315615.32594975288</v>
      </c>
      <c r="HF12" s="26">
        <f t="shared" si="1"/>
        <v>315615.18451505754</v>
      </c>
      <c r="HG12" s="26">
        <f t="shared" si="1"/>
        <v>315615.11223015387</v>
      </c>
      <c r="HH12" s="26">
        <f t="shared" si="1"/>
        <v>315615.11648964375</v>
      </c>
      <c r="HI12" s="26">
        <f t="shared" si="1"/>
        <v>315615.17444181145</v>
      </c>
      <c r="HJ12" s="26">
        <f t="shared" si="1"/>
        <v>315615.25049833505</v>
      </c>
      <c r="HK12" s="26">
        <f t="shared" si="1"/>
        <v>315615.31365822215</v>
      </c>
      <c r="HL12" s="26">
        <f t="shared" si="1"/>
        <v>315615.34819550154</v>
      </c>
      <c r="HM12" s="26">
        <f t="shared" si="1"/>
        <v>315615.35223810322</v>
      </c>
      <c r="HN12" s="26">
        <f t="shared" si="1"/>
        <v>315615.33351968776</v>
      </c>
      <c r="HO12" s="26">
        <f t="shared" si="1"/>
        <v>315615.30422672484</v>
      </c>
      <c r="HP12" s="26">
        <f t="shared" si="1"/>
        <v>315615.27618055674</v>
      </c>
      <c r="HQ12" s="26">
        <f t="shared" si="1"/>
        <v>315615.25767862931</v>
      </c>
      <c r="HR12" s="26">
        <f t="shared" si="1"/>
        <v>315615.25198936893</v>
      </c>
      <c r="HS12" s="26">
        <f t="shared" si="1"/>
        <v>315615.25761222822</v>
      </c>
      <c r="HT12" s="26">
        <f t="shared" si="1"/>
        <v>315615.26972740114</v>
      </c>
      <c r="HU12" s="26">
        <f t="shared" si="1"/>
        <v>315615.28249721421</v>
      </c>
      <c r="HV12" s="26">
        <f t="shared" si="1"/>
        <v>315615.29150183109</v>
      </c>
      <c r="HW12" s="26">
        <f t="shared" si="1"/>
        <v>315615.29491878912</v>
      </c>
      <c r="HX12" s="26">
        <f t="shared" si="1"/>
        <v>315615.29335716966</v>
      </c>
      <c r="HY12" s="26">
        <f t="shared" si="1"/>
        <v>315615.28878730867</v>
      </c>
      <c r="HZ12" s="26">
        <f t="shared" si="1"/>
        <v>315615.28349974245</v>
      </c>
      <c r="IA12" s="26">
        <f t="shared" si="1"/>
        <v>315615.27933141374</v>
      </c>
      <c r="IB12" s="26">
        <f t="shared" si="1"/>
        <v>315615.27725680446</v>
      </c>
      <c r="IC12" s="26">
        <f t="shared" si="1"/>
        <v>315615.27734649176</v>
      </c>
      <c r="ID12" s="26">
        <f t="shared" si="1"/>
        <v>315615.27898548025</v>
      </c>
      <c r="IE12" s="26">
        <f t="shared" si="1"/>
        <v>315615.28123515623</v>
      </c>
      <c r="IF12" s="26">
        <f t="shared" si="1"/>
        <v>315615.28320373356</v>
      </c>
      <c r="IG12" s="26">
        <f t="shared" si="1"/>
        <v>315615.28432676126</v>
      </c>
      <c r="IH12" s="26">
        <f t="shared" si="1"/>
        <v>315615.28447922348</v>
      </c>
      <c r="II12" s="26">
        <f t="shared" si="1"/>
        <v>315615.28389400622</v>
      </c>
      <c r="IJ12" s="26">
        <f t="shared" si="1"/>
        <v>315615.28297527431</v>
      </c>
      <c r="IK12" s="26">
        <f t="shared" si="1"/>
        <v>315615.28211011639</v>
      </c>
      <c r="IL12" s="26">
        <f t="shared" si="1"/>
        <v>315615.28155368369</v>
      </c>
      <c r="IM12" s="26">
        <f t="shared" si="1"/>
        <v>315615.28139151208</v>
      </c>
      <c r="IN12" s="26">
        <f t="shared" si="1"/>
        <v>315615.28156318696</v>
      </c>
      <c r="IO12" s="26">
        <f t="shared" si="1"/>
        <v>315615.28192205221</v>
      </c>
      <c r="IP12" s="26">
        <f t="shared" si="1"/>
        <v>315615.28230334888</v>
      </c>
      <c r="IQ12" s="26">
        <f t="shared" si="1"/>
        <v>315615.28257983789</v>
      </c>
      <c r="IR12" s="26">
        <f t="shared" si="1"/>
        <v>315615.28269189474</v>
      </c>
      <c r="IS12" s="26">
        <f t="shared" si="1"/>
        <v>315615.28264924145</v>
      </c>
      <c r="IT12" s="26">
        <f t="shared" si="1"/>
        <v>315615.28250944818</v>
      </c>
      <c r="IU12" s="26">
        <f t="shared" si="1"/>
        <v>315615.28234530025</v>
      </c>
      <c r="IV12" s="26">
        <f t="shared" si="1"/>
        <v>315615.28221624141</v>
      </c>
      <c r="IW12" s="26">
        <f t="shared" si="1"/>
        <v>315615.28215298866</v>
      </c>
      <c r="IX12" s="26">
        <f t="shared" si="1"/>
        <v>315615.28215656133</v>
      </c>
      <c r="IY12" s="26">
        <f t="shared" si="1"/>
        <v>315615.28220680117</v>
      </c>
      <c r="IZ12" s="26">
        <f t="shared" si="1"/>
        <v>315615.28227474191</v>
      </c>
      <c r="JA12" s="26">
        <f t="shared" si="1"/>
        <v>315615.28233403823</v>
      </c>
      <c r="JB12" s="26">
        <f t="shared" si="1"/>
        <v>315615.28236837033</v>
      </c>
      <c r="JC12" s="26">
        <f t="shared" si="1"/>
        <v>315615.28237378877</v>
      </c>
      <c r="JD12" s="26">
        <f t="shared" si="1"/>
        <v>315615.28235661803</v>
      </c>
      <c r="JE12" s="26">
        <f t="shared" si="1"/>
        <v>315615.2823286783</v>
      </c>
    </row>
    <row r="13" spans="1:265" s="10" customFormat="1" x14ac:dyDescent="0.2">
      <c r="A13" s="2" t="s">
        <v>20</v>
      </c>
      <c r="B13" s="3">
        <v>1076534.2</v>
      </c>
      <c r="C13" s="3">
        <v>989325.3</v>
      </c>
      <c r="D13" s="3">
        <v>1047250.1</v>
      </c>
      <c r="E13" s="3">
        <v>895270</v>
      </c>
      <c r="F13" s="3">
        <v>838602.2</v>
      </c>
      <c r="G13" s="3">
        <v>802716.60000000009</v>
      </c>
      <c r="H13" s="3">
        <v>760941.1</v>
      </c>
      <c r="I13" s="3">
        <v>773894.1</v>
      </c>
      <c r="J13" s="3">
        <v>829977.10000000009</v>
      </c>
      <c r="K13" s="3">
        <v>793254.39999999991</v>
      </c>
      <c r="L13" s="3">
        <v>916021.29999999993</v>
      </c>
      <c r="M13" s="3">
        <v>1001562.6</v>
      </c>
      <c r="N13" s="3">
        <v>1039416.5</v>
      </c>
      <c r="O13" s="3">
        <v>968612.60000000009</v>
      </c>
      <c r="P13" s="3">
        <v>916140.60000000009</v>
      </c>
      <c r="Q13" s="3">
        <v>839850.1</v>
      </c>
      <c r="R13" s="3">
        <v>825774.9</v>
      </c>
      <c r="S13" s="3">
        <v>835123.19999999995</v>
      </c>
      <c r="T13" s="3">
        <v>778121.9</v>
      </c>
      <c r="U13" s="3">
        <v>798855.2</v>
      </c>
      <c r="V13" s="3">
        <v>780657</v>
      </c>
      <c r="W13" s="3">
        <v>813897</v>
      </c>
      <c r="X13" s="3">
        <v>889093.70000000007</v>
      </c>
      <c r="Y13" s="3">
        <v>834429</v>
      </c>
      <c r="Z13" s="3">
        <v>902831.10000000009</v>
      </c>
      <c r="AA13" s="3">
        <v>880701.1</v>
      </c>
      <c r="AB13" s="3">
        <v>878553.20000000007</v>
      </c>
      <c r="AC13" s="3">
        <v>837301.10000000009</v>
      </c>
      <c r="AD13" s="3">
        <v>779509.2</v>
      </c>
      <c r="AE13" s="3">
        <v>736680.10000000009</v>
      </c>
      <c r="AF13" s="3">
        <v>738686.5</v>
      </c>
      <c r="AG13" s="3">
        <v>783359.1</v>
      </c>
      <c r="AH13" s="3">
        <v>740183</v>
      </c>
      <c r="AI13" s="3">
        <v>805342.8</v>
      </c>
      <c r="AJ13" s="3">
        <v>886904.39999999991</v>
      </c>
      <c r="AK13" s="3">
        <v>898341.7</v>
      </c>
      <c r="AL13" s="3">
        <v>894222.79999999993</v>
      </c>
      <c r="AM13" s="3">
        <v>906212.3</v>
      </c>
      <c r="AN13" s="3">
        <v>977067.29999999993</v>
      </c>
      <c r="AO13" s="3">
        <v>925125.8</v>
      </c>
      <c r="AP13" s="3">
        <v>840354</v>
      </c>
      <c r="AQ13" s="3">
        <v>817253.6</v>
      </c>
      <c r="AR13" s="3">
        <v>800389.6</v>
      </c>
      <c r="AS13" s="3">
        <v>823443.3</v>
      </c>
      <c r="AT13" s="3">
        <v>815154.7</v>
      </c>
      <c r="AU13" s="3">
        <v>907056.7</v>
      </c>
      <c r="AV13" s="3">
        <v>912712.60000000009</v>
      </c>
      <c r="AW13" s="3">
        <v>1020800</v>
      </c>
      <c r="AX13" s="3">
        <v>1037456.2</v>
      </c>
      <c r="AY13" s="3">
        <v>995561</v>
      </c>
      <c r="AZ13" s="3">
        <v>1014445.1000000001</v>
      </c>
      <c r="BA13" s="3">
        <v>998738.5</v>
      </c>
      <c r="BB13" s="3">
        <v>925131.5</v>
      </c>
      <c r="BC13" s="3">
        <v>863935.7</v>
      </c>
      <c r="BD13" s="3">
        <v>868760.7</v>
      </c>
      <c r="BE13" s="3">
        <v>915973.2</v>
      </c>
      <c r="BF13" s="3">
        <v>831848.8</v>
      </c>
      <c r="BG13" s="3">
        <v>786737.1</v>
      </c>
      <c r="BH13" s="3">
        <v>1095625.3999999999</v>
      </c>
      <c r="BI13" s="3">
        <v>1333440.3999999999</v>
      </c>
      <c r="BJ13" s="3">
        <v>1258615.3999999999</v>
      </c>
      <c r="BK13" s="3">
        <v>1293592.8</v>
      </c>
      <c r="BL13" s="3">
        <v>1259243.3</v>
      </c>
      <c r="BM13" s="3">
        <v>1221278.6000000001</v>
      </c>
      <c r="BN13" s="3">
        <v>1185263.5</v>
      </c>
      <c r="BO13" s="3">
        <v>1139017.8999999999</v>
      </c>
      <c r="BP13" s="3">
        <v>1099562</v>
      </c>
      <c r="BQ13" s="3">
        <v>1076624.8</v>
      </c>
      <c r="BR13" s="3">
        <v>1075309.7000000002</v>
      </c>
      <c r="BS13" s="3">
        <v>1065286.1000000001</v>
      </c>
      <c r="BT13" s="3">
        <v>1256629.1000000001</v>
      </c>
      <c r="BU13" s="3">
        <v>1154731.6000000001</v>
      </c>
      <c r="BV13" s="3">
        <v>1282899.3999999999</v>
      </c>
      <c r="BW13" s="3">
        <v>1271477.5</v>
      </c>
      <c r="BX13" s="3">
        <v>1267371.3999999999</v>
      </c>
      <c r="BY13" s="3">
        <v>1216511.3999999999</v>
      </c>
      <c r="BZ13" s="3">
        <v>1193602</v>
      </c>
      <c r="CA13" s="3">
        <v>1103427.7</v>
      </c>
      <c r="CB13" s="3">
        <v>1087028.6000000001</v>
      </c>
      <c r="CC13" s="3">
        <v>1060419.1000000001</v>
      </c>
      <c r="CD13" s="3">
        <v>1031916</v>
      </c>
      <c r="CE13" s="3">
        <v>1047524.5</v>
      </c>
      <c r="CF13" s="3">
        <v>1168768.1000000001</v>
      </c>
      <c r="CG13" s="3">
        <v>1214146.7</v>
      </c>
      <c r="CH13" s="3">
        <v>1208517.7</v>
      </c>
      <c r="CI13" s="3">
        <v>1175353.6000000001</v>
      </c>
      <c r="CJ13" s="3">
        <v>1253133.2999999998</v>
      </c>
      <c r="CK13" s="3">
        <v>1214860.6000000001</v>
      </c>
      <c r="CL13" s="3">
        <v>1141963.3</v>
      </c>
      <c r="CM13" s="3">
        <v>1141888.8999999999</v>
      </c>
      <c r="CN13" s="3">
        <v>850000.4</v>
      </c>
      <c r="CO13" s="3">
        <v>694291</v>
      </c>
      <c r="CP13" s="3">
        <v>999142</v>
      </c>
      <c r="CQ13" s="3">
        <v>1150578</v>
      </c>
      <c r="CR13" s="3">
        <v>1218534</v>
      </c>
      <c r="CS13" s="3">
        <v>1114892</v>
      </c>
      <c r="CT13" s="3">
        <v>984542</v>
      </c>
      <c r="CU13" s="3">
        <v>1047953</v>
      </c>
      <c r="CV13" s="3">
        <v>1159947</v>
      </c>
      <c r="CW13" s="3">
        <v>1098839</v>
      </c>
      <c r="CX13" s="3">
        <v>1098838.6000000001</v>
      </c>
      <c r="CY13" s="3">
        <v>978292.9</v>
      </c>
      <c r="CZ13" s="3">
        <v>1009084.4</v>
      </c>
      <c r="DA13" s="3">
        <v>935976.2</v>
      </c>
      <c r="DB13" s="3">
        <v>981733.6</v>
      </c>
      <c r="DC13" s="3">
        <v>951674.8</v>
      </c>
      <c r="DD13" s="3">
        <v>1043223.5</v>
      </c>
      <c r="DE13" s="3">
        <v>1130667</v>
      </c>
      <c r="DF13" s="3">
        <v>1230759.2</v>
      </c>
      <c r="DG13" s="3">
        <v>1108587.5</v>
      </c>
      <c r="DH13" s="3">
        <v>1073160.1000000001</v>
      </c>
      <c r="DI13" s="3">
        <v>1123744.8</v>
      </c>
      <c r="DJ13" s="3">
        <v>1111791</v>
      </c>
      <c r="DK13" s="3">
        <v>962004.7</v>
      </c>
      <c r="DL13" s="3">
        <v>987750.40000000002</v>
      </c>
      <c r="DM13" s="3">
        <v>1019525.6</v>
      </c>
      <c r="DN13" s="3">
        <v>983541.3</v>
      </c>
      <c r="DO13" s="3">
        <v>1014713.4000000001</v>
      </c>
      <c r="DP13" s="3">
        <v>958760.5</v>
      </c>
      <c r="DQ13" s="3">
        <v>1258130.3</v>
      </c>
      <c r="DR13" s="3">
        <v>1272879.3</v>
      </c>
      <c r="DS13" s="3">
        <v>1225599.3999999999</v>
      </c>
      <c r="DT13" s="3">
        <v>1247130.3</v>
      </c>
      <c r="DU13" s="3">
        <v>838106.2</v>
      </c>
      <c r="DV13" s="3">
        <v>787053</v>
      </c>
      <c r="DW13" s="11">
        <v>834904.57000000007</v>
      </c>
      <c r="DX13" s="11">
        <v>758752</v>
      </c>
      <c r="DY13" s="11">
        <v>940758</v>
      </c>
      <c r="DZ13" s="11">
        <v>859684</v>
      </c>
      <c r="EA13" s="11">
        <v>884105</v>
      </c>
      <c r="EB13" s="11">
        <v>794134.45</v>
      </c>
      <c r="EC13" s="11">
        <v>1199670.3899999999</v>
      </c>
      <c r="ED13" s="11">
        <v>1024994.31</v>
      </c>
      <c r="EE13" s="11">
        <v>868274.94</v>
      </c>
      <c r="EF13" s="11">
        <v>852298.33</v>
      </c>
      <c r="EG13" s="11">
        <v>885816.56</v>
      </c>
      <c r="EH13" s="11">
        <v>641778.68999999994</v>
      </c>
      <c r="EI13" s="11">
        <v>862334.57</v>
      </c>
      <c r="EJ13" s="11">
        <v>910926.32</v>
      </c>
      <c r="EK13" s="11">
        <v>857370.55</v>
      </c>
      <c r="EL13" s="11">
        <v>623741.85</v>
      </c>
      <c r="EM13" s="42">
        <v>706624.03</v>
      </c>
      <c r="EN13" s="26">
        <f>AVERAGE(EB13:EM13)</f>
        <v>852330.41583333339</v>
      </c>
      <c r="EO13" s="26">
        <f t="shared" ref="EO13:GZ13" si="2">AVERAGE(EC13:EN13)</f>
        <v>857180.07965277787</v>
      </c>
      <c r="EP13" s="26">
        <f t="shared" si="2"/>
        <v>828639.2204571761</v>
      </c>
      <c r="EQ13" s="26">
        <f t="shared" si="2"/>
        <v>812276.29632860713</v>
      </c>
      <c r="ER13" s="26">
        <f t="shared" si="2"/>
        <v>807609.74268932454</v>
      </c>
      <c r="ES13" s="26">
        <f t="shared" si="2"/>
        <v>803885.69374676829</v>
      </c>
      <c r="ET13" s="26">
        <f t="shared" si="2"/>
        <v>797058.12155899883</v>
      </c>
      <c r="EU13" s="26">
        <f t="shared" si="2"/>
        <v>809998.07418891555</v>
      </c>
      <c r="EV13" s="26">
        <f t="shared" si="2"/>
        <v>805636.6995379919</v>
      </c>
      <c r="EW13" s="26">
        <f t="shared" si="2"/>
        <v>796862.56449949101</v>
      </c>
      <c r="EX13" s="26">
        <f t="shared" si="2"/>
        <v>791820.23237444879</v>
      </c>
      <c r="EY13" s="26">
        <f t="shared" si="2"/>
        <v>805826.76423898607</v>
      </c>
      <c r="EZ13" s="26">
        <f t="shared" si="2"/>
        <v>814093.65875890153</v>
      </c>
      <c r="FA13" s="26">
        <f t="shared" si="2"/>
        <v>810907.26233603212</v>
      </c>
      <c r="FB13" s="26">
        <f t="shared" si="2"/>
        <v>807051.19422630349</v>
      </c>
      <c r="FC13" s="26">
        <f t="shared" si="2"/>
        <v>805252.19204039744</v>
      </c>
      <c r="FD13" s="26">
        <f t="shared" si="2"/>
        <v>804666.85001638008</v>
      </c>
      <c r="FE13" s="26">
        <f t="shared" si="2"/>
        <v>804421.60896030127</v>
      </c>
      <c r="FF13" s="26">
        <f t="shared" si="2"/>
        <v>804466.26856142888</v>
      </c>
      <c r="FG13" s="26">
        <f t="shared" si="2"/>
        <v>805083.61414496473</v>
      </c>
      <c r="FH13" s="26">
        <f t="shared" si="2"/>
        <v>804674.07580796897</v>
      </c>
      <c r="FI13" s="26">
        <f t="shared" si="2"/>
        <v>804593.85716380028</v>
      </c>
      <c r="FJ13" s="26">
        <f t="shared" si="2"/>
        <v>805238.13155249285</v>
      </c>
      <c r="FK13" s="26">
        <f t="shared" si="2"/>
        <v>806356.28981732985</v>
      </c>
      <c r="FL13" s="26">
        <f t="shared" si="2"/>
        <v>806400.41694885853</v>
      </c>
      <c r="FM13" s="26">
        <f t="shared" si="2"/>
        <v>805759.31346468825</v>
      </c>
      <c r="FN13" s="26">
        <f t="shared" si="2"/>
        <v>805330.3177254094</v>
      </c>
      <c r="FO13" s="26">
        <f t="shared" si="2"/>
        <v>805186.91135033499</v>
      </c>
      <c r="FP13" s="26">
        <f t="shared" si="2"/>
        <v>805181.47129282972</v>
      </c>
      <c r="FQ13" s="26">
        <f t="shared" si="2"/>
        <v>805224.35639920074</v>
      </c>
      <c r="FR13" s="26">
        <f t="shared" si="2"/>
        <v>805291.25201910886</v>
      </c>
      <c r="FS13" s="26">
        <f t="shared" si="2"/>
        <v>805360.00064058229</v>
      </c>
      <c r="FT13" s="26">
        <f t="shared" si="2"/>
        <v>805383.03284855047</v>
      </c>
      <c r="FU13" s="26">
        <f t="shared" si="2"/>
        <v>805442.11260193225</v>
      </c>
      <c r="FV13" s="26">
        <f t="shared" si="2"/>
        <v>805512.80055510998</v>
      </c>
      <c r="FW13" s="26">
        <f t="shared" si="2"/>
        <v>805535.68963866134</v>
      </c>
      <c r="FX13" s="26">
        <f t="shared" si="2"/>
        <v>805467.30629043886</v>
      </c>
      <c r="FY13" s="26">
        <f t="shared" si="2"/>
        <v>805389.5470689038</v>
      </c>
      <c r="FZ13" s="26">
        <f t="shared" si="2"/>
        <v>805358.7332025884</v>
      </c>
      <c r="GA13" s="26">
        <f t="shared" si="2"/>
        <v>805361.10115901998</v>
      </c>
      <c r="GB13" s="26">
        <f t="shared" si="2"/>
        <v>805375.61697641062</v>
      </c>
      <c r="GC13" s="26">
        <f t="shared" si="2"/>
        <v>805391.79578337551</v>
      </c>
      <c r="GD13" s="26">
        <f t="shared" si="2"/>
        <v>805405.74906539032</v>
      </c>
      <c r="GE13" s="26">
        <f t="shared" si="2"/>
        <v>805415.29048591375</v>
      </c>
      <c r="GF13" s="26">
        <f t="shared" si="2"/>
        <v>805419.89797302464</v>
      </c>
      <c r="GG13" s="26">
        <f t="shared" si="2"/>
        <v>805422.97006673086</v>
      </c>
      <c r="GH13" s="26">
        <f t="shared" si="2"/>
        <v>805421.37485546398</v>
      </c>
      <c r="GI13" s="26">
        <f t="shared" si="2"/>
        <v>805413.75604716025</v>
      </c>
      <c r="GJ13" s="26">
        <f t="shared" si="2"/>
        <v>805403.59491453494</v>
      </c>
      <c r="GK13" s="26">
        <f t="shared" si="2"/>
        <v>805398.28563320974</v>
      </c>
      <c r="GL13" s="26">
        <f t="shared" si="2"/>
        <v>805399.01384690183</v>
      </c>
      <c r="GM13" s="26">
        <f t="shared" si="2"/>
        <v>805402.37056726136</v>
      </c>
      <c r="GN13" s="26">
        <f t="shared" si="2"/>
        <v>805405.809684615</v>
      </c>
      <c r="GO13" s="26">
        <f t="shared" si="2"/>
        <v>805408.32574363204</v>
      </c>
      <c r="GP13" s="26">
        <f t="shared" si="2"/>
        <v>805409.70324031997</v>
      </c>
      <c r="GQ13" s="26">
        <f t="shared" si="2"/>
        <v>805410.03275489726</v>
      </c>
      <c r="GR13" s="26">
        <f t="shared" si="2"/>
        <v>805409.59461064602</v>
      </c>
      <c r="GS13" s="26">
        <f t="shared" si="2"/>
        <v>805408.73599711445</v>
      </c>
      <c r="GT13" s="26">
        <f t="shared" si="2"/>
        <v>805407.54982464632</v>
      </c>
      <c r="GU13" s="26">
        <f t="shared" si="2"/>
        <v>805406.39773874497</v>
      </c>
      <c r="GV13" s="26">
        <f t="shared" si="2"/>
        <v>805405.78454637702</v>
      </c>
      <c r="GW13" s="26">
        <f t="shared" si="2"/>
        <v>805405.96701569716</v>
      </c>
      <c r="GX13" s="26">
        <f t="shared" si="2"/>
        <v>805406.60713090457</v>
      </c>
      <c r="GY13" s="26">
        <f t="shared" si="2"/>
        <v>805407.23990457132</v>
      </c>
      <c r="GZ13" s="26">
        <f t="shared" si="2"/>
        <v>805407.64568268042</v>
      </c>
      <c r="HA13" s="26">
        <f t="shared" ref="HA13:JE13" si="3">AVERAGE(GO13:GZ13)</f>
        <v>805407.79868251923</v>
      </c>
      <c r="HB13" s="26">
        <f t="shared" si="3"/>
        <v>805407.75476075988</v>
      </c>
      <c r="HC13" s="26">
        <f t="shared" si="3"/>
        <v>805407.59238746332</v>
      </c>
      <c r="HD13" s="26">
        <f t="shared" si="3"/>
        <v>805407.38902351039</v>
      </c>
      <c r="HE13" s="26">
        <f t="shared" si="3"/>
        <v>805407.20522458246</v>
      </c>
      <c r="HF13" s="26">
        <f t="shared" si="3"/>
        <v>805407.07766020484</v>
      </c>
      <c r="HG13" s="26">
        <f t="shared" si="3"/>
        <v>805407.03831316798</v>
      </c>
      <c r="HH13" s="26">
        <f t="shared" si="3"/>
        <v>805407.09169436991</v>
      </c>
      <c r="HI13" s="26">
        <f t="shared" si="3"/>
        <v>805407.20062336919</v>
      </c>
      <c r="HJ13" s="26">
        <f t="shared" si="3"/>
        <v>805407.30342400866</v>
      </c>
      <c r="HK13" s="26">
        <f t="shared" si="3"/>
        <v>805407.36144843407</v>
      </c>
      <c r="HL13" s="26">
        <f t="shared" si="3"/>
        <v>805407.37157708919</v>
      </c>
      <c r="HM13" s="26">
        <f t="shared" si="3"/>
        <v>805407.34873495658</v>
      </c>
      <c r="HN13" s="26">
        <f t="shared" si="3"/>
        <v>805407.31123932626</v>
      </c>
      <c r="HO13" s="26">
        <f t="shared" si="3"/>
        <v>805407.27427920687</v>
      </c>
      <c r="HP13" s="26">
        <f t="shared" si="3"/>
        <v>805407.24777018547</v>
      </c>
      <c r="HQ13" s="26">
        <f t="shared" si="3"/>
        <v>805407.23599907511</v>
      </c>
      <c r="HR13" s="26">
        <f t="shared" si="3"/>
        <v>805407.23856361618</v>
      </c>
      <c r="HS13" s="26">
        <f t="shared" si="3"/>
        <v>805407.25197223376</v>
      </c>
      <c r="HT13" s="26">
        <f t="shared" si="3"/>
        <v>805407.26977715595</v>
      </c>
      <c r="HU13" s="26">
        <f t="shared" si="3"/>
        <v>805407.28461738816</v>
      </c>
      <c r="HV13" s="26">
        <f t="shared" si="3"/>
        <v>805407.29161688965</v>
      </c>
      <c r="HW13" s="26">
        <f t="shared" si="3"/>
        <v>805407.29063296318</v>
      </c>
      <c r="HX13" s="26">
        <f t="shared" si="3"/>
        <v>805407.28473167401</v>
      </c>
      <c r="HY13" s="26">
        <f t="shared" si="3"/>
        <v>805407.27749455592</v>
      </c>
      <c r="HZ13" s="26">
        <f t="shared" si="3"/>
        <v>805407.27155785589</v>
      </c>
      <c r="IA13" s="26">
        <f t="shared" si="3"/>
        <v>805407.26825106668</v>
      </c>
      <c r="IB13" s="26">
        <f t="shared" si="3"/>
        <v>805407.26774872176</v>
      </c>
      <c r="IC13" s="26">
        <f t="shared" si="3"/>
        <v>805407.26941359974</v>
      </c>
      <c r="ID13" s="26">
        <f t="shared" si="3"/>
        <v>805407.27219814342</v>
      </c>
      <c r="IE13" s="26">
        <f t="shared" si="3"/>
        <v>805407.27500102075</v>
      </c>
      <c r="IF13" s="26">
        <f t="shared" si="3"/>
        <v>805407.27692008635</v>
      </c>
      <c r="IG13" s="26">
        <f t="shared" si="3"/>
        <v>805407.27751533047</v>
      </c>
      <c r="IH13" s="26">
        <f t="shared" si="3"/>
        <v>805407.27692349243</v>
      </c>
      <c r="II13" s="26">
        <f t="shared" si="3"/>
        <v>805407.2756990426</v>
      </c>
      <c r="IJ13" s="26">
        <f t="shared" si="3"/>
        <v>805407.27445454907</v>
      </c>
      <c r="IK13" s="26">
        <f t="shared" si="3"/>
        <v>805407.27359812206</v>
      </c>
      <c r="IL13" s="26">
        <f t="shared" si="3"/>
        <v>805407.27327341924</v>
      </c>
      <c r="IM13" s="26">
        <f t="shared" si="3"/>
        <v>805407.27341638284</v>
      </c>
      <c r="IN13" s="26">
        <f t="shared" si="3"/>
        <v>805407.27384682593</v>
      </c>
      <c r="IO13" s="26">
        <f t="shared" si="3"/>
        <v>805407.27435500128</v>
      </c>
      <c r="IP13" s="26">
        <f t="shared" si="3"/>
        <v>805407.27476678474</v>
      </c>
      <c r="IQ13" s="26">
        <f t="shared" si="3"/>
        <v>805407.27498083829</v>
      </c>
      <c r="IR13" s="26">
        <f t="shared" si="3"/>
        <v>805407.27497915609</v>
      </c>
      <c r="IS13" s="26">
        <f t="shared" si="3"/>
        <v>805407.27481741214</v>
      </c>
      <c r="IT13" s="26">
        <f t="shared" si="3"/>
        <v>805407.27459258551</v>
      </c>
      <c r="IU13" s="26">
        <f t="shared" si="3"/>
        <v>805407.27439834329</v>
      </c>
      <c r="IV13" s="26">
        <f t="shared" si="3"/>
        <v>805407.27428995178</v>
      </c>
      <c r="IW13" s="26">
        <f t="shared" si="3"/>
        <v>805407.27427623549</v>
      </c>
      <c r="IX13" s="26">
        <f t="shared" si="3"/>
        <v>805407.27433274488</v>
      </c>
      <c r="IY13" s="26">
        <f t="shared" si="3"/>
        <v>805407.27442102192</v>
      </c>
      <c r="IZ13" s="26">
        <f t="shared" si="3"/>
        <v>805407.27450474165</v>
      </c>
      <c r="JA13" s="26">
        <f t="shared" si="3"/>
        <v>805407.27455956815</v>
      </c>
      <c r="JB13" s="26">
        <f t="shared" si="3"/>
        <v>805407.27457661543</v>
      </c>
      <c r="JC13" s="26">
        <f t="shared" si="3"/>
        <v>805407.27456076781</v>
      </c>
      <c r="JD13" s="26">
        <f t="shared" si="3"/>
        <v>805407.27452576207</v>
      </c>
      <c r="JE13" s="26">
        <f t="shared" si="3"/>
        <v>805407.27448797924</v>
      </c>
    </row>
    <row r="14" spans="1:265" s="10" customFormat="1" x14ac:dyDescent="0.2">
      <c r="A14" s="2" t="s">
        <v>9</v>
      </c>
      <c r="B14" s="3">
        <v>1350</v>
      </c>
      <c r="C14" s="3">
        <v>1390.2</v>
      </c>
      <c r="D14" s="3">
        <v>1350</v>
      </c>
      <c r="E14" s="3">
        <v>1365</v>
      </c>
      <c r="F14" s="3">
        <v>1501.2</v>
      </c>
      <c r="G14" s="3">
        <v>1405.8</v>
      </c>
      <c r="H14" s="3">
        <v>1392.6</v>
      </c>
      <c r="I14" s="3">
        <v>1404</v>
      </c>
      <c r="J14" s="3">
        <v>1386</v>
      </c>
      <c r="K14" s="3">
        <v>1386</v>
      </c>
      <c r="L14" s="3">
        <v>1368</v>
      </c>
      <c r="M14" s="3">
        <v>1368</v>
      </c>
      <c r="N14" s="3">
        <v>1350</v>
      </c>
      <c r="O14" s="3">
        <v>1386</v>
      </c>
      <c r="P14" s="3">
        <v>1324.8</v>
      </c>
      <c r="Q14" s="3">
        <v>1422</v>
      </c>
      <c r="R14" s="3">
        <v>1332</v>
      </c>
      <c r="S14" s="3">
        <v>1710</v>
      </c>
      <c r="T14" s="3">
        <v>1314</v>
      </c>
      <c r="U14" s="3">
        <v>1350</v>
      </c>
      <c r="V14" s="3">
        <v>1333.2</v>
      </c>
      <c r="W14" s="3">
        <v>1335</v>
      </c>
      <c r="X14" s="3">
        <v>1332</v>
      </c>
      <c r="Y14" s="3">
        <v>1332</v>
      </c>
      <c r="Z14" s="3">
        <v>1314</v>
      </c>
      <c r="AA14" s="3">
        <v>1350</v>
      </c>
      <c r="AB14" s="3">
        <v>1332</v>
      </c>
      <c r="AC14" s="3">
        <v>1332</v>
      </c>
      <c r="AD14" s="3">
        <v>1332</v>
      </c>
      <c r="AE14" s="3">
        <v>1332</v>
      </c>
      <c r="AF14" s="3">
        <v>1342.2</v>
      </c>
      <c r="AG14" s="3">
        <v>1351.8</v>
      </c>
      <c r="AH14" s="3">
        <v>1296</v>
      </c>
      <c r="AI14" s="3">
        <v>1296</v>
      </c>
      <c r="AJ14" s="3">
        <v>1296</v>
      </c>
      <c r="AK14" s="3">
        <v>1350.6</v>
      </c>
      <c r="AL14" s="3">
        <v>1296</v>
      </c>
      <c r="AM14" s="3">
        <v>1314</v>
      </c>
      <c r="AN14" s="3">
        <v>1278</v>
      </c>
      <c r="AO14" s="3">
        <v>1278</v>
      </c>
      <c r="AP14" s="3">
        <v>1278</v>
      </c>
      <c r="AQ14" s="3">
        <v>1278</v>
      </c>
      <c r="AR14" s="3">
        <v>1278</v>
      </c>
      <c r="AS14" s="3">
        <v>1278</v>
      </c>
      <c r="AT14" s="3">
        <v>1278</v>
      </c>
      <c r="AU14" s="3">
        <v>1278</v>
      </c>
      <c r="AV14" s="3">
        <v>1278</v>
      </c>
      <c r="AW14" s="3">
        <v>1296</v>
      </c>
      <c r="AX14" s="3">
        <v>1316.4</v>
      </c>
      <c r="AY14" s="3">
        <v>1275</v>
      </c>
      <c r="AZ14" s="3">
        <v>1260</v>
      </c>
      <c r="BA14" s="3">
        <v>1260</v>
      </c>
      <c r="BB14" s="3">
        <v>1260</v>
      </c>
      <c r="BC14" s="3">
        <v>1446.6</v>
      </c>
      <c r="BD14" s="3">
        <v>1226.4000000000001</v>
      </c>
      <c r="BE14" s="3">
        <v>1260</v>
      </c>
      <c r="BF14" s="3">
        <v>1246.8</v>
      </c>
      <c r="BG14" s="3">
        <v>1242</v>
      </c>
      <c r="BH14" s="3">
        <v>1242</v>
      </c>
      <c r="BI14" s="3">
        <v>1242</v>
      </c>
      <c r="BJ14" s="3">
        <v>1242</v>
      </c>
      <c r="BK14" s="3">
        <v>1242</v>
      </c>
      <c r="BL14" s="3">
        <v>1242</v>
      </c>
      <c r="BM14" s="3">
        <v>1242</v>
      </c>
      <c r="BN14" s="3">
        <v>1242</v>
      </c>
      <c r="BO14" s="3">
        <v>1242</v>
      </c>
      <c r="BP14" s="3">
        <v>1242</v>
      </c>
      <c r="BQ14" s="3">
        <v>1242</v>
      </c>
      <c r="BR14" s="3">
        <v>1242</v>
      </c>
      <c r="BS14" s="3">
        <v>1242</v>
      </c>
      <c r="BT14" s="3">
        <v>1242</v>
      </c>
      <c r="BU14" s="3">
        <v>1242</v>
      </c>
      <c r="BV14" s="3">
        <v>1242</v>
      </c>
      <c r="BW14" s="3">
        <v>1242</v>
      </c>
      <c r="BX14" s="3">
        <v>1242</v>
      </c>
      <c r="BY14" s="3">
        <v>1242</v>
      </c>
      <c r="BZ14" s="3">
        <v>1242</v>
      </c>
      <c r="CA14" s="3">
        <v>1242</v>
      </c>
      <c r="CB14" s="3">
        <v>1242</v>
      </c>
      <c r="CC14" s="3">
        <v>1242</v>
      </c>
      <c r="CD14" s="3">
        <v>1246.2</v>
      </c>
      <c r="CE14" s="3">
        <v>1224</v>
      </c>
      <c r="CF14" s="3">
        <v>1224</v>
      </c>
      <c r="CG14" s="3">
        <v>1224</v>
      </c>
      <c r="CH14" s="3">
        <v>1224</v>
      </c>
      <c r="CI14" s="3">
        <v>1224</v>
      </c>
      <c r="CJ14" s="3">
        <v>1224</v>
      </c>
      <c r="CK14" s="3">
        <v>1224</v>
      </c>
      <c r="CL14" s="3">
        <v>1224</v>
      </c>
      <c r="CM14" s="3">
        <v>1224</v>
      </c>
      <c r="CN14" s="3">
        <v>1069.4000000000001</v>
      </c>
      <c r="CO14" s="3">
        <v>0</v>
      </c>
      <c r="CP14" s="3">
        <v>2805</v>
      </c>
      <c r="CQ14" s="3">
        <v>1432</v>
      </c>
      <c r="CR14" s="3">
        <v>1358</v>
      </c>
      <c r="CS14" s="3">
        <v>1288</v>
      </c>
      <c r="CT14" s="3">
        <v>1271</v>
      </c>
      <c r="CU14" s="3">
        <v>1277</v>
      </c>
      <c r="CV14" s="3">
        <v>1303</v>
      </c>
      <c r="CW14" s="3">
        <v>1358</v>
      </c>
      <c r="CX14" s="3">
        <v>1358.3999999999999</v>
      </c>
      <c r="CY14" s="3">
        <v>1423.2</v>
      </c>
      <c r="CZ14" s="3">
        <v>1350.6</v>
      </c>
      <c r="DA14" s="3">
        <v>1891.8000000000002</v>
      </c>
      <c r="DB14" s="3">
        <v>2060.4</v>
      </c>
      <c r="DC14" s="3">
        <v>1905</v>
      </c>
      <c r="DD14" s="3">
        <v>1778.4</v>
      </c>
      <c r="DE14" s="3">
        <v>2047.8</v>
      </c>
      <c r="DF14" s="3">
        <v>1989.6</v>
      </c>
      <c r="DG14" s="3">
        <v>1996.8</v>
      </c>
      <c r="DH14" s="3">
        <v>1861.1999999999998</v>
      </c>
      <c r="DI14" s="3">
        <v>1865.3999999999999</v>
      </c>
      <c r="DJ14" s="3">
        <v>1832</v>
      </c>
      <c r="DK14" s="3">
        <v>1878</v>
      </c>
      <c r="DL14" s="3">
        <v>1777.8</v>
      </c>
      <c r="DM14" s="3">
        <v>1898.4</v>
      </c>
      <c r="DN14" s="3">
        <v>1784.4</v>
      </c>
      <c r="DO14" s="3">
        <v>1722.6</v>
      </c>
      <c r="DP14" s="3">
        <v>1723.8</v>
      </c>
      <c r="DQ14" s="3">
        <v>1857</v>
      </c>
      <c r="DR14" s="3">
        <v>1747.2</v>
      </c>
      <c r="DS14" s="3">
        <v>1861.8</v>
      </c>
      <c r="DT14" s="3">
        <v>1747.2</v>
      </c>
      <c r="DU14" s="3">
        <v>1693.8</v>
      </c>
      <c r="DV14" s="3">
        <v>1909.8</v>
      </c>
      <c r="DW14" s="11">
        <v>1728.6</v>
      </c>
      <c r="DX14" s="11">
        <v>1593.6</v>
      </c>
      <c r="DY14" s="11">
        <v>1494</v>
      </c>
      <c r="DZ14" s="11">
        <v>1593.6</v>
      </c>
      <c r="EA14" s="11">
        <v>1494</v>
      </c>
      <c r="EB14" s="11">
        <v>1444.2</v>
      </c>
      <c r="EC14" s="11">
        <v>1593.6</v>
      </c>
      <c r="ED14" s="11">
        <v>1494</v>
      </c>
      <c r="EE14" s="11">
        <v>1494</v>
      </c>
      <c r="EF14" s="11">
        <v>1543.8</v>
      </c>
      <c r="EG14" s="11">
        <v>1494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42">
        <v>0</v>
      </c>
      <c r="EN14" s="26">
        <v>0</v>
      </c>
      <c r="EO14" s="26">
        <v>0</v>
      </c>
      <c r="EP14" s="26">
        <v>0</v>
      </c>
      <c r="EQ14" s="26">
        <v>0</v>
      </c>
      <c r="ER14" s="26">
        <v>0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6">
        <v>0</v>
      </c>
      <c r="EY14" s="26">
        <v>0</v>
      </c>
      <c r="EZ14" s="26">
        <v>0</v>
      </c>
      <c r="FA14" s="26">
        <v>0</v>
      </c>
      <c r="FB14" s="26">
        <v>0</v>
      </c>
      <c r="FC14" s="26">
        <v>0</v>
      </c>
      <c r="FD14" s="26">
        <v>0</v>
      </c>
      <c r="FE14" s="26">
        <v>0</v>
      </c>
      <c r="FF14" s="26">
        <v>0</v>
      </c>
      <c r="FG14" s="26">
        <v>0</v>
      </c>
      <c r="FH14" s="26">
        <v>0</v>
      </c>
      <c r="FI14" s="26">
        <v>0</v>
      </c>
      <c r="FJ14" s="26">
        <v>0</v>
      </c>
      <c r="FK14" s="26">
        <v>0</v>
      </c>
      <c r="FL14" s="26">
        <v>0</v>
      </c>
      <c r="FM14" s="26">
        <v>0</v>
      </c>
      <c r="FN14" s="26">
        <v>0</v>
      </c>
      <c r="FO14" s="26">
        <v>0</v>
      </c>
      <c r="FP14" s="26">
        <v>0</v>
      </c>
      <c r="FQ14" s="26">
        <v>0</v>
      </c>
      <c r="FR14" s="26">
        <v>0</v>
      </c>
      <c r="FS14" s="26">
        <v>0</v>
      </c>
      <c r="FT14" s="26">
        <v>0</v>
      </c>
      <c r="FU14" s="26">
        <v>0</v>
      </c>
      <c r="FV14" s="26">
        <v>0</v>
      </c>
      <c r="FW14" s="26">
        <v>0</v>
      </c>
      <c r="FX14" s="26">
        <v>0</v>
      </c>
      <c r="FY14" s="26">
        <v>0</v>
      </c>
      <c r="FZ14" s="26">
        <v>0</v>
      </c>
      <c r="GA14" s="26">
        <v>0</v>
      </c>
      <c r="GB14" s="26">
        <v>0</v>
      </c>
      <c r="GC14" s="26">
        <v>0</v>
      </c>
      <c r="GD14" s="26">
        <v>0</v>
      </c>
      <c r="GE14" s="26">
        <v>0</v>
      </c>
      <c r="GF14" s="26">
        <v>0</v>
      </c>
      <c r="GG14" s="26">
        <v>0</v>
      </c>
      <c r="GH14" s="26">
        <v>0</v>
      </c>
      <c r="GI14" s="26">
        <v>0</v>
      </c>
      <c r="GJ14" s="26">
        <v>0</v>
      </c>
      <c r="GK14" s="26">
        <v>0</v>
      </c>
      <c r="GL14" s="26">
        <v>0</v>
      </c>
      <c r="GM14" s="26">
        <v>0</v>
      </c>
      <c r="GN14" s="26">
        <v>0</v>
      </c>
      <c r="GO14" s="26">
        <v>0</v>
      </c>
      <c r="GP14" s="26">
        <v>0</v>
      </c>
      <c r="GQ14" s="26">
        <v>0</v>
      </c>
      <c r="GR14" s="26">
        <v>0</v>
      </c>
      <c r="GS14" s="26">
        <v>0</v>
      </c>
      <c r="GT14" s="26">
        <v>0</v>
      </c>
      <c r="GU14" s="26">
        <v>0</v>
      </c>
      <c r="GV14" s="26">
        <v>0</v>
      </c>
      <c r="GW14" s="26">
        <v>0</v>
      </c>
      <c r="GX14" s="26">
        <v>0</v>
      </c>
      <c r="GY14" s="26">
        <v>0</v>
      </c>
      <c r="GZ14" s="26">
        <v>0</v>
      </c>
      <c r="HA14" s="26">
        <v>0</v>
      </c>
      <c r="HB14" s="26">
        <v>0</v>
      </c>
      <c r="HC14" s="26">
        <v>0</v>
      </c>
      <c r="HD14" s="26">
        <v>0</v>
      </c>
      <c r="HE14" s="26">
        <v>0</v>
      </c>
      <c r="HF14" s="26">
        <v>0</v>
      </c>
      <c r="HG14" s="26">
        <v>0</v>
      </c>
      <c r="HH14" s="26">
        <v>0</v>
      </c>
      <c r="HI14" s="26">
        <v>0</v>
      </c>
      <c r="HJ14" s="26">
        <v>0</v>
      </c>
      <c r="HK14" s="26">
        <v>0</v>
      </c>
      <c r="HL14" s="26">
        <v>0</v>
      </c>
      <c r="HM14" s="26">
        <v>0</v>
      </c>
      <c r="HN14" s="26">
        <v>0</v>
      </c>
      <c r="HO14" s="26">
        <v>0</v>
      </c>
      <c r="HP14" s="26">
        <v>0</v>
      </c>
      <c r="HQ14" s="26">
        <v>0</v>
      </c>
      <c r="HR14" s="26">
        <v>0</v>
      </c>
      <c r="HS14" s="26">
        <v>0</v>
      </c>
      <c r="HT14" s="26">
        <v>0</v>
      </c>
      <c r="HU14" s="26">
        <v>0</v>
      </c>
      <c r="HV14" s="26">
        <v>0</v>
      </c>
      <c r="HW14" s="26">
        <v>0</v>
      </c>
      <c r="HX14" s="26">
        <v>0</v>
      </c>
      <c r="HY14" s="26">
        <v>0</v>
      </c>
      <c r="HZ14" s="26">
        <v>0</v>
      </c>
      <c r="IA14" s="26">
        <v>0</v>
      </c>
      <c r="IB14" s="26">
        <v>0</v>
      </c>
      <c r="IC14" s="26">
        <v>0</v>
      </c>
      <c r="ID14" s="26">
        <v>0</v>
      </c>
      <c r="IE14" s="26">
        <v>0</v>
      </c>
      <c r="IF14" s="26">
        <v>0</v>
      </c>
      <c r="IG14" s="26">
        <v>0</v>
      </c>
      <c r="IH14" s="26">
        <v>0</v>
      </c>
      <c r="II14" s="26">
        <v>0</v>
      </c>
      <c r="IJ14" s="26">
        <v>0</v>
      </c>
      <c r="IK14" s="26">
        <v>0</v>
      </c>
      <c r="IL14" s="26">
        <v>0</v>
      </c>
      <c r="IM14" s="26">
        <v>0</v>
      </c>
      <c r="IN14" s="26">
        <v>0</v>
      </c>
      <c r="IO14" s="26">
        <v>0</v>
      </c>
      <c r="IP14" s="26">
        <v>0</v>
      </c>
      <c r="IQ14" s="26">
        <v>0</v>
      </c>
      <c r="IR14" s="26">
        <v>0</v>
      </c>
      <c r="IS14" s="26">
        <v>0</v>
      </c>
      <c r="IT14" s="26">
        <v>0</v>
      </c>
      <c r="IU14" s="26">
        <v>0</v>
      </c>
      <c r="IV14" s="26">
        <v>0</v>
      </c>
      <c r="IW14" s="26">
        <v>0</v>
      </c>
      <c r="IX14" s="26">
        <v>0</v>
      </c>
      <c r="IY14" s="26">
        <v>0</v>
      </c>
      <c r="IZ14" s="26">
        <v>0</v>
      </c>
      <c r="JA14" s="26">
        <v>0</v>
      </c>
      <c r="JB14" s="26">
        <v>0</v>
      </c>
      <c r="JC14" s="26">
        <v>0</v>
      </c>
      <c r="JD14" s="26">
        <v>0</v>
      </c>
      <c r="JE14" s="26">
        <v>0</v>
      </c>
    </row>
    <row r="15" spans="1:265" s="10" customForma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11"/>
      <c r="EI15" s="3"/>
      <c r="EJ15" s="3"/>
      <c r="EK15" s="3"/>
      <c r="EL15" s="3"/>
      <c r="EM15" s="42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</row>
    <row r="16" spans="1:265" s="10" customFormat="1" x14ac:dyDescent="0.2">
      <c r="A16" s="2" t="s">
        <v>10</v>
      </c>
      <c r="B16" s="3">
        <v>72875.8</v>
      </c>
      <c r="C16" s="3">
        <v>88652.900000000009</v>
      </c>
      <c r="D16" s="3">
        <v>139626.20000000001</v>
      </c>
      <c r="E16" s="3">
        <v>66715</v>
      </c>
      <c r="F16" s="3">
        <v>73927.5</v>
      </c>
      <c r="G16" s="3">
        <v>50431.299999999996</v>
      </c>
      <c r="H16" s="3">
        <v>83688.399999999994</v>
      </c>
      <c r="I16" s="3">
        <v>111242.5</v>
      </c>
      <c r="J16" s="3">
        <v>72789.200000000012</v>
      </c>
      <c r="K16" s="3">
        <v>84384.4</v>
      </c>
      <c r="L16" s="3">
        <v>87462.399999999994</v>
      </c>
      <c r="M16" s="3">
        <v>120326</v>
      </c>
      <c r="N16" s="3">
        <v>180301.19999999998</v>
      </c>
      <c r="O16" s="3">
        <v>145548.9</v>
      </c>
      <c r="P16" s="3">
        <v>160476.1</v>
      </c>
      <c r="Q16" s="3">
        <v>147156.70000000001</v>
      </c>
      <c r="R16" s="3">
        <v>92299.599999999991</v>
      </c>
      <c r="S16" s="3">
        <v>102534.3</v>
      </c>
      <c r="T16" s="3">
        <v>102366.3</v>
      </c>
      <c r="U16" s="3">
        <v>99303.700000000012</v>
      </c>
      <c r="V16" s="3">
        <v>93598.599999999991</v>
      </c>
      <c r="W16" s="3">
        <v>112824.9</v>
      </c>
      <c r="X16" s="3">
        <v>116389.6</v>
      </c>
      <c r="Y16" s="3">
        <v>122813</v>
      </c>
      <c r="Z16" s="3">
        <v>128587.9</v>
      </c>
      <c r="AA16" s="3">
        <v>188677.3</v>
      </c>
      <c r="AB16" s="3">
        <v>179978.5</v>
      </c>
      <c r="AC16" s="3">
        <v>178611.3</v>
      </c>
      <c r="AD16" s="3">
        <v>183717.5</v>
      </c>
      <c r="AE16" s="3">
        <v>163481.70000000001</v>
      </c>
      <c r="AF16" s="3">
        <v>152667.4</v>
      </c>
      <c r="AG16" s="3">
        <v>139927.70000000001</v>
      </c>
      <c r="AH16" s="3">
        <v>125765.40000000001</v>
      </c>
      <c r="AI16" s="3">
        <v>143376.5</v>
      </c>
      <c r="AJ16" s="3">
        <v>155003.70000000001</v>
      </c>
      <c r="AK16" s="3">
        <v>164825.09999999998</v>
      </c>
      <c r="AL16" s="3">
        <v>166922.29999999999</v>
      </c>
      <c r="AM16" s="3">
        <v>150844.20000000001</v>
      </c>
      <c r="AN16" s="3">
        <v>147662.70000000001</v>
      </c>
      <c r="AO16" s="3">
        <v>132787.20000000001</v>
      </c>
      <c r="AP16" s="3">
        <v>136742.6</v>
      </c>
      <c r="AQ16" s="3">
        <v>122161.3</v>
      </c>
      <c r="AR16" s="3">
        <v>84302.400000000009</v>
      </c>
      <c r="AS16" s="3">
        <v>93017.700000000012</v>
      </c>
      <c r="AT16" s="3">
        <v>86704.5</v>
      </c>
      <c r="AU16" s="3">
        <v>96495.5</v>
      </c>
      <c r="AV16" s="3">
        <v>93998.3</v>
      </c>
      <c r="AW16" s="3">
        <v>106014.2</v>
      </c>
      <c r="AX16" s="3">
        <v>96723.799999999988</v>
      </c>
      <c r="AY16" s="3">
        <v>88802.8</v>
      </c>
      <c r="AZ16" s="3">
        <v>86172.9</v>
      </c>
      <c r="BA16" s="3">
        <v>91250.9</v>
      </c>
      <c r="BB16" s="3">
        <v>83832.599999999991</v>
      </c>
      <c r="BC16" s="3">
        <v>84106.6</v>
      </c>
      <c r="BD16" s="3">
        <v>92410.4</v>
      </c>
      <c r="BE16" s="3">
        <v>86211.199999999997</v>
      </c>
      <c r="BF16" s="3">
        <v>97836.9</v>
      </c>
      <c r="BG16" s="3">
        <v>123356.90000000001</v>
      </c>
      <c r="BH16" s="3">
        <v>-31.8</v>
      </c>
      <c r="BI16" s="3">
        <v>0</v>
      </c>
      <c r="BJ16" s="3">
        <v>0</v>
      </c>
      <c r="BK16" s="3">
        <v>0</v>
      </c>
      <c r="BL16" s="3">
        <v>0</v>
      </c>
      <c r="BM16" s="3">
        <v>19787.7</v>
      </c>
      <c r="BN16" s="3">
        <v>18161.900000000001</v>
      </c>
      <c r="BO16" s="3">
        <v>18631.2</v>
      </c>
      <c r="BP16" s="3">
        <v>17352.2</v>
      </c>
      <c r="BQ16" s="3">
        <v>1641.5</v>
      </c>
      <c r="BR16" s="3">
        <v>-1641.5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18390.599999999999</v>
      </c>
      <c r="CI16" s="3">
        <v>-3868.6</v>
      </c>
      <c r="CJ16" s="3">
        <v>16346.1</v>
      </c>
      <c r="CK16" s="3">
        <v>12051.400000000001</v>
      </c>
      <c r="CL16" s="3">
        <v>29652</v>
      </c>
      <c r="CM16" s="3">
        <v>19459.3</v>
      </c>
      <c r="CN16" s="3">
        <v>23255.599999999999</v>
      </c>
      <c r="CO16" s="3">
        <v>22197</v>
      </c>
      <c r="CP16" s="3">
        <v>45840</v>
      </c>
      <c r="CQ16" s="3">
        <v>49771</v>
      </c>
      <c r="CR16" s="3">
        <v>51842</v>
      </c>
      <c r="CS16" s="3">
        <v>49889</v>
      </c>
      <c r="CT16" s="3">
        <v>77511</v>
      </c>
      <c r="CU16" s="3">
        <v>70601</v>
      </c>
      <c r="CV16" s="3">
        <v>73457</v>
      </c>
      <c r="CW16" s="3">
        <v>87365</v>
      </c>
      <c r="CX16" s="3">
        <v>87365.200000000012</v>
      </c>
      <c r="CY16" s="3">
        <v>77110.399999999994</v>
      </c>
      <c r="CZ16" s="3">
        <v>82720.899999999994</v>
      </c>
      <c r="DA16" s="3">
        <v>83064.899999999994</v>
      </c>
      <c r="DB16" s="3">
        <v>83064.800000000003</v>
      </c>
      <c r="DC16" s="3">
        <v>80672.100000000006</v>
      </c>
      <c r="DD16" s="3">
        <v>79646.2</v>
      </c>
      <c r="DE16" s="3">
        <v>75302.2</v>
      </c>
      <c r="DF16" s="3">
        <v>81859.899999999994</v>
      </c>
      <c r="DG16" s="3">
        <v>76169.5</v>
      </c>
      <c r="DH16" s="3">
        <v>73721.399999999994</v>
      </c>
      <c r="DI16" s="3">
        <v>-71864.5</v>
      </c>
      <c r="DJ16" s="3">
        <v>73423</v>
      </c>
      <c r="DK16" s="3">
        <v>75937.600000000006</v>
      </c>
      <c r="DL16" s="3">
        <v>75492.100000000006</v>
      </c>
      <c r="DM16" s="3">
        <v>77517.8</v>
      </c>
      <c r="DN16" s="3">
        <v>80232.3</v>
      </c>
      <c r="DO16" s="3">
        <v>71768.899999999994</v>
      </c>
      <c r="DP16" s="3">
        <v>73778.7</v>
      </c>
      <c r="DQ16" s="3">
        <v>76970.33</v>
      </c>
      <c r="DR16" s="3">
        <v>80475.7</v>
      </c>
      <c r="DS16" s="3">
        <v>76517.2</v>
      </c>
      <c r="DT16" s="3">
        <v>74762.7</v>
      </c>
      <c r="DU16" s="3">
        <v>76544.100000000006</v>
      </c>
      <c r="DV16" s="3">
        <v>360896.60000000003</v>
      </c>
      <c r="DW16" s="11">
        <v>76735.899999999994</v>
      </c>
      <c r="DX16" s="11">
        <v>80392</v>
      </c>
      <c r="DY16" s="11">
        <v>82801</v>
      </c>
      <c r="DZ16" s="11">
        <v>97970</v>
      </c>
      <c r="EA16" s="11">
        <v>81969</v>
      </c>
      <c r="EB16" s="11">
        <v>91248.51</v>
      </c>
      <c r="EC16" s="11">
        <v>141316.4</v>
      </c>
      <c r="ED16" s="11">
        <v>118973.26</v>
      </c>
      <c r="EE16" s="11">
        <v>126573.08</v>
      </c>
      <c r="EF16" s="11">
        <v>111476.97</v>
      </c>
      <c r="EG16" s="11">
        <v>221656.95999999999</v>
      </c>
      <c r="EH16" s="11">
        <v>137190.78</v>
      </c>
      <c r="EI16" s="11">
        <v>135297.84</v>
      </c>
      <c r="EJ16" s="11">
        <v>144540.03</v>
      </c>
      <c r="EK16" s="11">
        <v>259882.23999999999</v>
      </c>
      <c r="EL16" s="11">
        <v>242007.86</v>
      </c>
      <c r="EM16" s="42">
        <v>130456.08</v>
      </c>
      <c r="EN16" s="26">
        <f>AVERAGE(EB16:EM16)</f>
        <v>155051.66750000001</v>
      </c>
      <c r="EO16" s="26">
        <f t="shared" ref="EO16:GZ16" si="4">AVERAGE(EC16:EN16)</f>
        <v>160368.59729166667</v>
      </c>
      <c r="EP16" s="26">
        <f t="shared" si="4"/>
        <v>161956.28039930554</v>
      </c>
      <c r="EQ16" s="26">
        <f t="shared" si="4"/>
        <v>165538.19876591433</v>
      </c>
      <c r="ER16" s="26">
        <f t="shared" si="4"/>
        <v>168785.29199640724</v>
      </c>
      <c r="ES16" s="26">
        <f t="shared" si="4"/>
        <v>173560.98549610781</v>
      </c>
      <c r="ET16" s="26">
        <f t="shared" si="4"/>
        <v>169552.98762078347</v>
      </c>
      <c r="EU16" s="26">
        <f t="shared" si="4"/>
        <v>172249.83825584876</v>
      </c>
      <c r="EV16" s="26">
        <f t="shared" si="4"/>
        <v>175329.17144383615</v>
      </c>
      <c r="EW16" s="26">
        <f t="shared" si="4"/>
        <v>177894.93323082253</v>
      </c>
      <c r="EX16" s="26">
        <f t="shared" si="4"/>
        <v>171062.65766672435</v>
      </c>
      <c r="EY16" s="26">
        <f t="shared" si="4"/>
        <v>165150.55747228474</v>
      </c>
      <c r="EZ16" s="26">
        <f t="shared" si="4"/>
        <v>168041.76392830844</v>
      </c>
      <c r="FA16" s="26">
        <f t="shared" si="4"/>
        <v>169124.2719640008</v>
      </c>
      <c r="FB16" s="26">
        <f t="shared" si="4"/>
        <v>169853.91152002866</v>
      </c>
      <c r="FC16" s="26">
        <f t="shared" si="4"/>
        <v>170512.04744675561</v>
      </c>
      <c r="FD16" s="26">
        <f t="shared" si="4"/>
        <v>170926.53483682571</v>
      </c>
      <c r="FE16" s="26">
        <f t="shared" si="4"/>
        <v>171104.97174019393</v>
      </c>
      <c r="FF16" s="26">
        <f t="shared" si="4"/>
        <v>170900.30392720111</v>
      </c>
      <c r="FG16" s="26">
        <f t="shared" si="4"/>
        <v>171012.58028606925</v>
      </c>
      <c r="FH16" s="26">
        <f t="shared" si="4"/>
        <v>170909.47545525429</v>
      </c>
      <c r="FI16" s="26">
        <f t="shared" si="4"/>
        <v>170541.16745620579</v>
      </c>
      <c r="FJ16" s="26">
        <f t="shared" si="4"/>
        <v>169928.35364165439</v>
      </c>
      <c r="FK16" s="26">
        <f t="shared" si="4"/>
        <v>169833.82830623188</v>
      </c>
      <c r="FL16" s="26">
        <f t="shared" si="4"/>
        <v>170224.10087572748</v>
      </c>
      <c r="FM16" s="26">
        <f t="shared" si="4"/>
        <v>170405.96228801238</v>
      </c>
      <c r="FN16" s="26">
        <f t="shared" si="4"/>
        <v>170512.76981501337</v>
      </c>
      <c r="FO16" s="26">
        <f t="shared" si="4"/>
        <v>170567.67467292876</v>
      </c>
      <c r="FP16" s="26">
        <f t="shared" si="4"/>
        <v>170572.31027510983</v>
      </c>
      <c r="FQ16" s="26">
        <f t="shared" si="4"/>
        <v>170542.79156163349</v>
      </c>
      <c r="FR16" s="26">
        <f t="shared" si="4"/>
        <v>170495.94321342016</v>
      </c>
      <c r="FS16" s="26">
        <f t="shared" si="4"/>
        <v>170462.24648727177</v>
      </c>
      <c r="FT16" s="26">
        <f t="shared" si="4"/>
        <v>170416.38533737199</v>
      </c>
      <c r="FU16" s="26">
        <f t="shared" si="4"/>
        <v>170375.29449421514</v>
      </c>
      <c r="FV16" s="26">
        <f t="shared" si="4"/>
        <v>170361.47174738257</v>
      </c>
      <c r="FW16" s="26">
        <f t="shared" si="4"/>
        <v>170397.56492285992</v>
      </c>
      <c r="FX16" s="26">
        <f t="shared" si="4"/>
        <v>170444.54297424559</v>
      </c>
      <c r="FY16" s="26">
        <f t="shared" si="4"/>
        <v>170462.91314912206</v>
      </c>
      <c r="FZ16" s="26">
        <f t="shared" si="4"/>
        <v>170467.65905421457</v>
      </c>
      <c r="GA16" s="26">
        <f t="shared" si="4"/>
        <v>170463.89982414796</v>
      </c>
      <c r="GB16" s="26">
        <f t="shared" si="4"/>
        <v>170455.25192008293</v>
      </c>
      <c r="GC16" s="26">
        <f t="shared" si="4"/>
        <v>170445.497057164</v>
      </c>
      <c r="GD16" s="26">
        <f t="shared" si="4"/>
        <v>170437.38918179157</v>
      </c>
      <c r="GE16" s="26">
        <f t="shared" si="4"/>
        <v>170432.50967915586</v>
      </c>
      <c r="GF16" s="26">
        <f t="shared" si="4"/>
        <v>170430.03161181285</v>
      </c>
      <c r="GG16" s="26">
        <f t="shared" si="4"/>
        <v>170431.16880134959</v>
      </c>
      <c r="GH16" s="26">
        <f t="shared" si="4"/>
        <v>170435.82499361079</v>
      </c>
      <c r="GI16" s="26">
        <f t="shared" si="4"/>
        <v>170442.02109746315</v>
      </c>
      <c r="GJ16" s="26">
        <f t="shared" si="4"/>
        <v>170445.72577868006</v>
      </c>
      <c r="GK16" s="26">
        <f t="shared" si="4"/>
        <v>170445.82434571628</v>
      </c>
      <c r="GL16" s="26">
        <f t="shared" si="4"/>
        <v>170444.4002787658</v>
      </c>
      <c r="GM16" s="26">
        <f t="shared" si="4"/>
        <v>170442.46204747839</v>
      </c>
      <c r="GN16" s="26">
        <f t="shared" si="4"/>
        <v>170440.67556608925</v>
      </c>
      <c r="GO16" s="26">
        <f t="shared" si="4"/>
        <v>170439.46086992315</v>
      </c>
      <c r="GP16" s="26">
        <f t="shared" si="4"/>
        <v>170438.95785431974</v>
      </c>
      <c r="GQ16" s="26">
        <f t="shared" si="4"/>
        <v>170439.08857703043</v>
      </c>
      <c r="GR16" s="26">
        <f t="shared" si="4"/>
        <v>170439.63681852</v>
      </c>
      <c r="GS16" s="26">
        <f t="shared" si="4"/>
        <v>170440.43725241223</v>
      </c>
      <c r="GT16" s="26">
        <f t="shared" si="4"/>
        <v>170441.20962333414</v>
      </c>
      <c r="GU16" s="26">
        <f t="shared" si="4"/>
        <v>170441.65834247775</v>
      </c>
      <c r="GV16" s="26">
        <f t="shared" si="4"/>
        <v>170441.62811289562</v>
      </c>
      <c r="GW16" s="26">
        <f t="shared" si="4"/>
        <v>170441.28664074693</v>
      </c>
      <c r="GX16" s="26">
        <f t="shared" si="4"/>
        <v>170440.90849866616</v>
      </c>
      <c r="GY16" s="26">
        <f t="shared" si="4"/>
        <v>170440.61751699116</v>
      </c>
      <c r="GZ16" s="26">
        <f t="shared" si="4"/>
        <v>170440.46380611724</v>
      </c>
      <c r="HA16" s="26">
        <f t="shared" ref="HA16:JE16" si="5">AVERAGE(GO16:GZ16)</f>
        <v>170440.4461594529</v>
      </c>
      <c r="HB16" s="26">
        <f t="shared" si="5"/>
        <v>170440.52826691369</v>
      </c>
      <c r="HC16" s="26">
        <f t="shared" si="5"/>
        <v>170440.65913462985</v>
      </c>
      <c r="HD16" s="26">
        <f t="shared" si="5"/>
        <v>170440.7900144298</v>
      </c>
      <c r="HE16" s="26">
        <f t="shared" si="5"/>
        <v>170440.88611408893</v>
      </c>
      <c r="HF16" s="26">
        <f t="shared" si="5"/>
        <v>170440.92351922867</v>
      </c>
      <c r="HG16" s="26">
        <f t="shared" si="5"/>
        <v>170440.89967721989</v>
      </c>
      <c r="HH16" s="26">
        <f t="shared" si="5"/>
        <v>170440.83645511503</v>
      </c>
      <c r="HI16" s="26">
        <f t="shared" si="5"/>
        <v>170440.77048363336</v>
      </c>
      <c r="HJ16" s="26">
        <f t="shared" si="5"/>
        <v>170440.72747054053</v>
      </c>
      <c r="HK16" s="26">
        <f t="shared" si="5"/>
        <v>170440.71238486341</v>
      </c>
      <c r="HL16" s="26">
        <f t="shared" si="5"/>
        <v>170440.72029051941</v>
      </c>
      <c r="HM16" s="26">
        <f t="shared" si="5"/>
        <v>170440.74166421962</v>
      </c>
      <c r="HN16" s="26">
        <f t="shared" si="5"/>
        <v>170440.76628961682</v>
      </c>
      <c r="HO16" s="26">
        <f t="shared" si="5"/>
        <v>170440.7861248421</v>
      </c>
      <c r="HP16" s="26">
        <f t="shared" si="5"/>
        <v>170440.79670735978</v>
      </c>
      <c r="HQ16" s="26">
        <f t="shared" si="5"/>
        <v>170440.79726510399</v>
      </c>
      <c r="HR16" s="26">
        <f t="shared" si="5"/>
        <v>170440.78986102191</v>
      </c>
      <c r="HS16" s="26">
        <f t="shared" si="5"/>
        <v>170440.778722838</v>
      </c>
      <c r="HT16" s="26">
        <f t="shared" si="5"/>
        <v>170440.76864330619</v>
      </c>
      <c r="HU16" s="26">
        <f t="shared" si="5"/>
        <v>170440.7629923221</v>
      </c>
      <c r="HV16" s="26">
        <f t="shared" si="5"/>
        <v>170440.76236804613</v>
      </c>
      <c r="HW16" s="26">
        <f t="shared" si="5"/>
        <v>170440.76527617162</v>
      </c>
      <c r="HX16" s="26">
        <f t="shared" si="5"/>
        <v>170440.76968378064</v>
      </c>
      <c r="HY16" s="26">
        <f t="shared" si="5"/>
        <v>170440.77379988576</v>
      </c>
      <c r="HZ16" s="26">
        <f t="shared" si="5"/>
        <v>170440.77647785793</v>
      </c>
      <c r="IA16" s="26">
        <f t="shared" si="5"/>
        <v>170440.77732687801</v>
      </c>
      <c r="IB16" s="26">
        <f t="shared" si="5"/>
        <v>170440.77659371434</v>
      </c>
      <c r="IC16" s="26">
        <f t="shared" si="5"/>
        <v>170440.77491757722</v>
      </c>
      <c r="ID16" s="26">
        <f t="shared" si="5"/>
        <v>170440.77305528332</v>
      </c>
      <c r="IE16" s="26">
        <f t="shared" si="5"/>
        <v>170440.77165480508</v>
      </c>
      <c r="IF16" s="26">
        <f t="shared" si="5"/>
        <v>170440.77106580234</v>
      </c>
      <c r="IG16" s="26">
        <f t="shared" si="5"/>
        <v>170440.77126767705</v>
      </c>
      <c r="IH16" s="26">
        <f t="shared" si="5"/>
        <v>170440.77195728995</v>
      </c>
      <c r="II16" s="26">
        <f t="shared" si="5"/>
        <v>170440.77275639362</v>
      </c>
      <c r="IJ16" s="26">
        <f t="shared" si="5"/>
        <v>170440.77337974543</v>
      </c>
      <c r="IK16" s="26">
        <f t="shared" si="5"/>
        <v>170440.7736877425</v>
      </c>
      <c r="IL16" s="26">
        <f t="shared" si="5"/>
        <v>170440.77367839721</v>
      </c>
      <c r="IM16" s="26">
        <f t="shared" si="5"/>
        <v>170440.77344510882</v>
      </c>
      <c r="IN16" s="26">
        <f t="shared" si="5"/>
        <v>170440.77312162807</v>
      </c>
      <c r="IO16" s="26">
        <f t="shared" si="5"/>
        <v>170440.77283228753</v>
      </c>
      <c r="IP16" s="26">
        <f t="shared" si="5"/>
        <v>170440.77265851342</v>
      </c>
      <c r="IQ16" s="26">
        <f t="shared" si="5"/>
        <v>170440.77262544926</v>
      </c>
      <c r="IR16" s="26">
        <f t="shared" si="5"/>
        <v>170440.77270633625</v>
      </c>
      <c r="IS16" s="26">
        <f t="shared" si="5"/>
        <v>170440.77284304742</v>
      </c>
      <c r="IT16" s="26">
        <f t="shared" si="5"/>
        <v>170440.77297432828</v>
      </c>
      <c r="IU16" s="26">
        <f t="shared" si="5"/>
        <v>170440.77305908152</v>
      </c>
      <c r="IV16" s="26">
        <f t="shared" si="5"/>
        <v>170440.77308430549</v>
      </c>
      <c r="IW16" s="26">
        <f t="shared" si="5"/>
        <v>170440.77305968551</v>
      </c>
      <c r="IX16" s="26">
        <f t="shared" si="5"/>
        <v>170440.77300734739</v>
      </c>
      <c r="IY16" s="26">
        <f t="shared" si="5"/>
        <v>170440.7729514266</v>
      </c>
      <c r="IZ16" s="26">
        <f t="shared" si="5"/>
        <v>170440.77291028641</v>
      </c>
      <c r="JA16" s="26">
        <f t="shared" si="5"/>
        <v>170440.77289267461</v>
      </c>
      <c r="JB16" s="26">
        <f t="shared" si="5"/>
        <v>170440.77289770686</v>
      </c>
      <c r="JC16" s="26">
        <f t="shared" si="5"/>
        <v>170440.77291763967</v>
      </c>
      <c r="JD16" s="26">
        <f t="shared" si="5"/>
        <v>170440.77294198886</v>
      </c>
      <c r="JE16" s="26">
        <f t="shared" si="5"/>
        <v>170440.77296162656</v>
      </c>
    </row>
    <row r="17" spans="1:265" s="10" customFormat="1" x14ac:dyDescent="0.2">
      <c r="A17" s="2" t="s">
        <v>22</v>
      </c>
      <c r="B17" s="3">
        <v>1817836.4</v>
      </c>
      <c r="C17" s="3">
        <v>1666256.3</v>
      </c>
      <c r="D17" s="3">
        <v>1789752.9</v>
      </c>
      <c r="E17" s="3">
        <v>1661380.1</v>
      </c>
      <c r="F17" s="3">
        <v>1628134.6</v>
      </c>
      <c r="G17" s="3">
        <v>1537517.2</v>
      </c>
      <c r="H17" s="3">
        <v>1514144.4</v>
      </c>
      <c r="I17" s="3">
        <v>1547360.7000000002</v>
      </c>
      <c r="J17" s="3">
        <v>1475477.5</v>
      </c>
      <c r="K17" s="3">
        <v>1564293.1</v>
      </c>
      <c r="L17" s="3">
        <v>1626789.7000000002</v>
      </c>
      <c r="M17" s="3">
        <v>1884486.7999999998</v>
      </c>
      <c r="N17" s="3">
        <v>1813333.1</v>
      </c>
      <c r="O17" s="3">
        <v>1674689.7</v>
      </c>
      <c r="P17" s="3">
        <v>1881578.7000000002</v>
      </c>
      <c r="Q17" s="3">
        <v>1711326.2999999998</v>
      </c>
      <c r="R17" s="3">
        <v>1777673.7</v>
      </c>
      <c r="S17" s="3">
        <v>1679152.9</v>
      </c>
      <c r="T17" s="3">
        <v>1869702.9000000001</v>
      </c>
      <c r="U17" s="3">
        <v>1989057.2999999998</v>
      </c>
      <c r="V17" s="3">
        <v>1917454.9</v>
      </c>
      <c r="W17" s="3">
        <v>2086056.9</v>
      </c>
      <c r="X17" s="3">
        <v>2075694.7999999998</v>
      </c>
      <c r="Y17" s="3">
        <v>2155177</v>
      </c>
      <c r="Z17" s="3">
        <v>2161069.7000000002</v>
      </c>
      <c r="AA17" s="3">
        <v>2059998</v>
      </c>
      <c r="AB17" s="3">
        <v>2246375.2999999998</v>
      </c>
      <c r="AC17" s="3">
        <v>2256448.2000000002</v>
      </c>
      <c r="AD17" s="3">
        <v>2238993.7999999998</v>
      </c>
      <c r="AE17" s="3">
        <v>2189484.2000000002</v>
      </c>
      <c r="AF17" s="3">
        <v>2203077.7999999998</v>
      </c>
      <c r="AG17" s="3">
        <v>2359883.6</v>
      </c>
      <c r="AH17" s="3">
        <v>2320363.7000000002</v>
      </c>
      <c r="AI17" s="3">
        <v>3175460.6999999997</v>
      </c>
      <c r="AJ17" s="3">
        <v>2821265.7</v>
      </c>
      <c r="AK17" s="3">
        <v>2666507.2999999998</v>
      </c>
      <c r="AL17" s="3">
        <v>2818496.1</v>
      </c>
      <c r="AM17" s="3">
        <v>2717821.7</v>
      </c>
      <c r="AN17" s="3">
        <v>3186159</v>
      </c>
      <c r="AO17" s="3">
        <v>2432699.7999999998</v>
      </c>
      <c r="AP17" s="3">
        <v>2368979.5</v>
      </c>
      <c r="AQ17" s="3">
        <v>2156877.5999999996</v>
      </c>
      <c r="AR17" s="3">
        <v>2264563.7000000002</v>
      </c>
      <c r="AS17" s="3">
        <v>1871131</v>
      </c>
      <c r="AT17" s="3">
        <v>1881820.9</v>
      </c>
      <c r="AU17" s="3">
        <v>2382901.5999999996</v>
      </c>
      <c r="AV17" s="3">
        <v>2010982.2999999998</v>
      </c>
      <c r="AW17" s="3">
        <v>2171386.2000000002</v>
      </c>
      <c r="AX17" s="3">
        <v>2496597.2000000002</v>
      </c>
      <c r="AY17" s="3">
        <v>2268004.5</v>
      </c>
      <c r="AZ17" s="3">
        <v>2337770.6</v>
      </c>
      <c r="BA17" s="3">
        <v>2289163.7999999998</v>
      </c>
      <c r="BB17" s="3">
        <v>2324827.7999999998</v>
      </c>
      <c r="BC17" s="3">
        <v>2013212</v>
      </c>
      <c r="BD17" s="3">
        <v>2075470.9</v>
      </c>
      <c r="BE17" s="3">
        <v>2025981.6</v>
      </c>
      <c r="BF17" s="3">
        <v>1963328.1</v>
      </c>
      <c r="BG17" s="3">
        <v>2626226.9</v>
      </c>
      <c r="BH17" s="3">
        <v>2290893.2999999998</v>
      </c>
      <c r="BI17" s="3">
        <v>2423064.7000000002</v>
      </c>
      <c r="BJ17" s="3">
        <v>2455214.7000000002</v>
      </c>
      <c r="BK17" s="3">
        <v>2154516</v>
      </c>
      <c r="BL17" s="3">
        <v>2405334.4</v>
      </c>
      <c r="BM17" s="3">
        <v>2160022.5999999996</v>
      </c>
      <c r="BN17" s="3">
        <v>2068900.7999999998</v>
      </c>
      <c r="BO17" s="3">
        <v>1977199.2</v>
      </c>
      <c r="BP17" s="3">
        <v>2109937</v>
      </c>
      <c r="BQ17" s="3">
        <v>2197092.6999999997</v>
      </c>
      <c r="BR17" s="3">
        <v>1988462.5</v>
      </c>
      <c r="BS17" s="3">
        <v>2505244.7999999998</v>
      </c>
      <c r="BT17" s="3">
        <v>2190354</v>
      </c>
      <c r="BU17" s="3">
        <v>2367715.1</v>
      </c>
      <c r="BV17" s="3">
        <v>2635607.7999999998</v>
      </c>
      <c r="BW17" s="3">
        <v>2562922.9</v>
      </c>
      <c r="BX17" s="3">
        <v>2744391.9000000004</v>
      </c>
      <c r="BY17" s="3">
        <v>2659074.7000000002</v>
      </c>
      <c r="BZ17" s="3">
        <v>2531780</v>
      </c>
      <c r="CA17" s="3">
        <v>2402548.9000000004</v>
      </c>
      <c r="CB17" s="3">
        <v>2385585</v>
      </c>
      <c r="CC17" s="3">
        <v>2486172</v>
      </c>
      <c r="CD17" s="3">
        <v>2361315.7000000002</v>
      </c>
      <c r="CE17" s="3">
        <v>3049493.8</v>
      </c>
      <c r="CF17" s="3">
        <v>2877236.1</v>
      </c>
      <c r="CG17" s="3">
        <v>2768883.4</v>
      </c>
      <c r="CH17" s="3">
        <v>3058389.4</v>
      </c>
      <c r="CI17" s="3">
        <v>2754870.7</v>
      </c>
      <c r="CJ17" s="3">
        <v>3101760.6999999997</v>
      </c>
      <c r="CK17" s="3">
        <v>2685671.5</v>
      </c>
      <c r="CL17" s="3">
        <v>2622565.2000000002</v>
      </c>
      <c r="CM17" s="3">
        <v>2328734</v>
      </c>
      <c r="CN17" s="3">
        <v>2675214.9</v>
      </c>
      <c r="CO17" s="3">
        <v>2161454</v>
      </c>
      <c r="CP17" s="3">
        <v>2375527</v>
      </c>
      <c r="CQ17" s="3">
        <v>3666979</v>
      </c>
      <c r="CR17" s="3">
        <v>4115223</v>
      </c>
      <c r="CS17" s="3">
        <v>4137574</v>
      </c>
      <c r="CT17" s="3">
        <v>3592316</v>
      </c>
      <c r="CU17" s="3">
        <v>3690384</v>
      </c>
      <c r="CV17" s="3">
        <v>3435047</v>
      </c>
      <c r="CW17" s="3">
        <v>2836191</v>
      </c>
      <c r="CX17" s="3">
        <v>2836190.8000000003</v>
      </c>
      <c r="CY17" s="3">
        <v>2692058.8</v>
      </c>
      <c r="CZ17" s="3">
        <v>3211942.6</v>
      </c>
      <c r="DA17" s="3">
        <v>2905175.3999999994</v>
      </c>
      <c r="DB17" s="3">
        <v>3077920</v>
      </c>
      <c r="DC17" s="3">
        <v>2631152.9</v>
      </c>
      <c r="DD17" s="3">
        <v>2923096</v>
      </c>
      <c r="DE17" s="3">
        <v>2730704.9</v>
      </c>
      <c r="DF17" s="3">
        <v>3048939.5</v>
      </c>
      <c r="DG17" s="3">
        <v>3451804.5999999996</v>
      </c>
      <c r="DH17" s="3">
        <v>3037375.1</v>
      </c>
      <c r="DI17" s="3">
        <v>3271053.6</v>
      </c>
      <c r="DJ17" s="3">
        <v>3397227</v>
      </c>
      <c r="DK17" s="3">
        <v>3304425.9</v>
      </c>
      <c r="DL17" s="3">
        <v>2992309.6999999997</v>
      </c>
      <c r="DM17" s="3">
        <v>3060414.0999999996</v>
      </c>
      <c r="DN17" s="3">
        <v>3104784.1</v>
      </c>
      <c r="DO17" s="3">
        <v>3013293.5</v>
      </c>
      <c r="DP17" s="3">
        <v>3094858.6</v>
      </c>
      <c r="DQ17" s="3">
        <v>3147500.7</v>
      </c>
      <c r="DR17" s="3">
        <v>3100248.5</v>
      </c>
      <c r="DS17" s="3">
        <v>3523313</v>
      </c>
      <c r="DT17" s="3">
        <v>3214764</v>
      </c>
      <c r="DU17" s="3">
        <v>3296469.8000000003</v>
      </c>
      <c r="DV17" s="3">
        <v>2852818.5</v>
      </c>
      <c r="DW17" s="11">
        <v>2908804.1</v>
      </c>
      <c r="DX17" s="11">
        <v>3034579</v>
      </c>
      <c r="DY17" s="11">
        <v>2526393</v>
      </c>
      <c r="DZ17" s="11">
        <v>2448289</v>
      </c>
      <c r="EA17" s="11">
        <v>2566169</v>
      </c>
      <c r="EB17" s="11">
        <v>2595177</v>
      </c>
      <c r="EC17" s="11">
        <v>2649070.35</v>
      </c>
      <c r="ED17" s="11">
        <v>3084107.81</v>
      </c>
      <c r="EE17" s="11">
        <v>2570815.9300000002</v>
      </c>
      <c r="EF17" s="11">
        <v>2684230.59</v>
      </c>
      <c r="EG17" s="11">
        <v>3099729.78</v>
      </c>
      <c r="EH17" s="11">
        <v>2954884.88</v>
      </c>
      <c r="EI17" s="11">
        <v>2850605.61</v>
      </c>
      <c r="EJ17" s="11">
        <v>2803776.58</v>
      </c>
      <c r="EK17" s="11">
        <v>2649793.25</v>
      </c>
      <c r="EL17" s="11">
        <v>2851879.32</v>
      </c>
      <c r="EM17" s="42">
        <v>2516175.36</v>
      </c>
      <c r="EN17" s="3">
        <v>2756214.4148558402</v>
      </c>
      <c r="EO17" s="3">
        <v>2895163.7924012202</v>
      </c>
      <c r="EP17" s="3">
        <v>2854028.2864662101</v>
      </c>
      <c r="EQ17" s="3">
        <v>2717001.0097188302</v>
      </c>
      <c r="ER17" s="3">
        <v>2859966.0654734601</v>
      </c>
      <c r="ES17" s="3">
        <v>2662469.51276191</v>
      </c>
      <c r="ET17" s="3">
        <v>2614007.2202999098</v>
      </c>
      <c r="EU17" s="3">
        <v>2472677.2938716901</v>
      </c>
      <c r="EV17" s="3">
        <v>2549503.3078134302</v>
      </c>
      <c r="EW17" s="3">
        <v>2465014.7923935102</v>
      </c>
      <c r="EX17" s="3">
        <v>2372406.1774773002</v>
      </c>
      <c r="EY17" s="3">
        <v>2829081.3754772898</v>
      </c>
      <c r="EZ17" s="3">
        <v>2756214.4148558402</v>
      </c>
      <c r="FA17" s="3">
        <v>2895163.7924012202</v>
      </c>
      <c r="FB17" s="3">
        <v>2854028.2864662101</v>
      </c>
      <c r="FC17" s="3">
        <v>2717001.0097188302</v>
      </c>
      <c r="FD17" s="3">
        <v>2859966.0654734601</v>
      </c>
      <c r="FE17" s="3">
        <v>2662469.51276191</v>
      </c>
      <c r="FF17" s="3">
        <v>2614007.2202999098</v>
      </c>
      <c r="FG17" s="3">
        <v>2472677.2938716901</v>
      </c>
      <c r="FH17" s="3">
        <v>2549503.3078134302</v>
      </c>
      <c r="FI17" s="3">
        <v>2465014.7923935102</v>
      </c>
      <c r="FJ17" s="3">
        <v>2372406.1774773002</v>
      </c>
      <c r="FK17" s="3">
        <v>2829081.3754772898</v>
      </c>
      <c r="FL17" s="3">
        <v>2756214.4148558402</v>
      </c>
      <c r="FM17" s="3">
        <v>2895163.7924012202</v>
      </c>
      <c r="FN17" s="3">
        <v>2854028.2864662101</v>
      </c>
      <c r="FO17" s="3">
        <v>2717001.0097188302</v>
      </c>
      <c r="FP17" s="3">
        <v>2859966.0654734601</v>
      </c>
      <c r="FQ17" s="3">
        <v>2662469.51276191</v>
      </c>
      <c r="FR17" s="3">
        <v>2614007.2202999098</v>
      </c>
      <c r="FS17" s="3">
        <v>2472677.2938716901</v>
      </c>
      <c r="FT17" s="3">
        <v>2549503.3078134302</v>
      </c>
      <c r="FU17" s="3">
        <v>2465014.7923935102</v>
      </c>
      <c r="FV17" s="3">
        <v>2372406.1774773002</v>
      </c>
      <c r="FW17" s="3">
        <v>2829081.3754772898</v>
      </c>
      <c r="FX17" s="3">
        <v>2756214.4148558402</v>
      </c>
      <c r="FY17" s="3">
        <v>2895163.7924012202</v>
      </c>
      <c r="FZ17" s="3">
        <v>2854028.2864662101</v>
      </c>
      <c r="GA17" s="3">
        <v>2717001.0097188302</v>
      </c>
      <c r="GB17" s="3">
        <v>2859966.0654734601</v>
      </c>
      <c r="GC17" s="3">
        <v>2662469.51276191</v>
      </c>
      <c r="GD17" s="3">
        <v>2614007.2202999098</v>
      </c>
      <c r="GE17" s="3">
        <v>2472677.2938716901</v>
      </c>
      <c r="GF17" s="3">
        <v>2549503.3078134302</v>
      </c>
      <c r="GG17" s="3">
        <v>2465014.7923935102</v>
      </c>
      <c r="GH17" s="3">
        <v>2372406.1774773002</v>
      </c>
      <c r="GI17" s="3">
        <v>2829081.3754772898</v>
      </c>
      <c r="GJ17" s="3">
        <v>2756214.4148558402</v>
      </c>
      <c r="GK17" s="3">
        <v>2895163.7924012202</v>
      </c>
      <c r="GL17" s="3">
        <v>2854028.2864662101</v>
      </c>
      <c r="GM17" s="3">
        <v>2717001.0097188302</v>
      </c>
      <c r="GN17" s="3">
        <v>2859966.0654734601</v>
      </c>
      <c r="GO17" s="3">
        <v>2662469.51276191</v>
      </c>
      <c r="GP17" s="3">
        <v>2614007.2202999098</v>
      </c>
      <c r="GQ17" s="3">
        <v>2472677.2938716901</v>
      </c>
      <c r="GR17" s="3">
        <v>2549503.3078134302</v>
      </c>
      <c r="GS17" s="3">
        <v>2465014.7923935102</v>
      </c>
      <c r="GT17" s="3">
        <v>2372406.1774773002</v>
      </c>
      <c r="GU17" s="3">
        <v>2829081.3754772898</v>
      </c>
      <c r="GV17" s="3">
        <v>2756214.4148558402</v>
      </c>
      <c r="GW17" s="3">
        <v>2895163.7924012202</v>
      </c>
      <c r="GX17" s="3">
        <v>2854028.2864662101</v>
      </c>
      <c r="GY17" s="3">
        <v>2717001.0097188302</v>
      </c>
      <c r="GZ17" s="3">
        <v>2859966.0654734601</v>
      </c>
      <c r="HA17" s="3">
        <v>2662469.51276191</v>
      </c>
      <c r="HB17" s="3">
        <v>2614007.2202999098</v>
      </c>
      <c r="HC17" s="3">
        <v>2472677.2938716901</v>
      </c>
      <c r="HD17" s="3">
        <v>2549503.3078134302</v>
      </c>
      <c r="HE17" s="3">
        <v>2465014.7923935102</v>
      </c>
      <c r="HF17" s="3">
        <v>2372406.1774773002</v>
      </c>
      <c r="HG17" s="3">
        <v>2829081.3754772898</v>
      </c>
      <c r="HH17" s="3">
        <v>2756214.4148558402</v>
      </c>
      <c r="HI17" s="3">
        <v>2895163.7924012202</v>
      </c>
      <c r="HJ17" s="3">
        <v>2854028.2864662101</v>
      </c>
      <c r="HK17" s="3">
        <v>2717001.0097188302</v>
      </c>
      <c r="HL17" s="3">
        <v>2859966.0654734601</v>
      </c>
      <c r="HM17" s="3">
        <v>2662469.51276191</v>
      </c>
      <c r="HN17" s="3">
        <v>2614007.2202999098</v>
      </c>
      <c r="HO17" s="3">
        <v>2472677.2938716901</v>
      </c>
      <c r="HP17" s="3">
        <v>2549503.3078134302</v>
      </c>
      <c r="HQ17" s="3">
        <v>2465014.7923935102</v>
      </c>
      <c r="HR17" s="3">
        <v>2372406.1774773002</v>
      </c>
      <c r="HS17" s="3">
        <v>2829081.3754772898</v>
      </c>
      <c r="HT17" s="3">
        <v>2756214.4148558402</v>
      </c>
      <c r="HU17" s="3">
        <v>2895163.7924012202</v>
      </c>
      <c r="HV17" s="3">
        <v>2854028.2864662101</v>
      </c>
      <c r="HW17" s="3">
        <v>2717001.0097188302</v>
      </c>
      <c r="HX17" s="3">
        <v>2859966.0654734601</v>
      </c>
      <c r="HY17" s="3">
        <v>2662469.51276191</v>
      </c>
      <c r="HZ17" s="3">
        <v>2614007.2202999098</v>
      </c>
      <c r="IA17" s="3">
        <v>2472677.2938716901</v>
      </c>
      <c r="IB17" s="3">
        <v>2549503.3078134302</v>
      </c>
      <c r="IC17" s="3">
        <v>2465014.7923935102</v>
      </c>
      <c r="ID17" s="3">
        <v>2372406.1774773002</v>
      </c>
      <c r="IE17" s="3">
        <v>2829081.3754772898</v>
      </c>
      <c r="IF17" s="3">
        <v>2756214.4148558402</v>
      </c>
      <c r="IG17" s="3">
        <v>2895163.7924012202</v>
      </c>
      <c r="IH17" s="3">
        <v>2854028.2864662101</v>
      </c>
      <c r="II17" s="3">
        <v>2717001.0097188302</v>
      </c>
      <c r="IJ17" s="3">
        <v>2859966.0654734601</v>
      </c>
      <c r="IK17" s="3">
        <v>2662469.51276191</v>
      </c>
      <c r="IL17" s="3">
        <v>2614007.2202999098</v>
      </c>
      <c r="IM17" s="3">
        <v>2472677.2938716901</v>
      </c>
      <c r="IN17" s="3">
        <v>2549503.3078134302</v>
      </c>
      <c r="IO17" s="3">
        <v>2465014.7923935102</v>
      </c>
      <c r="IP17" s="3">
        <v>2372406.1774773002</v>
      </c>
      <c r="IQ17" s="3">
        <v>2829081.3754772898</v>
      </c>
      <c r="IR17" s="3">
        <v>2756214.4148558402</v>
      </c>
      <c r="IS17" s="3">
        <v>2895163.7924012202</v>
      </c>
      <c r="IT17" s="3">
        <v>2854028.2864662101</v>
      </c>
      <c r="IU17" s="3">
        <v>2717001.0097188302</v>
      </c>
      <c r="IV17" s="3">
        <v>2859966.0654734601</v>
      </c>
      <c r="IW17" s="3">
        <v>2662469.51276191</v>
      </c>
      <c r="IX17" s="3">
        <v>2614007.2202999098</v>
      </c>
      <c r="IY17" s="3">
        <v>2472677.2938716901</v>
      </c>
      <c r="IZ17" s="3">
        <v>2549503.3078134302</v>
      </c>
      <c r="JA17" s="3">
        <v>2465014.7923935102</v>
      </c>
      <c r="JB17" s="3">
        <v>2372406.1774773002</v>
      </c>
      <c r="JC17" s="3">
        <v>2829081.3754772898</v>
      </c>
      <c r="JD17" s="3">
        <v>2756214.4148558402</v>
      </c>
      <c r="JE17" s="3">
        <v>2895163.7924012202</v>
      </c>
    </row>
    <row r="18" spans="1:265" s="10" customFormat="1" x14ac:dyDescent="0.2">
      <c r="A18" s="2" t="s">
        <v>11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317.39999999999998</v>
      </c>
      <c r="DC18" s="3">
        <v>-317.39999999999998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0</v>
      </c>
      <c r="DQ18" s="3">
        <v>8.5</v>
      </c>
      <c r="DR18" s="3">
        <v>932.8</v>
      </c>
      <c r="DS18" s="3">
        <v>2175.1</v>
      </c>
      <c r="DT18" s="3">
        <v>1552</v>
      </c>
      <c r="DU18" s="3">
        <v>1581.3</v>
      </c>
      <c r="DV18" s="3">
        <v>1066.3</v>
      </c>
      <c r="DW18" s="11">
        <v>1818.79</v>
      </c>
      <c r="DX18" s="11">
        <v>1500</v>
      </c>
      <c r="DY18" s="11">
        <v>1743</v>
      </c>
      <c r="DZ18" s="11">
        <v>1693</v>
      </c>
      <c r="EA18" s="11">
        <v>1727</v>
      </c>
      <c r="EB18" s="11">
        <v>1624.13</v>
      </c>
      <c r="EC18" s="11">
        <v>1823.7</v>
      </c>
      <c r="ED18" s="11">
        <v>0</v>
      </c>
      <c r="EE18" s="11">
        <v>0</v>
      </c>
      <c r="EF18" s="11">
        <v>0</v>
      </c>
      <c r="EG18" s="11">
        <v>0</v>
      </c>
      <c r="EH18" s="11">
        <v>0</v>
      </c>
      <c r="EI18" s="11">
        <v>0</v>
      </c>
      <c r="EJ18" s="11">
        <v>0</v>
      </c>
      <c r="EK18" s="11">
        <v>0</v>
      </c>
      <c r="EL18" s="11">
        <v>0</v>
      </c>
      <c r="EM18" s="42">
        <v>0</v>
      </c>
      <c r="EN18" s="26">
        <f>EM93</f>
        <v>0</v>
      </c>
      <c r="EO18" s="26">
        <f t="shared" ref="EO18:GZ18" si="6">EN93</f>
        <v>0</v>
      </c>
      <c r="EP18" s="26">
        <f t="shared" si="6"/>
        <v>0</v>
      </c>
      <c r="EQ18" s="26">
        <f t="shared" si="6"/>
        <v>0</v>
      </c>
      <c r="ER18" s="26">
        <f t="shared" si="6"/>
        <v>0</v>
      </c>
      <c r="ES18" s="26">
        <f t="shared" si="6"/>
        <v>0</v>
      </c>
      <c r="ET18" s="26">
        <f t="shared" si="6"/>
        <v>0</v>
      </c>
      <c r="EU18" s="26">
        <f t="shared" si="6"/>
        <v>0</v>
      </c>
      <c r="EV18" s="26">
        <f t="shared" si="6"/>
        <v>0</v>
      </c>
      <c r="EW18" s="26">
        <f t="shared" si="6"/>
        <v>0</v>
      </c>
      <c r="EX18" s="26">
        <f t="shared" si="6"/>
        <v>0</v>
      </c>
      <c r="EY18" s="26">
        <f t="shared" si="6"/>
        <v>0</v>
      </c>
      <c r="EZ18" s="26">
        <f t="shared" si="6"/>
        <v>0</v>
      </c>
      <c r="FA18" s="26">
        <f t="shared" si="6"/>
        <v>0</v>
      </c>
      <c r="FB18" s="26">
        <f t="shared" si="6"/>
        <v>0</v>
      </c>
      <c r="FC18" s="26">
        <f t="shared" si="6"/>
        <v>0</v>
      </c>
      <c r="FD18" s="26">
        <f t="shared" si="6"/>
        <v>0</v>
      </c>
      <c r="FE18" s="26">
        <f t="shared" si="6"/>
        <v>0</v>
      </c>
      <c r="FF18" s="26">
        <f t="shared" si="6"/>
        <v>0</v>
      </c>
      <c r="FG18" s="26">
        <f t="shared" si="6"/>
        <v>0</v>
      </c>
      <c r="FH18" s="26">
        <f t="shared" si="6"/>
        <v>0</v>
      </c>
      <c r="FI18" s="26">
        <f t="shared" si="6"/>
        <v>0</v>
      </c>
      <c r="FJ18" s="26">
        <f t="shared" si="6"/>
        <v>0</v>
      </c>
      <c r="FK18" s="26">
        <f t="shared" si="6"/>
        <v>0</v>
      </c>
      <c r="FL18" s="26">
        <f t="shared" si="6"/>
        <v>0</v>
      </c>
      <c r="FM18" s="26">
        <f t="shared" si="6"/>
        <v>0</v>
      </c>
      <c r="FN18" s="26">
        <f t="shared" si="6"/>
        <v>0</v>
      </c>
      <c r="FO18" s="26">
        <f t="shared" si="6"/>
        <v>0</v>
      </c>
      <c r="FP18" s="26">
        <f t="shared" si="6"/>
        <v>0</v>
      </c>
      <c r="FQ18" s="26">
        <f t="shared" si="6"/>
        <v>0</v>
      </c>
      <c r="FR18" s="26">
        <f t="shared" si="6"/>
        <v>0</v>
      </c>
      <c r="FS18" s="26">
        <f t="shared" si="6"/>
        <v>0</v>
      </c>
      <c r="FT18" s="26">
        <f t="shared" si="6"/>
        <v>0</v>
      </c>
      <c r="FU18" s="26">
        <f t="shared" si="6"/>
        <v>0</v>
      </c>
      <c r="FV18" s="26">
        <f t="shared" si="6"/>
        <v>0</v>
      </c>
      <c r="FW18" s="26">
        <f t="shared" si="6"/>
        <v>0</v>
      </c>
      <c r="FX18" s="26">
        <f t="shared" si="6"/>
        <v>0</v>
      </c>
      <c r="FY18" s="26">
        <f t="shared" si="6"/>
        <v>0</v>
      </c>
      <c r="FZ18" s="26">
        <f t="shared" si="6"/>
        <v>0</v>
      </c>
      <c r="GA18" s="26">
        <f t="shared" si="6"/>
        <v>0</v>
      </c>
      <c r="GB18" s="26">
        <f t="shared" si="6"/>
        <v>0</v>
      </c>
      <c r="GC18" s="26">
        <f t="shared" si="6"/>
        <v>0</v>
      </c>
      <c r="GD18" s="26">
        <f t="shared" si="6"/>
        <v>0</v>
      </c>
      <c r="GE18" s="26">
        <f t="shared" si="6"/>
        <v>0</v>
      </c>
      <c r="GF18" s="26">
        <f t="shared" si="6"/>
        <v>0</v>
      </c>
      <c r="GG18" s="26">
        <f t="shared" si="6"/>
        <v>0</v>
      </c>
      <c r="GH18" s="26">
        <f t="shared" si="6"/>
        <v>0</v>
      </c>
      <c r="GI18" s="26">
        <f t="shared" si="6"/>
        <v>0</v>
      </c>
      <c r="GJ18" s="26">
        <f t="shared" si="6"/>
        <v>0</v>
      </c>
      <c r="GK18" s="26">
        <f t="shared" si="6"/>
        <v>0</v>
      </c>
      <c r="GL18" s="26">
        <f t="shared" si="6"/>
        <v>0</v>
      </c>
      <c r="GM18" s="26">
        <f t="shared" si="6"/>
        <v>0</v>
      </c>
      <c r="GN18" s="26">
        <f t="shared" si="6"/>
        <v>0</v>
      </c>
      <c r="GO18" s="26">
        <f t="shared" si="6"/>
        <v>0</v>
      </c>
      <c r="GP18" s="26">
        <f t="shared" si="6"/>
        <v>0</v>
      </c>
      <c r="GQ18" s="26">
        <f t="shared" si="6"/>
        <v>0</v>
      </c>
      <c r="GR18" s="26">
        <f t="shared" si="6"/>
        <v>0</v>
      </c>
      <c r="GS18" s="26">
        <f t="shared" si="6"/>
        <v>0</v>
      </c>
      <c r="GT18" s="26">
        <f t="shared" si="6"/>
        <v>0</v>
      </c>
      <c r="GU18" s="26">
        <f t="shared" si="6"/>
        <v>0</v>
      </c>
      <c r="GV18" s="26">
        <f t="shared" si="6"/>
        <v>0</v>
      </c>
      <c r="GW18" s="26">
        <f t="shared" si="6"/>
        <v>0</v>
      </c>
      <c r="GX18" s="26">
        <f t="shared" si="6"/>
        <v>0</v>
      </c>
      <c r="GY18" s="26">
        <f t="shared" si="6"/>
        <v>0</v>
      </c>
      <c r="GZ18" s="26">
        <f t="shared" si="6"/>
        <v>0</v>
      </c>
      <c r="HA18" s="26">
        <f t="shared" ref="HA18:JE18" si="7">GZ93</f>
        <v>0</v>
      </c>
      <c r="HB18" s="26">
        <f t="shared" si="7"/>
        <v>0</v>
      </c>
      <c r="HC18" s="26">
        <f t="shared" si="7"/>
        <v>0</v>
      </c>
      <c r="HD18" s="26">
        <f t="shared" si="7"/>
        <v>0</v>
      </c>
      <c r="HE18" s="26">
        <f t="shared" si="7"/>
        <v>0</v>
      </c>
      <c r="HF18" s="26">
        <f t="shared" si="7"/>
        <v>0</v>
      </c>
      <c r="HG18" s="26">
        <f t="shared" si="7"/>
        <v>0</v>
      </c>
      <c r="HH18" s="26">
        <f t="shared" si="7"/>
        <v>0</v>
      </c>
      <c r="HI18" s="26">
        <f t="shared" si="7"/>
        <v>0</v>
      </c>
      <c r="HJ18" s="26">
        <f t="shared" si="7"/>
        <v>0</v>
      </c>
      <c r="HK18" s="26">
        <f t="shared" si="7"/>
        <v>0</v>
      </c>
      <c r="HL18" s="26">
        <f t="shared" si="7"/>
        <v>0</v>
      </c>
      <c r="HM18" s="26">
        <f t="shared" si="7"/>
        <v>0</v>
      </c>
      <c r="HN18" s="26">
        <f t="shared" si="7"/>
        <v>0</v>
      </c>
      <c r="HO18" s="26">
        <f t="shared" si="7"/>
        <v>0</v>
      </c>
      <c r="HP18" s="26">
        <f t="shared" si="7"/>
        <v>0</v>
      </c>
      <c r="HQ18" s="26">
        <f t="shared" si="7"/>
        <v>0</v>
      </c>
      <c r="HR18" s="26">
        <f t="shared" si="7"/>
        <v>0</v>
      </c>
      <c r="HS18" s="26">
        <f t="shared" si="7"/>
        <v>0</v>
      </c>
      <c r="HT18" s="26">
        <f t="shared" si="7"/>
        <v>0</v>
      </c>
      <c r="HU18" s="26">
        <f t="shared" si="7"/>
        <v>0</v>
      </c>
      <c r="HV18" s="26">
        <f t="shared" si="7"/>
        <v>0</v>
      </c>
      <c r="HW18" s="26">
        <f t="shared" si="7"/>
        <v>0</v>
      </c>
      <c r="HX18" s="26">
        <f t="shared" si="7"/>
        <v>0</v>
      </c>
      <c r="HY18" s="26">
        <f t="shared" si="7"/>
        <v>0</v>
      </c>
      <c r="HZ18" s="26">
        <f t="shared" si="7"/>
        <v>0</v>
      </c>
      <c r="IA18" s="26">
        <f t="shared" si="7"/>
        <v>0</v>
      </c>
      <c r="IB18" s="26">
        <f t="shared" si="7"/>
        <v>0</v>
      </c>
      <c r="IC18" s="26">
        <f t="shared" si="7"/>
        <v>0</v>
      </c>
      <c r="ID18" s="26">
        <f t="shared" si="7"/>
        <v>0</v>
      </c>
      <c r="IE18" s="26">
        <f t="shared" si="7"/>
        <v>0</v>
      </c>
      <c r="IF18" s="26">
        <f t="shared" si="7"/>
        <v>0</v>
      </c>
      <c r="IG18" s="26">
        <f t="shared" si="7"/>
        <v>0</v>
      </c>
      <c r="IH18" s="26">
        <f t="shared" si="7"/>
        <v>0</v>
      </c>
      <c r="II18" s="26">
        <f t="shared" si="7"/>
        <v>0</v>
      </c>
      <c r="IJ18" s="26">
        <f t="shared" si="7"/>
        <v>0</v>
      </c>
      <c r="IK18" s="26">
        <f t="shared" si="7"/>
        <v>0</v>
      </c>
      <c r="IL18" s="26">
        <f t="shared" si="7"/>
        <v>0</v>
      </c>
      <c r="IM18" s="26">
        <f t="shared" si="7"/>
        <v>0</v>
      </c>
      <c r="IN18" s="26">
        <f t="shared" si="7"/>
        <v>0</v>
      </c>
      <c r="IO18" s="26">
        <f t="shared" si="7"/>
        <v>0</v>
      </c>
      <c r="IP18" s="26">
        <f t="shared" si="7"/>
        <v>0</v>
      </c>
      <c r="IQ18" s="26">
        <f t="shared" si="7"/>
        <v>0</v>
      </c>
      <c r="IR18" s="26">
        <f t="shared" si="7"/>
        <v>0</v>
      </c>
      <c r="IS18" s="26">
        <f t="shared" si="7"/>
        <v>0</v>
      </c>
      <c r="IT18" s="26">
        <f t="shared" si="7"/>
        <v>0</v>
      </c>
      <c r="IU18" s="26">
        <f t="shared" si="7"/>
        <v>0</v>
      </c>
      <c r="IV18" s="26">
        <f t="shared" si="7"/>
        <v>0</v>
      </c>
      <c r="IW18" s="26">
        <f t="shared" si="7"/>
        <v>0</v>
      </c>
      <c r="IX18" s="26">
        <f t="shared" si="7"/>
        <v>0</v>
      </c>
      <c r="IY18" s="26">
        <f t="shared" si="7"/>
        <v>0</v>
      </c>
      <c r="IZ18" s="26">
        <f t="shared" si="7"/>
        <v>0</v>
      </c>
      <c r="JA18" s="26">
        <f t="shared" si="7"/>
        <v>0</v>
      </c>
      <c r="JB18" s="26">
        <f t="shared" si="7"/>
        <v>0</v>
      </c>
      <c r="JC18" s="26">
        <f t="shared" si="7"/>
        <v>0</v>
      </c>
      <c r="JD18" s="26">
        <f t="shared" si="7"/>
        <v>0</v>
      </c>
      <c r="JE18" s="26">
        <f t="shared" si="7"/>
        <v>0</v>
      </c>
    </row>
    <row r="19" spans="1:265" s="10" customFormat="1" x14ac:dyDescent="0.2">
      <c r="A19" s="2" t="s">
        <v>21</v>
      </c>
      <c r="B19" s="3">
        <v>754933.4</v>
      </c>
      <c r="C19" s="3">
        <v>707854.9</v>
      </c>
      <c r="D19" s="3">
        <v>767185.2</v>
      </c>
      <c r="E19" s="3">
        <v>655500</v>
      </c>
      <c r="F19" s="3">
        <v>614309</v>
      </c>
      <c r="G19" s="3">
        <v>785157.2</v>
      </c>
      <c r="H19" s="3">
        <v>584721.9</v>
      </c>
      <c r="I19" s="3">
        <v>666274.69999999995</v>
      </c>
      <c r="J19" s="3">
        <v>731280.1</v>
      </c>
      <c r="K19" s="3">
        <v>894843.8</v>
      </c>
      <c r="L19" s="3">
        <v>856385.8</v>
      </c>
      <c r="M19" s="3">
        <v>836559.9</v>
      </c>
      <c r="N19" s="3">
        <v>817433.4</v>
      </c>
      <c r="O19" s="3">
        <v>667875.80000000005</v>
      </c>
      <c r="P19" s="3">
        <v>596292.9</v>
      </c>
      <c r="Q19" s="3">
        <v>648363.80000000005</v>
      </c>
      <c r="R19" s="3">
        <v>812463.2</v>
      </c>
      <c r="S19" s="3">
        <v>763761.8</v>
      </c>
      <c r="T19" s="3">
        <v>744896.3</v>
      </c>
      <c r="U19" s="3">
        <v>635907.5</v>
      </c>
      <c r="V19" s="3">
        <v>558854</v>
      </c>
      <c r="W19" s="3">
        <v>738935.4</v>
      </c>
      <c r="X19" s="3">
        <v>785548.5</v>
      </c>
      <c r="Y19" s="3">
        <v>660919</v>
      </c>
      <c r="Z19" s="3">
        <v>580225.6</v>
      </c>
      <c r="AA19" s="3">
        <v>502855.5</v>
      </c>
      <c r="AB19" s="3">
        <v>677271</v>
      </c>
      <c r="AC19" s="3">
        <v>388647</v>
      </c>
      <c r="AD19" s="3">
        <v>459228</v>
      </c>
      <c r="AE19" s="3">
        <v>384088.2</v>
      </c>
      <c r="AF19" s="3">
        <v>513175.7</v>
      </c>
      <c r="AG19" s="3">
        <v>469504.4</v>
      </c>
      <c r="AH19" s="3">
        <v>389982.9</v>
      </c>
      <c r="AI19" s="3">
        <v>424559.7</v>
      </c>
      <c r="AJ19" s="3">
        <v>402501.9</v>
      </c>
      <c r="AK19" s="3">
        <v>775403.3</v>
      </c>
      <c r="AL19" s="3">
        <v>973740.3</v>
      </c>
      <c r="AM19" s="3">
        <v>736402.9</v>
      </c>
      <c r="AN19" s="3">
        <v>1058610.3</v>
      </c>
      <c r="AO19" s="3">
        <v>1300836.8</v>
      </c>
      <c r="AP19" s="3">
        <v>1464772.1</v>
      </c>
      <c r="AQ19" s="3">
        <v>844882.5</v>
      </c>
      <c r="AR19" s="3">
        <v>976395</v>
      </c>
      <c r="AS19" s="3">
        <v>1348622.3</v>
      </c>
      <c r="AT19" s="3">
        <v>1070201.7</v>
      </c>
      <c r="AU19" s="3">
        <v>1174671.2</v>
      </c>
      <c r="AV19" s="3">
        <v>1025973.4</v>
      </c>
      <c r="AW19" s="3">
        <v>1383437.6</v>
      </c>
      <c r="AX19" s="3">
        <v>1649638.2</v>
      </c>
      <c r="AY19" s="3">
        <v>1154525.6000000001</v>
      </c>
      <c r="AZ19" s="3">
        <v>1616372.3</v>
      </c>
      <c r="BA19" s="3">
        <v>1540965.4</v>
      </c>
      <c r="BB19" s="3">
        <v>1371427.2</v>
      </c>
      <c r="BC19" s="3">
        <v>837794.7</v>
      </c>
      <c r="BD19" s="3">
        <v>1030703.1</v>
      </c>
      <c r="BE19" s="3">
        <v>955640.5</v>
      </c>
      <c r="BF19" s="3">
        <v>1283028.3</v>
      </c>
      <c r="BG19" s="3">
        <v>1324855.1000000001</v>
      </c>
      <c r="BH19" s="3">
        <v>1244954.5</v>
      </c>
      <c r="BI19" s="3">
        <v>1371772.7</v>
      </c>
      <c r="BJ19" s="3">
        <v>1492143.1</v>
      </c>
      <c r="BK19" s="3">
        <v>957381.9</v>
      </c>
      <c r="BL19" s="3">
        <v>1622337.9</v>
      </c>
      <c r="BM19" s="3">
        <v>1679136.6</v>
      </c>
      <c r="BN19" s="3">
        <v>1782767.4</v>
      </c>
      <c r="BO19" s="3">
        <v>1285775.5</v>
      </c>
      <c r="BP19" s="3">
        <v>1298814.1000000001</v>
      </c>
      <c r="BQ19" s="3">
        <v>1449306.3</v>
      </c>
      <c r="BR19" s="3">
        <v>1337709.3999999999</v>
      </c>
      <c r="BS19" s="3">
        <v>1414192.6</v>
      </c>
      <c r="BT19" s="3">
        <v>1122769.2</v>
      </c>
      <c r="BU19" s="3">
        <v>1189156.8</v>
      </c>
      <c r="BV19" s="3">
        <v>1547846.1</v>
      </c>
      <c r="BW19" s="3">
        <v>1295008.3</v>
      </c>
      <c r="BX19" s="3">
        <v>1608793.8</v>
      </c>
      <c r="BY19" s="3">
        <v>1553673.8</v>
      </c>
      <c r="BZ19" s="3">
        <v>1380965.8</v>
      </c>
      <c r="CA19" s="3">
        <v>915339.3</v>
      </c>
      <c r="CB19" s="3">
        <v>897416.7</v>
      </c>
      <c r="CC19" s="3">
        <v>1211794.2</v>
      </c>
      <c r="CD19" s="3">
        <v>1510211.6</v>
      </c>
      <c r="CE19" s="3">
        <v>1235067.8</v>
      </c>
      <c r="CF19" s="3">
        <v>689628.9</v>
      </c>
      <c r="CG19" s="3">
        <v>902988.1</v>
      </c>
      <c r="CH19" s="3">
        <v>977807.7</v>
      </c>
      <c r="CI19" s="3">
        <v>601995.1</v>
      </c>
      <c r="CJ19" s="3">
        <v>1090544.1000000001</v>
      </c>
      <c r="CK19" s="3">
        <v>955154.5</v>
      </c>
      <c r="CL19" s="3">
        <v>859558.6</v>
      </c>
      <c r="CM19" s="3">
        <v>718442.9</v>
      </c>
      <c r="CN19" s="3">
        <v>766927.9</v>
      </c>
      <c r="CO19" s="3">
        <v>576085</v>
      </c>
      <c r="CP19" s="3">
        <v>1534035</v>
      </c>
      <c r="CQ19" s="3">
        <v>1370345</v>
      </c>
      <c r="CR19" s="3">
        <v>655425</v>
      </c>
      <c r="CS19" s="3">
        <v>800351</v>
      </c>
      <c r="CT19" s="3">
        <v>618962</v>
      </c>
      <c r="CU19" s="3">
        <v>970246</v>
      </c>
      <c r="CV19" s="3">
        <v>1191744</v>
      </c>
      <c r="CW19" s="3">
        <v>1108802</v>
      </c>
      <c r="CX19" s="3">
        <v>1108802.4029999999</v>
      </c>
      <c r="CY19" s="3">
        <v>1072514.1000000001</v>
      </c>
      <c r="CZ19" s="3">
        <v>1021025</v>
      </c>
      <c r="DA19" s="3">
        <v>1185423.3</v>
      </c>
      <c r="DB19" s="3">
        <v>1004720.6</v>
      </c>
      <c r="DC19" s="3">
        <v>1090459.3</v>
      </c>
      <c r="DD19" s="3">
        <v>1315464.3999999999</v>
      </c>
      <c r="DE19" s="3">
        <v>1265785.7</v>
      </c>
      <c r="DF19" s="3">
        <v>1235260.3999999999</v>
      </c>
      <c r="DG19" s="3">
        <v>1175970</v>
      </c>
      <c r="DH19" s="3">
        <v>668243.4</v>
      </c>
      <c r="DI19" s="3">
        <v>1229692.3</v>
      </c>
      <c r="DJ19" s="3">
        <v>1043517</v>
      </c>
      <c r="DK19" s="3">
        <v>1074122.5</v>
      </c>
      <c r="DL19" s="3">
        <v>990002.3</v>
      </c>
      <c r="DM19" s="3">
        <v>1152658</v>
      </c>
      <c r="DN19" s="3">
        <v>1439150.9</v>
      </c>
      <c r="DO19" s="3">
        <v>806869.3</v>
      </c>
      <c r="DP19" s="3">
        <v>1080554.3</v>
      </c>
      <c r="DQ19" s="3">
        <v>909694.1</v>
      </c>
      <c r="DR19" s="3">
        <v>1020033.6</v>
      </c>
      <c r="DS19" s="3">
        <v>1400779.4</v>
      </c>
      <c r="DT19" s="3">
        <v>1061197.8</v>
      </c>
      <c r="DU19" s="3">
        <v>1328080.2</v>
      </c>
      <c r="DV19" s="3">
        <v>1384922.3</v>
      </c>
      <c r="DW19" s="3">
        <v>1061988</v>
      </c>
      <c r="DX19" s="3">
        <v>1288547</v>
      </c>
      <c r="DY19" s="3">
        <v>2044729</v>
      </c>
      <c r="DZ19" s="3">
        <v>2200503</v>
      </c>
      <c r="EA19" s="3">
        <v>1834786</v>
      </c>
      <c r="EB19" s="3">
        <v>2373470.3199999998</v>
      </c>
      <c r="EC19" s="3">
        <v>1780094.25</v>
      </c>
      <c r="ED19" s="3">
        <v>2088185.12</v>
      </c>
      <c r="EE19" s="3">
        <v>2110201.65</v>
      </c>
      <c r="EF19" s="3">
        <v>1997451.41</v>
      </c>
      <c r="EG19" s="3">
        <v>2490706.96</v>
      </c>
      <c r="EH19" s="3">
        <v>1898337.29</v>
      </c>
      <c r="EI19" s="3">
        <v>1644118.68</v>
      </c>
      <c r="EJ19" s="3">
        <v>1033392.78</v>
      </c>
      <c r="EK19" s="3">
        <v>1665965.49</v>
      </c>
      <c r="EL19" s="3">
        <v>1484705.6</v>
      </c>
      <c r="EM19" s="42">
        <v>1646758.44</v>
      </c>
      <c r="EN19" s="3">
        <v>1422380.18146488</v>
      </c>
      <c r="EO19" s="3">
        <v>1471413.2735288399</v>
      </c>
      <c r="EP19" s="3">
        <v>1639024.8665476199</v>
      </c>
      <c r="EQ19" s="3">
        <v>1290307.09225698</v>
      </c>
      <c r="ER19" s="3">
        <v>1593056.73364159</v>
      </c>
      <c r="ES19" s="3">
        <v>1645809.7730795101</v>
      </c>
      <c r="ET19" s="3">
        <v>1618788.04849921</v>
      </c>
      <c r="EU19" s="3">
        <v>1229222.7857276001</v>
      </c>
      <c r="EV19" s="3">
        <v>1231855.11989837</v>
      </c>
      <c r="EW19" s="3">
        <v>1512050.23371627</v>
      </c>
      <c r="EX19" s="3">
        <v>1610851.29611693</v>
      </c>
      <c r="EY19" s="3">
        <v>1684798.8820726499</v>
      </c>
      <c r="EZ19" s="3">
        <v>1422380.18146488</v>
      </c>
      <c r="FA19" s="3">
        <v>1471413.2735288399</v>
      </c>
      <c r="FB19" s="3">
        <v>1639024.8665476199</v>
      </c>
      <c r="FC19" s="3">
        <v>1290307.09225698</v>
      </c>
      <c r="FD19" s="3">
        <v>1593056.73364159</v>
      </c>
      <c r="FE19" s="3">
        <v>1645809.7730795101</v>
      </c>
      <c r="FF19" s="3">
        <v>1618788.04849921</v>
      </c>
      <c r="FG19" s="3">
        <v>1229222.7857276001</v>
      </c>
      <c r="FH19" s="3">
        <v>1231855.11989837</v>
      </c>
      <c r="FI19" s="3">
        <v>1512050.23371627</v>
      </c>
      <c r="FJ19" s="3">
        <v>1610851.29611693</v>
      </c>
      <c r="FK19" s="3">
        <v>1684798.8820726499</v>
      </c>
      <c r="FL19" s="3">
        <v>1422380.18146488</v>
      </c>
      <c r="FM19" s="3">
        <v>1471413.2735288399</v>
      </c>
      <c r="FN19" s="3">
        <v>1639024.8665476199</v>
      </c>
      <c r="FO19" s="3">
        <v>1290307.09225698</v>
      </c>
      <c r="FP19" s="3">
        <v>1593056.73364159</v>
      </c>
      <c r="FQ19" s="3">
        <v>1645809.7730795101</v>
      </c>
      <c r="FR19" s="3">
        <v>1618788.04849921</v>
      </c>
      <c r="FS19" s="3">
        <v>1229222.7857276001</v>
      </c>
      <c r="FT19" s="3">
        <v>1231855.11989837</v>
      </c>
      <c r="FU19" s="3">
        <v>1512050.23371627</v>
      </c>
      <c r="FV19" s="3">
        <v>1610851.29611693</v>
      </c>
      <c r="FW19" s="3">
        <v>1684798.8820726499</v>
      </c>
      <c r="FX19" s="3">
        <v>1422380.18146488</v>
      </c>
      <c r="FY19" s="3">
        <v>1471413.2735288399</v>
      </c>
      <c r="FZ19" s="3">
        <v>1639024.8665476199</v>
      </c>
      <c r="GA19" s="3">
        <v>1290307.09225698</v>
      </c>
      <c r="GB19" s="3">
        <v>1593056.73364159</v>
      </c>
      <c r="GC19" s="3">
        <v>1645809.7730795101</v>
      </c>
      <c r="GD19" s="3">
        <v>1618788.04849921</v>
      </c>
      <c r="GE19" s="3">
        <v>1229222.7857276001</v>
      </c>
      <c r="GF19" s="3">
        <v>1231855.11989837</v>
      </c>
      <c r="GG19" s="3">
        <v>1512050.23371627</v>
      </c>
      <c r="GH19" s="3">
        <v>1610851.29611693</v>
      </c>
      <c r="GI19" s="3">
        <v>1684798.8820726499</v>
      </c>
      <c r="GJ19" s="3">
        <v>1422380.18146488</v>
      </c>
      <c r="GK19" s="3">
        <v>1471413.2735288399</v>
      </c>
      <c r="GL19" s="3">
        <v>1639024.8665476199</v>
      </c>
      <c r="GM19" s="3">
        <v>1290307.09225698</v>
      </c>
      <c r="GN19" s="3">
        <v>1593056.73364159</v>
      </c>
      <c r="GO19" s="3">
        <v>1645809.7730795101</v>
      </c>
      <c r="GP19" s="3">
        <v>1618788.04849921</v>
      </c>
      <c r="GQ19" s="3">
        <v>1229222.7857276001</v>
      </c>
      <c r="GR19" s="3">
        <v>1231855.11989837</v>
      </c>
      <c r="GS19" s="3">
        <v>1512050.23371627</v>
      </c>
      <c r="GT19" s="3">
        <v>1610851.29611693</v>
      </c>
      <c r="GU19" s="3">
        <v>1684798.8820726499</v>
      </c>
      <c r="GV19" s="3">
        <v>1422380.18146488</v>
      </c>
      <c r="GW19" s="3">
        <v>1471413.2735288399</v>
      </c>
      <c r="GX19" s="3">
        <v>1639024.8665476199</v>
      </c>
      <c r="GY19" s="3">
        <v>1290307.09225698</v>
      </c>
      <c r="GZ19" s="3">
        <v>1593056.73364159</v>
      </c>
      <c r="HA19" s="3">
        <v>1645809.7730795101</v>
      </c>
      <c r="HB19" s="3">
        <v>1618788.04849921</v>
      </c>
      <c r="HC19" s="3">
        <v>1229222.7857276001</v>
      </c>
      <c r="HD19" s="3">
        <v>1231855.11989837</v>
      </c>
      <c r="HE19" s="3">
        <v>1512050.23371627</v>
      </c>
      <c r="HF19" s="3">
        <v>1610851.29611693</v>
      </c>
      <c r="HG19" s="3">
        <v>1684798.8820726499</v>
      </c>
      <c r="HH19" s="3">
        <v>1422380.18146488</v>
      </c>
      <c r="HI19" s="3">
        <v>1471413.2735288399</v>
      </c>
      <c r="HJ19" s="3">
        <v>1639024.8665476199</v>
      </c>
      <c r="HK19" s="3">
        <v>1290307.09225698</v>
      </c>
      <c r="HL19" s="3">
        <v>1593056.73364159</v>
      </c>
      <c r="HM19" s="3">
        <v>1645809.7730795101</v>
      </c>
      <c r="HN19" s="3">
        <v>1618788.04849921</v>
      </c>
      <c r="HO19" s="3">
        <v>1229222.7857276001</v>
      </c>
      <c r="HP19" s="3">
        <v>1231855.11989837</v>
      </c>
      <c r="HQ19" s="3">
        <v>1512050.23371627</v>
      </c>
      <c r="HR19" s="3">
        <v>1610851.29611693</v>
      </c>
      <c r="HS19" s="3">
        <v>1684798.8820726499</v>
      </c>
      <c r="HT19" s="3">
        <v>1422380.18146488</v>
      </c>
      <c r="HU19" s="3">
        <v>1471413.2735288399</v>
      </c>
      <c r="HV19" s="3">
        <v>1639024.8665476199</v>
      </c>
      <c r="HW19" s="3">
        <v>1290307.09225698</v>
      </c>
      <c r="HX19" s="3">
        <v>1593056.73364159</v>
      </c>
      <c r="HY19" s="3">
        <v>1645809.7730795101</v>
      </c>
      <c r="HZ19" s="3">
        <v>1618788.04849921</v>
      </c>
      <c r="IA19" s="3">
        <v>1229222.7857276001</v>
      </c>
      <c r="IB19" s="3">
        <v>1231855.11989837</v>
      </c>
      <c r="IC19" s="3">
        <v>1512050.23371627</v>
      </c>
      <c r="ID19" s="3">
        <v>1610851.29611693</v>
      </c>
      <c r="IE19" s="3">
        <v>1684798.8820726499</v>
      </c>
      <c r="IF19" s="3">
        <v>1422380.18146488</v>
      </c>
      <c r="IG19" s="3">
        <v>1471413.2735288399</v>
      </c>
      <c r="IH19" s="3">
        <v>1639024.8665476199</v>
      </c>
      <c r="II19" s="3">
        <v>1290307.09225698</v>
      </c>
      <c r="IJ19" s="3">
        <v>1593056.73364159</v>
      </c>
      <c r="IK19" s="3">
        <v>1645809.7730795101</v>
      </c>
      <c r="IL19" s="3">
        <v>1618788.04849921</v>
      </c>
      <c r="IM19" s="3">
        <v>1229222.7857276001</v>
      </c>
      <c r="IN19" s="3">
        <v>1231855.11989837</v>
      </c>
      <c r="IO19" s="3">
        <v>1512050.23371627</v>
      </c>
      <c r="IP19" s="3">
        <v>1610851.29611693</v>
      </c>
      <c r="IQ19" s="3">
        <v>1684798.8820726499</v>
      </c>
      <c r="IR19" s="3">
        <v>1422380.18146488</v>
      </c>
      <c r="IS19" s="3">
        <v>1471413.2735288399</v>
      </c>
      <c r="IT19" s="3">
        <v>1639024.8665476199</v>
      </c>
      <c r="IU19" s="3">
        <v>1290307.09225698</v>
      </c>
      <c r="IV19" s="3">
        <v>1593056.73364159</v>
      </c>
      <c r="IW19" s="3">
        <v>1645809.7730795101</v>
      </c>
      <c r="IX19" s="3">
        <v>1618788.04849921</v>
      </c>
      <c r="IY19" s="3">
        <v>1229222.7857276001</v>
      </c>
      <c r="IZ19" s="3">
        <v>1231855.11989837</v>
      </c>
      <c r="JA19" s="3">
        <v>1512050.23371627</v>
      </c>
      <c r="JB19" s="3">
        <v>1610851.29611693</v>
      </c>
      <c r="JC19" s="3">
        <v>1684798.8820726499</v>
      </c>
      <c r="JD19" s="3">
        <v>1422380.18146488</v>
      </c>
      <c r="JE19" s="3">
        <v>1471413.2735288399</v>
      </c>
    </row>
    <row r="20" spans="1:265" s="10" customFormat="1" x14ac:dyDescent="0.2">
      <c r="A20" s="2" t="s">
        <v>12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11">
        <v>0</v>
      </c>
      <c r="DX20" s="11">
        <v>0</v>
      </c>
      <c r="DY20" s="11">
        <v>0</v>
      </c>
      <c r="DZ20" s="11">
        <v>0</v>
      </c>
      <c r="EA20" s="11">
        <v>0</v>
      </c>
      <c r="EB20" s="11">
        <v>0</v>
      </c>
      <c r="EC20" s="11">
        <v>0</v>
      </c>
      <c r="ED20" s="11">
        <v>0</v>
      </c>
      <c r="EE20" s="11">
        <v>0</v>
      </c>
      <c r="EF20" s="11">
        <v>0</v>
      </c>
      <c r="EG20" s="11">
        <v>0</v>
      </c>
      <c r="EH20" s="11">
        <v>0</v>
      </c>
      <c r="EI20" s="11">
        <v>0</v>
      </c>
      <c r="EJ20" s="11">
        <v>0</v>
      </c>
      <c r="EK20" s="11">
        <v>0</v>
      </c>
      <c r="EL20" s="11">
        <v>0</v>
      </c>
      <c r="EM20" s="42">
        <v>0</v>
      </c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</row>
    <row r="21" spans="1:265" s="10" customFormat="1" x14ac:dyDescent="0.2">
      <c r="A21" s="2" t="s">
        <v>30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42">
        <v>0</v>
      </c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</row>
    <row r="22" spans="1:265" s="10" customFormat="1" x14ac:dyDescent="0.2">
      <c r="A22" s="2" t="s">
        <v>15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0</v>
      </c>
      <c r="EJ22" s="11">
        <v>0</v>
      </c>
      <c r="EK22" s="11">
        <v>0</v>
      </c>
      <c r="EL22" s="11">
        <v>0</v>
      </c>
      <c r="EM22" s="42">
        <v>0</v>
      </c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</row>
    <row r="23" spans="1:265" s="10" customFormat="1" x14ac:dyDescent="0.2">
      <c r="A23" s="2" t="s">
        <v>32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  <c r="EJ23" s="11">
        <v>0</v>
      </c>
      <c r="EK23" s="11">
        <v>0</v>
      </c>
      <c r="EL23" s="11">
        <v>0</v>
      </c>
      <c r="EM23" s="42">
        <v>0</v>
      </c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</row>
    <row r="24" spans="1:265" s="10" customForma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42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</row>
    <row r="25" spans="1:265" s="10" customFormat="1" x14ac:dyDescent="0.2">
      <c r="A25" s="2" t="s">
        <v>14</v>
      </c>
      <c r="B25" s="3">
        <v>79734</v>
      </c>
      <c r="C25" s="3">
        <v>115331</v>
      </c>
      <c r="D25" s="3">
        <v>53654</v>
      </c>
      <c r="E25" s="3">
        <v>16368</v>
      </c>
      <c r="F25" s="3">
        <v>12122</v>
      </c>
      <c r="G25" s="3">
        <v>42261</v>
      </c>
      <c r="H25" s="3">
        <v>71632</v>
      </c>
      <c r="I25" s="3">
        <v>22135</v>
      </c>
      <c r="J25" s="3">
        <v>27218</v>
      </c>
      <c r="K25" s="3">
        <v>108934</v>
      </c>
      <c r="L25" s="3">
        <v>97916</v>
      </c>
      <c r="M25" s="3">
        <v>54481</v>
      </c>
      <c r="N25" s="3">
        <v>239405</v>
      </c>
      <c r="O25" s="3">
        <v>186118</v>
      </c>
      <c r="P25" s="3">
        <v>69456</v>
      </c>
      <c r="Q25" s="3">
        <v>52704</v>
      </c>
      <c r="R25" s="3">
        <v>50848</v>
      </c>
      <c r="S25" s="3">
        <v>32202</v>
      </c>
      <c r="T25" s="3">
        <v>29419</v>
      </c>
      <c r="U25" s="3">
        <v>25804</v>
      </c>
      <c r="V25" s="3">
        <v>59260</v>
      </c>
      <c r="W25" s="3">
        <v>146903</v>
      </c>
      <c r="X25" s="3">
        <v>475176</v>
      </c>
      <c r="Y25" s="3">
        <v>758965</v>
      </c>
      <c r="Z25" s="3">
        <v>900000</v>
      </c>
      <c r="AA25" s="3">
        <v>1190947</v>
      </c>
      <c r="AB25" s="3">
        <v>1266423</v>
      </c>
      <c r="AC25" s="3">
        <v>3776.85</v>
      </c>
      <c r="AD25" s="3">
        <v>42756</v>
      </c>
      <c r="AE25" s="3">
        <v>42708</v>
      </c>
      <c r="AF25" s="3">
        <v>90901</v>
      </c>
      <c r="AG25" s="3">
        <v>116541</v>
      </c>
      <c r="AH25" s="3">
        <v>61631</v>
      </c>
      <c r="AI25" s="3">
        <v>1884266</v>
      </c>
      <c r="AJ25" s="3">
        <v>2739449.6</v>
      </c>
      <c r="AK25" s="3">
        <v>2244412.4</v>
      </c>
      <c r="AL25" s="3">
        <v>2402965</v>
      </c>
      <c r="AM25" s="3">
        <v>2341427</v>
      </c>
      <c r="AN25" s="3">
        <v>2271726</v>
      </c>
      <c r="AO25" s="3">
        <v>101567</v>
      </c>
      <c r="AP25" s="3">
        <v>77553</v>
      </c>
      <c r="AQ25" s="3">
        <v>81354</v>
      </c>
      <c r="AR25" s="3">
        <v>111101</v>
      </c>
      <c r="AS25" s="3">
        <v>43816</v>
      </c>
      <c r="AT25" s="3">
        <v>98510</v>
      </c>
      <c r="AU25" s="3">
        <v>1878950</v>
      </c>
      <c r="AV25" s="3">
        <v>2196425</v>
      </c>
      <c r="AW25" s="3">
        <v>2287921</v>
      </c>
      <c r="AX25" s="3">
        <v>2196221</v>
      </c>
      <c r="AY25" s="3">
        <v>1029115</v>
      </c>
      <c r="AZ25" s="3">
        <v>933243</v>
      </c>
      <c r="BA25" s="3">
        <v>24366</v>
      </c>
      <c r="BB25" s="3">
        <v>44879</v>
      </c>
      <c r="BC25" s="3">
        <v>16258</v>
      </c>
      <c r="BD25" s="3">
        <v>62936</v>
      </c>
      <c r="BE25" s="3">
        <v>14833</v>
      </c>
      <c r="BF25" s="3">
        <v>17770</v>
      </c>
      <c r="BG25" s="3">
        <v>2040220</v>
      </c>
      <c r="BH25" s="3">
        <v>2397540</v>
      </c>
      <c r="BI25" s="3">
        <v>2318584</v>
      </c>
      <c r="BJ25" s="3">
        <v>2371595</v>
      </c>
      <c r="BK25" s="3">
        <v>2211334</v>
      </c>
      <c r="BL25" s="3">
        <v>1763202</v>
      </c>
      <c r="BM25" s="3">
        <v>38357</v>
      </c>
      <c r="BN25" s="3">
        <v>35236</v>
      </c>
      <c r="BO25" s="3">
        <v>17130</v>
      </c>
      <c r="BP25" s="3">
        <v>23965</v>
      </c>
      <c r="BQ25" s="3">
        <v>14692</v>
      </c>
      <c r="BR25" s="3">
        <v>24836</v>
      </c>
      <c r="BS25" s="3">
        <v>2166646</v>
      </c>
      <c r="BT25" s="3">
        <v>2400320</v>
      </c>
      <c r="BU25" s="3">
        <v>1720836</v>
      </c>
      <c r="BV25" s="3">
        <v>1853376</v>
      </c>
      <c r="BW25" s="3">
        <v>1721429</v>
      </c>
      <c r="BX25" s="3">
        <v>2356232</v>
      </c>
      <c r="BY25" s="3">
        <v>2390703</v>
      </c>
      <c r="BZ25" s="3">
        <v>452654</v>
      </c>
      <c r="CA25" s="3">
        <v>320542</v>
      </c>
      <c r="CB25" s="3">
        <v>422665</v>
      </c>
      <c r="CC25" s="3">
        <v>885989</v>
      </c>
      <c r="CD25" s="3">
        <v>520136</v>
      </c>
      <c r="CE25" s="3">
        <v>2292068</v>
      </c>
      <c r="CF25" s="3">
        <v>1919434</v>
      </c>
      <c r="CG25" s="3">
        <v>1315564</v>
      </c>
      <c r="CH25" s="3">
        <v>1292861</v>
      </c>
      <c r="CI25" s="3">
        <v>1162682</v>
      </c>
      <c r="CJ25" s="3">
        <v>1140503</v>
      </c>
      <c r="CK25" s="3">
        <v>50864</v>
      </c>
      <c r="CL25" s="3">
        <v>47200</v>
      </c>
      <c r="CM25" s="3">
        <v>44140</v>
      </c>
      <c r="CN25" s="3">
        <v>409612</v>
      </c>
      <c r="CO25" s="3">
        <v>300396</v>
      </c>
      <c r="CP25" s="3">
        <v>1353816</v>
      </c>
      <c r="CQ25" s="3">
        <v>793522</v>
      </c>
      <c r="CR25" s="3">
        <v>852875</v>
      </c>
      <c r="CS25" s="3">
        <v>1199811</v>
      </c>
      <c r="CT25" s="3">
        <v>909797</v>
      </c>
      <c r="CU25" s="3">
        <v>989368</v>
      </c>
      <c r="CV25" s="3">
        <v>50133</v>
      </c>
      <c r="CW25" s="3">
        <v>125409</v>
      </c>
      <c r="CX25" s="3">
        <v>125409</v>
      </c>
      <c r="CY25" s="3">
        <v>70865</v>
      </c>
      <c r="CZ25" s="3">
        <v>135719</v>
      </c>
      <c r="DA25" s="3">
        <v>515698</v>
      </c>
      <c r="DB25" s="3">
        <v>559788</v>
      </c>
      <c r="DC25" s="3">
        <v>1749213</v>
      </c>
      <c r="DD25" s="3">
        <v>1326831.69</v>
      </c>
      <c r="DE25" s="3">
        <v>1049368.2</v>
      </c>
      <c r="DF25" s="3">
        <v>638520</v>
      </c>
      <c r="DG25" s="3">
        <v>801836.96</v>
      </c>
      <c r="DH25" s="3">
        <v>1156288</v>
      </c>
      <c r="DI25" s="3">
        <v>414207</v>
      </c>
      <c r="DJ25" s="3">
        <v>193336</v>
      </c>
      <c r="DK25" s="3">
        <v>78832</v>
      </c>
      <c r="DL25" s="3">
        <v>239683</v>
      </c>
      <c r="DM25" s="3">
        <v>408262</v>
      </c>
      <c r="DN25" s="3">
        <v>453652</v>
      </c>
      <c r="DO25" s="3">
        <v>1405308</v>
      </c>
      <c r="DP25" s="3">
        <v>1330695</v>
      </c>
      <c r="DQ25" s="3">
        <v>1173531</v>
      </c>
      <c r="DR25" s="3">
        <v>979758</v>
      </c>
      <c r="DS25" s="3">
        <v>495963</v>
      </c>
      <c r="DT25" s="3">
        <v>622907</v>
      </c>
      <c r="DU25" s="3">
        <v>49744</v>
      </c>
      <c r="DV25" s="3">
        <v>50004</v>
      </c>
      <c r="DW25" s="11">
        <v>196538</v>
      </c>
      <c r="DX25" s="11">
        <v>196538</v>
      </c>
      <c r="DY25" s="11">
        <v>362075</v>
      </c>
      <c r="DZ25" s="11">
        <v>476325</v>
      </c>
      <c r="EA25" s="11">
        <v>496676</v>
      </c>
      <c r="EB25" s="11">
        <v>2051144</v>
      </c>
      <c r="EC25" s="11">
        <v>3274076.25</v>
      </c>
      <c r="ED25" s="11">
        <v>3722489.12</v>
      </c>
      <c r="EE25" s="11">
        <v>1793438.7</v>
      </c>
      <c r="EF25" s="11">
        <v>3213459.63</v>
      </c>
      <c r="EG25" s="11">
        <v>4039869.68</v>
      </c>
      <c r="EH25" s="11">
        <v>2062209.37</v>
      </c>
      <c r="EI25" s="11">
        <v>4173730.8</v>
      </c>
      <c r="EJ25" s="11">
        <v>4244785.1399999997</v>
      </c>
      <c r="EK25" s="11">
        <v>2997861.97</v>
      </c>
      <c r="EL25" s="11">
        <v>3027058.72</v>
      </c>
      <c r="EM25" s="42">
        <v>3255645.96</v>
      </c>
      <c r="EN25" s="11">
        <v>4728681.7166692214</v>
      </c>
      <c r="EO25" s="11">
        <v>4254761.275311267</v>
      </c>
      <c r="EP25" s="11">
        <v>4590636.3886314407</v>
      </c>
      <c r="EQ25" s="11">
        <v>4375883.2893626438</v>
      </c>
      <c r="ER25" s="11">
        <v>4330678.6628873907</v>
      </c>
      <c r="ES25" s="11">
        <v>1741389.6804361343</v>
      </c>
      <c r="ET25" s="11">
        <v>3498463.8640386439</v>
      </c>
      <c r="EU25" s="11">
        <v>3611028.2566674389</v>
      </c>
      <c r="EV25" s="11">
        <v>4297928.7496325476</v>
      </c>
      <c r="EW25" s="11">
        <v>3147394.9700300163</v>
      </c>
      <c r="EX25" s="11">
        <v>3365663.0061252681</v>
      </c>
      <c r="EY25" s="11">
        <v>4116040.0848892299</v>
      </c>
      <c r="EZ25" s="11">
        <v>5317268.9248737209</v>
      </c>
      <c r="FA25" s="11">
        <v>4518634.0811817078</v>
      </c>
      <c r="FB25" s="11">
        <v>4474745.0880632913</v>
      </c>
      <c r="FC25" s="11">
        <v>4149731.6064984985</v>
      </c>
      <c r="FD25" s="11">
        <v>4218080.9308849797</v>
      </c>
      <c r="FE25" s="11">
        <v>2297445.6120635173</v>
      </c>
      <c r="FF25" s="11">
        <v>3617229.527293901</v>
      </c>
      <c r="FG25" s="11">
        <v>3666491.5702681537</v>
      </c>
      <c r="FH25" s="11">
        <v>4304823.6222885456</v>
      </c>
      <c r="FI25" s="11">
        <v>3239703.2981144371</v>
      </c>
      <c r="FJ25" s="11">
        <v>3299462.210268789</v>
      </c>
      <c r="FK25" s="11">
        <v>3942954.7598817758</v>
      </c>
      <c r="FL25" s="11">
        <v>5012301.6982022114</v>
      </c>
      <c r="FM25" s="11">
        <v>4481777.0497352779</v>
      </c>
      <c r="FN25" s="11">
        <v>4551188.423685601</v>
      </c>
      <c r="FO25" s="11">
        <v>4359297.4772359533</v>
      </c>
      <c r="FP25" s="11">
        <v>4007597.5583425318</v>
      </c>
      <c r="FQ25" s="11">
        <v>1997361.9872035831</v>
      </c>
      <c r="FR25" s="11">
        <v>3468991.1050289511</v>
      </c>
      <c r="FS25" s="11">
        <v>3551381.632960611</v>
      </c>
      <c r="FT25" s="11">
        <v>4352739.8646854525</v>
      </c>
      <c r="FU25" s="11">
        <v>3197242.7538221311</v>
      </c>
      <c r="FV25" s="11">
        <v>3251774.0588389654</v>
      </c>
      <c r="FW25" s="11">
        <v>3942189.3415877479</v>
      </c>
      <c r="FX25" s="11">
        <v>4198524.5176974013</v>
      </c>
      <c r="FY25" s="11">
        <v>4815030.1971809585</v>
      </c>
      <c r="FZ25" s="11">
        <v>4656905.2796616713</v>
      </c>
      <c r="GA25" s="11">
        <v>4454470.1878801882</v>
      </c>
      <c r="GB25" s="11">
        <v>4300830.4444794506</v>
      </c>
      <c r="GC25" s="11">
        <v>2215951.7332404321</v>
      </c>
      <c r="GD25" s="11">
        <v>3923247.5223155217</v>
      </c>
      <c r="GE25" s="11">
        <v>4201779.9876268441</v>
      </c>
      <c r="GF25" s="11">
        <v>4742007.7544573005</v>
      </c>
      <c r="GG25" s="11">
        <v>3165826.5392373572</v>
      </c>
      <c r="GH25" s="11">
        <v>3065040.3162695169</v>
      </c>
      <c r="GI25" s="11">
        <v>3478218.0550930877</v>
      </c>
      <c r="GJ25" s="11">
        <v>3948727.495752851</v>
      </c>
      <c r="GK25" s="11">
        <v>3883831.771985752</v>
      </c>
      <c r="GL25" s="11">
        <v>4048072.860890477</v>
      </c>
      <c r="GM25" s="11">
        <v>4044841.5860780394</v>
      </c>
      <c r="GN25" s="11">
        <v>3998776.9431457892</v>
      </c>
      <c r="GO25" s="11">
        <v>2017584.5340399432</v>
      </c>
      <c r="GP25" s="11">
        <v>3627732.0241051707</v>
      </c>
      <c r="GQ25" s="11">
        <v>3708129.3942347458</v>
      </c>
      <c r="GR25" s="11">
        <v>4420535.5947397472</v>
      </c>
      <c r="GS25" s="11">
        <v>3241752.8738833461</v>
      </c>
      <c r="GT25" s="11">
        <v>3211247.0785556161</v>
      </c>
      <c r="GU25" s="11">
        <v>3728540.308954658</v>
      </c>
      <c r="GV25" s="11">
        <v>4319779.0642311564</v>
      </c>
      <c r="GW25" s="11">
        <v>4106969.2588374401</v>
      </c>
      <c r="GX25" s="11">
        <v>4195650.6516944077</v>
      </c>
      <c r="GY25" s="11">
        <v>4137554.3849046952</v>
      </c>
      <c r="GZ25" s="11">
        <v>4065830.5685217222</v>
      </c>
      <c r="HA25" s="11">
        <v>2056331.6011572853</v>
      </c>
      <c r="HB25" s="11">
        <v>3640332.8082697447</v>
      </c>
      <c r="HC25" s="11">
        <v>3716373.8370306101</v>
      </c>
      <c r="HD25" s="11">
        <v>4425584.978419167</v>
      </c>
      <c r="HE25" s="11">
        <v>3246107.0967114703</v>
      </c>
      <c r="HF25" s="11">
        <v>3214347.8376230551</v>
      </c>
      <c r="HG25" s="11">
        <v>3733113.440711807</v>
      </c>
      <c r="HH25" s="11">
        <v>4323597.9266735082</v>
      </c>
      <c r="HI25" s="11">
        <v>4109265.7896714518</v>
      </c>
      <c r="HJ25" s="11">
        <v>4197169.5221978743</v>
      </c>
      <c r="HK25" s="11">
        <v>4138508.5849551531</v>
      </c>
      <c r="HL25" s="11">
        <v>4066520.6843798002</v>
      </c>
      <c r="HM25" s="11">
        <v>2056730.3859406852</v>
      </c>
      <c r="HN25" s="11">
        <v>3640462.4955301648</v>
      </c>
      <c r="HO25" s="11">
        <v>3716458.6888291901</v>
      </c>
      <c r="HP25" s="11">
        <v>4425636.9466719069</v>
      </c>
      <c r="HQ25" s="11">
        <v>3246151.910369291</v>
      </c>
      <c r="HR25" s="11">
        <v>3214379.7506328663</v>
      </c>
      <c r="HS25" s="11">
        <v>3733160.5073801489</v>
      </c>
      <c r="HT25" s="11">
        <v>4323637.2304026736</v>
      </c>
      <c r="HU25" s="11">
        <v>4109289.4255649359</v>
      </c>
      <c r="HV25" s="11">
        <v>4197185.1544118663</v>
      </c>
      <c r="HW25" s="11">
        <v>4138518.4055813001</v>
      </c>
      <c r="HX25" s="11">
        <v>4066527.787051653</v>
      </c>
      <c r="HY25" s="11">
        <v>2056734.4902333533</v>
      </c>
      <c r="HZ25" s="11">
        <v>3640463.8302713437</v>
      </c>
      <c r="IA25" s="11">
        <v>3716459.5621238318</v>
      </c>
      <c r="IB25" s="11">
        <v>4425637.4815291222</v>
      </c>
      <c r="IC25" s="11">
        <v>3246152.3715914213</v>
      </c>
      <c r="ID25" s="11">
        <v>3214380.0790815372</v>
      </c>
      <c r="IE25" s="11">
        <v>3733160.9917902611</v>
      </c>
      <c r="IF25" s="11">
        <v>4323637.6349166213</v>
      </c>
      <c r="IG25" s="11">
        <v>4109289.6688255318</v>
      </c>
      <c r="IH25" s="11">
        <v>4197185.3152985992</v>
      </c>
      <c r="II25" s="11">
        <v>4138518.5066551762</v>
      </c>
      <c r="IJ25" s="11">
        <v>4066527.8601523461</v>
      </c>
      <c r="IK25" s="11">
        <v>2056734.5324747292</v>
      </c>
      <c r="IL25" s="11">
        <v>3640463.8440084988</v>
      </c>
      <c r="IM25" s="11">
        <v>3716459.5711117797</v>
      </c>
      <c r="IN25" s="11">
        <v>4425637.4870338719</v>
      </c>
      <c r="IO25" s="11">
        <v>3246152.3763383189</v>
      </c>
      <c r="IP25" s="11">
        <v>3214380.0824619313</v>
      </c>
      <c r="IQ25" s="11">
        <v>3733160.9967758087</v>
      </c>
      <c r="IR25" s="11">
        <v>4323637.6390798781</v>
      </c>
      <c r="IS25" s="11">
        <v>4109289.67132917</v>
      </c>
      <c r="IT25" s="11">
        <v>4197185.3169544451</v>
      </c>
      <c r="IU25" s="11">
        <v>4138518.5076954281</v>
      </c>
      <c r="IV25" s="11">
        <v>4066527.8609046978</v>
      </c>
      <c r="IW25" s="11">
        <v>2056734.5329094771</v>
      </c>
      <c r="IX25" s="11">
        <v>3640463.844149882</v>
      </c>
      <c r="IY25" s="11">
        <v>3716459.5712042837</v>
      </c>
      <c r="IZ25" s="11">
        <v>4425637.4870905271</v>
      </c>
      <c r="JA25" s="11">
        <v>3246152.3763871742</v>
      </c>
      <c r="JB25" s="11">
        <v>3214380.0824967222</v>
      </c>
      <c r="JC25" s="11">
        <v>3733160.9968271209</v>
      </c>
      <c r="JD25" s="11">
        <v>4323637.6391227264</v>
      </c>
      <c r="JE25" s="11">
        <v>4109289.6713549369</v>
      </c>
    </row>
    <row r="26" spans="1:265" s="10" customFormat="1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42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</row>
    <row r="27" spans="1:265" s="10" customFormat="1" x14ac:dyDescent="0.2">
      <c r="A27" s="6" t="s">
        <v>1</v>
      </c>
      <c r="B27" s="3">
        <v>129845.2</v>
      </c>
      <c r="C27" s="3">
        <v>119173.1</v>
      </c>
      <c r="D27" s="3">
        <v>127626.5</v>
      </c>
      <c r="E27" s="3">
        <v>79442.899999999994</v>
      </c>
      <c r="F27" s="3">
        <v>34372.800000000003</v>
      </c>
      <c r="G27" s="3">
        <v>22218.2</v>
      </c>
      <c r="H27" s="3">
        <v>25674.5</v>
      </c>
      <c r="I27" s="3">
        <v>24797.200000000001</v>
      </c>
      <c r="J27" s="3">
        <v>24594.2</v>
      </c>
      <c r="K27" s="3">
        <v>38311.699999999997</v>
      </c>
      <c r="L27" s="3">
        <v>42695.9</v>
      </c>
      <c r="M27" s="3">
        <v>101384.3</v>
      </c>
      <c r="N27" s="3">
        <v>92632.4</v>
      </c>
      <c r="O27" s="3">
        <v>87862.3</v>
      </c>
      <c r="P27" s="3">
        <v>99150.5</v>
      </c>
      <c r="Q27" s="3">
        <v>80386</v>
      </c>
      <c r="R27" s="3">
        <v>55935.4</v>
      </c>
      <c r="S27" s="3">
        <v>8313.4</v>
      </c>
      <c r="T27" s="3">
        <v>18318.900000000001</v>
      </c>
      <c r="U27" s="3">
        <v>48462</v>
      </c>
      <c r="V27" s="3">
        <v>2090</v>
      </c>
      <c r="W27" s="3">
        <v>0</v>
      </c>
      <c r="X27" s="3">
        <v>0</v>
      </c>
      <c r="Y27" s="3">
        <v>2088</v>
      </c>
      <c r="Z27" s="3">
        <v>0</v>
      </c>
      <c r="AA27" s="3">
        <v>0</v>
      </c>
      <c r="AB27" s="3">
        <v>10.5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220.3</v>
      </c>
      <c r="AJ27" s="3">
        <v>955.5</v>
      </c>
      <c r="AK27" s="3">
        <v>1855</v>
      </c>
      <c r="AL27" s="3">
        <v>1132.9000000000001</v>
      </c>
      <c r="AM27" s="3">
        <v>2152.5</v>
      </c>
      <c r="AN27" s="3">
        <v>4151.5</v>
      </c>
      <c r="AO27" s="3">
        <v>147</v>
      </c>
      <c r="AP27" s="3">
        <v>73.5</v>
      </c>
      <c r="AQ27" s="3">
        <v>0</v>
      </c>
      <c r="AR27" s="3">
        <v>18865.5</v>
      </c>
      <c r="AS27" s="3">
        <v>21734.6</v>
      </c>
      <c r="AT27" s="3">
        <v>2343.8000000000002</v>
      </c>
      <c r="AU27" s="3">
        <v>1313.7</v>
      </c>
      <c r="AV27" s="3">
        <v>20745.5</v>
      </c>
      <c r="AW27" s="3">
        <v>91029.5</v>
      </c>
      <c r="AX27" s="3">
        <v>26265.1</v>
      </c>
      <c r="AY27" s="3">
        <v>17965.099999999999</v>
      </c>
      <c r="AZ27" s="3">
        <v>14376.6</v>
      </c>
      <c r="BA27" s="3">
        <v>-20949.3</v>
      </c>
      <c r="BB27" s="3">
        <v>-3790.8</v>
      </c>
      <c r="BC27" s="3">
        <v>-10260</v>
      </c>
      <c r="BD27" s="3">
        <v>-497.3</v>
      </c>
      <c r="BE27" s="3">
        <v>-3101.9</v>
      </c>
      <c r="BF27" s="3">
        <v>145.1</v>
      </c>
      <c r="BG27" s="3">
        <v>6772.8</v>
      </c>
      <c r="BH27" s="3">
        <v>33494.800000000003</v>
      </c>
      <c r="BI27" s="3">
        <v>-44305</v>
      </c>
      <c r="BJ27" s="3">
        <v>-71201</v>
      </c>
      <c r="BK27" s="3">
        <v>3184.3</v>
      </c>
      <c r="BL27" s="3">
        <v>-4316.7</v>
      </c>
      <c r="BM27" s="3">
        <v>-7298.6</v>
      </c>
      <c r="BN27" s="3">
        <v>-1645.6</v>
      </c>
      <c r="BO27" s="3">
        <v>-10931.8</v>
      </c>
      <c r="BP27" s="3">
        <v>-3858.3</v>
      </c>
      <c r="BQ27" s="3">
        <v>2999.7</v>
      </c>
      <c r="BR27" s="3">
        <v>413.4</v>
      </c>
      <c r="BS27" s="3">
        <v>10637.3</v>
      </c>
      <c r="BT27" s="3">
        <v>3274.1</v>
      </c>
      <c r="BU27" s="3">
        <v>-2381.8000000000002</v>
      </c>
      <c r="BV27" s="3">
        <v>12677</v>
      </c>
      <c r="BW27" s="3">
        <v>-1561</v>
      </c>
      <c r="BX27" s="3">
        <v>30612.799999999999</v>
      </c>
      <c r="BY27" s="3">
        <v>24994.799999999999</v>
      </c>
      <c r="BZ27" s="3">
        <v>17835.400000000001</v>
      </c>
      <c r="CA27" s="3">
        <v>9987.5</v>
      </c>
      <c r="CB27" s="3">
        <v>3988.7</v>
      </c>
      <c r="CC27" s="3">
        <v>7269</v>
      </c>
      <c r="CD27" s="3">
        <v>24085.7</v>
      </c>
      <c r="CE27" s="3">
        <v>38567.4</v>
      </c>
      <c r="CF27" s="3">
        <v>167733.5</v>
      </c>
      <c r="CG27" s="3">
        <v>154486.9</v>
      </c>
      <c r="CH27" s="3">
        <v>160812.6</v>
      </c>
      <c r="CI27" s="3">
        <v>140121.4</v>
      </c>
      <c r="CJ27" s="3">
        <v>159557</v>
      </c>
      <c r="CK27" s="3">
        <v>138178.29999999999</v>
      </c>
      <c r="CL27" s="3">
        <v>127450.7</v>
      </c>
      <c r="CM27" s="3">
        <v>119493.9</v>
      </c>
      <c r="CN27" s="3">
        <v>0</v>
      </c>
      <c r="CO27" s="3">
        <v>0</v>
      </c>
      <c r="CP27" s="3">
        <v>0</v>
      </c>
      <c r="CQ27" s="3">
        <v>0</v>
      </c>
      <c r="CR27" s="3">
        <v>56920</v>
      </c>
      <c r="CS27" s="3">
        <v>63156</v>
      </c>
      <c r="CT27" s="3">
        <v>16254</v>
      </c>
      <c r="CU27" s="3">
        <v>-16254</v>
      </c>
      <c r="CV27" s="3">
        <v>0</v>
      </c>
      <c r="CW27" s="3">
        <v>0</v>
      </c>
      <c r="CX27" s="3">
        <v>0</v>
      </c>
      <c r="CY27" s="3">
        <v>-64691.8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0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f t="shared" ref="EI27" si="8">AVERAGE(DR27:EH27)</f>
        <v>0</v>
      </c>
      <c r="EJ27" s="26">
        <f t="shared" ref="EJ27" si="9">AVERAGE(DS27:EI27)</f>
        <v>0</v>
      </c>
      <c r="EK27" s="26">
        <f t="shared" ref="EK27" si="10">AVERAGE(DT27:EJ27)</f>
        <v>0</v>
      </c>
      <c r="EL27" s="26">
        <f t="shared" ref="EL27" si="11">AVERAGE(DU27:EK27)</f>
        <v>0</v>
      </c>
      <c r="EM27" s="42">
        <f t="shared" ref="EM27" si="12">AVERAGE(DV27:EL27)</f>
        <v>0</v>
      </c>
      <c r="EN27" s="26">
        <f t="shared" ref="EN27" si="13">AVERAGE(DW27:EM27)</f>
        <v>0</v>
      </c>
      <c r="EO27" s="26">
        <f t="shared" ref="EO27" si="14">AVERAGE(DX27:EN27)</f>
        <v>0</v>
      </c>
      <c r="EP27" s="26">
        <f t="shared" ref="EP27" si="15">AVERAGE(DY27:EO27)</f>
        <v>0</v>
      </c>
      <c r="EQ27" s="26">
        <f t="shared" ref="EQ27" si="16">AVERAGE(DZ27:EP27)</f>
        <v>0</v>
      </c>
      <c r="ER27" s="26">
        <f t="shared" ref="ER27" si="17">AVERAGE(EA27:EQ27)</f>
        <v>0</v>
      </c>
      <c r="ES27" s="26">
        <f t="shared" ref="ES27" si="18">AVERAGE(EB27:ER27)</f>
        <v>0</v>
      </c>
      <c r="ET27" s="26">
        <f t="shared" ref="ET27" si="19">AVERAGE(EC27:ES27)</f>
        <v>0</v>
      </c>
      <c r="EU27" s="26">
        <f t="shared" ref="EU27" si="20">AVERAGE(ED27:ET27)</f>
        <v>0</v>
      </c>
      <c r="EV27" s="26">
        <f t="shared" ref="EV27" si="21">AVERAGE(EE27:EU27)</f>
        <v>0</v>
      </c>
      <c r="EW27" s="26">
        <f t="shared" ref="EW27" si="22">AVERAGE(EF27:EV27)</f>
        <v>0</v>
      </c>
      <c r="EX27" s="26">
        <f t="shared" ref="EX27" si="23">AVERAGE(EG27:EW27)</f>
        <v>0</v>
      </c>
      <c r="EY27" s="26">
        <f t="shared" ref="EY27" si="24">AVERAGE(EH27:EX27)</f>
        <v>0</v>
      </c>
      <c r="EZ27" s="26">
        <f t="shared" ref="EZ27" si="25">AVERAGE(EI27:EY27)</f>
        <v>0</v>
      </c>
      <c r="FA27" s="26">
        <f t="shared" ref="FA27" si="26">AVERAGE(EJ27:EZ27)</f>
        <v>0</v>
      </c>
      <c r="FB27" s="26">
        <f t="shared" ref="FB27" si="27">AVERAGE(EK27:FA27)</f>
        <v>0</v>
      </c>
      <c r="FC27" s="26">
        <f t="shared" ref="FC27" si="28">AVERAGE(EL27:FB27)</f>
        <v>0</v>
      </c>
      <c r="FD27" s="26">
        <f t="shared" ref="FD27" si="29">AVERAGE(EM27:FC27)</f>
        <v>0</v>
      </c>
      <c r="FE27" s="26">
        <f t="shared" ref="FE27" si="30">AVERAGE(EN27:FD27)</f>
        <v>0</v>
      </c>
      <c r="FF27" s="26">
        <f t="shared" ref="FF27" si="31">AVERAGE(EO27:FE27)</f>
        <v>0</v>
      </c>
      <c r="FG27" s="26">
        <f t="shared" ref="FG27" si="32">AVERAGE(EP27:FF27)</f>
        <v>0</v>
      </c>
      <c r="FH27" s="26">
        <f t="shared" ref="FH27" si="33">AVERAGE(EQ27:FG27)</f>
        <v>0</v>
      </c>
      <c r="FI27" s="26">
        <f t="shared" ref="FI27" si="34">AVERAGE(ER27:FH27)</f>
        <v>0</v>
      </c>
      <c r="FJ27" s="26">
        <f t="shared" ref="FJ27" si="35">AVERAGE(ES27:FI27)</f>
        <v>0</v>
      </c>
      <c r="FK27" s="26">
        <f t="shared" ref="FK27" si="36">AVERAGE(ET27:FJ27)</f>
        <v>0</v>
      </c>
      <c r="FL27" s="26">
        <f t="shared" ref="FL27" si="37">AVERAGE(EU27:FK27)</f>
        <v>0</v>
      </c>
      <c r="FM27" s="26">
        <f t="shared" ref="FM27" si="38">AVERAGE(EV27:FL27)</f>
        <v>0</v>
      </c>
      <c r="FN27" s="26">
        <f t="shared" ref="FN27" si="39">AVERAGE(EW27:FM27)</f>
        <v>0</v>
      </c>
      <c r="FO27" s="26">
        <f t="shared" ref="FO27" si="40">AVERAGE(EX27:FN27)</f>
        <v>0</v>
      </c>
      <c r="FP27" s="26">
        <f t="shared" ref="FP27" si="41">AVERAGE(EY27:FO27)</f>
        <v>0</v>
      </c>
      <c r="FQ27" s="26">
        <f t="shared" ref="FQ27" si="42">AVERAGE(EZ27:FP27)</f>
        <v>0</v>
      </c>
      <c r="FR27" s="26">
        <f t="shared" ref="FR27" si="43">AVERAGE(FA27:FQ27)</f>
        <v>0</v>
      </c>
      <c r="FS27" s="26">
        <f t="shared" ref="FS27" si="44">AVERAGE(FB27:FR27)</f>
        <v>0</v>
      </c>
      <c r="FT27" s="26">
        <f t="shared" ref="FT27" si="45">AVERAGE(FC27:FS27)</f>
        <v>0</v>
      </c>
      <c r="FU27" s="26">
        <f t="shared" ref="FU27" si="46">AVERAGE(FD27:FT27)</f>
        <v>0</v>
      </c>
      <c r="FV27" s="26">
        <f t="shared" ref="FV27" si="47">AVERAGE(FE27:FU27)</f>
        <v>0</v>
      </c>
      <c r="FW27" s="26">
        <f t="shared" ref="FW27" si="48">AVERAGE(FF27:FV27)</f>
        <v>0</v>
      </c>
      <c r="FX27" s="26">
        <f t="shared" ref="FX27:IG27" si="49">AVERAGE(FG27:FW27)</f>
        <v>0</v>
      </c>
      <c r="FY27" s="26">
        <f t="shared" si="49"/>
        <v>0</v>
      </c>
      <c r="FZ27" s="26">
        <f t="shared" si="49"/>
        <v>0</v>
      </c>
      <c r="GA27" s="26">
        <f t="shared" si="49"/>
        <v>0</v>
      </c>
      <c r="GB27" s="26">
        <f t="shared" si="49"/>
        <v>0</v>
      </c>
      <c r="GC27" s="26">
        <f t="shared" si="49"/>
        <v>0</v>
      </c>
      <c r="GD27" s="26">
        <f t="shared" si="49"/>
        <v>0</v>
      </c>
      <c r="GE27" s="26">
        <f t="shared" si="49"/>
        <v>0</v>
      </c>
      <c r="GF27" s="26">
        <f t="shared" si="49"/>
        <v>0</v>
      </c>
      <c r="GG27" s="26">
        <f t="shared" si="49"/>
        <v>0</v>
      </c>
      <c r="GH27" s="26">
        <f t="shared" si="49"/>
        <v>0</v>
      </c>
      <c r="GI27" s="26">
        <f t="shared" si="49"/>
        <v>0</v>
      </c>
      <c r="GJ27" s="26">
        <f t="shared" si="49"/>
        <v>0</v>
      </c>
      <c r="GK27" s="26">
        <f t="shared" si="49"/>
        <v>0</v>
      </c>
      <c r="GL27" s="26">
        <f t="shared" si="49"/>
        <v>0</v>
      </c>
      <c r="GM27" s="26">
        <f t="shared" si="49"/>
        <v>0</v>
      </c>
      <c r="GN27" s="26">
        <f t="shared" si="49"/>
        <v>0</v>
      </c>
      <c r="GO27" s="26">
        <f t="shared" si="49"/>
        <v>0</v>
      </c>
      <c r="GP27" s="26">
        <f t="shared" si="49"/>
        <v>0</v>
      </c>
      <c r="GQ27" s="26">
        <f t="shared" si="49"/>
        <v>0</v>
      </c>
      <c r="GR27" s="26">
        <f t="shared" si="49"/>
        <v>0</v>
      </c>
      <c r="GS27" s="26">
        <f t="shared" si="49"/>
        <v>0</v>
      </c>
      <c r="GT27" s="26">
        <f t="shared" si="49"/>
        <v>0</v>
      </c>
      <c r="GU27" s="26">
        <f t="shared" si="49"/>
        <v>0</v>
      </c>
      <c r="GV27" s="26">
        <f t="shared" si="49"/>
        <v>0</v>
      </c>
      <c r="GW27" s="26">
        <f t="shared" si="49"/>
        <v>0</v>
      </c>
      <c r="GX27" s="26">
        <f t="shared" si="49"/>
        <v>0</v>
      </c>
      <c r="GY27" s="26">
        <f t="shared" si="49"/>
        <v>0</v>
      </c>
      <c r="GZ27" s="26">
        <f t="shared" si="49"/>
        <v>0</v>
      </c>
      <c r="HA27" s="26">
        <f t="shared" si="49"/>
        <v>0</v>
      </c>
      <c r="HB27" s="26">
        <f t="shared" si="49"/>
        <v>0</v>
      </c>
      <c r="HC27" s="26">
        <f t="shared" si="49"/>
        <v>0</v>
      </c>
      <c r="HD27" s="26">
        <f t="shared" si="49"/>
        <v>0</v>
      </c>
      <c r="HE27" s="26">
        <f t="shared" si="49"/>
        <v>0</v>
      </c>
      <c r="HF27" s="26">
        <f t="shared" si="49"/>
        <v>0</v>
      </c>
      <c r="HG27" s="26">
        <f t="shared" si="49"/>
        <v>0</v>
      </c>
      <c r="HH27" s="26">
        <f t="shared" si="49"/>
        <v>0</v>
      </c>
      <c r="HI27" s="26">
        <f t="shared" si="49"/>
        <v>0</v>
      </c>
      <c r="HJ27" s="26">
        <f t="shared" si="49"/>
        <v>0</v>
      </c>
      <c r="HK27" s="26">
        <f t="shared" si="49"/>
        <v>0</v>
      </c>
      <c r="HL27" s="26">
        <f t="shared" si="49"/>
        <v>0</v>
      </c>
      <c r="HM27" s="26">
        <f t="shared" si="49"/>
        <v>0</v>
      </c>
      <c r="HN27" s="26">
        <f t="shared" si="49"/>
        <v>0</v>
      </c>
      <c r="HO27" s="26">
        <f t="shared" si="49"/>
        <v>0</v>
      </c>
      <c r="HP27" s="26">
        <f t="shared" si="49"/>
        <v>0</v>
      </c>
      <c r="HQ27" s="26">
        <f t="shared" si="49"/>
        <v>0</v>
      </c>
      <c r="HR27" s="26">
        <f t="shared" si="49"/>
        <v>0</v>
      </c>
      <c r="HS27" s="26">
        <f t="shared" si="49"/>
        <v>0</v>
      </c>
      <c r="HT27" s="26">
        <f t="shared" si="49"/>
        <v>0</v>
      </c>
      <c r="HU27" s="26">
        <f t="shared" si="49"/>
        <v>0</v>
      </c>
      <c r="HV27" s="26">
        <f t="shared" si="49"/>
        <v>0</v>
      </c>
      <c r="HW27" s="26">
        <f t="shared" si="49"/>
        <v>0</v>
      </c>
      <c r="HX27" s="26">
        <f t="shared" si="49"/>
        <v>0</v>
      </c>
      <c r="HY27" s="26">
        <f t="shared" si="49"/>
        <v>0</v>
      </c>
      <c r="HZ27" s="26">
        <f t="shared" si="49"/>
        <v>0</v>
      </c>
      <c r="IA27" s="26">
        <f t="shared" si="49"/>
        <v>0</v>
      </c>
      <c r="IB27" s="26">
        <f t="shared" si="49"/>
        <v>0</v>
      </c>
      <c r="IC27" s="26">
        <f t="shared" si="49"/>
        <v>0</v>
      </c>
      <c r="ID27" s="26">
        <f t="shared" si="49"/>
        <v>0</v>
      </c>
      <c r="IE27" s="26">
        <f t="shared" si="49"/>
        <v>0</v>
      </c>
      <c r="IF27" s="26">
        <f t="shared" si="49"/>
        <v>0</v>
      </c>
      <c r="IG27" s="26">
        <f t="shared" si="49"/>
        <v>0</v>
      </c>
      <c r="IH27" s="26">
        <f t="shared" ref="IH27" si="50">AVERAGE(HQ27:IG27)</f>
        <v>0</v>
      </c>
      <c r="II27" s="26">
        <f t="shared" ref="II27" si="51">AVERAGE(HR27:IH27)</f>
        <v>0</v>
      </c>
      <c r="IJ27" s="26">
        <f t="shared" ref="IJ27" si="52">AVERAGE(HS27:II27)</f>
        <v>0</v>
      </c>
      <c r="IK27" s="26">
        <f t="shared" ref="IK27" si="53">AVERAGE(HT27:IJ27)</f>
        <v>0</v>
      </c>
      <c r="IL27" s="26">
        <f t="shared" ref="IL27" si="54">AVERAGE(HU27:IK27)</f>
        <v>0</v>
      </c>
      <c r="IM27" s="26">
        <f t="shared" ref="IM27" si="55">AVERAGE(HV27:IL27)</f>
        <v>0</v>
      </c>
      <c r="IN27" s="26">
        <f t="shared" ref="IN27" si="56">AVERAGE(HW27:IM27)</f>
        <v>0</v>
      </c>
      <c r="IO27" s="26">
        <f t="shared" ref="IO27" si="57">AVERAGE(HX27:IN27)</f>
        <v>0</v>
      </c>
      <c r="IP27" s="26">
        <f t="shared" ref="IP27" si="58">AVERAGE(HY27:IO27)</f>
        <v>0</v>
      </c>
      <c r="IQ27" s="26">
        <f t="shared" ref="IQ27" si="59">AVERAGE(HZ27:IP27)</f>
        <v>0</v>
      </c>
      <c r="IR27" s="26">
        <f t="shared" ref="IR27" si="60">AVERAGE(IA27:IQ27)</f>
        <v>0</v>
      </c>
      <c r="IS27" s="26">
        <f t="shared" ref="IS27" si="61">AVERAGE(IB27:IR27)</f>
        <v>0</v>
      </c>
      <c r="IT27" s="26">
        <f t="shared" ref="IT27" si="62">AVERAGE(IC27:IS27)</f>
        <v>0</v>
      </c>
      <c r="IU27" s="26">
        <f t="shared" ref="IU27" si="63">AVERAGE(ID27:IT27)</f>
        <v>0</v>
      </c>
      <c r="IV27" s="26">
        <f t="shared" ref="IV27" si="64">AVERAGE(IE27:IU27)</f>
        <v>0</v>
      </c>
      <c r="IW27" s="26">
        <f t="shared" ref="IW27" si="65">AVERAGE(IF27:IV27)</f>
        <v>0</v>
      </c>
      <c r="IX27" s="26">
        <f t="shared" ref="IX27" si="66">AVERAGE(IG27:IW27)</f>
        <v>0</v>
      </c>
      <c r="IY27" s="26">
        <f t="shared" ref="IY27" si="67">AVERAGE(IH27:IX27)</f>
        <v>0</v>
      </c>
      <c r="IZ27" s="26">
        <f t="shared" ref="IZ27" si="68">AVERAGE(II27:IY27)</f>
        <v>0</v>
      </c>
      <c r="JA27" s="26">
        <f t="shared" ref="JA27" si="69">AVERAGE(IJ27:IZ27)</f>
        <v>0</v>
      </c>
      <c r="JB27" s="26">
        <f t="shared" ref="JB27" si="70">AVERAGE(IK27:JA27)</f>
        <v>0</v>
      </c>
      <c r="JC27" s="26">
        <f t="shared" ref="JC27" si="71">AVERAGE(IL27:JB27)</f>
        <v>0</v>
      </c>
      <c r="JD27" s="26">
        <f t="shared" ref="JD27" si="72">AVERAGE(IM27:JC27)</f>
        <v>0</v>
      </c>
      <c r="JE27" s="26">
        <f t="shared" ref="JE27" si="73">AVERAGE(IN27:JD27)</f>
        <v>0</v>
      </c>
    </row>
    <row r="28" spans="1:265" s="10" customFormat="1" x14ac:dyDescent="0.2">
      <c r="A28" s="6" t="s">
        <v>3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254667.5</v>
      </c>
      <c r="AD28" s="3">
        <v>249795</v>
      </c>
      <c r="AE28" s="3">
        <v>262457</v>
      </c>
      <c r="AF28" s="3">
        <v>286135</v>
      </c>
      <c r="AG28" s="3">
        <v>282620</v>
      </c>
      <c r="AH28" s="3">
        <v>264799</v>
      </c>
      <c r="AI28" s="3">
        <v>281017</v>
      </c>
      <c r="AJ28" s="3">
        <v>251339</v>
      </c>
      <c r="AK28" s="3">
        <v>255848</v>
      </c>
      <c r="AL28" s="3">
        <v>235563</v>
      </c>
      <c r="AM28" s="3">
        <v>225646</v>
      </c>
      <c r="AN28" s="3">
        <v>355575</v>
      </c>
      <c r="AO28" s="3">
        <v>430374</v>
      </c>
      <c r="AP28" s="3">
        <v>398381</v>
      </c>
      <c r="AQ28" s="3">
        <v>458000</v>
      </c>
      <c r="AR28" s="3">
        <v>528043</v>
      </c>
      <c r="AS28" s="3">
        <v>407967</v>
      </c>
      <c r="AT28" s="3">
        <v>399180</v>
      </c>
      <c r="AU28" s="3">
        <v>392412</v>
      </c>
      <c r="AV28" s="3">
        <v>526968</v>
      </c>
      <c r="AW28" s="3">
        <v>457642</v>
      </c>
      <c r="AX28" s="3">
        <v>518824</v>
      </c>
      <c r="AY28" s="3">
        <v>453979</v>
      </c>
      <c r="AZ28" s="3">
        <v>351540</v>
      </c>
      <c r="BA28" s="3">
        <v>544138</v>
      </c>
      <c r="BB28" s="3">
        <v>597757</v>
      </c>
      <c r="BC28" s="3">
        <v>307544</v>
      </c>
      <c r="BD28" s="3">
        <v>471096.2</v>
      </c>
      <c r="BE28" s="3">
        <v>511586</v>
      </c>
      <c r="BF28" s="3">
        <v>551942.80000000005</v>
      </c>
      <c r="BG28" s="3">
        <v>583210.30000000005</v>
      </c>
      <c r="BH28" s="3">
        <v>458286.1</v>
      </c>
      <c r="BI28" s="3">
        <v>245635.1</v>
      </c>
      <c r="BJ28" s="3">
        <v>154467.6</v>
      </c>
      <c r="BK28" s="3">
        <v>340491.2</v>
      </c>
      <c r="BL28" s="3">
        <v>319095.7</v>
      </c>
      <c r="BM28" s="3">
        <v>222633.60000000001</v>
      </c>
      <c r="BN28" s="3">
        <v>203340.7</v>
      </c>
      <c r="BO28" s="3">
        <v>268074</v>
      </c>
      <c r="BP28" s="3">
        <v>324541.2</v>
      </c>
      <c r="BQ28" s="3">
        <v>320215.40000000002</v>
      </c>
      <c r="BR28" s="3">
        <v>317205</v>
      </c>
      <c r="BS28" s="3">
        <v>334751.2</v>
      </c>
      <c r="BT28" s="3">
        <v>599477.6</v>
      </c>
      <c r="BU28" s="3">
        <v>571517.80000000005</v>
      </c>
      <c r="BV28" s="3">
        <v>629168.69999999995</v>
      </c>
      <c r="BW28" s="3">
        <v>335534.09999999998</v>
      </c>
      <c r="BX28" s="3">
        <v>385352.4</v>
      </c>
      <c r="BY28" s="3">
        <v>418784.8</v>
      </c>
      <c r="BZ28" s="3">
        <v>433895.9</v>
      </c>
      <c r="CA28" s="3">
        <v>494763.1</v>
      </c>
      <c r="CB28" s="3">
        <v>606953.4</v>
      </c>
      <c r="CC28" s="3">
        <v>611140.5</v>
      </c>
      <c r="CD28" s="3">
        <v>619559.30000000005</v>
      </c>
      <c r="CE28" s="3">
        <v>628886.5</v>
      </c>
      <c r="CF28" s="3">
        <v>473195.4</v>
      </c>
      <c r="CG28" s="3">
        <v>212160</v>
      </c>
      <c r="CH28" s="3">
        <v>422558.4</v>
      </c>
      <c r="CI28" s="3">
        <v>589126.80000000005</v>
      </c>
      <c r="CJ28" s="3">
        <v>599071.30000000005</v>
      </c>
      <c r="CK28" s="3">
        <v>631672.30000000005</v>
      </c>
      <c r="CL28" s="3">
        <v>631015.69999999995</v>
      </c>
      <c r="CM28" s="3">
        <v>437418.3</v>
      </c>
      <c r="CN28" s="3">
        <v>575503</v>
      </c>
      <c r="CO28" s="3">
        <v>524110</v>
      </c>
      <c r="CP28" s="3">
        <v>506768</v>
      </c>
      <c r="CQ28" s="3">
        <v>599019</v>
      </c>
      <c r="CR28" s="3">
        <v>511659</v>
      </c>
      <c r="CS28" s="3">
        <v>610682</v>
      </c>
      <c r="CT28" s="3">
        <v>415473</v>
      </c>
      <c r="CU28" s="3">
        <v>616560</v>
      </c>
      <c r="CV28" s="3">
        <v>617916</v>
      </c>
      <c r="CW28" s="3">
        <v>626725</v>
      </c>
      <c r="CX28" s="3">
        <v>626725</v>
      </c>
      <c r="CY28" s="3">
        <v>448152.9</v>
      </c>
      <c r="CZ28" s="3">
        <v>460263.8</v>
      </c>
      <c r="DA28" s="3">
        <v>488336.6</v>
      </c>
      <c r="DB28" s="3">
        <v>487505</v>
      </c>
      <c r="DC28" s="3">
        <v>604647</v>
      </c>
      <c r="DD28" s="3">
        <v>504497.01</v>
      </c>
      <c r="DE28" s="3">
        <v>389306.2</v>
      </c>
      <c r="DF28" s="3">
        <v>474638</v>
      </c>
      <c r="DG28" s="3">
        <v>389306.7</v>
      </c>
      <c r="DH28" s="3">
        <v>320437</v>
      </c>
      <c r="DI28" s="3">
        <v>278962.80000000005</v>
      </c>
      <c r="DJ28" s="3">
        <v>355763</v>
      </c>
      <c r="DK28" s="3">
        <v>653659.4</v>
      </c>
      <c r="DL28" s="3">
        <v>529719.5</v>
      </c>
      <c r="DM28" s="3">
        <v>512831.4</v>
      </c>
      <c r="DN28" s="3">
        <v>441970.2</v>
      </c>
      <c r="DO28" s="3">
        <v>369323.5</v>
      </c>
      <c r="DP28" s="3">
        <v>515211</v>
      </c>
      <c r="DQ28" s="3">
        <v>504393.6</v>
      </c>
      <c r="DR28" s="3">
        <v>606090.69999999995</v>
      </c>
      <c r="DS28" s="3">
        <v>355195.4</v>
      </c>
      <c r="DT28" s="3">
        <v>361067.8</v>
      </c>
      <c r="DU28" s="3">
        <v>541864.30000000005</v>
      </c>
      <c r="DV28" s="3">
        <v>517215.2</v>
      </c>
      <c r="DW28" s="11">
        <v>508964.50000000006</v>
      </c>
      <c r="DX28" s="11">
        <v>456091</v>
      </c>
      <c r="DY28" s="11">
        <v>395836</v>
      </c>
      <c r="DZ28" s="26">
        <f>AVERAGE(DN28:DY28)</f>
        <v>464435.26666666666</v>
      </c>
      <c r="EA28" s="11">
        <v>362822</v>
      </c>
      <c r="EB28" s="11">
        <v>406188.64</v>
      </c>
      <c r="EC28" s="11">
        <v>376775.7</v>
      </c>
      <c r="ED28" s="11">
        <v>392062.71999999997</v>
      </c>
      <c r="EE28" s="11">
        <v>110909.1</v>
      </c>
      <c r="EF28" s="11">
        <v>86283.71</v>
      </c>
      <c r="EG28" s="11">
        <v>337617.84</v>
      </c>
      <c r="EH28" s="11">
        <v>315062.57</v>
      </c>
      <c r="EI28" s="11">
        <v>406550.1</v>
      </c>
      <c r="EJ28" s="11">
        <v>385196.05</v>
      </c>
      <c r="EK28" s="11">
        <v>370646.84</v>
      </c>
      <c r="EL28" s="11">
        <v>462925.12</v>
      </c>
      <c r="EM28" s="39">
        <v>414339.3</v>
      </c>
      <c r="EN28" s="26">
        <f>AVERAGE(EB28:EM28)</f>
        <v>338713.14083333331</v>
      </c>
      <c r="EO28" s="26">
        <f t="shared" ref="EO28:GZ28" si="74">AVERAGE(EC28:EN28)</f>
        <v>333090.18256944435</v>
      </c>
      <c r="EP28" s="26">
        <f t="shared" si="74"/>
        <v>329449.72278356476</v>
      </c>
      <c r="EQ28" s="26">
        <f t="shared" si="74"/>
        <v>324231.97301552846</v>
      </c>
      <c r="ER28" s="26">
        <f t="shared" si="74"/>
        <v>342008.8791001559</v>
      </c>
      <c r="ES28" s="26">
        <f t="shared" si="74"/>
        <v>363319.30985850218</v>
      </c>
      <c r="ET28" s="26">
        <f t="shared" si="74"/>
        <v>365461.09901337739</v>
      </c>
      <c r="EU28" s="26">
        <f t="shared" si="74"/>
        <v>369660.97643115884</v>
      </c>
      <c r="EV28" s="26">
        <f t="shared" si="74"/>
        <v>366586.88280042214</v>
      </c>
      <c r="EW28" s="26">
        <f t="shared" si="74"/>
        <v>365036.11886712397</v>
      </c>
      <c r="EX28" s="26">
        <f t="shared" si="74"/>
        <v>364568.5587727176</v>
      </c>
      <c r="EY28" s="26">
        <f t="shared" si="74"/>
        <v>356372.17867044406</v>
      </c>
      <c r="EZ28" s="26">
        <f t="shared" si="74"/>
        <v>351541.58522631438</v>
      </c>
      <c r="FA28" s="26">
        <f t="shared" si="74"/>
        <v>352610.62225906289</v>
      </c>
      <c r="FB28" s="26">
        <f t="shared" si="74"/>
        <v>354237.32556653098</v>
      </c>
      <c r="FC28" s="26">
        <f t="shared" si="74"/>
        <v>356302.95913177822</v>
      </c>
      <c r="FD28" s="26">
        <f t="shared" si="74"/>
        <v>358975.54130813241</v>
      </c>
      <c r="FE28" s="26">
        <f t="shared" si="74"/>
        <v>360389.42982546374</v>
      </c>
      <c r="FF28" s="26">
        <f t="shared" si="74"/>
        <v>360145.2731560439</v>
      </c>
      <c r="FG28" s="26">
        <f t="shared" si="74"/>
        <v>359702.28766793275</v>
      </c>
      <c r="FH28" s="26">
        <f t="shared" si="74"/>
        <v>358872.39693766396</v>
      </c>
      <c r="FI28" s="26">
        <f t="shared" si="74"/>
        <v>358229.52311576746</v>
      </c>
      <c r="FJ28" s="26">
        <f t="shared" si="74"/>
        <v>357662.30680315447</v>
      </c>
      <c r="FK28" s="26">
        <f t="shared" si="74"/>
        <v>357086.7858056908</v>
      </c>
      <c r="FL28" s="26">
        <f t="shared" si="74"/>
        <v>357146.33640029468</v>
      </c>
      <c r="FM28" s="26">
        <f t="shared" si="74"/>
        <v>357613.39899812639</v>
      </c>
      <c r="FN28" s="26">
        <f t="shared" si="74"/>
        <v>358030.29705971503</v>
      </c>
      <c r="FO28" s="26">
        <f t="shared" si="74"/>
        <v>358346.37801748031</v>
      </c>
      <c r="FP28" s="26">
        <f t="shared" si="74"/>
        <v>358516.66292462213</v>
      </c>
      <c r="FQ28" s="26">
        <f t="shared" si="74"/>
        <v>358478.42305932962</v>
      </c>
      <c r="FR28" s="26">
        <f t="shared" si="74"/>
        <v>358319.17249548511</v>
      </c>
      <c r="FS28" s="26">
        <f t="shared" si="74"/>
        <v>358166.99744043854</v>
      </c>
      <c r="FT28" s="26">
        <f t="shared" si="74"/>
        <v>358039.05658814736</v>
      </c>
      <c r="FU28" s="26">
        <f t="shared" si="74"/>
        <v>357969.61155902105</v>
      </c>
      <c r="FV28" s="26">
        <f t="shared" si="74"/>
        <v>357947.95226262551</v>
      </c>
      <c r="FW28" s="26">
        <f t="shared" si="74"/>
        <v>357971.7560509147</v>
      </c>
      <c r="FX28" s="26">
        <f t="shared" si="74"/>
        <v>358045.50357135007</v>
      </c>
      <c r="FY28" s="26">
        <f t="shared" si="74"/>
        <v>358120.43416893791</v>
      </c>
      <c r="FZ28" s="26">
        <f t="shared" si="74"/>
        <v>358162.68709983892</v>
      </c>
      <c r="GA28" s="26">
        <f t="shared" si="74"/>
        <v>358173.71960318257</v>
      </c>
      <c r="GB28" s="26">
        <f t="shared" si="74"/>
        <v>358159.33140199113</v>
      </c>
      <c r="GC28" s="26">
        <f t="shared" si="74"/>
        <v>358129.55377510522</v>
      </c>
      <c r="GD28" s="26">
        <f t="shared" si="74"/>
        <v>358100.48133475328</v>
      </c>
      <c r="GE28" s="26">
        <f t="shared" si="74"/>
        <v>358082.25707135885</v>
      </c>
      <c r="GF28" s="26">
        <f t="shared" si="74"/>
        <v>358075.19537393562</v>
      </c>
      <c r="GG28" s="26">
        <f t="shared" si="74"/>
        <v>358078.20693941793</v>
      </c>
      <c r="GH28" s="26">
        <f t="shared" si="74"/>
        <v>358087.25655445101</v>
      </c>
      <c r="GI28" s="26">
        <f t="shared" si="74"/>
        <v>358098.86524543638</v>
      </c>
      <c r="GJ28" s="26">
        <f t="shared" si="74"/>
        <v>358109.45767831319</v>
      </c>
      <c r="GK28" s="26">
        <f t="shared" si="74"/>
        <v>358114.78718722682</v>
      </c>
      <c r="GL28" s="26">
        <f t="shared" si="74"/>
        <v>358114.31660541758</v>
      </c>
      <c r="GM28" s="26">
        <f t="shared" si="74"/>
        <v>358110.28573088249</v>
      </c>
      <c r="GN28" s="26">
        <f t="shared" si="74"/>
        <v>358104.99957485747</v>
      </c>
      <c r="GO28" s="26">
        <f t="shared" si="74"/>
        <v>358100.47192259628</v>
      </c>
      <c r="GP28" s="26">
        <f t="shared" si="74"/>
        <v>358098.04843488726</v>
      </c>
      <c r="GQ28" s="26">
        <f t="shared" si="74"/>
        <v>358097.84569323179</v>
      </c>
      <c r="GR28" s="26">
        <f t="shared" si="74"/>
        <v>358099.14474505448</v>
      </c>
      <c r="GS28" s="26">
        <f t="shared" si="74"/>
        <v>358101.14052598109</v>
      </c>
      <c r="GT28" s="26">
        <f t="shared" si="74"/>
        <v>358103.05165819457</v>
      </c>
      <c r="GU28" s="26">
        <f t="shared" si="74"/>
        <v>358104.3679168399</v>
      </c>
      <c r="GV28" s="26">
        <f t="shared" si="74"/>
        <v>358104.82647279021</v>
      </c>
      <c r="GW28" s="26">
        <f t="shared" si="74"/>
        <v>358104.44053899666</v>
      </c>
      <c r="GX28" s="26">
        <f t="shared" si="74"/>
        <v>358103.57831831084</v>
      </c>
      <c r="GY28" s="26">
        <f t="shared" si="74"/>
        <v>358102.68346105196</v>
      </c>
      <c r="GZ28" s="26">
        <f t="shared" si="74"/>
        <v>358102.04993856605</v>
      </c>
      <c r="HA28" s="26">
        <f t="shared" ref="HA28:JE28" si="75">AVERAGE(GO28:GZ28)</f>
        <v>358101.80413554172</v>
      </c>
      <c r="HB28" s="26">
        <f t="shared" si="75"/>
        <v>358101.91515328718</v>
      </c>
      <c r="HC28" s="26">
        <f t="shared" si="75"/>
        <v>358102.23737982055</v>
      </c>
      <c r="HD28" s="26">
        <f t="shared" si="75"/>
        <v>358102.60335370293</v>
      </c>
      <c r="HE28" s="26">
        <f t="shared" si="75"/>
        <v>358102.89157109032</v>
      </c>
      <c r="HF28" s="26">
        <f t="shared" si="75"/>
        <v>358103.03749151615</v>
      </c>
      <c r="HG28" s="26">
        <f t="shared" si="75"/>
        <v>358103.03631095955</v>
      </c>
      <c r="HH28" s="26">
        <f t="shared" si="75"/>
        <v>358102.9253438029</v>
      </c>
      <c r="HI28" s="26">
        <f t="shared" si="75"/>
        <v>358102.76691638725</v>
      </c>
      <c r="HJ28" s="26">
        <f t="shared" si="75"/>
        <v>358102.62744783639</v>
      </c>
      <c r="HK28" s="26">
        <f t="shared" si="75"/>
        <v>358102.54820863024</v>
      </c>
      <c r="HL28" s="26">
        <f t="shared" si="75"/>
        <v>358102.53693759517</v>
      </c>
      <c r="HM28" s="26">
        <f t="shared" si="75"/>
        <v>358102.5775208475</v>
      </c>
      <c r="HN28" s="26">
        <f t="shared" si="75"/>
        <v>358102.64196962304</v>
      </c>
      <c r="HO28" s="26">
        <f t="shared" si="75"/>
        <v>358102.702537651</v>
      </c>
      <c r="HP28" s="26">
        <f t="shared" si="75"/>
        <v>358102.74130080355</v>
      </c>
      <c r="HQ28" s="26">
        <f t="shared" si="75"/>
        <v>358102.75279639527</v>
      </c>
      <c r="HR28" s="26">
        <f t="shared" si="75"/>
        <v>358102.74123183737</v>
      </c>
      <c r="HS28" s="26">
        <f t="shared" si="75"/>
        <v>358102.71654353081</v>
      </c>
      <c r="HT28" s="26">
        <f t="shared" si="75"/>
        <v>358102.68989624502</v>
      </c>
      <c r="HU28" s="26">
        <f t="shared" si="75"/>
        <v>358102.67027561524</v>
      </c>
      <c r="HV28" s="26">
        <f t="shared" si="75"/>
        <v>358102.66222221754</v>
      </c>
      <c r="HW28" s="26">
        <f t="shared" si="75"/>
        <v>358102.66512008262</v>
      </c>
      <c r="HX28" s="26">
        <f t="shared" si="75"/>
        <v>358102.67486270372</v>
      </c>
      <c r="HY28" s="26">
        <f t="shared" si="75"/>
        <v>358102.68635646271</v>
      </c>
      <c r="HZ28" s="26">
        <f t="shared" si="75"/>
        <v>358102.69542609731</v>
      </c>
      <c r="IA28" s="26">
        <f t="shared" si="75"/>
        <v>358102.69988080347</v>
      </c>
      <c r="IB28" s="26">
        <f t="shared" si="75"/>
        <v>358102.69965939951</v>
      </c>
      <c r="IC28" s="26">
        <f t="shared" si="75"/>
        <v>358102.69618928252</v>
      </c>
      <c r="ID28" s="26">
        <f t="shared" si="75"/>
        <v>358102.6914720232</v>
      </c>
      <c r="IE28" s="26">
        <f t="shared" si="75"/>
        <v>358102.68732537195</v>
      </c>
      <c r="IF28" s="26">
        <f t="shared" si="75"/>
        <v>358102.68489052542</v>
      </c>
      <c r="IG28" s="26">
        <f t="shared" si="75"/>
        <v>358102.68447338213</v>
      </c>
      <c r="IH28" s="26">
        <f t="shared" si="75"/>
        <v>358102.68565652939</v>
      </c>
      <c r="II28" s="26">
        <f t="shared" si="75"/>
        <v>358102.68760938867</v>
      </c>
      <c r="IJ28" s="26">
        <f t="shared" si="75"/>
        <v>358102.68948349752</v>
      </c>
      <c r="IK28" s="26">
        <f t="shared" si="75"/>
        <v>358102.69070189697</v>
      </c>
      <c r="IL28" s="26">
        <f t="shared" si="75"/>
        <v>358102.69106401649</v>
      </c>
      <c r="IM28" s="26">
        <f t="shared" si="75"/>
        <v>358102.69070050976</v>
      </c>
      <c r="IN28" s="26">
        <f t="shared" si="75"/>
        <v>358102.68993548519</v>
      </c>
      <c r="IO28" s="26">
        <f t="shared" si="75"/>
        <v>358102.689125159</v>
      </c>
      <c r="IP28" s="26">
        <f t="shared" si="75"/>
        <v>358102.68853648216</v>
      </c>
      <c r="IQ28" s="26">
        <f t="shared" si="75"/>
        <v>358102.6882918537</v>
      </c>
      <c r="IR28" s="26">
        <f t="shared" si="75"/>
        <v>358102.68837239384</v>
      </c>
      <c r="IS28" s="26">
        <f t="shared" si="75"/>
        <v>358102.68866254954</v>
      </c>
      <c r="IT28" s="26">
        <f t="shared" si="75"/>
        <v>358102.68901164684</v>
      </c>
      <c r="IU28" s="26">
        <f t="shared" si="75"/>
        <v>358102.68929123995</v>
      </c>
      <c r="IV28" s="26">
        <f t="shared" si="75"/>
        <v>358102.68943139422</v>
      </c>
      <c r="IW28" s="26">
        <f t="shared" si="75"/>
        <v>358102.68942705233</v>
      </c>
      <c r="IX28" s="26">
        <f t="shared" si="75"/>
        <v>358102.68932081532</v>
      </c>
      <c r="IY28" s="26">
        <f t="shared" si="75"/>
        <v>358102.6891755485</v>
      </c>
      <c r="IZ28" s="26">
        <f t="shared" si="75"/>
        <v>358102.68904846843</v>
      </c>
      <c r="JA28" s="26">
        <f t="shared" si="75"/>
        <v>358102.68897455028</v>
      </c>
      <c r="JB28" s="26">
        <f t="shared" si="75"/>
        <v>358102.68896199955</v>
      </c>
      <c r="JC28" s="26">
        <f t="shared" si="75"/>
        <v>358102.68899745942</v>
      </c>
      <c r="JD28" s="26">
        <f t="shared" si="75"/>
        <v>358102.68905625987</v>
      </c>
      <c r="JE28" s="26">
        <f t="shared" si="75"/>
        <v>358102.68911324878</v>
      </c>
    </row>
    <row r="29" spans="1:265" s="10" customFormat="1" x14ac:dyDescent="0.2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11"/>
      <c r="EI29" s="3"/>
      <c r="EJ29" s="3"/>
      <c r="EK29" s="3"/>
      <c r="EL29" s="3"/>
      <c r="EM29" s="39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</row>
    <row r="30" spans="1:265" s="10" customFormat="1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4"/>
      <c r="EH30" s="11"/>
      <c r="EI30" s="4"/>
      <c r="EJ30" s="4"/>
      <c r="EK30" s="4"/>
      <c r="EL30" s="4"/>
      <c r="EM30" s="42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</row>
    <row r="31" spans="1:265" s="10" customFormat="1" x14ac:dyDescent="0.2">
      <c r="A31" s="1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41"/>
      <c r="EG31" s="41"/>
      <c r="EH31" s="11"/>
      <c r="EI31" s="41"/>
      <c r="EJ31" s="41"/>
      <c r="EK31" s="41"/>
      <c r="EL31" s="41"/>
      <c r="EM31" s="42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</row>
    <row r="32" spans="1:265" s="10" customFormat="1" x14ac:dyDescent="0.2">
      <c r="A32" s="2"/>
      <c r="B32" s="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11"/>
      <c r="EI32" s="8"/>
      <c r="EJ32" s="8"/>
      <c r="EK32" s="8"/>
      <c r="EL32" s="8"/>
      <c r="EM32" s="43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</row>
    <row r="33" spans="1:265" s="10" customFormat="1" x14ac:dyDescent="0.2">
      <c r="A33" s="12" t="s">
        <v>16</v>
      </c>
      <c r="B33" s="15">
        <f>SUM(B4:B30)</f>
        <v>10175896.6</v>
      </c>
      <c r="C33" s="15">
        <f t="shared" ref="C33:BN33" si="76">SUM(C4:C30)</f>
        <v>9541049.5000000019</v>
      </c>
      <c r="D33" s="15">
        <f t="shared" si="76"/>
        <v>10220919.699999999</v>
      </c>
      <c r="E33" s="15">
        <f t="shared" si="76"/>
        <v>8179051.3000000007</v>
      </c>
      <c r="F33" s="15">
        <f t="shared" si="76"/>
        <v>7267256.1000000006</v>
      </c>
      <c r="G33" s="15">
        <f t="shared" si="76"/>
        <v>7240107.7000000002</v>
      </c>
      <c r="H33" s="15">
        <f t="shared" si="76"/>
        <v>6524501.6999999993</v>
      </c>
      <c r="I33" s="15">
        <f t="shared" si="76"/>
        <v>6848701.4000000004</v>
      </c>
      <c r="J33" s="15">
        <f t="shared" si="76"/>
        <v>6839712.0999999996</v>
      </c>
      <c r="K33" s="15">
        <f t="shared" si="76"/>
        <v>7319521.4000000004</v>
      </c>
      <c r="L33" s="15">
        <f t="shared" si="76"/>
        <v>7756331.1000000006</v>
      </c>
      <c r="M33" s="15">
        <f t="shared" si="76"/>
        <v>9431803.3000000007</v>
      </c>
      <c r="N33" s="15">
        <f t="shared" si="76"/>
        <v>10522551.100000001</v>
      </c>
      <c r="O33" s="15">
        <f t="shared" si="76"/>
        <v>8980212.7000000011</v>
      </c>
      <c r="P33" s="15">
        <f t="shared" si="76"/>
        <v>8509020.1999999993</v>
      </c>
      <c r="Q33" s="15">
        <f t="shared" si="76"/>
        <v>7805350.7999999989</v>
      </c>
      <c r="R33" s="15">
        <f t="shared" si="76"/>
        <v>7756784.2000000002</v>
      </c>
      <c r="S33" s="15">
        <f t="shared" si="76"/>
        <v>7356915.8999999994</v>
      </c>
      <c r="T33" s="15">
        <f t="shared" si="76"/>
        <v>7273539.6000000006</v>
      </c>
      <c r="U33" s="15">
        <f t="shared" si="76"/>
        <v>7353229.4000000004</v>
      </c>
      <c r="V33" s="15">
        <f t="shared" si="76"/>
        <v>7094865.5</v>
      </c>
      <c r="W33" s="15">
        <f t="shared" si="76"/>
        <v>7904072.2000000011</v>
      </c>
      <c r="X33" s="15">
        <f t="shared" si="76"/>
        <v>8594229.5999999996</v>
      </c>
      <c r="Y33" s="15">
        <f t="shared" si="76"/>
        <v>9046944</v>
      </c>
      <c r="Z33" s="15">
        <f t="shared" si="76"/>
        <v>9870609.0999999996</v>
      </c>
      <c r="AA33" s="15">
        <f t="shared" si="76"/>
        <v>9615086.8999999985</v>
      </c>
      <c r="AB33" s="15">
        <f t="shared" si="76"/>
        <v>10007650.300000001</v>
      </c>
      <c r="AC33" s="15">
        <f t="shared" si="76"/>
        <v>8412765.7499999981</v>
      </c>
      <c r="AD33" s="15">
        <f t="shared" si="76"/>
        <v>8252558.5</v>
      </c>
      <c r="AE33" s="15">
        <f t="shared" si="76"/>
        <v>7867285.5000000009</v>
      </c>
      <c r="AF33" s="15">
        <f t="shared" si="76"/>
        <v>7890123.3999999994</v>
      </c>
      <c r="AG33" s="15">
        <f t="shared" si="76"/>
        <v>8048958.0999999996</v>
      </c>
      <c r="AH33" s="15">
        <f t="shared" si="76"/>
        <v>7836625.3000000017</v>
      </c>
      <c r="AI33" s="15">
        <f t="shared" si="76"/>
        <v>10639054.199999999</v>
      </c>
      <c r="AJ33" s="15">
        <f t="shared" si="76"/>
        <v>11657039.4</v>
      </c>
      <c r="AK33" s="15">
        <f t="shared" si="76"/>
        <v>11687498.4</v>
      </c>
      <c r="AL33" s="15">
        <f t="shared" si="76"/>
        <v>12472290.700000001</v>
      </c>
      <c r="AM33" s="15">
        <f t="shared" si="76"/>
        <v>11970045.300000001</v>
      </c>
      <c r="AN33" s="15">
        <f t="shared" si="76"/>
        <v>13393171.5</v>
      </c>
      <c r="AO33" s="15">
        <f t="shared" si="76"/>
        <v>10290228.200000001</v>
      </c>
      <c r="AP33" s="15">
        <f t="shared" si="76"/>
        <v>9594635</v>
      </c>
      <c r="AQ33" s="15">
        <f t="shared" si="76"/>
        <v>8727897.6999999993</v>
      </c>
      <c r="AR33" s="15">
        <f t="shared" si="76"/>
        <v>8672266.5</v>
      </c>
      <c r="AS33" s="15">
        <f t="shared" si="76"/>
        <v>8581782.6999999993</v>
      </c>
      <c r="AT33" s="15">
        <f t="shared" si="76"/>
        <v>8307147.5</v>
      </c>
      <c r="AU33" s="15">
        <f t="shared" si="76"/>
        <v>10945116.799999999</v>
      </c>
      <c r="AV33" s="15">
        <f t="shared" si="76"/>
        <v>10897236.1</v>
      </c>
      <c r="AW33" s="15">
        <f t="shared" si="76"/>
        <v>12285603.5</v>
      </c>
      <c r="AX33" s="15">
        <f t="shared" si="76"/>
        <v>13167244.4</v>
      </c>
      <c r="AY33" s="15">
        <f t="shared" si="76"/>
        <v>11536310.399999999</v>
      </c>
      <c r="AZ33" s="15">
        <f t="shared" si="76"/>
        <v>11429601.800000001</v>
      </c>
      <c r="BA33" s="15">
        <f t="shared" si="76"/>
        <v>10127440.6</v>
      </c>
      <c r="BB33" s="15">
        <f t="shared" si="76"/>
        <v>9759290.6999999974</v>
      </c>
      <c r="BC33" s="15">
        <f t="shared" si="76"/>
        <v>8306359.2999999989</v>
      </c>
      <c r="BD33" s="15">
        <f t="shared" si="76"/>
        <v>8734146.8000000007</v>
      </c>
      <c r="BE33" s="15">
        <f t="shared" si="76"/>
        <v>8493219</v>
      </c>
      <c r="BF33" s="15">
        <f t="shared" si="76"/>
        <v>8909530.9000000004</v>
      </c>
      <c r="BG33" s="15">
        <f t="shared" si="76"/>
        <v>11188911.400000002</v>
      </c>
      <c r="BH33" s="15">
        <f t="shared" si="76"/>
        <v>11933126</v>
      </c>
      <c r="BI33" s="15">
        <f t="shared" si="76"/>
        <v>12914269.6</v>
      </c>
      <c r="BJ33" s="15">
        <f t="shared" si="76"/>
        <v>12974326.899999999</v>
      </c>
      <c r="BK33" s="15">
        <f t="shared" si="76"/>
        <v>12510789.200000001</v>
      </c>
      <c r="BL33" s="15">
        <f t="shared" si="76"/>
        <v>12887158.800000001</v>
      </c>
      <c r="BM33" s="15">
        <f t="shared" si="76"/>
        <v>10015930.4</v>
      </c>
      <c r="BN33" s="15">
        <f t="shared" si="76"/>
        <v>9818419.3000000007</v>
      </c>
      <c r="BO33" s="15">
        <f t="shared" ref="BO33:DZ33" si="77">SUM(BO4:BO30)</f>
        <v>8916428.1999999993</v>
      </c>
      <c r="BP33" s="15">
        <f t="shared" si="77"/>
        <v>8834800.3999999985</v>
      </c>
      <c r="BQ33" s="15">
        <f t="shared" si="77"/>
        <v>9006602.8000000007</v>
      </c>
      <c r="BR33" s="15">
        <f t="shared" si="77"/>
        <v>8959398.7000000011</v>
      </c>
      <c r="BS33" s="15">
        <f t="shared" si="77"/>
        <v>11657709.200000001</v>
      </c>
      <c r="BT33" s="15">
        <f t="shared" si="77"/>
        <v>11919497.099999998</v>
      </c>
      <c r="BU33" s="15">
        <f t="shared" si="77"/>
        <v>11767236.4</v>
      </c>
      <c r="BV33" s="15">
        <f t="shared" si="77"/>
        <v>13243520.199999997</v>
      </c>
      <c r="BW33" s="15">
        <f t="shared" si="77"/>
        <v>13053523.600000001</v>
      </c>
      <c r="BX33" s="15">
        <f t="shared" si="77"/>
        <v>13895520.900000002</v>
      </c>
      <c r="BY33" s="15">
        <f t="shared" si="77"/>
        <v>13204076.800000004</v>
      </c>
      <c r="BZ33" s="15">
        <f t="shared" si="77"/>
        <v>10942577.600000001</v>
      </c>
      <c r="CA33" s="15">
        <f t="shared" si="77"/>
        <v>9588517.9000000004</v>
      </c>
      <c r="CB33" s="15">
        <f t="shared" si="77"/>
        <v>9626880.6999999993</v>
      </c>
      <c r="CC33" s="15">
        <f t="shared" si="77"/>
        <v>10346969.6</v>
      </c>
      <c r="CD33" s="15">
        <f t="shared" si="77"/>
        <v>10156262.200000001</v>
      </c>
      <c r="CE33" s="15">
        <f t="shared" si="77"/>
        <v>12571271</v>
      </c>
      <c r="CF33" s="15">
        <f t="shared" si="77"/>
        <v>11993971.700000001</v>
      </c>
      <c r="CG33" s="15">
        <f t="shared" si="77"/>
        <v>11572825</v>
      </c>
      <c r="CH33" s="15">
        <f t="shared" si="77"/>
        <v>12202061.999999998</v>
      </c>
      <c r="CI33" s="15">
        <f t="shared" si="77"/>
        <v>11522919.600000001</v>
      </c>
      <c r="CJ33" s="15">
        <f t="shared" si="77"/>
        <v>12593584.699999999</v>
      </c>
      <c r="CK33" s="15">
        <f t="shared" si="77"/>
        <v>10833746.300000001</v>
      </c>
      <c r="CL33" s="15">
        <f t="shared" si="77"/>
        <v>10163545.799999999</v>
      </c>
      <c r="CM33" s="15">
        <f t="shared" si="77"/>
        <v>9460352.0000000019</v>
      </c>
      <c r="CN33" s="15">
        <f t="shared" si="77"/>
        <v>9698399.2000000011</v>
      </c>
      <c r="CO33" s="15">
        <f t="shared" si="77"/>
        <v>9066063</v>
      </c>
      <c r="CP33" s="15">
        <f t="shared" si="77"/>
        <v>10985153</v>
      </c>
      <c r="CQ33" s="15">
        <f t="shared" si="77"/>
        <v>12291928</v>
      </c>
      <c r="CR33" s="15">
        <f t="shared" si="77"/>
        <v>12859535</v>
      </c>
      <c r="CS33" s="15">
        <f t="shared" si="77"/>
        <v>14131532</v>
      </c>
      <c r="CT33" s="15">
        <f t="shared" si="77"/>
        <v>11938911</v>
      </c>
      <c r="CU33" s="15">
        <f t="shared" si="77"/>
        <v>13218077</v>
      </c>
      <c r="CV33" s="15">
        <f t="shared" si="77"/>
        <v>11757586</v>
      </c>
      <c r="CW33" s="15">
        <f t="shared" si="77"/>
        <v>10982359</v>
      </c>
      <c r="CX33" s="15">
        <f t="shared" si="77"/>
        <v>10982357.603</v>
      </c>
      <c r="CY33" s="15">
        <f t="shared" si="77"/>
        <v>9758622.5000000019</v>
      </c>
      <c r="CZ33" s="15">
        <f t="shared" si="77"/>
        <v>10422975.600000001</v>
      </c>
      <c r="DA33" s="15">
        <f t="shared" si="77"/>
        <v>10131585.799999999</v>
      </c>
      <c r="DB33" s="15">
        <f t="shared" si="77"/>
        <v>10584046.899999999</v>
      </c>
      <c r="DC33" s="15">
        <f t="shared" si="77"/>
        <v>11465051.199999999</v>
      </c>
      <c r="DD33" s="15">
        <f t="shared" si="77"/>
        <v>11546517.4</v>
      </c>
      <c r="DE33" s="15">
        <f t="shared" si="77"/>
        <v>12154069.899999999</v>
      </c>
      <c r="DF33" s="15">
        <f t="shared" si="77"/>
        <v>12298349.200000001</v>
      </c>
      <c r="DG33" s="15">
        <f t="shared" si="77"/>
        <v>12390157.459999997</v>
      </c>
      <c r="DH33" s="15">
        <f t="shared" si="77"/>
        <v>11401397.900000002</v>
      </c>
      <c r="DI33" s="15">
        <f t="shared" si="77"/>
        <v>11348257.200000001</v>
      </c>
      <c r="DJ33" s="15">
        <f t="shared" si="77"/>
        <v>11239138</v>
      </c>
      <c r="DK33" s="15">
        <f t="shared" si="77"/>
        <v>10441398.800000001</v>
      </c>
      <c r="DL33" s="15">
        <f t="shared" si="77"/>
        <v>10136619.700000001</v>
      </c>
      <c r="DM33" s="15">
        <f t="shared" si="77"/>
        <v>10603152.799999999</v>
      </c>
      <c r="DN33" s="15">
        <f t="shared" si="77"/>
        <v>10879054.199999999</v>
      </c>
      <c r="DO33" s="15">
        <f t="shared" si="77"/>
        <v>11213639.600000001</v>
      </c>
      <c r="DP33" s="15">
        <f t="shared" si="77"/>
        <v>11058183.800000001</v>
      </c>
      <c r="DQ33" s="15">
        <f t="shared" si="77"/>
        <v>12553724.529999999</v>
      </c>
      <c r="DR33" s="15">
        <f t="shared" si="77"/>
        <v>12702510.1</v>
      </c>
      <c r="DS33" s="15">
        <f t="shared" si="77"/>
        <v>12384756.6</v>
      </c>
      <c r="DT33" s="15">
        <f t="shared" si="77"/>
        <v>12104462.700000003</v>
      </c>
      <c r="DU33" s="15">
        <f t="shared" si="77"/>
        <v>10348783.800000001</v>
      </c>
      <c r="DV33" s="15">
        <f t="shared" si="77"/>
        <v>9725085.9999999981</v>
      </c>
      <c r="DW33" s="15">
        <f t="shared" si="77"/>
        <v>9763688.6799999997</v>
      </c>
      <c r="DX33" s="15">
        <f t="shared" si="77"/>
        <v>9691399.5999999996</v>
      </c>
      <c r="DY33" s="15">
        <f t="shared" si="77"/>
        <v>10789016</v>
      </c>
      <c r="DZ33" s="15">
        <f t="shared" si="77"/>
        <v>10233387.866666667</v>
      </c>
      <c r="EA33" s="15">
        <f t="shared" ref="EA33:GL33" si="78">SUM(EA4:EA30)</f>
        <v>10449679</v>
      </c>
      <c r="EB33" s="15">
        <f t="shared" si="78"/>
        <v>12486176.26</v>
      </c>
      <c r="EC33" s="15">
        <f t="shared" si="78"/>
        <v>14467627.379999997</v>
      </c>
      <c r="ED33" s="15">
        <f t="shared" si="78"/>
        <v>16202025.930000002</v>
      </c>
      <c r="EE33" s="15">
        <f t="shared" si="78"/>
        <v>12993401.909999998</v>
      </c>
      <c r="EF33" s="15">
        <f t="shared" si="78"/>
        <v>14418505.98</v>
      </c>
      <c r="EG33" s="15">
        <f t="shared" si="78"/>
        <v>16302337.859999999</v>
      </c>
      <c r="EH33" s="11">
        <f t="shared" si="78"/>
        <v>12702481.150000002</v>
      </c>
      <c r="EI33" s="15">
        <f>SUM(EI4:EI30)</f>
        <v>14789886.189999999</v>
      </c>
      <c r="EJ33" s="15">
        <f t="shared" si="78"/>
        <v>14066484.199999999</v>
      </c>
      <c r="EK33" s="15">
        <f t="shared" si="78"/>
        <v>13191641.25</v>
      </c>
      <c r="EL33" s="15">
        <f t="shared" si="78"/>
        <v>13138863.069999998</v>
      </c>
      <c r="EM33" s="44">
        <f t="shared" si="78"/>
        <v>13334426.330000002</v>
      </c>
      <c r="EN33" s="15">
        <f t="shared" si="78"/>
        <v>15100468.776998125</v>
      </c>
      <c r="EO33" s="15">
        <f t="shared" si="78"/>
        <v>15466939.670569977</v>
      </c>
      <c r="EP33" s="15">
        <f t="shared" si="78"/>
        <v>16181671.610385507</v>
      </c>
      <c r="EQ33" s="15">
        <f t="shared" si="78"/>
        <v>15341247.490609996</v>
      </c>
      <c r="ER33" s="15">
        <f t="shared" si="78"/>
        <v>15551687.786052179</v>
      </c>
      <c r="ES33" s="15">
        <f t="shared" si="78"/>
        <v>12551062.729178481</v>
      </c>
      <c r="ET33" s="15">
        <f t="shared" si="78"/>
        <v>14020458.991663601</v>
      </c>
      <c r="EU33" s="15">
        <f t="shared" si="78"/>
        <v>13422659.816947496</v>
      </c>
      <c r="EV33" s="15">
        <f t="shared" si="78"/>
        <v>13978459.672723621</v>
      </c>
      <c r="EW33" s="15">
        <f t="shared" si="78"/>
        <v>13019545.404159809</v>
      </c>
      <c r="EX33" s="15">
        <f t="shared" si="78"/>
        <v>13248320.664529033</v>
      </c>
      <c r="EY33" s="15">
        <f t="shared" si="78"/>
        <v>14638687.678671058</v>
      </c>
      <c r="EZ33" s="15">
        <f t="shared" si="78"/>
        <v>15694952.480176862</v>
      </c>
      <c r="FA33" s="15">
        <f t="shared" si="78"/>
        <v>15738480.686435511</v>
      </c>
      <c r="FB33" s="15">
        <f t="shared" si="78"/>
        <v>16109900.548323762</v>
      </c>
      <c r="FC33" s="15">
        <f t="shared" si="78"/>
        <v>15178446.829719465</v>
      </c>
      <c r="FD33" s="15">
        <f t="shared" si="78"/>
        <v>15489238.860291703</v>
      </c>
      <c r="FE33" s="15">
        <f t="shared" si="78"/>
        <v>13135791.915518129</v>
      </c>
      <c r="FF33" s="15">
        <f t="shared" si="78"/>
        <v>14177203.593605623</v>
      </c>
      <c r="FG33" s="15">
        <f t="shared" si="78"/>
        <v>13496115.943147415</v>
      </c>
      <c r="FH33" s="15">
        <f t="shared" si="78"/>
        <v>14005759.161415556</v>
      </c>
      <c r="FI33" s="15">
        <f t="shared" si="78"/>
        <v>13142152.331469981</v>
      </c>
      <c r="FJ33" s="15">
        <f t="shared" si="78"/>
        <v>13220650.675630478</v>
      </c>
      <c r="FK33" s="15">
        <f t="shared" si="78"/>
        <v>14502235.181752231</v>
      </c>
      <c r="FL33" s="15">
        <f t="shared" si="78"/>
        <v>15417420.59411142</v>
      </c>
      <c r="FM33" s="15">
        <f t="shared" si="78"/>
        <v>15737282.137485795</v>
      </c>
      <c r="FN33" s="15">
        <f t="shared" si="78"/>
        <v>16227558.989662718</v>
      </c>
      <c r="FO33" s="15">
        <f t="shared" si="78"/>
        <v>15427831.975623215</v>
      </c>
      <c r="FP33" s="15">
        <f t="shared" si="78"/>
        <v>15313224.043966953</v>
      </c>
      <c r="FQ33" s="15">
        <f t="shared" si="78"/>
        <v>12866045.144413305</v>
      </c>
      <c r="FR33" s="15">
        <f t="shared" si="78"/>
        <v>14057255.142280914</v>
      </c>
      <c r="FS33" s="15">
        <f t="shared" si="78"/>
        <v>13406916.344279949</v>
      </c>
      <c r="FT33" s="15">
        <f t="shared" si="78"/>
        <v>14078131.394702852</v>
      </c>
      <c r="FU33" s="15">
        <f t="shared" si="78"/>
        <v>13124945.347631931</v>
      </c>
      <c r="FV33" s="15">
        <f t="shared" si="78"/>
        <v>13197205.202146873</v>
      </c>
      <c r="FW33" s="15">
        <f t="shared" si="78"/>
        <v>14526050.048320487</v>
      </c>
      <c r="FX33" s="15">
        <f t="shared" si="78"/>
        <v>14628391.345752211</v>
      </c>
      <c r="FY33" s="15">
        <f t="shared" si="78"/>
        <v>16102977.356538789</v>
      </c>
      <c r="FZ33" s="15">
        <f t="shared" si="78"/>
        <v>16369774.710825475</v>
      </c>
      <c r="GA33" s="15">
        <f t="shared" si="78"/>
        <v>15558511.993195836</v>
      </c>
      <c r="GB33" s="15">
        <f t="shared" si="78"/>
        <v>15638446.083220789</v>
      </c>
      <c r="GC33" s="15">
        <f t="shared" si="78"/>
        <v>13113667.008444734</v>
      </c>
      <c r="GD33" s="15">
        <f t="shared" si="78"/>
        <v>14538135.330422495</v>
      </c>
      <c r="GE33" s="15">
        <f t="shared" si="78"/>
        <v>14082107.707671216</v>
      </c>
      <c r="GF33" s="15">
        <f t="shared" si="78"/>
        <v>14489848.36699377</v>
      </c>
      <c r="GG33" s="15">
        <f t="shared" si="78"/>
        <v>13116032.509189578</v>
      </c>
      <c r="GH33" s="15">
        <f t="shared" si="78"/>
        <v>13031954.136090357</v>
      </c>
      <c r="GI33" s="15">
        <f t="shared" si="78"/>
        <v>14084642.379821977</v>
      </c>
      <c r="GJ33" s="15">
        <f t="shared" si="78"/>
        <v>14401935.15076361</v>
      </c>
      <c r="GK33" s="15">
        <f t="shared" si="78"/>
        <v>15202617.696268143</v>
      </c>
      <c r="GL33" s="15">
        <f t="shared" si="78"/>
        <v>15795810.000461752</v>
      </c>
      <c r="GM33" s="15">
        <f t="shared" ref="GM33:IS33" si="79">SUM(GM4:GM30)</f>
        <v>15182913.105855891</v>
      </c>
      <c r="GN33" s="15">
        <f t="shared" si="79"/>
        <v>15367069.354355579</v>
      </c>
      <c r="GO33" s="15">
        <f t="shared" si="79"/>
        <v>12943099.844378795</v>
      </c>
      <c r="GP33" s="15">
        <f t="shared" si="79"/>
        <v>14267973.666016398</v>
      </c>
      <c r="GQ33" s="15">
        <f t="shared" si="79"/>
        <v>13612017.299204515</v>
      </c>
      <c r="GR33" s="15">
        <f t="shared" si="79"/>
        <v>14189596.239683447</v>
      </c>
      <c r="GS33" s="15">
        <f t="shared" si="79"/>
        <v>13213257.933997395</v>
      </c>
      <c r="GT33" s="15">
        <f t="shared" si="79"/>
        <v>13198525.297725521</v>
      </c>
      <c r="GU33" s="15">
        <f t="shared" si="79"/>
        <v>14356501.60418072</v>
      </c>
      <c r="GV33" s="15">
        <f t="shared" si="79"/>
        <v>14795318.917268408</v>
      </c>
      <c r="GW33" s="15">
        <f t="shared" si="79"/>
        <v>15455514.795027709</v>
      </c>
      <c r="GX33" s="15">
        <f t="shared" si="79"/>
        <v>15977185.625162739</v>
      </c>
      <c r="GY33" s="15">
        <f t="shared" si="79"/>
        <v>15308620.297696259</v>
      </c>
      <c r="GZ33" s="15">
        <f t="shared" si="79"/>
        <v>15463793.676099088</v>
      </c>
      <c r="HA33" s="15">
        <f t="shared" si="79"/>
        <v>13008690.269779084</v>
      </c>
      <c r="HB33" s="15">
        <f t="shared" si="79"/>
        <v>14304990.102847498</v>
      </c>
      <c r="HC33" s="15">
        <f t="shared" si="79"/>
        <v>13642939.37547588</v>
      </c>
      <c r="HD33" s="15">
        <f t="shared" si="79"/>
        <v>14215043.195736969</v>
      </c>
      <c r="HE33" s="15">
        <f t="shared" si="79"/>
        <v>13238113.947588449</v>
      </c>
      <c r="HF33" s="15">
        <f t="shared" si="79"/>
        <v>13221207.722713534</v>
      </c>
      <c r="HG33" s="15">
        <f t="shared" si="79"/>
        <v>14381839.443706222</v>
      </c>
      <c r="HH33" s="15">
        <f t="shared" si="79"/>
        <v>14820684.460907372</v>
      </c>
      <c r="HI33" s="15">
        <f t="shared" si="79"/>
        <v>15486745.496106301</v>
      </c>
      <c r="HJ33" s="15">
        <f t="shared" si="79"/>
        <v>16011685.47455306</v>
      </c>
      <c r="HK33" s="15">
        <f t="shared" si="79"/>
        <v>15341773.311674638</v>
      </c>
      <c r="HL33" s="15">
        <f t="shared" si="79"/>
        <v>15493378.700640019</v>
      </c>
      <c r="HM33" s="15">
        <f t="shared" si="79"/>
        <v>13035198.61242236</v>
      </c>
      <c r="HN33" s="15">
        <f t="shared" si="79"/>
        <v>14328819.947277552</v>
      </c>
      <c r="HO33" s="15">
        <f t="shared" si="79"/>
        <v>13665029.503453912</v>
      </c>
      <c r="HP33" s="15">
        <f t="shared" si="79"/>
        <v>14234864.318886694</v>
      </c>
      <c r="HQ33" s="15">
        <f t="shared" si="79"/>
        <v>13258044.809745697</v>
      </c>
      <c r="HR33" s="15">
        <f t="shared" si="79"/>
        <v>13240207.27432148</v>
      </c>
      <c r="HS33" s="15">
        <f t="shared" si="79"/>
        <v>14402040.529174738</v>
      </c>
      <c r="HT33" s="15">
        <f t="shared" si="79"/>
        <v>14841649.074517887</v>
      </c>
      <c r="HU33" s="15">
        <f t="shared" si="79"/>
        <v>15515054.483346786</v>
      </c>
      <c r="HV33" s="15">
        <f t="shared" si="79"/>
        <v>16044040.955309849</v>
      </c>
      <c r="HW33" s="15">
        <f t="shared" si="79"/>
        <v>15373357.419105796</v>
      </c>
      <c r="HX33" s="15">
        <f t="shared" si="79"/>
        <v>15521671.254034735</v>
      </c>
      <c r="HY33" s="15">
        <f t="shared" si="79"/>
        <v>13060735.141981512</v>
      </c>
      <c r="HZ33" s="15">
        <f t="shared" si="79"/>
        <v>14351957.657689648</v>
      </c>
      <c r="IA33" s="15">
        <f t="shared" si="79"/>
        <v>13686504.154024744</v>
      </c>
      <c r="IB33" s="15">
        <f t="shared" si="79"/>
        <v>14254135.265279943</v>
      </c>
      <c r="IC33" s="15">
        <f t="shared" si="79"/>
        <v>13277441.317887343</v>
      </c>
      <c r="ID33" s="15">
        <f t="shared" si="79"/>
        <v>13258685.54385308</v>
      </c>
      <c r="IE33" s="15">
        <f t="shared" si="79"/>
        <v>14421707.947257061</v>
      </c>
      <c r="IF33" s="15">
        <f t="shared" si="79"/>
        <v>14862079.744446224</v>
      </c>
      <c r="IG33" s="15">
        <f t="shared" si="79"/>
        <v>15542824.492614787</v>
      </c>
      <c r="IH33" s="15">
        <f t="shared" si="79"/>
        <v>16075871.617723946</v>
      </c>
      <c r="II33" s="15">
        <f t="shared" si="79"/>
        <v>15404435.373062219</v>
      </c>
      <c r="IJ33" s="15">
        <f t="shared" si="79"/>
        <v>15549471.857293032</v>
      </c>
      <c r="IK33" s="15">
        <f t="shared" si="79"/>
        <v>13085807.622030051</v>
      </c>
      <c r="IL33" s="15">
        <f t="shared" si="79"/>
        <v>14374644.154346419</v>
      </c>
      <c r="IM33" s="15">
        <f t="shared" si="79"/>
        <v>13707552.965689277</v>
      </c>
      <c r="IN33" s="15">
        <f t="shared" si="79"/>
        <v>14273006.075717222</v>
      </c>
      <c r="IO33" s="15">
        <f t="shared" si="79"/>
        <v>13296444.560638329</v>
      </c>
      <c r="IP33" s="15">
        <f t="shared" si="79"/>
        <v>13276770.895855065</v>
      </c>
      <c r="IQ33" s="15">
        <f t="shared" si="79"/>
        <v>14440984.475962272</v>
      </c>
      <c r="IR33" s="15">
        <f t="shared" si="79"/>
        <v>14882113.537051834</v>
      </c>
      <c r="IS33" s="15">
        <f t="shared" si="79"/>
        <v>15570181.982224705</v>
      </c>
      <c r="IT33" s="15">
        <f t="shared" ref="IT33:JE33" si="80">SUM(IT4:IT30)</f>
        <v>16107294.796356026</v>
      </c>
      <c r="IU33" s="15">
        <f t="shared" si="80"/>
        <v>15435116.002924265</v>
      </c>
      <c r="IV33" s="15">
        <f t="shared" si="80"/>
        <v>15576884.129866054</v>
      </c>
      <c r="IW33" s="15">
        <f t="shared" si="80"/>
        <v>13110511.250593349</v>
      </c>
      <c r="IX33" s="15">
        <f t="shared" si="80"/>
        <v>14396969.705026835</v>
      </c>
      <c r="IY33" s="15">
        <f t="shared" si="80"/>
        <v>13728260.313765407</v>
      </c>
      <c r="IZ33" s="15">
        <f t="shared" si="80"/>
        <v>14291555.27809782</v>
      </c>
      <c r="JA33" s="15">
        <f t="shared" si="80"/>
        <v>13315131.58457219</v>
      </c>
      <c r="JB33" s="15">
        <f t="shared" si="80"/>
        <v>13294540.267956017</v>
      </c>
      <c r="JC33" s="15">
        <f t="shared" si="80"/>
        <v>14459946.822674628</v>
      </c>
      <c r="JD33" s="15">
        <f t="shared" si="80"/>
        <v>14901828.500682678</v>
      </c>
      <c r="JE33" s="15">
        <f t="shared" si="80"/>
        <v>15597208.416277545</v>
      </c>
    </row>
    <row r="34" spans="1:265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</row>
    <row r="35" spans="1:265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</row>
    <row r="36" spans="1:265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</row>
    <row r="37" spans="1:265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</row>
    <row r="38" spans="1:265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</row>
    <row r="39" spans="1:265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</row>
    <row r="40" spans="1:265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</row>
    <row r="41" spans="1:265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</row>
    <row r="42" spans="1:265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</row>
    <row r="43" spans="1:265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</row>
    <row r="44" spans="1:265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</row>
    <row r="45" spans="1:265" x14ac:dyDescent="0.2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</row>
    <row r="46" spans="1:265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</row>
    <row r="47" spans="1:265" x14ac:dyDescent="0.2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</row>
    <row r="48" spans="1:265" x14ac:dyDescent="0.2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</row>
    <row r="49" spans="1:115" x14ac:dyDescent="0.2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</row>
    <row r="50" spans="1:115" x14ac:dyDescent="0.2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</row>
    <row r="51" spans="1:115" x14ac:dyDescent="0.2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</row>
    <row r="52" spans="1:115" x14ac:dyDescent="0.2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</row>
    <row r="53" spans="1:115" x14ac:dyDescent="0.2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</row>
    <row r="54" spans="1:115" x14ac:dyDescent="0.2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</row>
    <row r="55" spans="1:115" x14ac:dyDescent="0.2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</row>
    <row r="56" spans="1:115" x14ac:dyDescent="0.2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</row>
    <row r="57" spans="1:115" x14ac:dyDescent="0.2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</row>
    <row r="58" spans="1:115" x14ac:dyDescent="0.2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</row>
    <row r="59" spans="1:115" x14ac:dyDescent="0.2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</row>
    <row r="60" spans="1:115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</row>
    <row r="61" spans="1:115" x14ac:dyDescent="0.2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</row>
    <row r="62" spans="1:115" x14ac:dyDescent="0.2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</row>
    <row r="63" spans="1:115" x14ac:dyDescent="0.2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</row>
    <row r="64" spans="1:115" x14ac:dyDescent="0.2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</row>
    <row r="65" spans="1:115" x14ac:dyDescent="0.2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</row>
    <row r="66" spans="1:115" x14ac:dyDescent="0.2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</row>
    <row r="67" spans="1:115" x14ac:dyDescent="0.2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</row>
    <row r="68" spans="1:115" x14ac:dyDescent="0.2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</row>
    <row r="69" spans="1:115" x14ac:dyDescent="0.2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</row>
    <row r="70" spans="1:115" x14ac:dyDescent="0.2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</row>
    <row r="71" spans="1:115" x14ac:dyDescent="0.2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</row>
    <row r="72" spans="1:115" x14ac:dyDescent="0.2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</row>
    <row r="73" spans="1:115" x14ac:dyDescent="0.2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</row>
    <row r="74" spans="1:115" x14ac:dyDescent="0.2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</row>
    <row r="75" spans="1:1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</row>
    <row r="76" spans="1:1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</row>
  </sheetData>
  <pageMargins left="0.7" right="0.7" top="0.75" bottom="0.75" header="0.3" footer="0.3"/>
  <pageSetup paperSize="3276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43EBA90-B0ED-4F9E-AA74-AC4C9E27E81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</vt:lpstr>
      <vt:lpstr>Customers</vt:lpstr>
      <vt:lpstr>Therms</vt:lpstr>
    </vt:vector>
  </TitlesOfParts>
  <Company>NextEra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Manuel</dc:creator>
  <cp:lastModifiedBy>Adams, Starr</cp:lastModifiedBy>
  <dcterms:created xsi:type="dcterms:W3CDTF">2019-06-13T14:13:25Z</dcterms:created>
  <dcterms:modified xsi:type="dcterms:W3CDTF">2022-08-21T01:25:12Z</dcterms:modified>
</cp:coreProperties>
</file>