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2022 FCG Rate Case Discovery\OPC's 1st INTs\"/>
    </mc:Choice>
  </mc:AlternateContent>
  <xr:revisionPtr revIDLastSave="0" documentId="8_{693B0747-F072-4BEB-9A04-C4FDB725BEDA}" xr6:coauthVersionLast="46" xr6:coauthVersionMax="46" xr10:uidLastSave="{00000000-0000-0000-0000-000000000000}"/>
  <bookViews>
    <workbookView xWindow="30450" yWindow="3045" windowWidth="21600" windowHeight="11385" xr2:uid="{521DB9F6-C746-4397-9849-DA43E808333C}"/>
  </bookViews>
  <sheets>
    <sheet name="2018" sheetId="1" r:id="rId1"/>
    <sheet name="2019" sheetId="3" r:id="rId2"/>
    <sheet name="2020" sheetId="4" r:id="rId3"/>
    <sheet name="2021" sheetId="5" r:id="rId4"/>
  </sheets>
  <definedNames>
    <definedName name="_xlnm._FilterDatabase" localSheetId="1" hidden="1">'2019'!$A$11:$C$22</definedName>
    <definedName name="SubmittedDate" localSheetId="0">'2018'!$A$4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0" i="5" l="1"/>
  <c r="C38" i="3"/>
  <c r="B38" i="3"/>
  <c r="C31" i="1"/>
  <c r="B31" i="1"/>
  <c r="C40" i="5" l="1"/>
  <c r="C40" i="4"/>
  <c r="B40" i="4"/>
  <c r="G30" i="1"/>
  <c r="F30" i="1"/>
</calcChain>
</file>

<file path=xl/sharedStrings.xml><?xml version="1.0" encoding="utf-8"?>
<sst xmlns="http://schemas.openxmlformats.org/spreadsheetml/2006/main" count="177" uniqueCount="62">
  <si>
    <t>30300 - Misc Intangible Plant</t>
  </si>
  <si>
    <t>37400 - Land &amp; Land Rights</t>
  </si>
  <si>
    <t>30302 - Computer Software</t>
  </si>
  <si>
    <t>37500 - Structures &amp; Improvements</t>
  </si>
  <si>
    <t>37610 - Mains - Steel</t>
  </si>
  <si>
    <t>38010 - Services - Steel</t>
  </si>
  <si>
    <t>38100 - Meters</t>
  </si>
  <si>
    <t>38110 - Meters - ERTs</t>
  </si>
  <si>
    <t>38200 - Meter Installations</t>
  </si>
  <si>
    <t>38210 - Meter Install - ERTs</t>
  </si>
  <si>
    <t>38300 - House Regulators</t>
  </si>
  <si>
    <t>38700 - Other Equipment</t>
  </si>
  <si>
    <t>38920 - Land Rights</t>
  </si>
  <si>
    <t>39000 - Structures &amp; Improvements</t>
  </si>
  <si>
    <t>38798 - Unregulated Misc Assets</t>
  </si>
  <si>
    <t>39112 - Computer Equipment</t>
  </si>
  <si>
    <t>Grand Total</t>
  </si>
  <si>
    <t>Utility Account</t>
  </si>
  <si>
    <t>Addtions</t>
  </si>
  <si>
    <t>Retirements</t>
  </si>
  <si>
    <t>FY 2019</t>
  </si>
  <si>
    <t>FY 2020</t>
  </si>
  <si>
    <t>FY 2021</t>
  </si>
  <si>
    <t>Addition</t>
  </si>
  <si>
    <t>Retirement</t>
  </si>
  <si>
    <t>August through December 2018</t>
  </si>
  <si>
    <t>Florida City Gas Company</t>
  </si>
  <si>
    <t>Docket No. 20220069-GU</t>
  </si>
  <si>
    <t>Tab 1 of 4</t>
  </si>
  <si>
    <t>Tab 4 of 4</t>
  </si>
  <si>
    <t>Tab 3 of 4</t>
  </si>
  <si>
    <t>Tab 2 of 4</t>
  </si>
  <si>
    <t>37620 - Mains - Plastics</t>
  </si>
  <si>
    <t>37800 - M&amp;R Station Equipment</t>
  </si>
  <si>
    <t>37900 - M&amp;R Station Equipment-CityGate</t>
  </si>
  <si>
    <t>38020 - Services - Plastics</t>
  </si>
  <si>
    <t>38400 - House Regulator Installation</t>
  </si>
  <si>
    <t>39100 - Office Furniture &amp; Equipment</t>
  </si>
  <si>
    <t>39210 - Trans Equip - Autos &amp; Lt Trucks</t>
  </si>
  <si>
    <t>39230 - Trans Equip - Heavy Trucks</t>
  </si>
  <si>
    <t>39220 - Trans Equip - Service Trucks</t>
  </si>
  <si>
    <t>38500 - Industrial M&amp;R Station Equipment</t>
  </si>
  <si>
    <t>39700 - Communications Equipment</t>
  </si>
  <si>
    <t xml:space="preserve">37800 - M&amp;R Station Equipment </t>
  </si>
  <si>
    <t>39400 - Tools, Shop &amp; Garage Equipment</t>
  </si>
  <si>
    <t>39800 - Miscellaneous Equipment</t>
  </si>
  <si>
    <t>39600 - Power Operated Equipment</t>
  </si>
  <si>
    <t>39111 - Computer Software</t>
  </si>
  <si>
    <t>39112 - Computer Hardware</t>
  </si>
  <si>
    <t>39150 - Individual Equipment</t>
  </si>
  <si>
    <t>39410 - Natural Gas Vehicle Equipment</t>
  </si>
  <si>
    <t>39200 - Transportation Equipment</t>
  </si>
  <si>
    <t xml:space="preserve">OPC's First Set of Interrogatories </t>
  </si>
  <si>
    <t>Interrogatory No. 87</t>
  </si>
  <si>
    <t>Attachment No. 1 of 1</t>
  </si>
  <si>
    <t>FCG Additions and Retirements for June - Dec 2018 (1)</t>
  </si>
  <si>
    <t>June through July 2018 (2)</t>
  </si>
  <si>
    <t xml:space="preserve">(2 Amounts related to June and July 2018 were obtained from Southern Company when FCG was acquired and became a wholly owned, direct subsidiary of Florida Power &amp; Light Company on July 29, 2018.  </t>
  </si>
  <si>
    <t>FCG Additions and Retirements for 2019 (1)</t>
  </si>
  <si>
    <t>FCG Additions and Retirements for 2020 (1)</t>
  </si>
  <si>
    <t>FCG Additions and Retirements for 2021 (1)</t>
  </si>
  <si>
    <t>(1) Does not include amounts recovered through FCG's cost recovery clauses.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</si>
</sst>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18">
    <xf numFmtId="0" fontId="0" fillId="0" borderId="0" xfId="0"/>
    <xf numFmtId="43" fontId="0" fillId="0" borderId="0" xfId="1" applyFont="1"/>
    <xf numFmtId="0" fontId="3" fillId="0" borderId="0" xfId="0" applyFont="1"/>
    <xf numFmtId="0" fontId="0" fillId="0" borderId="0" xfId="0" applyAlignment="1">
      <alignment horizontal="left"/>
    </xf>
    <xf numFmtId="43" fontId="0" fillId="0" borderId="0" xfId="0" applyNumberFormat="1"/>
    <xf numFmtId="0" fontId="2" fillId="2" borderId="0" xfId="0" applyFont="1" applyFill="1"/>
    <xf numFmtId="0" fontId="4" fillId="0" borderId="0" xfId="0" applyFont="1"/>
    <xf numFmtId="0" fontId="5" fillId="0" borderId="0" xfId="0" applyFont="1"/>
    <xf numFmtId="0" fontId="2" fillId="2" borderId="0" xfId="0" applyFont="1" applyFill="1" applyAlignment="1">
      <alignment horizontal="left"/>
    </xf>
    <xf numFmtId="43" fontId="2" fillId="2" borderId="0" xfId="0" applyNumberFormat="1" applyFont="1" applyFill="1"/>
    <xf numFmtId="43" fontId="2" fillId="2" borderId="0" xfId="1" applyFont="1" applyFill="1"/>
    <xf numFmtId="0" fontId="0" fillId="0" borderId="0" xfId="0" applyFont="1" applyFill="1" applyAlignment="1">
      <alignment horizontal="left"/>
    </xf>
    <xf numFmtId="43" fontId="1" fillId="0" borderId="0" xfId="1" applyFont="1" applyFill="1"/>
    <xf numFmtId="43" fontId="0" fillId="0" borderId="0" xfId="0" applyNumberFormat="1" applyFont="1" applyFill="1"/>
    <xf numFmtId="43" fontId="1" fillId="0" borderId="0" xfId="1" applyFont="1"/>
    <xf numFmtId="0" fontId="2" fillId="3" borderId="1" xfId="0" applyFont="1" applyFill="1" applyBorder="1" applyAlignment="1">
      <alignment horizontal="left"/>
    </xf>
    <xf numFmtId="0" fontId="7" fillId="0" borderId="0" xfId="2" applyFont="1"/>
    <xf numFmtId="0" fontId="0" fillId="0" borderId="0" xfId="0" applyAlignment="1">
      <alignment wrapText="1"/>
    </xf>
  </cellXfs>
  <cellStyles count="3">
    <cellStyle name="Comma" xfId="1" builtinId="3"/>
    <cellStyle name="Normal" xfId="0" builtinId="0"/>
    <cellStyle name="Normal 14" xfId="2" xr:uid="{83691AB3-36A0-4F07-BC9D-8850C49377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345E7-B13E-446E-83AF-0C62C8A79B68}">
  <dimension ref="A1:G36"/>
  <sheetViews>
    <sheetView tabSelected="1" workbookViewId="0">
      <selection activeCell="H1" sqref="H1:H1048576"/>
    </sheetView>
  </sheetViews>
  <sheetFormatPr defaultRowHeight="15" x14ac:dyDescent="0.25"/>
  <cols>
    <col min="1" max="1" width="33.42578125" bestFit="1" customWidth="1"/>
    <col min="2" max="2" width="14.5703125" bestFit="1" customWidth="1"/>
    <col min="3" max="3" width="17" bestFit="1" customWidth="1"/>
    <col min="5" max="5" width="37.5703125" customWidth="1"/>
    <col min="6" max="6" width="13.42578125" bestFit="1" customWidth="1"/>
    <col min="7" max="7" width="14.42578125" bestFit="1" customWidth="1"/>
  </cols>
  <sheetData>
    <row r="1" spans="1:7" x14ac:dyDescent="0.25">
      <c r="A1" s="16" t="s">
        <v>26</v>
      </c>
    </row>
    <row r="2" spans="1:7" x14ac:dyDescent="0.25">
      <c r="A2" s="16" t="s">
        <v>27</v>
      </c>
    </row>
    <row r="3" spans="1:7" x14ac:dyDescent="0.25">
      <c r="A3" s="16" t="s">
        <v>52</v>
      </c>
    </row>
    <row r="4" spans="1:7" x14ac:dyDescent="0.25">
      <c r="A4" s="16" t="s">
        <v>53</v>
      </c>
    </row>
    <row r="5" spans="1:7" x14ac:dyDescent="0.25">
      <c r="A5" s="16" t="s">
        <v>54</v>
      </c>
    </row>
    <row r="6" spans="1:7" x14ac:dyDescent="0.25">
      <c r="A6" s="16" t="s">
        <v>28</v>
      </c>
    </row>
    <row r="8" spans="1:7" ht="18.75" x14ac:dyDescent="0.3">
      <c r="A8" s="7" t="s">
        <v>55</v>
      </c>
    </row>
    <row r="9" spans="1:7" ht="15.75" x14ac:dyDescent="0.25">
      <c r="A9" s="6"/>
      <c r="B9" s="1"/>
      <c r="C9" s="1"/>
    </row>
    <row r="10" spans="1:7" x14ac:dyDescent="0.25">
      <c r="A10" s="2" t="s">
        <v>56</v>
      </c>
      <c r="B10" s="1"/>
      <c r="C10" s="1"/>
      <c r="E10" s="2" t="s">
        <v>25</v>
      </c>
    </row>
    <row r="11" spans="1:7" x14ac:dyDescent="0.25">
      <c r="A11" s="5" t="s">
        <v>17</v>
      </c>
      <c r="B11" s="5" t="s">
        <v>18</v>
      </c>
      <c r="C11" s="5" t="s">
        <v>19</v>
      </c>
      <c r="E11" s="5" t="s">
        <v>17</v>
      </c>
      <c r="F11" s="5" t="s">
        <v>18</v>
      </c>
      <c r="G11" s="5" t="s">
        <v>19</v>
      </c>
    </row>
    <row r="12" spans="1:7" x14ac:dyDescent="0.25">
      <c r="A12" s="3" t="s">
        <v>3</v>
      </c>
      <c r="B12" s="4">
        <v>393.76</v>
      </c>
      <c r="C12" s="4"/>
      <c r="E12" s="3" t="s">
        <v>4</v>
      </c>
      <c r="F12" s="4">
        <v>825061.2699999999</v>
      </c>
      <c r="G12" s="4">
        <v>-80568.010000000038</v>
      </c>
    </row>
    <row r="13" spans="1:7" x14ac:dyDescent="0.25">
      <c r="A13" s="3" t="s">
        <v>4</v>
      </c>
      <c r="B13" s="4">
        <v>2503329.2200000002</v>
      </c>
      <c r="C13" s="4">
        <v>-19453.909999999996</v>
      </c>
      <c r="E13" s="3" t="s">
        <v>32</v>
      </c>
      <c r="F13" s="4">
        <v>5845991.7899999954</v>
      </c>
      <c r="G13" s="4">
        <v>-11382.329999999998</v>
      </c>
    </row>
    <row r="14" spans="1:7" x14ac:dyDescent="0.25">
      <c r="A14" s="3" t="s">
        <v>32</v>
      </c>
      <c r="B14" s="4">
        <v>3837624.4000000013</v>
      </c>
      <c r="C14" s="4">
        <v>-18437.490000000002</v>
      </c>
      <c r="E14" s="3" t="s">
        <v>33</v>
      </c>
      <c r="F14" s="4"/>
      <c r="G14" s="4">
        <v>-20270.13</v>
      </c>
    </row>
    <row r="15" spans="1:7" x14ac:dyDescent="0.25">
      <c r="A15" s="3" t="s">
        <v>33</v>
      </c>
      <c r="B15" s="4">
        <v>-3948.8599999999997</v>
      </c>
      <c r="C15" s="4"/>
      <c r="E15" s="3" t="s">
        <v>34</v>
      </c>
      <c r="F15" s="4">
        <v>90144.5</v>
      </c>
      <c r="G15" s="4"/>
    </row>
    <row r="16" spans="1:7" x14ac:dyDescent="0.25">
      <c r="A16" s="3" t="s">
        <v>5</v>
      </c>
      <c r="B16" s="4">
        <v>11827.48</v>
      </c>
      <c r="C16" s="4">
        <v>-2586.1299999999956</v>
      </c>
      <c r="E16" s="3" t="s">
        <v>5</v>
      </c>
      <c r="F16" s="4">
        <v>12579.310000000001</v>
      </c>
      <c r="G16" s="4"/>
    </row>
    <row r="17" spans="1:7" x14ac:dyDescent="0.25">
      <c r="A17" s="3" t="s">
        <v>35</v>
      </c>
      <c r="B17" s="4">
        <v>2039309.27</v>
      </c>
      <c r="C17" s="4">
        <v>-11124.709999999995</v>
      </c>
      <c r="E17" s="3" t="s">
        <v>35</v>
      </c>
      <c r="F17" s="4">
        <v>1060350.6400000001</v>
      </c>
      <c r="G17" s="4">
        <v>-4896.9599999999991</v>
      </c>
    </row>
    <row r="18" spans="1:7" x14ac:dyDescent="0.25">
      <c r="A18" s="3" t="s">
        <v>6</v>
      </c>
      <c r="B18" s="4">
        <v>471213.84000000008</v>
      </c>
      <c r="C18" s="4">
        <v>-183256.27999999997</v>
      </c>
      <c r="E18" s="3" t="s">
        <v>6</v>
      </c>
      <c r="F18" s="4">
        <v>-269500.99000000005</v>
      </c>
      <c r="G18" s="4">
        <v>-962855.37000000011</v>
      </c>
    </row>
    <row r="19" spans="1:7" x14ac:dyDescent="0.25">
      <c r="A19" s="3" t="s">
        <v>7</v>
      </c>
      <c r="B19" s="4">
        <v>-1124.0399999999997</v>
      </c>
      <c r="C19" s="4">
        <v>-62644.810000000005</v>
      </c>
      <c r="E19" s="3" t="s">
        <v>7</v>
      </c>
      <c r="F19" s="4"/>
      <c r="G19" s="4">
        <v>-18966.36</v>
      </c>
    </row>
    <row r="20" spans="1:7" x14ac:dyDescent="0.25">
      <c r="A20" s="3" t="s">
        <v>8</v>
      </c>
      <c r="B20" s="4">
        <v>97368.870000000024</v>
      </c>
      <c r="C20" s="4">
        <v>-11669.9</v>
      </c>
      <c r="E20" s="3" t="s">
        <v>9</v>
      </c>
      <c r="F20" s="4">
        <v>195041.1</v>
      </c>
      <c r="G20" s="4">
        <v>-231450.31</v>
      </c>
    </row>
    <row r="21" spans="1:7" x14ac:dyDescent="0.25">
      <c r="A21" s="3" t="s">
        <v>10</v>
      </c>
      <c r="B21" s="4">
        <v>126615.8</v>
      </c>
      <c r="C21" s="4">
        <v>-246.11</v>
      </c>
      <c r="E21" s="3" t="s">
        <v>10</v>
      </c>
      <c r="F21" s="4"/>
      <c r="G21" s="4">
        <v>-14976.59</v>
      </c>
    </row>
    <row r="22" spans="1:7" x14ac:dyDescent="0.25">
      <c r="A22" s="3" t="s">
        <v>36</v>
      </c>
      <c r="B22" s="4">
        <v>58573.120000000003</v>
      </c>
      <c r="C22" s="4"/>
      <c r="E22" s="3" t="s">
        <v>11</v>
      </c>
      <c r="F22" s="4">
        <v>84222.39</v>
      </c>
      <c r="G22" s="4"/>
    </row>
    <row r="23" spans="1:7" x14ac:dyDescent="0.25">
      <c r="A23" s="3" t="s">
        <v>11</v>
      </c>
      <c r="B23" s="4">
        <v>97881.39</v>
      </c>
      <c r="C23" s="4"/>
      <c r="E23" s="3" t="s">
        <v>13</v>
      </c>
      <c r="F23" s="4">
        <v>0.2</v>
      </c>
      <c r="G23" s="4"/>
    </row>
    <row r="24" spans="1:7" x14ac:dyDescent="0.25">
      <c r="A24" s="3" t="s">
        <v>12</v>
      </c>
      <c r="B24" s="4">
        <v>-13126.810000000001</v>
      </c>
      <c r="C24" s="4"/>
      <c r="E24" s="3" t="s">
        <v>15</v>
      </c>
      <c r="F24" s="4">
        <v>21140.430000000004</v>
      </c>
      <c r="G24" s="4"/>
    </row>
    <row r="25" spans="1:7" x14ac:dyDescent="0.25">
      <c r="A25" s="3" t="s">
        <v>13</v>
      </c>
      <c r="B25" s="4">
        <v>245193.36000000002</v>
      </c>
      <c r="C25" s="4"/>
      <c r="E25" s="3" t="s">
        <v>38</v>
      </c>
      <c r="F25" s="4">
        <v>0.79000000000014214</v>
      </c>
      <c r="G25" s="4"/>
    </row>
    <row r="26" spans="1:7" x14ac:dyDescent="0.25">
      <c r="A26" s="3" t="s">
        <v>37</v>
      </c>
      <c r="B26" s="4">
        <v>6642.22</v>
      </c>
      <c r="C26" s="4"/>
      <c r="E26" s="3" t="s">
        <v>40</v>
      </c>
      <c r="F26" s="4">
        <v>9.9999999999902302E-3</v>
      </c>
      <c r="G26" s="4"/>
    </row>
    <row r="27" spans="1:7" x14ac:dyDescent="0.25">
      <c r="A27" s="3" t="s">
        <v>38</v>
      </c>
      <c r="B27" s="4">
        <v>21300.660000000003</v>
      </c>
      <c r="C27" s="4"/>
      <c r="E27" s="3" t="s">
        <v>44</v>
      </c>
      <c r="F27" s="4">
        <v>338756.91</v>
      </c>
      <c r="G27" s="4"/>
    </row>
    <row r="28" spans="1:7" x14ac:dyDescent="0.25">
      <c r="A28" s="3" t="s">
        <v>39</v>
      </c>
      <c r="B28" s="4">
        <v>304070.57</v>
      </c>
      <c r="C28" s="4"/>
      <c r="E28" s="3" t="s">
        <v>42</v>
      </c>
      <c r="F28" s="4">
        <v>6341.54</v>
      </c>
      <c r="G28" s="4"/>
    </row>
    <row r="29" spans="1:7" x14ac:dyDescent="0.25">
      <c r="A29" s="3" t="s">
        <v>44</v>
      </c>
      <c r="B29" s="4">
        <v>93364.030000000013</v>
      </c>
      <c r="C29" s="4"/>
      <c r="E29" s="3" t="s">
        <v>41</v>
      </c>
      <c r="F29" s="4">
        <v>70836.17</v>
      </c>
      <c r="G29" s="4"/>
    </row>
    <row r="30" spans="1:7" x14ac:dyDescent="0.25">
      <c r="A30" s="11" t="s">
        <v>45</v>
      </c>
      <c r="B30" s="13">
        <v>-924.30000000000007</v>
      </c>
      <c r="C30" s="13"/>
      <c r="E30" s="8" t="s">
        <v>16</v>
      </c>
      <c r="F30" s="9">
        <f>SUM(F12:F29)</f>
        <v>8280966.0599999931</v>
      </c>
      <c r="G30" s="9">
        <f t="shared" ref="G30" si="0">SUM(G12:G29)</f>
        <v>-1345366.0600000005</v>
      </c>
    </row>
    <row r="31" spans="1:7" x14ac:dyDescent="0.25">
      <c r="A31" s="15" t="s">
        <v>16</v>
      </c>
      <c r="B31" s="10">
        <f>SUM(B12:B30)</f>
        <v>9895583.9800000004</v>
      </c>
      <c r="C31" s="10">
        <f>SUM(C12:C30)</f>
        <v>-309419.33999999997</v>
      </c>
    </row>
    <row r="32" spans="1:7" x14ac:dyDescent="0.25">
      <c r="B32" s="1"/>
      <c r="C32" s="1"/>
    </row>
    <row r="33" spans="1:3" x14ac:dyDescent="0.25">
      <c r="A33" s="3" t="s">
        <v>61</v>
      </c>
    </row>
    <row r="34" spans="1:3" x14ac:dyDescent="0.25">
      <c r="A34" s="17" t="s">
        <v>57</v>
      </c>
      <c r="B34" s="17"/>
      <c r="C34" s="17"/>
    </row>
    <row r="35" spans="1:3" x14ac:dyDescent="0.25">
      <c r="A35" s="17"/>
      <c r="B35" s="17"/>
      <c r="C35" s="17"/>
    </row>
    <row r="36" spans="1:3" x14ac:dyDescent="0.25">
      <c r="A36" s="17"/>
      <c r="B36" s="17"/>
      <c r="C36" s="17"/>
    </row>
  </sheetData>
  <mergeCells count="1">
    <mergeCell ref="A34:C36"/>
  </mergeCells>
  <pageMargins left="0.7" right="0.7" top="0.75" bottom="0.75" header="0.3" footer="0.3"/>
  <pageSetup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F2916-BD92-46E8-B54A-FEF8D45D95D7}">
  <dimension ref="A1:C40"/>
  <sheetViews>
    <sheetView topLeftCell="A7" workbookViewId="0">
      <selection activeCell="D1" sqref="D1:D1048576"/>
    </sheetView>
  </sheetViews>
  <sheetFormatPr defaultRowHeight="15" x14ac:dyDescent="0.25"/>
  <cols>
    <col min="1" max="1" width="36" customWidth="1"/>
    <col min="2" max="2" width="14.42578125" style="1" bestFit="1" customWidth="1"/>
    <col min="3" max="3" width="13.5703125" style="1" bestFit="1" customWidth="1"/>
  </cols>
  <sheetData>
    <row r="1" spans="1:3" x14ac:dyDescent="0.25">
      <c r="A1" s="16" t="s">
        <v>26</v>
      </c>
    </row>
    <row r="2" spans="1:3" x14ac:dyDescent="0.25">
      <c r="A2" s="16" t="s">
        <v>27</v>
      </c>
    </row>
    <row r="3" spans="1:3" x14ac:dyDescent="0.25">
      <c r="A3" s="16" t="s">
        <v>52</v>
      </c>
    </row>
    <row r="4" spans="1:3" x14ac:dyDescent="0.25">
      <c r="A4" s="16" t="s">
        <v>53</v>
      </c>
    </row>
    <row r="5" spans="1:3" x14ac:dyDescent="0.25">
      <c r="A5" s="16" t="s">
        <v>54</v>
      </c>
    </row>
    <row r="6" spans="1:3" x14ac:dyDescent="0.25">
      <c r="A6" s="16" t="s">
        <v>31</v>
      </c>
    </row>
    <row r="8" spans="1:3" ht="18.75" x14ac:dyDescent="0.3">
      <c r="A8" s="7" t="s">
        <v>58</v>
      </c>
    </row>
    <row r="9" spans="1:3" ht="15.75" x14ac:dyDescent="0.25">
      <c r="A9" s="6"/>
    </row>
    <row r="10" spans="1:3" x14ac:dyDescent="0.25">
      <c r="A10" s="2" t="s">
        <v>20</v>
      </c>
    </row>
    <row r="11" spans="1:3" x14ac:dyDescent="0.25">
      <c r="A11" s="5" t="s">
        <v>17</v>
      </c>
      <c r="B11" s="10" t="s">
        <v>23</v>
      </c>
      <c r="C11" s="10" t="s">
        <v>24</v>
      </c>
    </row>
    <row r="12" spans="1:3" x14ac:dyDescent="0.25">
      <c r="A12" t="s">
        <v>0</v>
      </c>
      <c r="B12" s="1">
        <v>55788.14</v>
      </c>
    </row>
    <row r="13" spans="1:3" x14ac:dyDescent="0.25">
      <c r="A13" t="s">
        <v>1</v>
      </c>
      <c r="B13" s="1">
        <v>611477.37</v>
      </c>
    </row>
    <row r="14" spans="1:3" x14ac:dyDescent="0.25">
      <c r="A14" t="s">
        <v>3</v>
      </c>
      <c r="B14" s="1">
        <v>5439.7</v>
      </c>
    </row>
    <row r="15" spans="1:3" x14ac:dyDescent="0.25">
      <c r="A15" t="s">
        <v>4</v>
      </c>
      <c r="B15" s="1">
        <v>12512120.459999997</v>
      </c>
      <c r="C15" s="1">
        <v>-886989.77000000025</v>
      </c>
    </row>
    <row r="16" spans="1:3" x14ac:dyDescent="0.25">
      <c r="A16" t="s">
        <v>32</v>
      </c>
      <c r="B16" s="1">
        <v>12834888.74</v>
      </c>
      <c r="C16" s="1">
        <v>-178700.60999999981</v>
      </c>
    </row>
    <row r="17" spans="1:3" x14ac:dyDescent="0.25">
      <c r="A17" t="s">
        <v>43</v>
      </c>
      <c r="B17" s="1">
        <v>63719.180000000029</v>
      </c>
      <c r="C17" s="1">
        <v>20270.13</v>
      </c>
    </row>
    <row r="18" spans="1:3" x14ac:dyDescent="0.25">
      <c r="A18" t="s">
        <v>34</v>
      </c>
      <c r="B18" s="1">
        <v>2501665.5099999998</v>
      </c>
    </row>
    <row r="19" spans="1:3" x14ac:dyDescent="0.25">
      <c r="A19" t="s">
        <v>5</v>
      </c>
      <c r="B19" s="1">
        <v>511091.33000000019</v>
      </c>
    </row>
    <row r="20" spans="1:3" x14ac:dyDescent="0.25">
      <c r="A20" t="s">
        <v>35</v>
      </c>
      <c r="B20" s="1">
        <v>6138155.5100000016</v>
      </c>
      <c r="C20" s="1">
        <v>-9652.26</v>
      </c>
    </row>
    <row r="21" spans="1:3" x14ac:dyDescent="0.25">
      <c r="A21" t="s">
        <v>6</v>
      </c>
      <c r="B21" s="1">
        <v>2955311.7300000004</v>
      </c>
      <c r="C21" s="1">
        <v>-1195911.1299999994</v>
      </c>
    </row>
    <row r="22" spans="1:3" x14ac:dyDescent="0.25">
      <c r="A22" t="s">
        <v>7</v>
      </c>
      <c r="B22" s="1">
        <v>273457.66000000003</v>
      </c>
      <c r="C22" s="1">
        <v>-178150.93999999986</v>
      </c>
    </row>
    <row r="23" spans="1:3" x14ac:dyDescent="0.25">
      <c r="A23" t="s">
        <v>8</v>
      </c>
      <c r="B23" s="1">
        <v>77483.650000000009</v>
      </c>
    </row>
    <row r="24" spans="1:3" x14ac:dyDescent="0.25">
      <c r="A24" t="s">
        <v>9</v>
      </c>
      <c r="B24" s="1">
        <v>-181410.09</v>
      </c>
    </row>
    <row r="25" spans="1:3" x14ac:dyDescent="0.25">
      <c r="A25" t="s">
        <v>10</v>
      </c>
      <c r="B25" s="1">
        <v>1305628.0099999991</v>
      </c>
      <c r="C25" s="1">
        <v>-42.55</v>
      </c>
    </row>
    <row r="26" spans="1:3" x14ac:dyDescent="0.25">
      <c r="A26" t="s">
        <v>36</v>
      </c>
      <c r="B26" s="1">
        <v>61339.560000000005</v>
      </c>
    </row>
    <row r="27" spans="1:3" x14ac:dyDescent="0.25">
      <c r="A27" t="s">
        <v>11</v>
      </c>
      <c r="B27" s="1">
        <v>354055.94000000006</v>
      </c>
    </row>
    <row r="28" spans="1:3" x14ac:dyDescent="0.25">
      <c r="A28" t="s">
        <v>12</v>
      </c>
      <c r="B28" s="1">
        <v>152.51999999998952</v>
      </c>
    </row>
    <row r="29" spans="1:3" x14ac:dyDescent="0.25">
      <c r="A29" t="s">
        <v>15</v>
      </c>
      <c r="B29" s="1">
        <v>16672.84</v>
      </c>
    </row>
    <row r="30" spans="1:3" x14ac:dyDescent="0.25">
      <c r="A30" s="3" t="s">
        <v>49</v>
      </c>
      <c r="B30" s="1">
        <v>447215.19000000006</v>
      </c>
    </row>
    <row r="31" spans="1:3" x14ac:dyDescent="0.25">
      <c r="A31" t="s">
        <v>51</v>
      </c>
      <c r="B31" s="1">
        <v>17750.580000000002</v>
      </c>
    </row>
    <row r="32" spans="1:3" x14ac:dyDescent="0.25">
      <c r="A32" s="3" t="s">
        <v>38</v>
      </c>
      <c r="B32" s="1">
        <v>220106.65</v>
      </c>
    </row>
    <row r="33" spans="1:3" x14ac:dyDescent="0.25">
      <c r="A33" s="3" t="s">
        <v>40</v>
      </c>
      <c r="B33" s="1">
        <v>687360.32</v>
      </c>
    </row>
    <row r="34" spans="1:3" x14ac:dyDescent="0.25">
      <c r="A34" s="3" t="s">
        <v>39</v>
      </c>
      <c r="B34" s="1">
        <v>109363.88</v>
      </c>
    </row>
    <row r="35" spans="1:3" x14ac:dyDescent="0.25">
      <c r="A35" s="3" t="s">
        <v>44</v>
      </c>
      <c r="B35" s="1">
        <v>269424.36000000004</v>
      </c>
    </row>
    <row r="36" spans="1:3" x14ac:dyDescent="0.25">
      <c r="A36" t="s">
        <v>46</v>
      </c>
      <c r="B36" s="1">
        <v>56228.66</v>
      </c>
    </row>
    <row r="37" spans="1:3" x14ac:dyDescent="0.25">
      <c r="A37" t="s">
        <v>42</v>
      </c>
      <c r="B37" s="1">
        <v>106859.17999999998</v>
      </c>
    </row>
    <row r="38" spans="1:3" x14ac:dyDescent="0.25">
      <c r="A38" s="5" t="s">
        <v>16</v>
      </c>
      <c r="B38" s="10">
        <f>SUM(B12:B37)</f>
        <v>42011346.579999991</v>
      </c>
      <c r="C38" s="10">
        <f t="shared" ref="C38" si="0">SUM(C12:C37)</f>
        <v>-2429177.1299999994</v>
      </c>
    </row>
    <row r="40" spans="1:3" x14ac:dyDescent="0.25">
      <c r="A40" s="3" t="s">
        <v>61</v>
      </c>
    </row>
  </sheetData>
  <autoFilter ref="A11:C22" xr:uid="{80F934F0-2D0F-4C51-9D4A-52E99188636A}"/>
  <pageMargins left="0.7" right="0.7" top="0.75" bottom="0.75" header="0.3" footer="0.3"/>
  <pageSetup orientation="portrait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5B9A9-CEAF-47A1-9D4F-9707BD1C0768}">
  <dimension ref="A1:C42"/>
  <sheetViews>
    <sheetView topLeftCell="A7" workbookViewId="0">
      <selection activeCell="D1" sqref="D1:D1048576"/>
    </sheetView>
  </sheetViews>
  <sheetFormatPr defaultRowHeight="15" x14ac:dyDescent="0.25"/>
  <cols>
    <col min="1" max="1" width="38.85546875" customWidth="1"/>
    <col min="2" max="2" width="14.5703125" bestFit="1" customWidth="1"/>
    <col min="3" max="3" width="14.42578125" bestFit="1" customWidth="1"/>
  </cols>
  <sheetData>
    <row r="1" spans="1:3" x14ac:dyDescent="0.25">
      <c r="A1" s="16" t="s">
        <v>26</v>
      </c>
    </row>
    <row r="2" spans="1:3" x14ac:dyDescent="0.25">
      <c r="A2" s="16" t="s">
        <v>27</v>
      </c>
    </row>
    <row r="3" spans="1:3" x14ac:dyDescent="0.25">
      <c r="A3" s="16" t="s">
        <v>52</v>
      </c>
    </row>
    <row r="4" spans="1:3" x14ac:dyDescent="0.25">
      <c r="A4" s="16" t="s">
        <v>53</v>
      </c>
    </row>
    <row r="5" spans="1:3" x14ac:dyDescent="0.25">
      <c r="A5" s="16" t="s">
        <v>54</v>
      </c>
    </row>
    <row r="6" spans="1:3" x14ac:dyDescent="0.25">
      <c r="A6" s="16" t="s">
        <v>30</v>
      </c>
    </row>
    <row r="7" spans="1:3" x14ac:dyDescent="0.25">
      <c r="A7" s="16"/>
    </row>
    <row r="8" spans="1:3" ht="18.75" x14ac:dyDescent="0.3">
      <c r="A8" s="7" t="s">
        <v>59</v>
      </c>
    </row>
    <row r="9" spans="1:3" x14ac:dyDescent="0.25">
      <c r="B9" s="1"/>
      <c r="C9" s="1"/>
    </row>
    <row r="10" spans="1:3" x14ac:dyDescent="0.25">
      <c r="A10" s="2" t="s">
        <v>21</v>
      </c>
      <c r="B10" s="1"/>
      <c r="C10" s="1"/>
    </row>
    <row r="11" spans="1:3" x14ac:dyDescent="0.25">
      <c r="A11" s="5" t="s">
        <v>17</v>
      </c>
      <c r="B11" s="5" t="s">
        <v>18</v>
      </c>
      <c r="C11" s="5" t="s">
        <v>19</v>
      </c>
    </row>
    <row r="12" spans="1:3" x14ac:dyDescent="0.25">
      <c r="A12" s="3" t="s">
        <v>1</v>
      </c>
      <c r="B12" s="1">
        <v>4486.46</v>
      </c>
      <c r="C12" s="1"/>
    </row>
    <row r="13" spans="1:3" x14ac:dyDescent="0.25">
      <c r="A13" s="3" t="s">
        <v>3</v>
      </c>
      <c r="B13" s="1">
        <v>48766.18</v>
      </c>
      <c r="C13" s="1"/>
    </row>
    <row r="14" spans="1:3" x14ac:dyDescent="0.25">
      <c r="A14" s="3" t="s">
        <v>4</v>
      </c>
      <c r="B14" s="1">
        <v>10986427.830000002</v>
      </c>
      <c r="C14" s="1">
        <v>-226376.37999999986</v>
      </c>
    </row>
    <row r="15" spans="1:3" x14ac:dyDescent="0.25">
      <c r="A15" s="3" t="s">
        <v>32</v>
      </c>
      <c r="B15" s="1">
        <v>7613206.5799999991</v>
      </c>
      <c r="C15" s="1">
        <v>-697057.63999999966</v>
      </c>
    </row>
    <row r="16" spans="1:3" x14ac:dyDescent="0.25">
      <c r="A16" s="3" t="s">
        <v>33</v>
      </c>
      <c r="B16" s="1">
        <v>293258.79999999993</v>
      </c>
      <c r="C16" s="1"/>
    </row>
    <row r="17" spans="1:3" x14ac:dyDescent="0.25">
      <c r="A17" s="3" t="s">
        <v>34</v>
      </c>
      <c r="B17" s="1">
        <v>3883971.4199999976</v>
      </c>
      <c r="C17" s="1">
        <v>-165635.96000000005</v>
      </c>
    </row>
    <row r="18" spans="1:3" x14ac:dyDescent="0.25">
      <c r="A18" s="3" t="s">
        <v>5</v>
      </c>
      <c r="B18" s="1">
        <v>131293.03999999983</v>
      </c>
      <c r="C18" s="1">
        <v>-14900.350000000004</v>
      </c>
    </row>
    <row r="19" spans="1:3" x14ac:dyDescent="0.25">
      <c r="A19" s="3" t="s">
        <v>35</v>
      </c>
      <c r="B19" s="1">
        <v>9089213.7700000033</v>
      </c>
      <c r="C19" s="1">
        <v>-40498.579999999994</v>
      </c>
    </row>
    <row r="20" spans="1:3" x14ac:dyDescent="0.25">
      <c r="A20" s="3" t="s">
        <v>6</v>
      </c>
      <c r="B20" s="1">
        <v>1001505.3800000005</v>
      </c>
      <c r="C20" s="1">
        <v>-1814680.7899999996</v>
      </c>
    </row>
    <row r="21" spans="1:3" x14ac:dyDescent="0.25">
      <c r="A21" s="3" t="s">
        <v>7</v>
      </c>
      <c r="B21" s="1">
        <v>626054.34</v>
      </c>
      <c r="C21" s="1">
        <v>-93300.609999999986</v>
      </c>
    </row>
    <row r="22" spans="1:3" x14ac:dyDescent="0.25">
      <c r="A22" s="3" t="s">
        <v>8</v>
      </c>
      <c r="B22" s="1">
        <v>703352.06000000017</v>
      </c>
      <c r="C22" s="1"/>
    </row>
    <row r="23" spans="1:3" x14ac:dyDescent="0.25">
      <c r="A23" s="3" t="s">
        <v>9</v>
      </c>
      <c r="B23" s="1">
        <v>107149.39000000003</v>
      </c>
      <c r="C23" s="1"/>
    </row>
    <row r="24" spans="1:3" x14ac:dyDescent="0.25">
      <c r="A24" s="3" t="s">
        <v>10</v>
      </c>
      <c r="B24" s="1">
        <v>-95272.379999999524</v>
      </c>
      <c r="C24" s="1">
        <v>-1113.3499999999999</v>
      </c>
    </row>
    <row r="25" spans="1:3" x14ac:dyDescent="0.25">
      <c r="A25" s="3" t="s">
        <v>36</v>
      </c>
      <c r="B25" s="1">
        <v>473414.70000000019</v>
      </c>
      <c r="C25" s="1"/>
    </row>
    <row r="26" spans="1:3" x14ac:dyDescent="0.25">
      <c r="A26" s="3" t="s">
        <v>41</v>
      </c>
      <c r="B26" s="1">
        <v>563180.70000000007</v>
      </c>
      <c r="C26" s="1"/>
    </row>
    <row r="27" spans="1:3" x14ac:dyDescent="0.25">
      <c r="A27" s="3" t="s">
        <v>11</v>
      </c>
      <c r="B27" s="1">
        <v>-11216.579999999998</v>
      </c>
      <c r="C27" s="1"/>
    </row>
    <row r="28" spans="1:3" x14ac:dyDescent="0.25">
      <c r="A28" s="3" t="s">
        <v>14</v>
      </c>
      <c r="B28" s="1">
        <v>7833.4599999999991</v>
      </c>
      <c r="C28" s="1"/>
    </row>
    <row r="29" spans="1:3" x14ac:dyDescent="0.25">
      <c r="A29" s="3" t="s">
        <v>12</v>
      </c>
      <c r="B29" s="1">
        <v>-44418.11</v>
      </c>
      <c r="C29" s="1"/>
    </row>
    <row r="30" spans="1:3" x14ac:dyDescent="0.25">
      <c r="A30" s="3" t="s">
        <v>37</v>
      </c>
      <c r="B30" s="1">
        <v>16499.63</v>
      </c>
      <c r="C30" s="1"/>
    </row>
    <row r="31" spans="1:3" x14ac:dyDescent="0.25">
      <c r="A31" s="3" t="s">
        <v>47</v>
      </c>
      <c r="B31" s="1">
        <v>12174720.510000002</v>
      </c>
      <c r="C31" s="1"/>
    </row>
    <row r="32" spans="1:3" x14ac:dyDescent="0.25">
      <c r="A32" s="3" t="s">
        <v>48</v>
      </c>
      <c r="B32" s="1">
        <v>12841.41</v>
      </c>
      <c r="C32" s="1"/>
    </row>
    <row r="33" spans="1:3" x14ac:dyDescent="0.25">
      <c r="A33" s="3" t="s">
        <v>49</v>
      </c>
      <c r="B33" s="1">
        <v>298730.87</v>
      </c>
      <c r="C33" s="1"/>
    </row>
    <row r="34" spans="1:3" x14ac:dyDescent="0.25">
      <c r="A34" s="3" t="s">
        <v>40</v>
      </c>
      <c r="B34" s="1">
        <v>288149.93</v>
      </c>
      <c r="C34" s="1"/>
    </row>
    <row r="35" spans="1:3" x14ac:dyDescent="0.25">
      <c r="A35" s="3" t="s">
        <v>39</v>
      </c>
      <c r="B35" s="1">
        <v>53006.32</v>
      </c>
      <c r="C35" s="1"/>
    </row>
    <row r="36" spans="1:3" x14ac:dyDescent="0.25">
      <c r="A36" s="3" t="s">
        <v>44</v>
      </c>
      <c r="B36" s="1">
        <v>-17144.179999999964</v>
      </c>
      <c r="C36" s="1"/>
    </row>
    <row r="37" spans="1:3" x14ac:dyDescent="0.25">
      <c r="A37" s="3" t="s">
        <v>50</v>
      </c>
      <c r="B37" s="1">
        <v>-2114377.8000000003</v>
      </c>
      <c r="C37" s="1"/>
    </row>
    <row r="38" spans="1:3" x14ac:dyDescent="0.25">
      <c r="A38" t="s">
        <v>42</v>
      </c>
      <c r="B38" s="1">
        <v>-20534.250000000004</v>
      </c>
      <c r="C38" s="1"/>
    </row>
    <row r="39" spans="1:3" x14ac:dyDescent="0.25">
      <c r="A39" s="11" t="s">
        <v>45</v>
      </c>
      <c r="B39" s="1">
        <v>-1643.6799999999998</v>
      </c>
      <c r="C39" s="1"/>
    </row>
    <row r="40" spans="1:3" x14ac:dyDescent="0.25">
      <c r="A40" s="8" t="s">
        <v>16</v>
      </c>
      <c r="B40" s="10">
        <f>SUM(B12:B39)</f>
        <v>46072455.800000019</v>
      </c>
      <c r="C40" s="10">
        <f>SUM(C12:C39)</f>
        <v>-3053563.6599999992</v>
      </c>
    </row>
    <row r="42" spans="1:3" x14ac:dyDescent="0.25">
      <c r="A42" s="3" t="s">
        <v>61</v>
      </c>
    </row>
  </sheetData>
  <pageMargins left="0.7" right="0.7" top="0.75" bottom="0.75" header="0.3" footer="0.3"/>
  <pageSetup orientation="portrait" horizontalDpi="90" verticalDpi="9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5CE7E-7636-493F-B0D0-91026E2DB8B6}">
  <dimension ref="A1:C42"/>
  <sheetViews>
    <sheetView workbookViewId="0">
      <selection activeCell="D1" sqref="D1:D1048576"/>
    </sheetView>
  </sheetViews>
  <sheetFormatPr defaultRowHeight="15" x14ac:dyDescent="0.25"/>
  <cols>
    <col min="1" max="1" width="42.140625" customWidth="1"/>
    <col min="2" max="2" width="14.5703125" bestFit="1" customWidth="1"/>
    <col min="3" max="3" width="17" bestFit="1" customWidth="1"/>
  </cols>
  <sheetData>
    <row r="1" spans="1:3" x14ac:dyDescent="0.25">
      <c r="A1" s="16" t="s">
        <v>26</v>
      </c>
    </row>
    <row r="2" spans="1:3" x14ac:dyDescent="0.25">
      <c r="A2" s="16" t="s">
        <v>27</v>
      </c>
    </row>
    <row r="3" spans="1:3" x14ac:dyDescent="0.25">
      <c r="A3" s="16" t="s">
        <v>52</v>
      </c>
    </row>
    <row r="4" spans="1:3" x14ac:dyDescent="0.25">
      <c r="A4" s="16" t="s">
        <v>53</v>
      </c>
    </row>
    <row r="5" spans="1:3" x14ac:dyDescent="0.25">
      <c r="A5" s="16" t="s">
        <v>54</v>
      </c>
    </row>
    <row r="6" spans="1:3" x14ac:dyDescent="0.25">
      <c r="A6" s="16" t="s">
        <v>29</v>
      </c>
    </row>
    <row r="7" spans="1:3" x14ac:dyDescent="0.25">
      <c r="A7" s="16"/>
    </row>
    <row r="8" spans="1:3" ht="18.75" x14ac:dyDescent="0.3">
      <c r="A8" s="7" t="s">
        <v>60</v>
      </c>
    </row>
    <row r="9" spans="1:3" x14ac:dyDescent="0.25">
      <c r="C9" s="1"/>
    </row>
    <row r="10" spans="1:3" x14ac:dyDescent="0.25">
      <c r="A10" s="2" t="s">
        <v>22</v>
      </c>
      <c r="B10" s="1"/>
      <c r="C10" s="1"/>
    </row>
    <row r="11" spans="1:3" x14ac:dyDescent="0.25">
      <c r="A11" s="5" t="s">
        <v>17</v>
      </c>
      <c r="B11" s="10" t="s">
        <v>18</v>
      </c>
      <c r="C11" s="10" t="s">
        <v>19</v>
      </c>
    </row>
    <row r="12" spans="1:3" x14ac:dyDescent="0.25">
      <c r="A12" s="3" t="s">
        <v>2</v>
      </c>
      <c r="B12" s="1">
        <v>808760.57999999914</v>
      </c>
      <c r="C12" s="1"/>
    </row>
    <row r="13" spans="1:3" x14ac:dyDescent="0.25">
      <c r="A13" s="3" t="s">
        <v>1</v>
      </c>
      <c r="B13" s="1">
        <v>1947.8599999999997</v>
      </c>
      <c r="C13" s="1"/>
    </row>
    <row r="14" spans="1:3" x14ac:dyDescent="0.25">
      <c r="A14" s="3" t="s">
        <v>3</v>
      </c>
      <c r="B14" s="1">
        <v>97375.859999999986</v>
      </c>
      <c r="C14" s="1"/>
    </row>
    <row r="15" spans="1:3" x14ac:dyDescent="0.25">
      <c r="A15" s="3" t="s">
        <v>4</v>
      </c>
      <c r="B15" s="1">
        <v>5270486.3599999975</v>
      </c>
      <c r="C15" s="1">
        <v>-584385.35999999987</v>
      </c>
    </row>
    <row r="16" spans="1:3" x14ac:dyDescent="0.25">
      <c r="A16" s="3" t="s">
        <v>32</v>
      </c>
      <c r="B16" s="1">
        <v>3986488.3400000022</v>
      </c>
      <c r="C16" s="1">
        <v>-1041912.5800000007</v>
      </c>
    </row>
    <row r="17" spans="1:3" x14ac:dyDescent="0.25">
      <c r="A17" s="3" t="s">
        <v>33</v>
      </c>
      <c r="B17" s="1">
        <v>569978.51000000013</v>
      </c>
      <c r="C17" s="1"/>
    </row>
    <row r="18" spans="1:3" x14ac:dyDescent="0.25">
      <c r="A18" s="3" t="s">
        <v>34</v>
      </c>
      <c r="B18" s="1">
        <v>1333471.9400000002</v>
      </c>
      <c r="C18" s="1">
        <v>-2940.48</v>
      </c>
    </row>
    <row r="19" spans="1:3" x14ac:dyDescent="0.25">
      <c r="A19" s="3" t="s">
        <v>5</v>
      </c>
      <c r="B19" s="1">
        <v>20928.970000000012</v>
      </c>
      <c r="C19" s="1">
        <v>-13773.660000000011</v>
      </c>
    </row>
    <row r="20" spans="1:3" x14ac:dyDescent="0.25">
      <c r="A20" s="3" t="s">
        <v>35</v>
      </c>
      <c r="B20" s="1">
        <v>3886690.3899999983</v>
      </c>
      <c r="C20" s="1">
        <v>-181291.2</v>
      </c>
    </row>
    <row r="21" spans="1:3" x14ac:dyDescent="0.25">
      <c r="A21" s="3" t="s">
        <v>6</v>
      </c>
      <c r="B21" s="1">
        <v>1858326.0100000014</v>
      </c>
      <c r="C21" s="1">
        <v>-1047802.7599999995</v>
      </c>
    </row>
    <row r="22" spans="1:3" x14ac:dyDescent="0.25">
      <c r="A22" s="3" t="s">
        <v>7</v>
      </c>
      <c r="B22" s="1">
        <v>751625.87000000069</v>
      </c>
      <c r="C22" s="1">
        <v>-582979.16999999993</v>
      </c>
    </row>
    <row r="23" spans="1:3" x14ac:dyDescent="0.25">
      <c r="A23" s="3" t="s">
        <v>8</v>
      </c>
      <c r="B23" s="1">
        <v>354895.0199999999</v>
      </c>
      <c r="C23" s="1">
        <v>-2956340.21</v>
      </c>
    </row>
    <row r="24" spans="1:3" x14ac:dyDescent="0.25">
      <c r="A24" s="3" t="s">
        <v>9</v>
      </c>
      <c r="B24" s="1">
        <v>25554.260000000017</v>
      </c>
      <c r="C24" s="1">
        <v>-4031246.6300000004</v>
      </c>
    </row>
    <row r="25" spans="1:3" x14ac:dyDescent="0.25">
      <c r="A25" s="3" t="s">
        <v>10</v>
      </c>
      <c r="B25" s="1">
        <v>767916.05999999982</v>
      </c>
      <c r="C25" s="1">
        <v>-1653587.5300000021</v>
      </c>
    </row>
    <row r="26" spans="1:3" x14ac:dyDescent="0.25">
      <c r="A26" s="3" t="s">
        <v>36</v>
      </c>
      <c r="B26" s="1">
        <v>125567.09999999995</v>
      </c>
      <c r="C26" s="1">
        <v>-1227202.4299999971</v>
      </c>
    </row>
    <row r="27" spans="1:3" x14ac:dyDescent="0.25">
      <c r="A27" s="3" t="s">
        <v>41</v>
      </c>
      <c r="B27" s="1">
        <v>353.46999999999997</v>
      </c>
      <c r="C27" s="1">
        <v>-58789.219999999994</v>
      </c>
    </row>
    <row r="28" spans="1:3" x14ac:dyDescent="0.25">
      <c r="A28" s="3" t="s">
        <v>11</v>
      </c>
      <c r="B28" s="1">
        <v>373921.35000000003</v>
      </c>
      <c r="C28" s="1"/>
    </row>
    <row r="29" spans="1:3" x14ac:dyDescent="0.25">
      <c r="A29" s="3" t="s">
        <v>12</v>
      </c>
      <c r="B29" s="1">
        <v>108114.53000000001</v>
      </c>
      <c r="C29" s="1"/>
    </row>
    <row r="30" spans="1:3" x14ac:dyDescent="0.25">
      <c r="A30" s="3" t="s">
        <v>13</v>
      </c>
      <c r="B30" s="1">
        <v>25177.75</v>
      </c>
      <c r="C30" s="1"/>
    </row>
    <row r="31" spans="1:3" x14ac:dyDescent="0.25">
      <c r="A31" s="3" t="s">
        <v>37</v>
      </c>
      <c r="B31" s="1">
        <v>999.83</v>
      </c>
      <c r="C31" s="1"/>
    </row>
    <row r="32" spans="1:3" x14ac:dyDescent="0.25">
      <c r="A32" s="3" t="s">
        <v>47</v>
      </c>
      <c r="B32" s="1">
        <v>423714.58999999991</v>
      </c>
      <c r="C32" s="1"/>
    </row>
    <row r="33" spans="1:3" x14ac:dyDescent="0.25">
      <c r="A33" s="3" t="s">
        <v>48</v>
      </c>
      <c r="B33" s="1"/>
      <c r="C33" s="1">
        <v>-260016.36</v>
      </c>
    </row>
    <row r="34" spans="1:3" x14ac:dyDescent="0.25">
      <c r="A34" s="3" t="s">
        <v>49</v>
      </c>
      <c r="B34" s="1">
        <v>67401.680000000066</v>
      </c>
      <c r="C34" s="1">
        <v>-86327.74</v>
      </c>
    </row>
    <row r="35" spans="1:3" x14ac:dyDescent="0.25">
      <c r="A35" s="3" t="s">
        <v>40</v>
      </c>
      <c r="B35" s="14">
        <v>821602.28999999992</v>
      </c>
      <c r="C35" s="14"/>
    </row>
    <row r="36" spans="1:3" x14ac:dyDescent="0.25">
      <c r="A36" s="3" t="s">
        <v>44</v>
      </c>
      <c r="B36" s="12">
        <v>9293.7599999999984</v>
      </c>
      <c r="C36" s="12">
        <v>-44087.8</v>
      </c>
    </row>
    <row r="37" spans="1:3" x14ac:dyDescent="0.25">
      <c r="A37" t="s">
        <v>46</v>
      </c>
      <c r="B37" s="1">
        <v>53821.93</v>
      </c>
      <c r="C37" s="1"/>
    </row>
    <row r="38" spans="1:3" x14ac:dyDescent="0.25">
      <c r="A38" t="s">
        <v>42</v>
      </c>
      <c r="B38" s="1">
        <v>152328.87999999998</v>
      </c>
      <c r="C38" s="1">
        <v>-82484</v>
      </c>
    </row>
    <row r="39" spans="1:3" x14ac:dyDescent="0.25">
      <c r="A39" s="11" t="s">
        <v>45</v>
      </c>
      <c r="B39" s="1">
        <v>140398.01</v>
      </c>
      <c r="C39" s="1"/>
    </row>
    <row r="40" spans="1:3" x14ac:dyDescent="0.25">
      <c r="A40" s="5" t="s">
        <v>16</v>
      </c>
      <c r="B40" s="10">
        <f>SUM(B12:B39)</f>
        <v>22037141.199999999</v>
      </c>
      <c r="C40" s="10">
        <f>SUM(C12:C39)</f>
        <v>-13855167.130000001</v>
      </c>
    </row>
    <row r="42" spans="1:3" x14ac:dyDescent="0.25">
      <c r="A42" s="3" t="s">
        <v>61</v>
      </c>
    </row>
  </sheetData>
  <pageMargins left="0.7" right="0.7" top="0.75" bottom="0.75" header="0.3" footer="0.3"/>
  <pageSetup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430921D57A6543B623B5039806071F" ma:contentTypeVersion="" ma:contentTypeDescription="Create a new document." ma:contentTypeScope="" ma:versionID="94703e26b624c69e38c8920274d4c702">
  <xsd:schema xmlns:xsd="http://www.w3.org/2001/XMLSchema" xmlns:xs="http://www.w3.org/2001/XMLSchema" xmlns:p="http://schemas.microsoft.com/office/2006/metadata/properties" xmlns:ns2="c85253b9-0a55-49a1-98ad-b5b6252d7079" xmlns:ns3="9E45EE46-95A6-4CF5-A85F-9A9D9C9F84DA" xmlns:ns4="8b86ae58-4ff9-4300-8876-bb89783e485c" xmlns:ns5="d45cdb80-29a5-403f-961d-5d96f3e310b8" targetNamespace="http://schemas.microsoft.com/office/2006/metadata/properties" ma:root="true" ma:fieldsID="5fdc9ef93732a630b6c7e9ee44b97fbd" ns2:_="" ns3:_="" ns4:_="" ns5:_="">
    <xsd:import namespace="c85253b9-0a55-49a1-98ad-b5b6252d7079"/>
    <xsd:import namespace="9E45EE46-95A6-4CF5-A85F-9A9D9C9F84DA"/>
    <xsd:import namespace="8b86ae58-4ff9-4300-8876-bb89783e485c"/>
    <xsd:import namespace="d45cdb80-29a5-403f-961d-5d96f3e310b8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  <xsd:element ref="ns3:Sequence_x0020_Number" minOccurs="0"/>
                <xsd:element ref="ns4:CaseCompanyName" minOccurs="0"/>
                <xsd:element ref="ns4:CaseJurisdiction" minOccurs="0"/>
                <xsd:element ref="ns4:CaseType" minOccurs="0"/>
                <xsd:element ref="ns4:CasePracticeArea" minOccurs="0"/>
                <xsd:element ref="ns4:CaseStatus" minOccurs="0"/>
                <xsd:element ref="ns4:CaseNumber" minOccurs="0"/>
                <xsd:element ref="ns4:IsKeyDocket" minOccurs="0"/>
                <xsd:element ref="ns4:CaseSubjects" minOccurs="0"/>
                <xsd:element ref="ns4:SRCH_DocketId" minOccurs="0"/>
                <xsd:element ref="ns5:SharedWithUsers" minOccurs="0"/>
                <xsd:element ref="ns4:SRCH_ObjectType" minOccurs="0"/>
                <xsd:element ref="ns4:SRCH_DRSetNumber" minOccurs="0"/>
                <xsd:element ref="ns4:SRCH_DRItemNumber" minOccurs="0"/>
                <xsd:element ref="ns4:SRCH_DrSiteId" minOccurs="0"/>
                <xsd:element ref="ns3:MB" minOccurs="0"/>
                <xsd:element ref="ns3:P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45EE46-95A6-4CF5-A85F-9A9D9C9F84DA" elementFormDefault="qualified">
    <xsd:import namespace="http://schemas.microsoft.com/office/2006/documentManagement/types"/>
    <xsd:import namespace="http://schemas.microsoft.com/office/infopath/2007/PartnerControls"/>
    <xsd:element name="Sequence_x0020_Number" ma:index="11" nillable="true" ma:displayName="Sequence Number" ma:internalName="Sequence_x0020_Number">
      <xsd:simpleType>
        <xsd:restriction base="dms:Number"/>
      </xsd:simpleType>
    </xsd:element>
    <xsd:element name="MB" ma:index="26" nillable="true" ma:displayName="MB" ma:decimals="0" ma:internalName="MB">
      <xsd:simpleType>
        <xsd:restriction base="dms:Number"/>
      </xsd:simpleType>
    </xsd:element>
    <xsd:element name="Pgs" ma:index="27" nillable="true" ma:displayName="Pgs" ma:decimals="0" ma:internalName="Pgs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86ae58-4ff9-4300-8876-bb89783e485c" elementFormDefault="qualified">
    <xsd:import namespace="http://schemas.microsoft.com/office/2006/documentManagement/types"/>
    <xsd:import namespace="http://schemas.microsoft.com/office/infopath/2007/PartnerControls"/>
    <xsd:element name="CaseCompanyName" ma:index="12" nillable="true" ma:displayName="Company Name" ma:internalName="CaseCompanyName">
      <xsd:simpleType>
        <xsd:restriction base="dms:Text"/>
      </xsd:simpleType>
    </xsd:element>
    <xsd:element name="CaseJurisdiction" ma:index="13" nillable="true" ma:displayName="Jurisdiction" ma:internalName="CaseJurisdiction">
      <xsd:simpleType>
        <xsd:restriction base="dms:Text"/>
      </xsd:simpleType>
    </xsd:element>
    <xsd:element name="CaseType" ma:index="14" nillable="true" ma:displayName="Case Type" ma:internalName="CaseType">
      <xsd:simpleType>
        <xsd:restriction base="dms:Text"/>
      </xsd:simpleType>
    </xsd:element>
    <xsd:element name="CasePracticeArea" ma:index="15" nillable="true" ma:displayName="Practie Area" ma:internalName="CasePracticeArea">
      <xsd:simpleType>
        <xsd:restriction base="dms:Text"/>
      </xsd:simpleType>
    </xsd:element>
    <xsd:element name="CaseStatus" ma:index="16" nillable="true" ma:displayName="Case Status" ma:internalName="CaseStatus">
      <xsd:simpleType>
        <xsd:restriction base="dms:Text"/>
      </xsd:simpleType>
    </xsd:element>
    <xsd:element name="CaseNumber" ma:index="17" nillable="true" ma:displayName="Case Number" ma:internalName="CaseNumber">
      <xsd:simpleType>
        <xsd:restriction base="dms:Text"/>
      </xsd:simpleType>
    </xsd:element>
    <xsd:element name="IsKeyDocket" ma:index="18" nillable="true" ma:displayName="Key Docket" ma:default="0" ma:internalName="IsKeyDocket">
      <xsd:simpleType>
        <xsd:restriction base="dms:Boolean"/>
      </xsd:simpleType>
    </xsd:element>
    <xsd:element name="CaseSubjects" ma:index="19" nillable="true" ma:displayName="Subjects" ma:internalName="CaseSubjects">
      <xsd:simpleType>
        <xsd:restriction base="dms:Note">
          <xsd:maxLength value="255"/>
        </xsd:restriction>
      </xsd:simpleType>
    </xsd:element>
    <xsd:element name="SRCH_DocketId" ma:index="20" nillable="true" ma:displayName="Search DocketId" ma:internalName="SRCH_DocketId">
      <xsd:simpleType>
        <xsd:restriction base="dms:Number"/>
      </xsd:simpleType>
    </xsd:element>
    <xsd:element name="SRCH_ObjectType" ma:index="22" nillable="true" ma:displayName="Search ObjectType" ma:internalName="SRCH_ObjectType">
      <xsd:simpleType>
        <xsd:restriction base="dms:Text"/>
      </xsd:simpleType>
    </xsd:element>
    <xsd:element name="SRCH_DRSetNumber" ma:index="23" nillable="true" ma:displayName="Search DRSetNumber" ma:internalName="SRCH_DRSetNumber">
      <xsd:simpleType>
        <xsd:restriction base="dms:Text"/>
      </xsd:simpleType>
    </xsd:element>
    <xsd:element name="SRCH_DRItemNumber" ma:index="24" nillable="true" ma:displayName="Search DRItemNumber" ma:internalName="SRCH_DRItemNumber">
      <xsd:simpleType>
        <xsd:restriction base="dms:Text"/>
      </xsd:simpleType>
    </xsd:element>
    <xsd:element name="SRCH_DrSiteId" ma:index="25" nillable="true" ma:displayName="Search DrSiteId" ma:internalName="SRCH_DrSiteId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5cdb80-29a5-403f-961d-5d96f3e310b8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RCH_DocketId xmlns="8b86ae58-4ff9-4300-8876-bb89783e485c">205</SRCH_DocketId>
    <SRCH_ObjectType xmlns="8b86ae58-4ff9-4300-8876-bb89783e485c">DRI</SRCH_ObjectType>
    <CaseSubjects xmlns="8b86ae58-4ff9-4300-8876-bb89783e485c" xsi:nil="true"/>
    <Document_x0020_Status xmlns="c85253b9-0a55-49a1-98ad-b5b6252d7079">Draft</Document_x0020_Status>
    <CaseNumber xmlns="8b86ae58-4ff9-4300-8876-bb89783e485c" xsi:nil="true"/>
    <Comments xmlns="c85253b9-0a55-49a1-98ad-b5b6252d7079" xsi:nil="true"/>
    <CaseJurisdiction xmlns="8b86ae58-4ff9-4300-8876-bb89783e485c" xsi:nil="true"/>
    <SRCH_DRItemNumber xmlns="8b86ae58-4ff9-4300-8876-bb89783e485c" xsi:nil="true"/>
    <CaseCompanyName xmlns="8b86ae58-4ff9-4300-8876-bb89783e485c" xsi:nil="true"/>
    <CaseStatus xmlns="8b86ae58-4ff9-4300-8876-bb89783e485c" xsi:nil="true"/>
    <IsKeyDocket xmlns="8b86ae58-4ff9-4300-8876-bb89783e485c">false</IsKeyDocket>
    <MB xmlns="9E45EE46-95A6-4CF5-A85F-9A9D9C9F84DA">2.77204513549805E-02</MB>
    <SRCH_DRSetNumber xmlns="8b86ae58-4ff9-4300-8876-bb89783e485c" xsi:nil="true"/>
    <CaseType xmlns="8b86ae58-4ff9-4300-8876-bb89783e485c" xsi:nil="true"/>
    <Sequence_x0020_Number xmlns="9E45EE46-95A6-4CF5-A85F-9A9D9C9F84DA" xsi:nil="true"/>
    <Document_x0020_Type xmlns="c85253b9-0a55-49a1-98ad-b5b6252d7079">Question</Document_x0020_Type>
    <CasePracticeArea xmlns="8b86ae58-4ff9-4300-8876-bb89783e485c" xsi:nil="true"/>
    <SRCH_DrSiteId xmlns="8b86ae58-4ff9-4300-8876-bb89783e485c" xsi:nil="true"/>
    <Pgs xmlns="9E45EE46-95A6-4CF5-A85F-9A9D9C9F84DA">4</Pgs>
  </documentManagement>
</p:properties>
</file>

<file path=customXml/itemProps1.xml><?xml version="1.0" encoding="utf-8"?>
<ds:datastoreItem xmlns:ds="http://schemas.openxmlformats.org/officeDocument/2006/customXml" ds:itemID="{BA5338BF-FEDA-4AD7-9BBB-0B81C68131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9E45EE46-95A6-4CF5-A85F-9A9D9C9F84DA"/>
    <ds:schemaRef ds:uri="8b86ae58-4ff9-4300-8876-bb89783e485c"/>
    <ds:schemaRef ds:uri="d45cdb80-29a5-403f-961d-5d96f3e310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C77FEC5-2A7A-47D9-81BE-99253EF865A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34FE04D-BC96-4083-AE71-55AB332A9855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c85253b9-0a55-49a1-98ad-b5b6252d7079"/>
    <ds:schemaRef ds:uri="d45cdb80-29a5-403f-961d-5d96f3e310b8"/>
    <ds:schemaRef ds:uri="http://schemas.microsoft.com/office/2006/documentManagement/types"/>
    <ds:schemaRef ds:uri="8b86ae58-4ff9-4300-8876-bb89783e485c"/>
    <ds:schemaRef ds:uri="9E45EE46-95A6-4CF5-A85F-9A9D9C9F84DA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2018</vt:lpstr>
      <vt:lpstr>2019</vt:lpstr>
      <vt:lpstr>2020</vt:lpstr>
      <vt:lpstr>2021</vt:lpstr>
      <vt:lpstr>'2018'!SubmittedDate</vt:lpstr>
    </vt:vector>
  </TitlesOfParts>
  <Company>NexteraEnergy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Caitano, Gina</dc:creator>
  <cp:lastModifiedBy>Adams, Starr</cp:lastModifiedBy>
  <dcterms:created xsi:type="dcterms:W3CDTF">2022-06-15T12:27:11Z</dcterms:created>
  <dcterms:modified xsi:type="dcterms:W3CDTF">2022-06-30T01:37:44Z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0x01010088430921D57A6543B623B5039806071F</vt:lpwstr>
  </property>
</Properties>
</file>