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hidePivotFieldList="1" defaultThemeVersion="166925"/>
  <xr:revisionPtr revIDLastSave="0" documentId="13_ncr:1_{EC12E737-5C1E-4264-BC68-06CA4C375E22}" xr6:coauthVersionLast="46" xr6:coauthVersionMax="46" xr10:uidLastSave="{00000000-0000-0000-0000-000000000000}"/>
  <bookViews>
    <workbookView xWindow="1035" yWindow="555" windowWidth="18045" windowHeight="10320" activeTab="3" xr2:uid="{00000000-000D-0000-FFFF-FFFF00000000}"/>
  </bookViews>
  <sheets>
    <sheet name="WP" sheetId="5" r:id="rId1"/>
    <sheet name="Support &gt;&gt;&gt;" sheetId="4" r:id="rId2"/>
    <sheet name="BASE Depreciation Change" sheetId="11" r:id="rId3"/>
    <sheet name="DATA" sheetId="1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>#REF!</definedName>
    <definedName name="\b">#REF!</definedName>
    <definedName name="\C">#REF!</definedName>
    <definedName name="\P">'[1]Cost of Capital Worksheet'!#REF!</definedName>
    <definedName name="\y">#REF!</definedName>
    <definedName name="\Z">#REF!</definedName>
    <definedName name="______C44">#REF!</definedName>
    <definedName name="_____C44">#REF!</definedName>
    <definedName name="____C44">#REF!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'[2]EE Detail'!#REF!</definedName>
    <definedName name="__C44">#REF!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11C_56">[3]REPORT!$A$1:$P$56</definedName>
    <definedName name="_1C_12">[4]REPORT!$A$1:$AB$56</definedName>
    <definedName name="_2B_6">#REF!</definedName>
    <definedName name="_2C_38B">[5]REPORT!$A$1:$N$56</definedName>
    <definedName name="_3C_38B">[6]REPORT!$A$1:$N$56</definedName>
    <definedName name="_3C_56">[7]REPORT!$A$1:$P$56</definedName>
    <definedName name="_4C_12">[8]REPORT!$A$1:$AB$56</definedName>
    <definedName name="_4C_56">[9]REPORT!$A$1:$P$56</definedName>
    <definedName name="_7C_2">#REF!</definedName>
    <definedName name="_9C_38B">[10]REPORT!$A$1:$N$56</definedName>
    <definedName name="_C44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Key1" hidden="1">'[11]1999'!$D$9</definedName>
    <definedName name="_key2" hidden="1">#REF!</definedName>
    <definedName name="_Order1" hidden="1">255</definedName>
    <definedName name="_Order2" hidden="1">255</definedName>
    <definedName name="_Sort" hidden="1">'[11]1999'!#REF!</definedName>
    <definedName name="AMOUNT">'[12]~4600717'!$C$2:$C$15</definedName>
    <definedName name="Application">#REF!</definedName>
    <definedName name="baird">#REF!</definedName>
    <definedName name="BottomUDA">#REF!</definedName>
    <definedName name="BTL_06Actual_Essbase">#REF!</definedName>
    <definedName name="BUSelection">#REF!</definedName>
    <definedName name="Cap_06Actual_Essbase">#REF!</definedName>
    <definedName name="CAP_STRUCT_ITEM">'[12]~4600717'!$A$2:$A$15</definedName>
    <definedName name="capBig">#REF!,#REF!,#REF!,#REF!,#REF!,#REF!,#REF!</definedName>
    <definedName name="capData">#REF!</definedName>
    <definedName name="capSmall">#REF!,#REF!,#REF!,#REF!,#REF!,#REF!</definedName>
    <definedName name="cell_data">'[13]R-Sched Sample'!$F$8,'[13]R-Sched Sample'!$B$7:$C$11,'[13]R-Sched Sample'!$B$8:$C$12,'[13]R-Sched Sample'!$B$15:$C$19,'[13]R-Sched Sample'!$B$22:$C$26,'[13]R-Sched Sample'!$B$29:$C$30,'[13]R-Sched Sample'!$B$33:$C$37,'[13]R-Sched Sample'!$B$40:$C$43,'[13]R-Sched Sample'!$F$7:$F$11,'[13]R-Sched Sample'!$F$8:$F$12,'[13]R-Sched Sample'!$F$15:$F$19,'[13]R-Sched Sample'!$F$22:$F$26,'[13]R-Sched Sample'!$F$29:$F$30,'[13]R-Sched Sample'!$F$33:$F$37,'[13]R-Sched Sample'!$F$40:$F$43,'[13]R-Sched Sample'!$I$7:$I$11,'[13]R-Sched Sample'!$I$8:$I$12,'[13]R-Sched Sample'!$I$15:$I$19,'[13]R-Sched Sample'!$I$22:$I$26,'[13]R-Sched Sample'!$I$29:$I$30,'[13]R-Sched Sample'!$I$33:$I$37,'[13]R-Sched Sample'!$I$40:$I$43</definedName>
    <definedName name="cell_data1">'[13]R-Sched Sample'!$L$7:$L$11,'[13]R-Sched Sample'!#REF!,'[13]R-Sched Sample'!#REF!,'[13]R-Sched Sample'!$L$8:$L$12,'[13]R-Sched Sample'!#REF!,'[13]R-Sched Sample'!#REF!,'[13]R-Sched Sample'!$L$15:$L$19,'[13]R-Sched Sample'!#REF!,'[13]R-Sched Sample'!#REF!,'[13]R-Sched Sample'!$L$22:$L$26,'[13]R-Sched Sample'!#REF!,'[13]R-Sched Sample'!#REF!,'[13]R-Sched Sample'!$L$29:$L$30,'[13]R-Sched Sample'!#REF!,'[13]R-Sched Sample'!#REF!,'[13]R-Sched Sample'!$L$33:$L$37,'[13]R-Sched Sample'!#REF!,'[13]R-Sched Sample'!#REF!</definedName>
    <definedName name="cell_data2">'[13]R-Sched Sample'!#REF!,'[13]R-Sched Sample'!$L$40:$L$43,'[13]R-Sched Sample'!#REF!,'[13]R-Sched Sample'!#REF!</definedName>
    <definedName name="co_name_line1">#REF!</definedName>
    <definedName name="co_name_line2">#REF!</definedName>
    <definedName name="col_fin">'[13]R-Sched Sample'!$B$1:$B$65536,'[13]R-Sched Sample'!$C$1:$C$65536,'[13]R-Sched Sample'!#REF!,'[13]R-Sched Sample'!#REF!,'[13]R-Sched Sample'!$F$1:$F$65536,'[13]R-Sched Sample'!$I$1:$I$65536,'[13]R-Sched Sample'!$L$1:$L$65536,'[13]R-Sched Sample'!#REF!,'[13]R-Sched Sample'!#REF!</definedName>
    <definedName name="col_percent">'[13]R-Sched Sample'!$H$1:$H$65536,'[13]R-Sched Sample'!$K$1:$K$65536,'[13]R-Sched Sample'!$N$1:$N$65536,'[13]R-Sched Sample'!#REF!,'[13]R-Sched Sample'!#REF!</definedName>
    <definedName name="CorpSec_OM_06Actual_Essbase">#REF!</definedName>
    <definedName name="COS_ID">'[12]~4600717'!$B$2:$B$15</definedName>
    <definedName name="CurrentOptions">#REF!</definedName>
    <definedName name="data_FIN">'[13]R-Sched Sample'!$B$7:$F$46,'[13]R-Sched Sample'!$I$7:$I$46,'[13]R-Sched Sample'!$L$7:$L$46,'[13]R-Sched Sample'!#REF!,'[13]R-Sched Sample'!#REF!,'[13]R-Sched Sample'!#REF!</definedName>
    <definedName name="data_PER">'[13]R-Sched Sample'!$H$7:$H$46,'[13]R-Sched Sample'!$K$7:$K$46,'[13]R-Sched Sample'!$N$7:$N$46,'[13]R-Sched Sample'!#REF!,'[13]R-Sched Sample'!#REF!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efaultPageMember1">#REF!</definedName>
    <definedName name="DefaultTitle">#REF!</definedName>
    <definedName name="DefaultUDA">#REF!</definedName>
    <definedName name="detail_colB">'[13]Cal 8 Sch 1rev1'!$B$1:$B$65536,'[13]Cal 8 Sch 1rev1'!$H$1:$H$65536,'[13]Cal 8 Sch 1rev1'!#REF!,'[13]Cal 8 Sch 1rev1'!$N$1:$N$65536,'[13]Cal 8 Sch 1rev1'!$T$1:$T$65536,'[13]Cal 8 Sch 1rev1'!$Z$1:$Z$65536</definedName>
    <definedName name="detail_colS">'[13]Cal 8 Sch 1rev1'!$E$1:$E$65536,'[13]Cal 8 Sch 1rev1'!#REF!,'[13]Cal 8 Sch 1rev1'!$M$1:$M$65536,'[13]Cal 8 Sch 1rev1'!$S$1:$S$65536,'[13]Cal 8 Sch 1rev1'!$Y$1:$Y$65536</definedName>
    <definedName name="detail_data">'[13]Cal 8 Sch 1rev1'!$B$8:$Z$50,'[13]Cal 8 Sch 1rev1'!#REF!</definedName>
    <definedName name="DETAIL_EST">#REF!</definedName>
    <definedName name="DIF_DETAIL">#REF!</definedName>
    <definedName name="DIF_SUM">#REF!</definedName>
    <definedName name="DIF_SUM_SUM">#REF!</definedName>
    <definedName name="docket_no">#REF!</definedName>
    <definedName name="docket_num">#REF!</definedName>
    <definedName name="Energy_Sales">#REF!</definedName>
    <definedName name="Ess_300">#REF!</definedName>
    <definedName name="Ess_304">#REF!</definedName>
    <definedName name="Ess_Database">#REF!</definedName>
    <definedName name="FIVE">#REF!</definedName>
    <definedName name="FormatSelection">#REF!</definedName>
    <definedName name="FPLPAIDS">#REF!</definedName>
    <definedName name="GP_COMPSTUD_Sheet">'[1]Cost of Capital Worksheet'!#REF!</definedName>
    <definedName name="GP_Cost_of_Capital">#REF!</definedName>
    <definedName name="GP_Sheet1">#REF!</definedName>
    <definedName name="group">#REF!</definedName>
    <definedName name="HISTORICAL_YEAR_DATE">#REF!</definedName>
    <definedName name="HISTORICAL_YEAR_X">#REF!</definedName>
    <definedName name="JE_S">#REF!</definedName>
    <definedName name="jpg" hidden="1">{"detail305",#N/A,FALSE,"BI-305"}</definedName>
    <definedName name="JV1_38_90">#REF!</definedName>
    <definedName name="keys">#REF!</definedName>
    <definedName name="KWH_Data">#REF!</definedName>
    <definedName name="MACROS">#REF!</definedName>
    <definedName name="MIKE" hidden="1">{"detail305",#N/A,FALSE,"BI-305"}</definedName>
    <definedName name="mkwh_stats1">#REF!</definedName>
    <definedName name="mkwh_stats2">#REF!</definedName>
    <definedName name="Month">#REF!</definedName>
    <definedName name="Month2">#REF!</definedName>
    <definedName name="Net_Generation">#REF!</definedName>
    <definedName name="Net_Income">#REF!</definedName>
    <definedName name="NonUtil_06Actual_Essbase">#REF!</definedName>
    <definedName name="OldDblClickSetting">#REF!</definedName>
    <definedName name="OldOptions">#REF!</definedName>
    <definedName name="OldRMouseSetting">#REF!</definedName>
    <definedName name="OM_06Actual_Essbase">#REF!</definedName>
    <definedName name="Otl_Dims">#REF!</definedName>
    <definedName name="P1_">'[14]Overhauls, pg 2'!#REF!</definedName>
    <definedName name="PAGE_1_END">#REF!</definedName>
    <definedName name="PAGE_1_START">#REF!</definedName>
    <definedName name="PAGE_10_END">#REF!</definedName>
    <definedName name="PAGE_10_START">#REF!</definedName>
    <definedName name="PAGE_11_END">#REF!</definedName>
    <definedName name="PAGE_11_START">#REF!</definedName>
    <definedName name="PAGE_12_END">#REF!</definedName>
    <definedName name="PAGE_12_START">#REF!</definedName>
    <definedName name="PAGE_13_END">#REF!</definedName>
    <definedName name="PAGE_13_START">#REF!</definedName>
    <definedName name="PAGE_14_END">#REF!</definedName>
    <definedName name="PAGE_14_START">#REF!</definedName>
    <definedName name="PAGE_15_END">#REF!</definedName>
    <definedName name="PAGE_15_START">#REF!</definedName>
    <definedName name="PAGE_2_END">#REF!</definedName>
    <definedName name="PAGE_2_START">#REF!</definedName>
    <definedName name="PAGE_3_END">#REF!</definedName>
    <definedName name="PAGE_3_START">#REF!</definedName>
    <definedName name="PAGE_4_END">#REF!</definedName>
    <definedName name="PAGE_4_START">#REF!</definedName>
    <definedName name="PAGE_5_END">#REF!</definedName>
    <definedName name="PAGE_5_START">#REF!</definedName>
    <definedName name="PAGE_6_END">#REF!</definedName>
    <definedName name="PAGE_6_START">#REF!</definedName>
    <definedName name="PAGE_7_END">#REF!</definedName>
    <definedName name="PAGE_7_START">#REF!</definedName>
    <definedName name="PAGE_8_END">#REF!</definedName>
    <definedName name="PAGE_8_START">#REF!</definedName>
    <definedName name="PAGE_9_END">#REF!</definedName>
    <definedName name="PAGE_9_START">#REF!</definedName>
    <definedName name="page1a">'[15]1997 PSA'!#REF!</definedName>
    <definedName name="PAGE2">#N/A</definedName>
    <definedName name="PAGE2VIEWS">#REF!</definedName>
    <definedName name="PageDim1">#REF!</definedName>
    <definedName name="Password">#REF!</definedName>
    <definedName name="PGD" hidden="1">{"detail305",#N/A,FALSE,"BI-305"}</definedName>
    <definedName name="pmm" hidden="1">{"summary",#N/A,FALSE,"PCR DIRECTORY"}</definedName>
    <definedName name="PMT" hidden="1">{"detail305",#N/A,FALSE,"BI-305"}</definedName>
    <definedName name="PMX" hidden="1">{"detail305",#N/A,FALSE,"BI-305"}</definedName>
    <definedName name="Prel_Estimate_for_Final">#REF!</definedName>
    <definedName name="PRELIMINARY_DETAIL_on_Summary_data">#REF!</definedName>
    <definedName name="Preliminary_Estimate">#REF!</definedName>
    <definedName name="_xlnm.Print_Area">#REF!</definedName>
    <definedName name="Print_Area_MI">#REF!</definedName>
    <definedName name="_xlnm.Print_Titles" localSheetId="3">DATA!$A:$D,DATA!$3:$7</definedName>
    <definedName name="Print_Titles_MI">#REF!</definedName>
    <definedName name="PrintArea">#REF!</definedName>
    <definedName name="PRIOR_YEAR_DATE">#REF!</definedName>
    <definedName name="PRIOR_YEAR_X">#REF!</definedName>
    <definedName name="REPORT">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Range">#REF!</definedName>
    <definedName name="ReportSelection">#REF!</definedName>
    <definedName name="RoundingOption">#REF!</definedName>
    <definedName name="row_blank">'[13]R-Sched Sample'!#REF!,'[13]R-Sched Sample'!$A$14:$IV$14,'[13]R-Sched Sample'!$A$21:$IV$21,'[13]R-Sched Sample'!$A$28:$IV$28,'[13]R-Sched Sample'!$A$31:$IV$31,'[13]R-Sched Sample'!$A$39:$IV$39,'[13]R-Sched Sample'!$A$45:$IV$45</definedName>
    <definedName name="row_data">'[13]R-Sched Sample'!$A$7:$IV$11,'[13]R-Sched Sample'!$A$8:$IV$12,'[13]R-Sched Sample'!$A$15:$IV$19,'[13]R-Sched Sample'!$A$22:$IV$26,'[13]R-Sched Sample'!$A$29:$IV$30,'[13]R-Sched Sample'!$A$33:$IV$37,'[13]R-Sched Sample'!$A$40:$IV$43</definedName>
    <definedName name="row_header">'[13]R-Sched Sample'!#REF!,'[13]R-Sched Sample'!#REF!,'[13]R-Sched Sample'!#REF!,'[13]R-Sched Sample'!$H$5,'[13]R-Sched Sample'!#REF!,'[13]R-Sched Sample'!$A$5:$IV$5,'[13]R-Sched Sample'!#REF!,'[13]R-Sched Sample'!#REF!,'[13]R-Sched Sample'!#REF!,'[13]R-Sched Sample'!$H$5,'[13]R-Sched Sample'!#REF!,'[13]R-Sched Sample'!$A$6:$IV$6,'[13]R-Sched Sample'!$A$32:$IV$32</definedName>
    <definedName name="rp_efoh_puf_yrs_rp_efoh_puf_yrs_List">#REF!</definedName>
    <definedName name="Rpt1_RequiredRev">#REF!</definedName>
    <definedName name="sada" hidden="1">{"summary",#N/A,FALSE,"PCR DIRECTORY"}</definedName>
    <definedName name="SAPBEXhrIndnt" hidden="1">"Wide"</definedName>
    <definedName name="SAPBEXrevision" hidden="1">1</definedName>
    <definedName name="SAPBEXsysID" hidden="1">"GP1"</definedName>
    <definedName name="SAPBEXwbID" hidden="1">"4D8X20OALWEWUQH3FZZD2Q9XJ"</definedName>
    <definedName name="SAPsysID" hidden="1">"708C5W7SBKP804JT78WJ0JNKI"</definedName>
    <definedName name="SAPwbID" hidden="1">"ARS"</definedName>
    <definedName name="SCHC22P1">#REF!</definedName>
    <definedName name="SCHC22P2">#REF!</definedName>
    <definedName name="SecOps_OM_06Actual_Essbase">#REF!</definedName>
    <definedName name="serp">#REF!</definedName>
    <definedName name="Server">#REF!</definedName>
    <definedName name="SRCA">#REF!</definedName>
    <definedName name="SRCM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ratification_of_Cost">#REF!</definedName>
    <definedName name="SUBSEQUENT_YEAR_DATE">#REF!</definedName>
    <definedName name="SUBSEQUENT_YEAR_X">#REF!</definedName>
    <definedName name="SumUDA">#REF!</definedName>
    <definedName name="TAMI" hidden="1">{"summary",#N/A,FALSE,"PCR DIRECTORY"}</definedName>
    <definedName name="test" hidden="1">{"detail305",#N/A,FALSE,"BI-305"}</definedName>
    <definedName name="TEST_YEAR_DATE">#REF!</definedName>
    <definedName name="TEST_YEAR_X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otal_Co">#REF!</definedName>
    <definedName name="unlock_NonOp">'[13]Sched 4'!$B$7:$B$23,'[13]Sched 4'!#REF!,'[13]Sched 4'!$C$7:$C$23,'[13]Sched 4'!$A$3:$IV$4</definedName>
    <definedName name="User">#REF!</definedName>
    <definedName name="UserPageMember1">#REF!</definedName>
    <definedName name="UserParameters">#REF!</definedName>
    <definedName name="xpg" hidden="1">{"detail305",#N/A,FALSE,"BI-305"}</definedName>
    <definedName name="xxx.detail" hidden="1">{"detail305",#N/A,FALSE,"BI-305"}</definedName>
    <definedName name="xxx.directory" hidden="1">{"summary",#N/A,FALSE,"PCR DIRECTORY"}</definedName>
    <definedName name="Year">#REF!</definedName>
    <definedName name="Year2">#REF!</definedName>
    <definedName name="zzz" hidden="1">{"detail305",#N/A,FALSE,"BI-305"}</definedName>
  </definedNames>
  <calcPr calcId="191029"/>
  <pivotCaches>
    <pivotCache cacheId="3" r:id="rId2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5" l="1"/>
  <c r="AW180" i="12" l="1"/>
  <c r="AT180" i="12"/>
  <c r="AQ180" i="12"/>
  <c r="AN180" i="12"/>
  <c r="AK180" i="12"/>
  <c r="AH180" i="12"/>
  <c r="AE180" i="12"/>
  <c r="AB180" i="12"/>
  <c r="Y180" i="12"/>
  <c r="V180" i="12"/>
  <c r="S180" i="12"/>
  <c r="P180" i="12"/>
  <c r="M180" i="12"/>
  <c r="J180" i="12"/>
  <c r="G180" i="12"/>
  <c r="AW179" i="12"/>
  <c r="AT179" i="12"/>
  <c r="AQ179" i="12"/>
  <c r="AN179" i="12"/>
  <c r="AK179" i="12"/>
  <c r="AH179" i="12"/>
  <c r="AE179" i="12"/>
  <c r="AB179" i="12"/>
  <c r="Y179" i="12"/>
  <c r="V179" i="12"/>
  <c r="S179" i="12"/>
  <c r="P179" i="12"/>
  <c r="M179" i="12"/>
  <c r="J179" i="12"/>
  <c r="G179" i="12"/>
  <c r="AW178" i="12"/>
  <c r="AT178" i="12"/>
  <c r="AQ178" i="12"/>
  <c r="AN178" i="12"/>
  <c r="AK178" i="12"/>
  <c r="AH178" i="12"/>
  <c r="AE178" i="12"/>
  <c r="AB178" i="12"/>
  <c r="Y178" i="12"/>
  <c r="V178" i="12"/>
  <c r="S178" i="12"/>
  <c r="P178" i="12"/>
  <c r="M178" i="12"/>
  <c r="J178" i="12"/>
  <c r="G178" i="12"/>
  <c r="AW177" i="12"/>
  <c r="AT177" i="12"/>
  <c r="AQ177" i="12"/>
  <c r="AN177" i="12"/>
  <c r="AK177" i="12"/>
  <c r="AH177" i="12"/>
  <c r="AE177" i="12"/>
  <c r="AB177" i="12"/>
  <c r="Y177" i="12"/>
  <c r="V177" i="12"/>
  <c r="S177" i="12"/>
  <c r="P177" i="12"/>
  <c r="M177" i="12"/>
  <c r="J177" i="12"/>
  <c r="G177" i="12"/>
  <c r="AW176" i="12"/>
  <c r="AT176" i="12"/>
  <c r="AQ176" i="12"/>
  <c r="AN176" i="12"/>
  <c r="AK176" i="12"/>
  <c r="AH176" i="12"/>
  <c r="AE176" i="12"/>
  <c r="AB176" i="12"/>
  <c r="Y176" i="12"/>
  <c r="V176" i="12"/>
  <c r="S176" i="12"/>
  <c r="P176" i="12"/>
  <c r="M176" i="12"/>
  <c r="J176" i="12"/>
  <c r="G176" i="12"/>
  <c r="AW175" i="12"/>
  <c r="AT175" i="12"/>
  <c r="AQ175" i="12"/>
  <c r="AN175" i="12"/>
  <c r="AK175" i="12"/>
  <c r="AH175" i="12"/>
  <c r="AE175" i="12"/>
  <c r="AB175" i="12"/>
  <c r="Y175" i="12"/>
  <c r="V175" i="12"/>
  <c r="S175" i="12"/>
  <c r="P175" i="12"/>
  <c r="M175" i="12"/>
  <c r="J175" i="12"/>
  <c r="G175" i="12"/>
  <c r="AW174" i="12"/>
  <c r="AT174" i="12"/>
  <c r="AQ174" i="12"/>
  <c r="AN174" i="12"/>
  <c r="AK174" i="12"/>
  <c r="AH174" i="12"/>
  <c r="AE174" i="12"/>
  <c r="AB174" i="12"/>
  <c r="Y174" i="12"/>
  <c r="V174" i="12"/>
  <c r="S174" i="12"/>
  <c r="P174" i="12"/>
  <c r="M174" i="12"/>
  <c r="J174" i="12"/>
  <c r="G174" i="12"/>
  <c r="AW173" i="12"/>
  <c r="AT173" i="12"/>
  <c r="AQ173" i="12"/>
  <c r="AN173" i="12"/>
  <c r="AK173" i="12"/>
  <c r="AH173" i="12"/>
  <c r="AE173" i="12"/>
  <c r="AB173" i="12"/>
  <c r="Y173" i="12"/>
  <c r="V173" i="12"/>
  <c r="S173" i="12"/>
  <c r="P173" i="12"/>
  <c r="M173" i="12"/>
  <c r="J173" i="12"/>
  <c r="G173" i="12"/>
  <c r="AW172" i="12"/>
  <c r="AT172" i="12"/>
  <c r="AQ172" i="12"/>
  <c r="AN172" i="12"/>
  <c r="AK172" i="12"/>
  <c r="AH172" i="12"/>
  <c r="AE172" i="12"/>
  <c r="AB172" i="12"/>
  <c r="Y172" i="12"/>
  <c r="V172" i="12"/>
  <c r="S172" i="12"/>
  <c r="P172" i="12"/>
  <c r="M172" i="12"/>
  <c r="J172" i="12"/>
  <c r="G172" i="12"/>
  <c r="AW171" i="12"/>
  <c r="AT171" i="12"/>
  <c r="AQ171" i="12"/>
  <c r="AN171" i="12"/>
  <c r="AK171" i="12"/>
  <c r="AH171" i="12"/>
  <c r="AE171" i="12"/>
  <c r="AB171" i="12"/>
  <c r="Y171" i="12"/>
  <c r="V171" i="12"/>
  <c r="S171" i="12"/>
  <c r="P171" i="12"/>
  <c r="M171" i="12"/>
  <c r="J171" i="12"/>
  <c r="G171" i="12"/>
  <c r="AW170" i="12"/>
  <c r="AT170" i="12"/>
  <c r="AQ170" i="12"/>
  <c r="AN170" i="12"/>
  <c r="AK170" i="12"/>
  <c r="AH170" i="12"/>
  <c r="AE170" i="12"/>
  <c r="AB170" i="12"/>
  <c r="Y170" i="12"/>
  <c r="V170" i="12"/>
  <c r="S170" i="12"/>
  <c r="P170" i="12"/>
  <c r="M170" i="12"/>
  <c r="J170" i="12"/>
  <c r="G170" i="12"/>
  <c r="AW169" i="12"/>
  <c r="AT169" i="12"/>
  <c r="AQ169" i="12"/>
  <c r="AN169" i="12"/>
  <c r="AK169" i="12"/>
  <c r="AH169" i="12"/>
  <c r="AE169" i="12"/>
  <c r="AB169" i="12"/>
  <c r="Y169" i="12"/>
  <c r="V169" i="12"/>
  <c r="S169" i="12"/>
  <c r="P169" i="12"/>
  <c r="M169" i="12"/>
  <c r="J169" i="12"/>
  <c r="G169" i="12"/>
  <c r="AW168" i="12"/>
  <c r="AT168" i="12"/>
  <c r="AQ168" i="12"/>
  <c r="AN168" i="12"/>
  <c r="AK168" i="12"/>
  <c r="AH168" i="12"/>
  <c r="AE168" i="12"/>
  <c r="AB168" i="12"/>
  <c r="Y168" i="12"/>
  <c r="V168" i="12"/>
  <c r="S168" i="12"/>
  <c r="P168" i="12"/>
  <c r="M168" i="12"/>
  <c r="J168" i="12"/>
  <c r="G168" i="12"/>
  <c r="AW167" i="12"/>
  <c r="AT167" i="12"/>
  <c r="AQ167" i="12"/>
  <c r="AN167" i="12"/>
  <c r="AK167" i="12"/>
  <c r="AH167" i="12"/>
  <c r="AE167" i="12"/>
  <c r="AB167" i="12"/>
  <c r="Y167" i="12"/>
  <c r="V167" i="12"/>
  <c r="S167" i="12"/>
  <c r="P167" i="12"/>
  <c r="M167" i="12"/>
  <c r="J167" i="12"/>
  <c r="G167" i="12"/>
  <c r="AW166" i="12"/>
  <c r="AT166" i="12"/>
  <c r="AQ166" i="12"/>
  <c r="AN166" i="12"/>
  <c r="AK166" i="12"/>
  <c r="AH166" i="12"/>
  <c r="AE166" i="12"/>
  <c r="AB166" i="12"/>
  <c r="Y166" i="12"/>
  <c r="V166" i="12"/>
  <c r="S166" i="12"/>
  <c r="P166" i="12"/>
  <c r="M166" i="12"/>
  <c r="J166" i="12"/>
  <c r="G166" i="12"/>
  <c r="AW165" i="12"/>
  <c r="AT165" i="12"/>
  <c r="AQ165" i="12"/>
  <c r="AN165" i="12"/>
  <c r="AK165" i="12"/>
  <c r="AH165" i="12"/>
  <c r="AE165" i="12"/>
  <c r="AB165" i="12"/>
  <c r="Y165" i="12"/>
  <c r="V165" i="12"/>
  <c r="S165" i="12"/>
  <c r="P165" i="12"/>
  <c r="M165" i="12"/>
  <c r="J165" i="12"/>
  <c r="G165" i="12"/>
  <c r="AW164" i="12"/>
  <c r="AT164" i="12"/>
  <c r="AQ164" i="12"/>
  <c r="AN164" i="12"/>
  <c r="AK164" i="12"/>
  <c r="AH164" i="12"/>
  <c r="AE164" i="12"/>
  <c r="AB164" i="12"/>
  <c r="Y164" i="12"/>
  <c r="V164" i="12"/>
  <c r="S164" i="12"/>
  <c r="P164" i="12"/>
  <c r="M164" i="12"/>
  <c r="J164" i="12"/>
  <c r="G164" i="12"/>
  <c r="AW163" i="12"/>
  <c r="AT163" i="12"/>
  <c r="AQ163" i="12"/>
  <c r="AN163" i="12"/>
  <c r="AK163" i="12"/>
  <c r="AH163" i="12"/>
  <c r="AE163" i="12"/>
  <c r="AB163" i="12"/>
  <c r="Y163" i="12"/>
  <c r="V163" i="12"/>
  <c r="S163" i="12"/>
  <c r="P163" i="12"/>
  <c r="M163" i="12"/>
  <c r="J163" i="12"/>
  <c r="G163" i="12"/>
  <c r="AW162" i="12"/>
  <c r="AT162" i="12"/>
  <c r="AQ162" i="12"/>
  <c r="AN162" i="12"/>
  <c r="AK162" i="12"/>
  <c r="AH162" i="12"/>
  <c r="AE162" i="12"/>
  <c r="AB162" i="12"/>
  <c r="Y162" i="12"/>
  <c r="V162" i="12"/>
  <c r="S162" i="12"/>
  <c r="P162" i="12"/>
  <c r="M162" i="12"/>
  <c r="J162" i="12"/>
  <c r="G162" i="12"/>
  <c r="AW161" i="12"/>
  <c r="AT161" i="12"/>
  <c r="AQ161" i="12"/>
  <c r="AN161" i="12"/>
  <c r="AK161" i="12"/>
  <c r="AH161" i="12"/>
  <c r="AE161" i="12"/>
  <c r="AB161" i="12"/>
  <c r="Y161" i="12"/>
  <c r="V161" i="12"/>
  <c r="S161" i="12"/>
  <c r="P161" i="12"/>
  <c r="M161" i="12"/>
  <c r="J161" i="12"/>
  <c r="G161" i="12"/>
  <c r="AW160" i="12"/>
  <c r="AT160" i="12"/>
  <c r="AQ160" i="12"/>
  <c r="AN160" i="12"/>
  <c r="AK160" i="12"/>
  <c r="AH160" i="12"/>
  <c r="AE160" i="12"/>
  <c r="AB160" i="12"/>
  <c r="Y160" i="12"/>
  <c r="V160" i="12"/>
  <c r="S160" i="12"/>
  <c r="P160" i="12"/>
  <c r="M160" i="12"/>
  <c r="J160" i="12"/>
  <c r="G160" i="12"/>
  <c r="AW159" i="12"/>
  <c r="AT159" i="12"/>
  <c r="AQ159" i="12"/>
  <c r="AN159" i="12"/>
  <c r="AK159" i="12"/>
  <c r="AH159" i="12"/>
  <c r="AE159" i="12"/>
  <c r="AB159" i="12"/>
  <c r="Y159" i="12"/>
  <c r="V159" i="12"/>
  <c r="S159" i="12"/>
  <c r="P159" i="12"/>
  <c r="M159" i="12"/>
  <c r="J159" i="12"/>
  <c r="G159" i="12"/>
  <c r="AW158" i="12"/>
  <c r="AT158" i="12"/>
  <c r="AQ158" i="12"/>
  <c r="AN158" i="12"/>
  <c r="AK158" i="12"/>
  <c r="AH158" i="12"/>
  <c r="AE158" i="12"/>
  <c r="AB158" i="12"/>
  <c r="Y158" i="12"/>
  <c r="V158" i="12"/>
  <c r="S158" i="12"/>
  <c r="P158" i="12"/>
  <c r="M158" i="12"/>
  <c r="J158" i="12"/>
  <c r="G158" i="12"/>
  <c r="AW157" i="12"/>
  <c r="AT157" i="12"/>
  <c r="AQ157" i="12"/>
  <c r="AN157" i="12"/>
  <c r="AK157" i="12"/>
  <c r="AH157" i="12"/>
  <c r="AE157" i="12"/>
  <c r="AB157" i="12"/>
  <c r="Y157" i="12"/>
  <c r="V157" i="12"/>
  <c r="S157" i="12"/>
  <c r="P157" i="12"/>
  <c r="M157" i="12"/>
  <c r="J157" i="12"/>
  <c r="G157" i="12"/>
  <c r="AW156" i="12"/>
  <c r="AT156" i="12"/>
  <c r="AQ156" i="12"/>
  <c r="AN156" i="12"/>
  <c r="AK156" i="12"/>
  <c r="AH156" i="12"/>
  <c r="AE156" i="12"/>
  <c r="AB156" i="12"/>
  <c r="Y156" i="12"/>
  <c r="V156" i="12"/>
  <c r="S156" i="12"/>
  <c r="P156" i="12"/>
  <c r="M156" i="12"/>
  <c r="J156" i="12"/>
  <c r="G156" i="12"/>
  <c r="AW155" i="12"/>
  <c r="AT155" i="12"/>
  <c r="AQ155" i="12"/>
  <c r="AN155" i="12"/>
  <c r="AK155" i="12"/>
  <c r="AH155" i="12"/>
  <c r="AE155" i="12"/>
  <c r="AB155" i="12"/>
  <c r="Y155" i="12"/>
  <c r="V155" i="12"/>
  <c r="S155" i="12"/>
  <c r="P155" i="12"/>
  <c r="M155" i="12"/>
  <c r="J155" i="12"/>
  <c r="G155" i="12"/>
  <c r="AW154" i="12"/>
  <c r="AT154" i="12"/>
  <c r="AQ154" i="12"/>
  <c r="AN154" i="12"/>
  <c r="AK154" i="12"/>
  <c r="AH154" i="12"/>
  <c r="AE154" i="12"/>
  <c r="AB154" i="12"/>
  <c r="Y154" i="12"/>
  <c r="V154" i="12"/>
  <c r="S154" i="12"/>
  <c r="P154" i="12"/>
  <c r="M154" i="12"/>
  <c r="J154" i="12"/>
  <c r="G154" i="12"/>
  <c r="AW153" i="12"/>
  <c r="AT153" i="12"/>
  <c r="AQ153" i="12"/>
  <c r="AN153" i="12"/>
  <c r="AK153" i="12"/>
  <c r="AH153" i="12"/>
  <c r="AE153" i="12"/>
  <c r="AB153" i="12"/>
  <c r="Y153" i="12"/>
  <c r="V153" i="12"/>
  <c r="S153" i="12"/>
  <c r="P153" i="12"/>
  <c r="M153" i="12"/>
  <c r="J153" i="12"/>
  <c r="G153" i="12"/>
  <c r="AW152" i="12"/>
  <c r="AT152" i="12"/>
  <c r="AQ152" i="12"/>
  <c r="AN152" i="12"/>
  <c r="AK152" i="12"/>
  <c r="AH152" i="12"/>
  <c r="AE152" i="12"/>
  <c r="AB152" i="12"/>
  <c r="Y152" i="12"/>
  <c r="V152" i="12"/>
  <c r="S152" i="12"/>
  <c r="P152" i="12"/>
  <c r="M152" i="12"/>
  <c r="J152" i="12"/>
  <c r="G152" i="12"/>
  <c r="AW151" i="12"/>
  <c r="AT151" i="12"/>
  <c r="AQ151" i="12"/>
  <c r="AN151" i="12"/>
  <c r="AK151" i="12"/>
  <c r="AH151" i="12"/>
  <c r="AE151" i="12"/>
  <c r="AB151" i="12"/>
  <c r="Y151" i="12"/>
  <c r="V151" i="12"/>
  <c r="S151" i="12"/>
  <c r="P151" i="12"/>
  <c r="M151" i="12"/>
  <c r="J151" i="12"/>
  <c r="G151" i="12"/>
  <c r="AW150" i="12"/>
  <c r="AT150" i="12"/>
  <c r="AQ150" i="12"/>
  <c r="AN150" i="12"/>
  <c r="AK150" i="12"/>
  <c r="AH150" i="12"/>
  <c r="AE150" i="12"/>
  <c r="AB150" i="12"/>
  <c r="Y150" i="12"/>
  <c r="V150" i="12"/>
  <c r="S150" i="12"/>
  <c r="P150" i="12"/>
  <c r="M150" i="12"/>
  <c r="J150" i="12"/>
  <c r="G150" i="12"/>
  <c r="AW149" i="12"/>
  <c r="AT149" i="12"/>
  <c r="AQ149" i="12"/>
  <c r="AN149" i="12"/>
  <c r="AK149" i="12"/>
  <c r="AH149" i="12"/>
  <c r="AE149" i="12"/>
  <c r="AB149" i="12"/>
  <c r="Y149" i="12"/>
  <c r="V149" i="12"/>
  <c r="S149" i="12"/>
  <c r="P149" i="12"/>
  <c r="M149" i="12"/>
  <c r="J149" i="12"/>
  <c r="G149" i="12"/>
  <c r="AW148" i="12"/>
  <c r="AT148" i="12"/>
  <c r="AQ148" i="12"/>
  <c r="AN148" i="12"/>
  <c r="AK148" i="12"/>
  <c r="AH148" i="12"/>
  <c r="AE148" i="12"/>
  <c r="AB148" i="12"/>
  <c r="Y148" i="12"/>
  <c r="V148" i="12"/>
  <c r="S148" i="12"/>
  <c r="P148" i="12"/>
  <c r="M148" i="12"/>
  <c r="J148" i="12"/>
  <c r="G148" i="12"/>
  <c r="AW147" i="12"/>
  <c r="AT147" i="12"/>
  <c r="AQ147" i="12"/>
  <c r="AN147" i="12"/>
  <c r="AK147" i="12"/>
  <c r="AH147" i="12"/>
  <c r="AE147" i="12"/>
  <c r="AB147" i="12"/>
  <c r="Y147" i="12"/>
  <c r="V147" i="12"/>
  <c r="S147" i="12"/>
  <c r="P147" i="12"/>
  <c r="M147" i="12"/>
  <c r="J147" i="12"/>
  <c r="G147" i="12"/>
  <c r="AW146" i="12"/>
  <c r="AT146" i="12"/>
  <c r="AQ146" i="12"/>
  <c r="AN146" i="12"/>
  <c r="AK146" i="12"/>
  <c r="AH146" i="12"/>
  <c r="AE146" i="12"/>
  <c r="AB146" i="12"/>
  <c r="Y146" i="12"/>
  <c r="V146" i="12"/>
  <c r="S146" i="12"/>
  <c r="P146" i="12"/>
  <c r="M146" i="12"/>
  <c r="J146" i="12"/>
  <c r="G146" i="12"/>
  <c r="AW145" i="12"/>
  <c r="AT145" i="12"/>
  <c r="AQ145" i="12"/>
  <c r="AN145" i="12"/>
  <c r="AK145" i="12"/>
  <c r="AH145" i="12"/>
  <c r="AE145" i="12"/>
  <c r="AB145" i="12"/>
  <c r="Y145" i="12"/>
  <c r="V145" i="12"/>
  <c r="S145" i="12"/>
  <c r="P145" i="12"/>
  <c r="M145" i="12"/>
  <c r="J145" i="12"/>
  <c r="G145" i="12"/>
  <c r="AW144" i="12"/>
  <c r="AT144" i="12"/>
  <c r="AQ144" i="12"/>
  <c r="AN144" i="12"/>
  <c r="AK144" i="12"/>
  <c r="AH144" i="12"/>
  <c r="AE144" i="12"/>
  <c r="AB144" i="12"/>
  <c r="Y144" i="12"/>
  <c r="V144" i="12"/>
  <c r="S144" i="12"/>
  <c r="P144" i="12"/>
  <c r="M144" i="12"/>
  <c r="J144" i="12"/>
  <c r="G144" i="12"/>
  <c r="AW143" i="12"/>
  <c r="AT143" i="12"/>
  <c r="AQ143" i="12"/>
  <c r="AN143" i="12"/>
  <c r="AK143" i="12"/>
  <c r="AH143" i="12"/>
  <c r="AE143" i="12"/>
  <c r="AB143" i="12"/>
  <c r="Y143" i="12"/>
  <c r="V143" i="12"/>
  <c r="S143" i="12"/>
  <c r="P143" i="12"/>
  <c r="M143" i="12"/>
  <c r="J143" i="12"/>
  <c r="G143" i="12"/>
  <c r="AW142" i="12"/>
  <c r="AT142" i="12"/>
  <c r="AQ142" i="12"/>
  <c r="AN142" i="12"/>
  <c r="AK142" i="12"/>
  <c r="AH142" i="12"/>
  <c r="AE142" i="12"/>
  <c r="AB142" i="12"/>
  <c r="Y142" i="12"/>
  <c r="V142" i="12"/>
  <c r="S142" i="12"/>
  <c r="P142" i="12"/>
  <c r="M142" i="12"/>
  <c r="J142" i="12"/>
  <c r="G142" i="12"/>
  <c r="AW141" i="12"/>
  <c r="AT141" i="12"/>
  <c r="AQ141" i="12"/>
  <c r="AN141" i="12"/>
  <c r="AK141" i="12"/>
  <c r="AH141" i="12"/>
  <c r="AE141" i="12"/>
  <c r="AB141" i="12"/>
  <c r="Y141" i="12"/>
  <c r="V141" i="12"/>
  <c r="S141" i="12"/>
  <c r="P141" i="12"/>
  <c r="M141" i="12"/>
  <c r="J141" i="12"/>
  <c r="G141" i="12"/>
  <c r="AW140" i="12"/>
  <c r="AT140" i="12"/>
  <c r="AQ140" i="12"/>
  <c r="AN140" i="12"/>
  <c r="AK140" i="12"/>
  <c r="AH140" i="12"/>
  <c r="AE140" i="12"/>
  <c r="AB140" i="12"/>
  <c r="Y140" i="12"/>
  <c r="V140" i="12"/>
  <c r="S140" i="12"/>
  <c r="P140" i="12"/>
  <c r="M140" i="12"/>
  <c r="J140" i="12"/>
  <c r="G140" i="12"/>
  <c r="AW139" i="12"/>
  <c r="AT139" i="12"/>
  <c r="AQ139" i="12"/>
  <c r="AN139" i="12"/>
  <c r="AK139" i="12"/>
  <c r="AH139" i="12"/>
  <c r="AE139" i="12"/>
  <c r="AB139" i="12"/>
  <c r="Y139" i="12"/>
  <c r="V139" i="12"/>
  <c r="S139" i="12"/>
  <c r="P139" i="12"/>
  <c r="M139" i="12"/>
  <c r="J139" i="12"/>
  <c r="G139" i="12"/>
  <c r="AW138" i="12"/>
  <c r="AT138" i="12"/>
  <c r="AQ138" i="12"/>
  <c r="AN138" i="12"/>
  <c r="AK138" i="12"/>
  <c r="AH138" i="12"/>
  <c r="AE138" i="12"/>
  <c r="AB138" i="12"/>
  <c r="Y138" i="12"/>
  <c r="V138" i="12"/>
  <c r="S138" i="12"/>
  <c r="P138" i="12"/>
  <c r="M138" i="12"/>
  <c r="J138" i="12"/>
  <c r="G138" i="12"/>
  <c r="AW137" i="12"/>
  <c r="AT137" i="12"/>
  <c r="AQ137" i="12"/>
  <c r="AN137" i="12"/>
  <c r="AK137" i="12"/>
  <c r="AH137" i="12"/>
  <c r="AE137" i="12"/>
  <c r="AB137" i="12"/>
  <c r="Y137" i="12"/>
  <c r="V137" i="12"/>
  <c r="S137" i="12"/>
  <c r="P137" i="12"/>
  <c r="M137" i="12"/>
  <c r="J137" i="12"/>
  <c r="G137" i="12"/>
  <c r="AW136" i="12"/>
  <c r="AT136" i="12"/>
  <c r="AQ136" i="12"/>
  <c r="AN136" i="12"/>
  <c r="AK136" i="12"/>
  <c r="AH136" i="12"/>
  <c r="AE136" i="12"/>
  <c r="AB136" i="12"/>
  <c r="Y136" i="12"/>
  <c r="V136" i="12"/>
  <c r="S136" i="12"/>
  <c r="P136" i="12"/>
  <c r="M136" i="12"/>
  <c r="J136" i="12"/>
  <c r="G136" i="12"/>
  <c r="AW135" i="12"/>
  <c r="AT135" i="12"/>
  <c r="AQ135" i="12"/>
  <c r="AN135" i="12"/>
  <c r="AK135" i="12"/>
  <c r="AH135" i="12"/>
  <c r="AE135" i="12"/>
  <c r="AB135" i="12"/>
  <c r="Y135" i="12"/>
  <c r="V135" i="12"/>
  <c r="S135" i="12"/>
  <c r="P135" i="12"/>
  <c r="M135" i="12"/>
  <c r="J135" i="12"/>
  <c r="G135" i="12"/>
  <c r="AW134" i="12"/>
  <c r="AT134" i="12"/>
  <c r="AQ134" i="12"/>
  <c r="AN134" i="12"/>
  <c r="AK134" i="12"/>
  <c r="AH134" i="12"/>
  <c r="AE134" i="12"/>
  <c r="AB134" i="12"/>
  <c r="Y134" i="12"/>
  <c r="V134" i="12"/>
  <c r="S134" i="12"/>
  <c r="P134" i="12"/>
  <c r="M134" i="12"/>
  <c r="J134" i="12"/>
  <c r="G134" i="12"/>
  <c r="AW133" i="12"/>
  <c r="AT133" i="12"/>
  <c r="AQ133" i="12"/>
  <c r="AN133" i="12"/>
  <c r="AK133" i="12"/>
  <c r="AH133" i="12"/>
  <c r="AE133" i="12"/>
  <c r="AB133" i="12"/>
  <c r="Y133" i="12"/>
  <c r="V133" i="12"/>
  <c r="S133" i="12"/>
  <c r="P133" i="12"/>
  <c r="M133" i="12"/>
  <c r="J133" i="12"/>
  <c r="G133" i="12"/>
  <c r="AW132" i="12"/>
  <c r="AT132" i="12"/>
  <c r="AQ132" i="12"/>
  <c r="AN132" i="12"/>
  <c r="AK132" i="12"/>
  <c r="AH132" i="12"/>
  <c r="AE132" i="12"/>
  <c r="AB132" i="12"/>
  <c r="Y132" i="12"/>
  <c r="V132" i="12"/>
  <c r="S132" i="12"/>
  <c r="P132" i="12"/>
  <c r="M132" i="12"/>
  <c r="J132" i="12"/>
  <c r="G132" i="12"/>
  <c r="AW131" i="12"/>
  <c r="AT131" i="12"/>
  <c r="AQ131" i="12"/>
  <c r="AN131" i="12"/>
  <c r="AK131" i="12"/>
  <c r="AH131" i="12"/>
  <c r="AE131" i="12"/>
  <c r="AB131" i="12"/>
  <c r="Y131" i="12"/>
  <c r="V131" i="12"/>
  <c r="S131" i="12"/>
  <c r="P131" i="12"/>
  <c r="M131" i="12"/>
  <c r="J131" i="12"/>
  <c r="G131" i="12"/>
  <c r="AW130" i="12"/>
  <c r="AT130" i="12"/>
  <c r="AQ130" i="12"/>
  <c r="AN130" i="12"/>
  <c r="AK130" i="12"/>
  <c r="AH130" i="12"/>
  <c r="AE130" i="12"/>
  <c r="AB130" i="12"/>
  <c r="Y130" i="12"/>
  <c r="V130" i="12"/>
  <c r="S130" i="12"/>
  <c r="P130" i="12"/>
  <c r="M130" i="12"/>
  <c r="J130" i="12"/>
  <c r="G130" i="12"/>
  <c r="AW129" i="12"/>
  <c r="AT129" i="12"/>
  <c r="AQ129" i="12"/>
  <c r="AN129" i="12"/>
  <c r="AK129" i="12"/>
  <c r="AH129" i="12"/>
  <c r="AE129" i="12"/>
  <c r="AB129" i="12"/>
  <c r="Y129" i="12"/>
  <c r="V129" i="12"/>
  <c r="S129" i="12"/>
  <c r="P129" i="12"/>
  <c r="M129" i="12"/>
  <c r="J129" i="12"/>
  <c r="G129" i="12"/>
  <c r="AW128" i="12"/>
  <c r="AT128" i="12"/>
  <c r="AQ128" i="12"/>
  <c r="AN128" i="12"/>
  <c r="AK128" i="12"/>
  <c r="AH128" i="12"/>
  <c r="AE128" i="12"/>
  <c r="AB128" i="12"/>
  <c r="Y128" i="12"/>
  <c r="V128" i="12"/>
  <c r="S128" i="12"/>
  <c r="P128" i="12"/>
  <c r="M128" i="12"/>
  <c r="J128" i="12"/>
  <c r="G128" i="12"/>
  <c r="AW127" i="12"/>
  <c r="AT127" i="12"/>
  <c r="AQ127" i="12"/>
  <c r="AN127" i="12"/>
  <c r="AK127" i="12"/>
  <c r="AH127" i="12"/>
  <c r="AE127" i="12"/>
  <c r="AB127" i="12"/>
  <c r="Y127" i="12"/>
  <c r="V127" i="12"/>
  <c r="S127" i="12"/>
  <c r="P127" i="12"/>
  <c r="M127" i="12"/>
  <c r="J127" i="12"/>
  <c r="G127" i="12"/>
  <c r="AW126" i="12"/>
  <c r="AT126" i="12"/>
  <c r="AQ126" i="12"/>
  <c r="AN126" i="12"/>
  <c r="AK126" i="12"/>
  <c r="AH126" i="12"/>
  <c r="AE126" i="12"/>
  <c r="AB126" i="12"/>
  <c r="Y126" i="12"/>
  <c r="V126" i="12"/>
  <c r="S126" i="12"/>
  <c r="P126" i="12"/>
  <c r="M126" i="12"/>
  <c r="J126" i="12"/>
  <c r="G126" i="12"/>
  <c r="AW125" i="12"/>
  <c r="AT125" i="12"/>
  <c r="AQ125" i="12"/>
  <c r="AN125" i="12"/>
  <c r="AK125" i="12"/>
  <c r="AH125" i="12"/>
  <c r="AE125" i="12"/>
  <c r="AB125" i="12"/>
  <c r="Y125" i="12"/>
  <c r="V125" i="12"/>
  <c r="S125" i="12"/>
  <c r="P125" i="12"/>
  <c r="M125" i="12"/>
  <c r="J125" i="12"/>
  <c r="G125" i="12"/>
  <c r="AW124" i="12"/>
  <c r="AT124" i="12"/>
  <c r="AQ124" i="12"/>
  <c r="AN124" i="12"/>
  <c r="AK124" i="12"/>
  <c r="AH124" i="12"/>
  <c r="AE124" i="12"/>
  <c r="AB124" i="12"/>
  <c r="Y124" i="12"/>
  <c r="V124" i="12"/>
  <c r="S124" i="12"/>
  <c r="P124" i="12"/>
  <c r="M124" i="12"/>
  <c r="J124" i="12"/>
  <c r="G124" i="12"/>
  <c r="AW123" i="12"/>
  <c r="AT123" i="12"/>
  <c r="AQ123" i="12"/>
  <c r="AN123" i="12"/>
  <c r="AK123" i="12"/>
  <c r="AH123" i="12"/>
  <c r="AE123" i="12"/>
  <c r="AB123" i="12"/>
  <c r="Y123" i="12"/>
  <c r="V123" i="12"/>
  <c r="S123" i="12"/>
  <c r="P123" i="12"/>
  <c r="M123" i="12"/>
  <c r="J123" i="12"/>
  <c r="G123" i="12"/>
  <c r="AW122" i="12"/>
  <c r="AT122" i="12"/>
  <c r="AQ122" i="12"/>
  <c r="AN122" i="12"/>
  <c r="AK122" i="12"/>
  <c r="AH122" i="12"/>
  <c r="AE122" i="12"/>
  <c r="AB122" i="12"/>
  <c r="Y122" i="12"/>
  <c r="V122" i="12"/>
  <c r="S122" i="12"/>
  <c r="P122" i="12"/>
  <c r="M122" i="12"/>
  <c r="J122" i="12"/>
  <c r="G122" i="12"/>
  <c r="AW121" i="12"/>
  <c r="AT121" i="12"/>
  <c r="AQ121" i="12"/>
  <c r="AN121" i="12"/>
  <c r="AK121" i="12"/>
  <c r="AH121" i="12"/>
  <c r="AE121" i="12"/>
  <c r="AB121" i="12"/>
  <c r="Y121" i="12"/>
  <c r="V121" i="12"/>
  <c r="S121" i="12"/>
  <c r="P121" i="12"/>
  <c r="M121" i="12"/>
  <c r="J121" i="12"/>
  <c r="G121" i="12"/>
  <c r="AW120" i="12"/>
  <c r="AT120" i="12"/>
  <c r="AQ120" i="12"/>
  <c r="AN120" i="12"/>
  <c r="AK120" i="12"/>
  <c r="AH120" i="12"/>
  <c r="AE120" i="12"/>
  <c r="AB120" i="12"/>
  <c r="Y120" i="12"/>
  <c r="V120" i="12"/>
  <c r="S120" i="12"/>
  <c r="P120" i="12"/>
  <c r="M120" i="12"/>
  <c r="J120" i="12"/>
  <c r="G120" i="12"/>
  <c r="AW119" i="12"/>
  <c r="AT119" i="12"/>
  <c r="AQ119" i="12"/>
  <c r="AN119" i="12"/>
  <c r="AK119" i="12"/>
  <c r="AH119" i="12"/>
  <c r="AE119" i="12"/>
  <c r="AB119" i="12"/>
  <c r="Y119" i="12"/>
  <c r="V119" i="12"/>
  <c r="S119" i="12"/>
  <c r="P119" i="12"/>
  <c r="M119" i="12"/>
  <c r="J119" i="12"/>
  <c r="G119" i="12"/>
  <c r="AW118" i="12"/>
  <c r="AT118" i="12"/>
  <c r="AQ118" i="12"/>
  <c r="AN118" i="12"/>
  <c r="AK118" i="12"/>
  <c r="AH118" i="12"/>
  <c r="AE118" i="12"/>
  <c r="AB118" i="12"/>
  <c r="Y118" i="12"/>
  <c r="V118" i="12"/>
  <c r="S118" i="12"/>
  <c r="P118" i="12"/>
  <c r="M118" i="12"/>
  <c r="J118" i="12"/>
  <c r="G118" i="12"/>
  <c r="AW117" i="12"/>
  <c r="AT117" i="12"/>
  <c r="AQ117" i="12"/>
  <c r="AN117" i="12"/>
  <c r="AK117" i="12"/>
  <c r="AH117" i="12"/>
  <c r="AE117" i="12"/>
  <c r="AB117" i="12"/>
  <c r="Y117" i="12"/>
  <c r="V117" i="12"/>
  <c r="S117" i="12"/>
  <c r="P117" i="12"/>
  <c r="M117" i="12"/>
  <c r="J117" i="12"/>
  <c r="G117" i="12"/>
  <c r="AW116" i="12"/>
  <c r="AT116" i="12"/>
  <c r="AQ116" i="12"/>
  <c r="AN116" i="12"/>
  <c r="AK116" i="12"/>
  <c r="AH116" i="12"/>
  <c r="AE116" i="12"/>
  <c r="AB116" i="12"/>
  <c r="Y116" i="12"/>
  <c r="V116" i="12"/>
  <c r="S116" i="12"/>
  <c r="P116" i="12"/>
  <c r="M116" i="12"/>
  <c r="J116" i="12"/>
  <c r="G116" i="12"/>
  <c r="AW115" i="12"/>
  <c r="AT115" i="12"/>
  <c r="AQ115" i="12"/>
  <c r="AN115" i="12"/>
  <c r="AK115" i="12"/>
  <c r="AH115" i="12"/>
  <c r="AE115" i="12"/>
  <c r="AB115" i="12"/>
  <c r="Y115" i="12"/>
  <c r="V115" i="12"/>
  <c r="S115" i="12"/>
  <c r="P115" i="12"/>
  <c r="M115" i="12"/>
  <c r="J115" i="12"/>
  <c r="G115" i="12"/>
  <c r="AW114" i="12"/>
  <c r="AT114" i="12"/>
  <c r="AQ114" i="12"/>
  <c r="AN114" i="12"/>
  <c r="AK114" i="12"/>
  <c r="AH114" i="12"/>
  <c r="AE114" i="12"/>
  <c r="AB114" i="12"/>
  <c r="Y114" i="12"/>
  <c r="V114" i="12"/>
  <c r="S114" i="12"/>
  <c r="P114" i="12"/>
  <c r="M114" i="12"/>
  <c r="J114" i="12"/>
  <c r="G114" i="12"/>
  <c r="AW113" i="12"/>
  <c r="AT113" i="12"/>
  <c r="AQ113" i="12"/>
  <c r="AN113" i="12"/>
  <c r="AK113" i="12"/>
  <c r="AH113" i="12"/>
  <c r="AE113" i="12"/>
  <c r="AB113" i="12"/>
  <c r="Y113" i="12"/>
  <c r="V113" i="12"/>
  <c r="S113" i="12"/>
  <c r="P113" i="12"/>
  <c r="M113" i="12"/>
  <c r="J113" i="12"/>
  <c r="G113" i="12"/>
  <c r="AW112" i="12"/>
  <c r="AT112" i="12"/>
  <c r="AQ112" i="12"/>
  <c r="AN112" i="12"/>
  <c r="AK112" i="12"/>
  <c r="AH112" i="12"/>
  <c r="AE112" i="12"/>
  <c r="AB112" i="12"/>
  <c r="Y112" i="12"/>
  <c r="V112" i="12"/>
  <c r="S112" i="12"/>
  <c r="P112" i="12"/>
  <c r="M112" i="12"/>
  <c r="J112" i="12"/>
  <c r="G112" i="12"/>
  <c r="AW111" i="12"/>
  <c r="AT111" i="12"/>
  <c r="AQ111" i="12"/>
  <c r="AN111" i="12"/>
  <c r="AK111" i="12"/>
  <c r="AH111" i="12"/>
  <c r="AE111" i="12"/>
  <c r="AB111" i="12"/>
  <c r="Y111" i="12"/>
  <c r="V111" i="12"/>
  <c r="S111" i="12"/>
  <c r="P111" i="12"/>
  <c r="M111" i="12"/>
  <c r="J111" i="12"/>
  <c r="G111" i="12"/>
  <c r="AW110" i="12"/>
  <c r="AT110" i="12"/>
  <c r="AQ110" i="12"/>
  <c r="AN110" i="12"/>
  <c r="AK110" i="12"/>
  <c r="AH110" i="12"/>
  <c r="AE110" i="12"/>
  <c r="AB110" i="12"/>
  <c r="Y110" i="12"/>
  <c r="V110" i="12"/>
  <c r="S110" i="12"/>
  <c r="P110" i="12"/>
  <c r="M110" i="12"/>
  <c r="J110" i="12"/>
  <c r="G110" i="12"/>
  <c r="AW109" i="12"/>
  <c r="AT109" i="12"/>
  <c r="AQ109" i="12"/>
  <c r="AN109" i="12"/>
  <c r="AK109" i="12"/>
  <c r="AH109" i="12"/>
  <c r="AE109" i="12"/>
  <c r="AB109" i="12"/>
  <c r="Y109" i="12"/>
  <c r="V109" i="12"/>
  <c r="S109" i="12"/>
  <c r="P109" i="12"/>
  <c r="M109" i="12"/>
  <c r="J109" i="12"/>
  <c r="G109" i="12"/>
  <c r="AW108" i="12"/>
  <c r="AT108" i="12"/>
  <c r="AQ108" i="12"/>
  <c r="AN108" i="12"/>
  <c r="AK108" i="12"/>
  <c r="AH108" i="12"/>
  <c r="AE108" i="12"/>
  <c r="AB108" i="12"/>
  <c r="Y108" i="12"/>
  <c r="V108" i="12"/>
  <c r="S108" i="12"/>
  <c r="P108" i="12"/>
  <c r="M108" i="12"/>
  <c r="J108" i="12"/>
  <c r="G108" i="12"/>
  <c r="AW107" i="12"/>
  <c r="AT107" i="12"/>
  <c r="AQ107" i="12"/>
  <c r="AN107" i="12"/>
  <c r="AK107" i="12"/>
  <c r="AH107" i="12"/>
  <c r="AE107" i="12"/>
  <c r="AB107" i="12"/>
  <c r="Y107" i="12"/>
  <c r="V107" i="12"/>
  <c r="S107" i="12"/>
  <c r="P107" i="12"/>
  <c r="M107" i="12"/>
  <c r="J107" i="12"/>
  <c r="G107" i="12"/>
  <c r="AW106" i="12"/>
  <c r="AT106" i="12"/>
  <c r="AQ106" i="12"/>
  <c r="AN106" i="12"/>
  <c r="AK106" i="12"/>
  <c r="AH106" i="12"/>
  <c r="AE106" i="12"/>
  <c r="AB106" i="12"/>
  <c r="Y106" i="12"/>
  <c r="V106" i="12"/>
  <c r="S106" i="12"/>
  <c r="P106" i="12"/>
  <c r="M106" i="12"/>
  <c r="J106" i="12"/>
  <c r="G106" i="12"/>
  <c r="AW105" i="12"/>
  <c r="AT105" i="12"/>
  <c r="AQ105" i="12"/>
  <c r="AN105" i="12"/>
  <c r="AK105" i="12"/>
  <c r="AH105" i="12"/>
  <c r="AE105" i="12"/>
  <c r="AB105" i="12"/>
  <c r="Y105" i="12"/>
  <c r="V105" i="12"/>
  <c r="S105" i="12"/>
  <c r="P105" i="12"/>
  <c r="M105" i="12"/>
  <c r="J105" i="12"/>
  <c r="G105" i="12"/>
  <c r="AW104" i="12"/>
  <c r="AT104" i="12"/>
  <c r="AQ104" i="12"/>
  <c r="AN104" i="12"/>
  <c r="AK104" i="12"/>
  <c r="AH104" i="12"/>
  <c r="AE104" i="12"/>
  <c r="AB104" i="12"/>
  <c r="Y104" i="12"/>
  <c r="V104" i="12"/>
  <c r="S104" i="12"/>
  <c r="P104" i="12"/>
  <c r="M104" i="12"/>
  <c r="J104" i="12"/>
  <c r="G104" i="12"/>
  <c r="AW103" i="12"/>
  <c r="AT103" i="12"/>
  <c r="AQ103" i="12"/>
  <c r="AN103" i="12"/>
  <c r="AK103" i="12"/>
  <c r="AH103" i="12"/>
  <c r="AE103" i="12"/>
  <c r="AB103" i="12"/>
  <c r="Y103" i="12"/>
  <c r="V103" i="12"/>
  <c r="S103" i="12"/>
  <c r="P103" i="12"/>
  <c r="M103" i="12"/>
  <c r="J103" i="12"/>
  <c r="G103" i="12"/>
  <c r="AW102" i="12"/>
  <c r="AT102" i="12"/>
  <c r="AQ102" i="12"/>
  <c r="AN102" i="12"/>
  <c r="AK102" i="12"/>
  <c r="AH102" i="12"/>
  <c r="AE102" i="12"/>
  <c r="AB102" i="12"/>
  <c r="Y102" i="12"/>
  <c r="V102" i="12"/>
  <c r="S102" i="12"/>
  <c r="P102" i="12"/>
  <c r="M102" i="12"/>
  <c r="J102" i="12"/>
  <c r="G102" i="12"/>
  <c r="AW101" i="12"/>
  <c r="AT101" i="12"/>
  <c r="AQ101" i="12"/>
  <c r="AN101" i="12"/>
  <c r="AK101" i="12"/>
  <c r="AH101" i="12"/>
  <c r="AE101" i="12"/>
  <c r="AB101" i="12"/>
  <c r="Y101" i="12"/>
  <c r="V101" i="12"/>
  <c r="S101" i="12"/>
  <c r="P101" i="12"/>
  <c r="M101" i="12"/>
  <c r="J101" i="12"/>
  <c r="G101" i="12"/>
  <c r="AW100" i="12"/>
  <c r="AT100" i="12"/>
  <c r="AQ100" i="12"/>
  <c r="AN100" i="12"/>
  <c r="AK100" i="12"/>
  <c r="AH100" i="12"/>
  <c r="AE100" i="12"/>
  <c r="AB100" i="12"/>
  <c r="Y100" i="12"/>
  <c r="V100" i="12"/>
  <c r="S100" i="12"/>
  <c r="P100" i="12"/>
  <c r="M100" i="12"/>
  <c r="J100" i="12"/>
  <c r="G100" i="12"/>
  <c r="AW99" i="12"/>
  <c r="AT99" i="12"/>
  <c r="AQ99" i="12"/>
  <c r="AN99" i="12"/>
  <c r="AK99" i="12"/>
  <c r="AH99" i="12"/>
  <c r="AE99" i="12"/>
  <c r="AB99" i="12"/>
  <c r="Y99" i="12"/>
  <c r="V99" i="12"/>
  <c r="S99" i="12"/>
  <c r="P99" i="12"/>
  <c r="M99" i="12"/>
  <c r="J99" i="12"/>
  <c r="G99" i="12"/>
  <c r="AW98" i="12"/>
  <c r="AT98" i="12"/>
  <c r="AQ98" i="12"/>
  <c r="AN98" i="12"/>
  <c r="AK98" i="12"/>
  <c r="AH98" i="12"/>
  <c r="AE98" i="12"/>
  <c r="AB98" i="12"/>
  <c r="Y98" i="12"/>
  <c r="V98" i="12"/>
  <c r="S98" i="12"/>
  <c r="P98" i="12"/>
  <c r="M98" i="12"/>
  <c r="J98" i="12"/>
  <c r="G98" i="12"/>
  <c r="AW97" i="12"/>
  <c r="AT97" i="12"/>
  <c r="AQ97" i="12"/>
  <c r="AN97" i="12"/>
  <c r="AK97" i="12"/>
  <c r="AH97" i="12"/>
  <c r="AE97" i="12"/>
  <c r="AB97" i="12"/>
  <c r="Y97" i="12"/>
  <c r="V97" i="12"/>
  <c r="S97" i="12"/>
  <c r="P97" i="12"/>
  <c r="M97" i="12"/>
  <c r="J97" i="12"/>
  <c r="G97" i="12"/>
  <c r="AW96" i="12"/>
  <c r="AT96" i="12"/>
  <c r="AQ96" i="12"/>
  <c r="AN96" i="12"/>
  <c r="AK96" i="12"/>
  <c r="AH96" i="12"/>
  <c r="AE96" i="12"/>
  <c r="AB96" i="12"/>
  <c r="Y96" i="12"/>
  <c r="V96" i="12"/>
  <c r="S96" i="12"/>
  <c r="P96" i="12"/>
  <c r="M96" i="12"/>
  <c r="J96" i="12"/>
  <c r="G96" i="12"/>
  <c r="AW95" i="12"/>
  <c r="AT95" i="12"/>
  <c r="AQ95" i="12"/>
  <c r="AN95" i="12"/>
  <c r="AK95" i="12"/>
  <c r="AH95" i="12"/>
  <c r="AE95" i="12"/>
  <c r="AB95" i="12"/>
  <c r="Y95" i="12"/>
  <c r="V95" i="12"/>
  <c r="S95" i="12"/>
  <c r="P95" i="12"/>
  <c r="M95" i="12"/>
  <c r="J95" i="12"/>
  <c r="G95" i="12"/>
  <c r="AW94" i="12"/>
  <c r="AT94" i="12"/>
  <c r="AQ94" i="12"/>
  <c r="AN94" i="12"/>
  <c r="AK94" i="12"/>
  <c r="AH94" i="12"/>
  <c r="AE94" i="12"/>
  <c r="AB94" i="12"/>
  <c r="Y94" i="12"/>
  <c r="V94" i="12"/>
  <c r="S94" i="12"/>
  <c r="P94" i="12"/>
  <c r="M94" i="12"/>
  <c r="J94" i="12"/>
  <c r="G94" i="12"/>
  <c r="AW93" i="12"/>
  <c r="AT93" i="12"/>
  <c r="AQ93" i="12"/>
  <c r="AN93" i="12"/>
  <c r="AK93" i="12"/>
  <c r="AH93" i="12"/>
  <c r="AE93" i="12"/>
  <c r="AB93" i="12"/>
  <c r="Y93" i="12"/>
  <c r="V93" i="12"/>
  <c r="S93" i="12"/>
  <c r="P93" i="12"/>
  <c r="M93" i="12"/>
  <c r="J93" i="12"/>
  <c r="G93" i="12"/>
  <c r="AW92" i="12"/>
  <c r="AT92" i="12"/>
  <c r="AQ92" i="12"/>
  <c r="AN92" i="12"/>
  <c r="AK92" i="12"/>
  <c r="AH92" i="12"/>
  <c r="AE92" i="12"/>
  <c r="AB92" i="12"/>
  <c r="Y92" i="12"/>
  <c r="V92" i="12"/>
  <c r="S92" i="12"/>
  <c r="P92" i="12"/>
  <c r="M92" i="12"/>
  <c r="J92" i="12"/>
  <c r="G92" i="12"/>
  <c r="AW91" i="12"/>
  <c r="AT91" i="12"/>
  <c r="AQ91" i="12"/>
  <c r="AN91" i="12"/>
  <c r="AK91" i="12"/>
  <c r="AH91" i="12"/>
  <c r="AE91" i="12"/>
  <c r="AB91" i="12"/>
  <c r="Y91" i="12"/>
  <c r="V91" i="12"/>
  <c r="S91" i="12"/>
  <c r="P91" i="12"/>
  <c r="M91" i="12"/>
  <c r="J91" i="12"/>
  <c r="G91" i="12"/>
  <c r="AW90" i="12"/>
  <c r="AT90" i="12"/>
  <c r="AQ90" i="12"/>
  <c r="AN90" i="12"/>
  <c r="AK90" i="12"/>
  <c r="AH90" i="12"/>
  <c r="AE90" i="12"/>
  <c r="AB90" i="12"/>
  <c r="Y90" i="12"/>
  <c r="V90" i="12"/>
  <c r="S90" i="12"/>
  <c r="P90" i="12"/>
  <c r="M90" i="12"/>
  <c r="J90" i="12"/>
  <c r="G90" i="12"/>
  <c r="AW89" i="12"/>
  <c r="AT89" i="12"/>
  <c r="AQ89" i="12"/>
  <c r="AN89" i="12"/>
  <c r="AK89" i="12"/>
  <c r="AH89" i="12"/>
  <c r="AE89" i="12"/>
  <c r="AB89" i="12"/>
  <c r="Y89" i="12"/>
  <c r="V89" i="12"/>
  <c r="S89" i="12"/>
  <c r="P89" i="12"/>
  <c r="M89" i="12"/>
  <c r="J89" i="12"/>
  <c r="G89" i="12"/>
  <c r="AW88" i="12"/>
  <c r="AT88" i="12"/>
  <c r="AQ88" i="12"/>
  <c r="AN88" i="12"/>
  <c r="AK88" i="12"/>
  <c r="AH88" i="12"/>
  <c r="AE88" i="12"/>
  <c r="AB88" i="12"/>
  <c r="Y88" i="12"/>
  <c r="V88" i="12"/>
  <c r="S88" i="12"/>
  <c r="P88" i="12"/>
  <c r="M88" i="12"/>
  <c r="J88" i="12"/>
  <c r="G88" i="12"/>
  <c r="AW87" i="12"/>
  <c r="AT87" i="12"/>
  <c r="AQ87" i="12"/>
  <c r="AN87" i="12"/>
  <c r="AK87" i="12"/>
  <c r="AH87" i="12"/>
  <c r="AE87" i="12"/>
  <c r="AB87" i="12"/>
  <c r="Y87" i="12"/>
  <c r="V87" i="12"/>
  <c r="S87" i="12"/>
  <c r="P87" i="12"/>
  <c r="M87" i="12"/>
  <c r="J87" i="12"/>
  <c r="G87" i="12"/>
  <c r="AW86" i="12"/>
  <c r="AT86" i="12"/>
  <c r="AQ86" i="12"/>
  <c r="AN86" i="12"/>
  <c r="AK86" i="12"/>
  <c r="AH86" i="12"/>
  <c r="AE86" i="12"/>
  <c r="AB86" i="12"/>
  <c r="Y86" i="12"/>
  <c r="V86" i="12"/>
  <c r="S86" i="12"/>
  <c r="P86" i="12"/>
  <c r="M86" i="12"/>
  <c r="J86" i="12"/>
  <c r="G86" i="12"/>
  <c r="AW85" i="12"/>
  <c r="AT85" i="12"/>
  <c r="AQ85" i="12"/>
  <c r="AN85" i="12"/>
  <c r="AK85" i="12"/>
  <c r="AH85" i="12"/>
  <c r="AE85" i="12"/>
  <c r="AB85" i="12"/>
  <c r="Y85" i="12"/>
  <c r="V85" i="12"/>
  <c r="S85" i="12"/>
  <c r="P85" i="12"/>
  <c r="M85" i="12"/>
  <c r="J85" i="12"/>
  <c r="G85" i="12"/>
  <c r="AW84" i="12"/>
  <c r="AT84" i="12"/>
  <c r="AQ84" i="12"/>
  <c r="AN84" i="12"/>
  <c r="AK84" i="12"/>
  <c r="AH84" i="12"/>
  <c r="AE84" i="12"/>
  <c r="AB84" i="12"/>
  <c r="Y84" i="12"/>
  <c r="V84" i="12"/>
  <c r="S84" i="12"/>
  <c r="P84" i="12"/>
  <c r="M84" i="12"/>
  <c r="J84" i="12"/>
  <c r="G84" i="12"/>
  <c r="AW83" i="12"/>
  <c r="AT83" i="12"/>
  <c r="AQ83" i="12"/>
  <c r="AN83" i="12"/>
  <c r="AK83" i="12"/>
  <c r="AH83" i="12"/>
  <c r="AE83" i="12"/>
  <c r="AB83" i="12"/>
  <c r="Y83" i="12"/>
  <c r="V83" i="12"/>
  <c r="S83" i="12"/>
  <c r="P83" i="12"/>
  <c r="M83" i="12"/>
  <c r="J83" i="12"/>
  <c r="G83" i="12"/>
  <c r="AW82" i="12"/>
  <c r="AT82" i="12"/>
  <c r="AQ82" i="12"/>
  <c r="AN82" i="12"/>
  <c r="AK82" i="12"/>
  <c r="AH82" i="12"/>
  <c r="AE82" i="12"/>
  <c r="AB82" i="12"/>
  <c r="Y82" i="12"/>
  <c r="V82" i="12"/>
  <c r="S82" i="12"/>
  <c r="P82" i="12"/>
  <c r="M82" i="12"/>
  <c r="J82" i="12"/>
  <c r="G82" i="12"/>
  <c r="AW81" i="12"/>
  <c r="AT81" i="12"/>
  <c r="AQ81" i="12"/>
  <c r="AN81" i="12"/>
  <c r="AK81" i="12"/>
  <c r="AH81" i="12"/>
  <c r="AE81" i="12"/>
  <c r="AB81" i="12"/>
  <c r="Y81" i="12"/>
  <c r="V81" i="12"/>
  <c r="S81" i="12"/>
  <c r="P81" i="12"/>
  <c r="M81" i="12"/>
  <c r="J81" i="12"/>
  <c r="G81" i="12"/>
  <c r="AW80" i="12"/>
  <c r="AT80" i="12"/>
  <c r="AQ80" i="12"/>
  <c r="AN80" i="12"/>
  <c r="AK80" i="12"/>
  <c r="AH80" i="12"/>
  <c r="AE80" i="12"/>
  <c r="AB80" i="12"/>
  <c r="Y80" i="12"/>
  <c r="V80" i="12"/>
  <c r="S80" i="12"/>
  <c r="P80" i="12"/>
  <c r="M80" i="12"/>
  <c r="J80" i="12"/>
  <c r="G80" i="12"/>
  <c r="AW79" i="12"/>
  <c r="AT79" i="12"/>
  <c r="AQ79" i="12"/>
  <c r="AN79" i="12"/>
  <c r="AK79" i="12"/>
  <c r="AH79" i="12"/>
  <c r="AE79" i="12"/>
  <c r="AB79" i="12"/>
  <c r="Y79" i="12"/>
  <c r="V79" i="12"/>
  <c r="S79" i="12"/>
  <c r="P79" i="12"/>
  <c r="M79" i="12"/>
  <c r="J79" i="12"/>
  <c r="G79" i="12"/>
  <c r="AW78" i="12"/>
  <c r="AT78" i="12"/>
  <c r="AQ78" i="12"/>
  <c r="AN78" i="12"/>
  <c r="AK78" i="12"/>
  <c r="AH78" i="12"/>
  <c r="AE78" i="12"/>
  <c r="AB78" i="12"/>
  <c r="Y78" i="12"/>
  <c r="V78" i="12"/>
  <c r="S78" i="12"/>
  <c r="P78" i="12"/>
  <c r="M78" i="12"/>
  <c r="J78" i="12"/>
  <c r="G78" i="12"/>
  <c r="AW77" i="12"/>
  <c r="AT77" i="12"/>
  <c r="AQ77" i="12"/>
  <c r="AN77" i="12"/>
  <c r="AK77" i="12"/>
  <c r="AH77" i="12"/>
  <c r="AE77" i="12"/>
  <c r="AB77" i="12"/>
  <c r="Y77" i="12"/>
  <c r="V77" i="12"/>
  <c r="S77" i="12"/>
  <c r="P77" i="12"/>
  <c r="M77" i="12"/>
  <c r="J77" i="12"/>
  <c r="G77" i="12"/>
  <c r="AW76" i="12"/>
  <c r="AT76" i="12"/>
  <c r="AQ76" i="12"/>
  <c r="AN76" i="12"/>
  <c r="AK76" i="12"/>
  <c r="AH76" i="12"/>
  <c r="AE76" i="12"/>
  <c r="AB76" i="12"/>
  <c r="Y76" i="12"/>
  <c r="V76" i="12"/>
  <c r="S76" i="12"/>
  <c r="P76" i="12"/>
  <c r="M76" i="12"/>
  <c r="J76" i="12"/>
  <c r="G76" i="12"/>
  <c r="AW75" i="12"/>
  <c r="AT75" i="12"/>
  <c r="AQ75" i="12"/>
  <c r="AN75" i="12"/>
  <c r="AK75" i="12"/>
  <c r="AH75" i="12"/>
  <c r="AE75" i="12"/>
  <c r="AB75" i="12"/>
  <c r="Y75" i="12"/>
  <c r="V75" i="12"/>
  <c r="S75" i="12"/>
  <c r="P75" i="12"/>
  <c r="M75" i="12"/>
  <c r="J75" i="12"/>
  <c r="G75" i="12"/>
  <c r="AW74" i="12"/>
  <c r="AT74" i="12"/>
  <c r="AQ74" i="12"/>
  <c r="AN74" i="12"/>
  <c r="AK74" i="12"/>
  <c r="AH74" i="12"/>
  <c r="AE74" i="12"/>
  <c r="AB74" i="12"/>
  <c r="Y74" i="12"/>
  <c r="V74" i="12"/>
  <c r="S74" i="12"/>
  <c r="P74" i="12"/>
  <c r="M74" i="12"/>
  <c r="J74" i="12"/>
  <c r="G74" i="12"/>
  <c r="AW73" i="12"/>
  <c r="AT73" i="12"/>
  <c r="AQ73" i="12"/>
  <c r="AN73" i="12"/>
  <c r="AK73" i="12"/>
  <c r="AH73" i="12"/>
  <c r="AE73" i="12"/>
  <c r="AB73" i="12"/>
  <c r="Y73" i="12"/>
  <c r="V73" i="12"/>
  <c r="S73" i="12"/>
  <c r="P73" i="12"/>
  <c r="M73" i="12"/>
  <c r="J73" i="12"/>
  <c r="G73" i="12"/>
  <c r="AW72" i="12"/>
  <c r="AT72" i="12"/>
  <c r="AQ72" i="12"/>
  <c r="AN72" i="12"/>
  <c r="AK72" i="12"/>
  <c r="AH72" i="12"/>
  <c r="AE72" i="12"/>
  <c r="AB72" i="12"/>
  <c r="Y72" i="12"/>
  <c r="V72" i="12"/>
  <c r="S72" i="12"/>
  <c r="P72" i="12"/>
  <c r="M72" i="12"/>
  <c r="J72" i="12"/>
  <c r="G72" i="12"/>
  <c r="AW71" i="12"/>
  <c r="AT71" i="12"/>
  <c r="AQ71" i="12"/>
  <c r="AN71" i="12"/>
  <c r="AK71" i="12"/>
  <c r="AH71" i="12"/>
  <c r="AE71" i="12"/>
  <c r="AB71" i="12"/>
  <c r="Y71" i="12"/>
  <c r="V71" i="12"/>
  <c r="S71" i="12"/>
  <c r="P71" i="12"/>
  <c r="M71" i="12"/>
  <c r="J71" i="12"/>
  <c r="G71" i="12"/>
  <c r="AW70" i="12"/>
  <c r="AT70" i="12"/>
  <c r="AQ70" i="12"/>
  <c r="AN70" i="12"/>
  <c r="AK70" i="12"/>
  <c r="AH70" i="12"/>
  <c r="AE70" i="12"/>
  <c r="AB70" i="12"/>
  <c r="Y70" i="12"/>
  <c r="V70" i="12"/>
  <c r="S70" i="12"/>
  <c r="P70" i="12"/>
  <c r="M70" i="12"/>
  <c r="J70" i="12"/>
  <c r="G70" i="12"/>
  <c r="AW69" i="12"/>
  <c r="AT69" i="12"/>
  <c r="AQ69" i="12"/>
  <c r="AN69" i="12"/>
  <c r="AK69" i="12"/>
  <c r="AH69" i="12"/>
  <c r="AE69" i="12"/>
  <c r="AB69" i="12"/>
  <c r="Y69" i="12"/>
  <c r="V69" i="12"/>
  <c r="S69" i="12"/>
  <c r="P69" i="12"/>
  <c r="M69" i="12"/>
  <c r="J69" i="12"/>
  <c r="G69" i="12"/>
  <c r="AW68" i="12"/>
  <c r="AT68" i="12"/>
  <c r="AQ68" i="12"/>
  <c r="AN68" i="12"/>
  <c r="AK68" i="12"/>
  <c r="AH68" i="12"/>
  <c r="AE68" i="12"/>
  <c r="AB68" i="12"/>
  <c r="Y68" i="12"/>
  <c r="V68" i="12"/>
  <c r="S68" i="12"/>
  <c r="P68" i="12"/>
  <c r="M68" i="12"/>
  <c r="J68" i="12"/>
  <c r="G68" i="12"/>
  <c r="AW67" i="12"/>
  <c r="AT67" i="12"/>
  <c r="AQ67" i="12"/>
  <c r="AN67" i="12"/>
  <c r="AK67" i="12"/>
  <c r="AH67" i="12"/>
  <c r="AE67" i="12"/>
  <c r="AB67" i="12"/>
  <c r="Y67" i="12"/>
  <c r="V67" i="12"/>
  <c r="S67" i="12"/>
  <c r="P67" i="12"/>
  <c r="M67" i="12"/>
  <c r="J67" i="12"/>
  <c r="G67" i="12"/>
  <c r="AW66" i="12"/>
  <c r="AT66" i="12"/>
  <c r="AQ66" i="12"/>
  <c r="AN66" i="12"/>
  <c r="AK66" i="12"/>
  <c r="AH66" i="12"/>
  <c r="AE66" i="12"/>
  <c r="AB66" i="12"/>
  <c r="Y66" i="12"/>
  <c r="V66" i="12"/>
  <c r="S66" i="12"/>
  <c r="P66" i="12"/>
  <c r="M66" i="12"/>
  <c r="J66" i="12"/>
  <c r="G66" i="12"/>
  <c r="AW65" i="12"/>
  <c r="AT65" i="12"/>
  <c r="AQ65" i="12"/>
  <c r="AN65" i="12"/>
  <c r="AK65" i="12"/>
  <c r="AH65" i="12"/>
  <c r="AE65" i="12"/>
  <c r="AB65" i="12"/>
  <c r="Y65" i="12"/>
  <c r="V65" i="12"/>
  <c r="S65" i="12"/>
  <c r="P65" i="12"/>
  <c r="M65" i="12"/>
  <c r="J65" i="12"/>
  <c r="G65" i="12"/>
  <c r="AW64" i="12"/>
  <c r="AT64" i="12"/>
  <c r="AQ64" i="12"/>
  <c r="AN64" i="12"/>
  <c r="AK64" i="12"/>
  <c r="AH64" i="12"/>
  <c r="AE64" i="12"/>
  <c r="AB64" i="12"/>
  <c r="Y64" i="12"/>
  <c r="V64" i="12"/>
  <c r="S64" i="12"/>
  <c r="P64" i="12"/>
  <c r="M64" i="12"/>
  <c r="J64" i="12"/>
  <c r="G64" i="12"/>
  <c r="AW63" i="12"/>
  <c r="AT63" i="12"/>
  <c r="AQ63" i="12"/>
  <c r="AN63" i="12"/>
  <c r="AK63" i="12"/>
  <c r="AH63" i="12"/>
  <c r="AE63" i="12"/>
  <c r="AB63" i="12"/>
  <c r="Y63" i="12"/>
  <c r="V63" i="12"/>
  <c r="S63" i="12"/>
  <c r="P63" i="12"/>
  <c r="M63" i="12"/>
  <c r="J63" i="12"/>
  <c r="G63" i="12"/>
  <c r="AW62" i="12"/>
  <c r="AT62" i="12"/>
  <c r="AQ62" i="12"/>
  <c r="AN62" i="12"/>
  <c r="AK62" i="12"/>
  <c r="AH62" i="12"/>
  <c r="AE62" i="12"/>
  <c r="AB62" i="12"/>
  <c r="Y62" i="12"/>
  <c r="V62" i="12"/>
  <c r="S62" i="12"/>
  <c r="P62" i="12"/>
  <c r="M62" i="12"/>
  <c r="J62" i="12"/>
  <c r="G62" i="12"/>
  <c r="AW61" i="12"/>
  <c r="AT61" i="12"/>
  <c r="AQ61" i="12"/>
  <c r="AN61" i="12"/>
  <c r="AK61" i="12"/>
  <c r="AH61" i="12"/>
  <c r="AE61" i="12"/>
  <c r="AB61" i="12"/>
  <c r="Y61" i="12"/>
  <c r="V61" i="12"/>
  <c r="S61" i="12"/>
  <c r="P61" i="12"/>
  <c r="M61" i="12"/>
  <c r="J61" i="12"/>
  <c r="G61" i="12"/>
  <c r="AW60" i="12"/>
  <c r="AT60" i="12"/>
  <c r="AQ60" i="12"/>
  <c r="AN60" i="12"/>
  <c r="AK60" i="12"/>
  <c r="AH60" i="12"/>
  <c r="AE60" i="12"/>
  <c r="AB60" i="12"/>
  <c r="Y60" i="12"/>
  <c r="V60" i="12"/>
  <c r="S60" i="12"/>
  <c r="P60" i="12"/>
  <c r="M60" i="12"/>
  <c r="J60" i="12"/>
  <c r="G60" i="12"/>
  <c r="AW59" i="12"/>
  <c r="AT59" i="12"/>
  <c r="AQ59" i="12"/>
  <c r="AN59" i="12"/>
  <c r="AK59" i="12"/>
  <c r="AH59" i="12"/>
  <c r="AE59" i="12"/>
  <c r="AB59" i="12"/>
  <c r="Y59" i="12"/>
  <c r="V59" i="12"/>
  <c r="S59" i="12"/>
  <c r="P59" i="12"/>
  <c r="M59" i="12"/>
  <c r="J59" i="12"/>
  <c r="G59" i="12"/>
  <c r="AW58" i="12"/>
  <c r="AT58" i="12"/>
  <c r="AQ58" i="12"/>
  <c r="AN58" i="12"/>
  <c r="AK58" i="12"/>
  <c r="AH58" i="12"/>
  <c r="AE58" i="12"/>
  <c r="AB58" i="12"/>
  <c r="Y58" i="12"/>
  <c r="V58" i="12"/>
  <c r="S58" i="12"/>
  <c r="P58" i="12"/>
  <c r="M58" i="12"/>
  <c r="J58" i="12"/>
  <c r="G58" i="12"/>
  <c r="AW57" i="12"/>
  <c r="AT57" i="12"/>
  <c r="AQ57" i="12"/>
  <c r="AN57" i="12"/>
  <c r="AK57" i="12"/>
  <c r="AH57" i="12"/>
  <c r="AE57" i="12"/>
  <c r="AB57" i="12"/>
  <c r="Y57" i="12"/>
  <c r="V57" i="12"/>
  <c r="S57" i="12"/>
  <c r="P57" i="12"/>
  <c r="M57" i="12"/>
  <c r="J57" i="12"/>
  <c r="G57" i="12"/>
  <c r="AW56" i="12"/>
  <c r="AT56" i="12"/>
  <c r="AQ56" i="12"/>
  <c r="AN56" i="12"/>
  <c r="AK56" i="12"/>
  <c r="AH56" i="12"/>
  <c r="AE56" i="12"/>
  <c r="AB56" i="12"/>
  <c r="Y56" i="12"/>
  <c r="V56" i="12"/>
  <c r="S56" i="12"/>
  <c r="P56" i="12"/>
  <c r="M56" i="12"/>
  <c r="J56" i="12"/>
  <c r="G56" i="12"/>
  <c r="AW55" i="12"/>
  <c r="AT55" i="12"/>
  <c r="AQ55" i="12"/>
  <c r="AN55" i="12"/>
  <c r="AK55" i="12"/>
  <c r="AH55" i="12"/>
  <c r="AE55" i="12"/>
  <c r="AB55" i="12"/>
  <c r="Y55" i="12"/>
  <c r="V55" i="12"/>
  <c r="S55" i="12"/>
  <c r="P55" i="12"/>
  <c r="M55" i="12"/>
  <c r="J55" i="12"/>
  <c r="G55" i="12"/>
  <c r="AW54" i="12"/>
  <c r="AT54" i="12"/>
  <c r="AQ54" i="12"/>
  <c r="AN54" i="12"/>
  <c r="AK54" i="12"/>
  <c r="AH54" i="12"/>
  <c r="AE54" i="12"/>
  <c r="AB54" i="12"/>
  <c r="Y54" i="12"/>
  <c r="V54" i="12"/>
  <c r="S54" i="12"/>
  <c r="P54" i="12"/>
  <c r="M54" i="12"/>
  <c r="J54" i="12"/>
  <c r="G54" i="12"/>
  <c r="AW53" i="12"/>
  <c r="AT53" i="12"/>
  <c r="AQ53" i="12"/>
  <c r="AN53" i="12"/>
  <c r="AK53" i="12"/>
  <c r="AH53" i="12"/>
  <c r="AE53" i="12"/>
  <c r="AB53" i="12"/>
  <c r="Y53" i="12"/>
  <c r="V53" i="12"/>
  <c r="S53" i="12"/>
  <c r="P53" i="12"/>
  <c r="M53" i="12"/>
  <c r="J53" i="12"/>
  <c r="G53" i="12"/>
  <c r="AW52" i="12"/>
  <c r="AT52" i="12"/>
  <c r="AQ52" i="12"/>
  <c r="AN52" i="12"/>
  <c r="AK52" i="12"/>
  <c r="AH52" i="12"/>
  <c r="AE52" i="12"/>
  <c r="AB52" i="12"/>
  <c r="Y52" i="12"/>
  <c r="V52" i="12"/>
  <c r="S52" i="12"/>
  <c r="P52" i="12"/>
  <c r="M52" i="12"/>
  <c r="J52" i="12"/>
  <c r="G52" i="12"/>
  <c r="AW51" i="12"/>
  <c r="AT51" i="12"/>
  <c r="AQ51" i="12"/>
  <c r="AN51" i="12"/>
  <c r="AK51" i="12"/>
  <c r="AH51" i="12"/>
  <c r="AE51" i="12"/>
  <c r="AB51" i="12"/>
  <c r="Y51" i="12"/>
  <c r="V51" i="12"/>
  <c r="S51" i="12"/>
  <c r="P51" i="12"/>
  <c r="M51" i="12"/>
  <c r="J51" i="12"/>
  <c r="G51" i="12"/>
  <c r="AW50" i="12"/>
  <c r="AT50" i="12"/>
  <c r="AQ50" i="12"/>
  <c r="AN50" i="12"/>
  <c r="AK50" i="12"/>
  <c r="AH50" i="12"/>
  <c r="AE50" i="12"/>
  <c r="AB50" i="12"/>
  <c r="Y50" i="12"/>
  <c r="V50" i="12"/>
  <c r="S50" i="12"/>
  <c r="P50" i="12"/>
  <c r="M50" i="12"/>
  <c r="J50" i="12"/>
  <c r="G50" i="12"/>
  <c r="AW49" i="12"/>
  <c r="AT49" i="12"/>
  <c r="AQ49" i="12"/>
  <c r="AN49" i="12"/>
  <c r="AK49" i="12"/>
  <c r="AH49" i="12"/>
  <c r="AE49" i="12"/>
  <c r="AB49" i="12"/>
  <c r="Y49" i="12"/>
  <c r="V49" i="12"/>
  <c r="S49" i="12"/>
  <c r="P49" i="12"/>
  <c r="M49" i="12"/>
  <c r="J49" i="12"/>
  <c r="G49" i="12"/>
  <c r="AW48" i="12"/>
  <c r="AT48" i="12"/>
  <c r="AQ48" i="12"/>
  <c r="AN48" i="12"/>
  <c r="AK48" i="12"/>
  <c r="AH48" i="12"/>
  <c r="AE48" i="12"/>
  <c r="AB48" i="12"/>
  <c r="Y48" i="12"/>
  <c r="V48" i="12"/>
  <c r="S48" i="12"/>
  <c r="P48" i="12"/>
  <c r="M48" i="12"/>
  <c r="J48" i="12"/>
  <c r="G48" i="12"/>
  <c r="AW47" i="12"/>
  <c r="AT47" i="12"/>
  <c r="AQ47" i="12"/>
  <c r="AN47" i="12"/>
  <c r="AK47" i="12"/>
  <c r="AH47" i="12"/>
  <c r="AE47" i="12"/>
  <c r="AB47" i="12"/>
  <c r="Y47" i="12"/>
  <c r="V47" i="12"/>
  <c r="S47" i="12"/>
  <c r="P47" i="12"/>
  <c r="M47" i="12"/>
  <c r="J47" i="12"/>
  <c r="G47" i="12"/>
  <c r="AW46" i="12"/>
  <c r="AT46" i="12"/>
  <c r="AQ46" i="12"/>
  <c r="AN46" i="12"/>
  <c r="AK46" i="12"/>
  <c r="AH46" i="12"/>
  <c r="AE46" i="12"/>
  <c r="AB46" i="12"/>
  <c r="Y46" i="12"/>
  <c r="V46" i="12"/>
  <c r="S46" i="12"/>
  <c r="P46" i="12"/>
  <c r="M46" i="12"/>
  <c r="J46" i="12"/>
  <c r="G46" i="12"/>
  <c r="AW45" i="12"/>
  <c r="AT45" i="12"/>
  <c r="AQ45" i="12"/>
  <c r="AN45" i="12"/>
  <c r="AK45" i="12"/>
  <c r="AH45" i="12"/>
  <c r="AE45" i="12"/>
  <c r="AB45" i="12"/>
  <c r="Y45" i="12"/>
  <c r="V45" i="12"/>
  <c r="S45" i="12"/>
  <c r="P45" i="12"/>
  <c r="M45" i="12"/>
  <c r="J45" i="12"/>
  <c r="G45" i="12"/>
  <c r="AW44" i="12"/>
  <c r="AT44" i="12"/>
  <c r="AQ44" i="12"/>
  <c r="AN44" i="12"/>
  <c r="AK44" i="12"/>
  <c r="AH44" i="12"/>
  <c r="AE44" i="12"/>
  <c r="AB44" i="12"/>
  <c r="Y44" i="12"/>
  <c r="V44" i="12"/>
  <c r="S44" i="12"/>
  <c r="P44" i="12"/>
  <c r="M44" i="12"/>
  <c r="J44" i="12"/>
  <c r="G44" i="12"/>
  <c r="AW43" i="12"/>
  <c r="AT43" i="12"/>
  <c r="AQ43" i="12"/>
  <c r="AN43" i="12"/>
  <c r="AK43" i="12"/>
  <c r="AH43" i="12"/>
  <c r="AE43" i="12"/>
  <c r="AB43" i="12"/>
  <c r="Y43" i="12"/>
  <c r="V43" i="12"/>
  <c r="S43" i="12"/>
  <c r="P43" i="12"/>
  <c r="M43" i="12"/>
  <c r="J43" i="12"/>
  <c r="G43" i="12"/>
  <c r="AW42" i="12"/>
  <c r="AT42" i="12"/>
  <c r="AQ42" i="12"/>
  <c r="AN42" i="12"/>
  <c r="AK42" i="12"/>
  <c r="AH42" i="12"/>
  <c r="AE42" i="12"/>
  <c r="AB42" i="12"/>
  <c r="Y42" i="12"/>
  <c r="V42" i="12"/>
  <c r="S42" i="12"/>
  <c r="P42" i="12"/>
  <c r="M42" i="12"/>
  <c r="J42" i="12"/>
  <c r="G42" i="12"/>
  <c r="AW41" i="12"/>
  <c r="AT41" i="12"/>
  <c r="AQ41" i="12"/>
  <c r="AN41" i="12"/>
  <c r="AK41" i="12"/>
  <c r="AH41" i="12"/>
  <c r="AE41" i="12"/>
  <c r="AB41" i="12"/>
  <c r="Y41" i="12"/>
  <c r="V41" i="12"/>
  <c r="S41" i="12"/>
  <c r="P41" i="12"/>
  <c r="M41" i="12"/>
  <c r="J41" i="12"/>
  <c r="G41" i="12"/>
  <c r="AW40" i="12"/>
  <c r="AT40" i="12"/>
  <c r="AQ40" i="12"/>
  <c r="AN40" i="12"/>
  <c r="AK40" i="12"/>
  <c r="AH40" i="12"/>
  <c r="AE40" i="12"/>
  <c r="AB40" i="12"/>
  <c r="Y40" i="12"/>
  <c r="V40" i="12"/>
  <c r="S40" i="12"/>
  <c r="P40" i="12"/>
  <c r="M40" i="12"/>
  <c r="J40" i="12"/>
  <c r="G40" i="12"/>
  <c r="AW39" i="12"/>
  <c r="AT39" i="12"/>
  <c r="AQ39" i="12"/>
  <c r="AN39" i="12"/>
  <c r="AK39" i="12"/>
  <c r="AH39" i="12"/>
  <c r="AE39" i="12"/>
  <c r="AB39" i="12"/>
  <c r="Y39" i="12"/>
  <c r="V39" i="12"/>
  <c r="S39" i="12"/>
  <c r="P39" i="12"/>
  <c r="M39" i="12"/>
  <c r="J39" i="12"/>
  <c r="G39" i="12"/>
  <c r="AW38" i="12"/>
  <c r="AT38" i="12"/>
  <c r="AQ38" i="12"/>
  <c r="AN38" i="12"/>
  <c r="AK38" i="12"/>
  <c r="AH38" i="12"/>
  <c r="AE38" i="12"/>
  <c r="AB38" i="12"/>
  <c r="Y38" i="12"/>
  <c r="V38" i="12"/>
  <c r="S38" i="12"/>
  <c r="P38" i="12"/>
  <c r="M38" i="12"/>
  <c r="J38" i="12"/>
  <c r="G38" i="12"/>
  <c r="AW37" i="12"/>
  <c r="AT37" i="12"/>
  <c r="AQ37" i="12"/>
  <c r="AN37" i="12"/>
  <c r="AK37" i="12"/>
  <c r="AH37" i="12"/>
  <c r="AE37" i="12"/>
  <c r="AB37" i="12"/>
  <c r="Y37" i="12"/>
  <c r="V37" i="12"/>
  <c r="S37" i="12"/>
  <c r="P37" i="12"/>
  <c r="M37" i="12"/>
  <c r="J37" i="12"/>
  <c r="G37" i="12"/>
  <c r="AW36" i="12"/>
  <c r="AT36" i="12"/>
  <c r="AQ36" i="12"/>
  <c r="AN36" i="12"/>
  <c r="AK36" i="12"/>
  <c r="AH36" i="12"/>
  <c r="AE36" i="12"/>
  <c r="AB36" i="12"/>
  <c r="Y36" i="12"/>
  <c r="V36" i="12"/>
  <c r="S36" i="12"/>
  <c r="P36" i="12"/>
  <c r="M36" i="12"/>
  <c r="J36" i="12"/>
  <c r="G36" i="12"/>
  <c r="AW35" i="12"/>
  <c r="AT35" i="12"/>
  <c r="AQ35" i="12"/>
  <c r="AN35" i="12"/>
  <c r="AK35" i="12"/>
  <c r="AH35" i="12"/>
  <c r="AE35" i="12"/>
  <c r="AB35" i="12"/>
  <c r="Y35" i="12"/>
  <c r="V35" i="12"/>
  <c r="S35" i="12"/>
  <c r="P35" i="12"/>
  <c r="M35" i="12"/>
  <c r="J35" i="12"/>
  <c r="G35" i="12"/>
  <c r="AW34" i="12"/>
  <c r="AT34" i="12"/>
  <c r="AQ34" i="12"/>
  <c r="AN34" i="12"/>
  <c r="AK34" i="12"/>
  <c r="AH34" i="12"/>
  <c r="AE34" i="12"/>
  <c r="AB34" i="12"/>
  <c r="Y34" i="12"/>
  <c r="V34" i="12"/>
  <c r="S34" i="12"/>
  <c r="P34" i="12"/>
  <c r="M34" i="12"/>
  <c r="J34" i="12"/>
  <c r="G34" i="12"/>
  <c r="AW33" i="12"/>
  <c r="AT33" i="12"/>
  <c r="AQ33" i="12"/>
  <c r="AN33" i="12"/>
  <c r="AK33" i="12"/>
  <c r="AH33" i="12"/>
  <c r="AE33" i="12"/>
  <c r="AB33" i="12"/>
  <c r="Y33" i="12"/>
  <c r="V33" i="12"/>
  <c r="S33" i="12"/>
  <c r="P33" i="12"/>
  <c r="M33" i="12"/>
  <c r="J33" i="12"/>
  <c r="G33" i="12"/>
  <c r="AW32" i="12"/>
  <c r="AT32" i="12"/>
  <c r="AQ32" i="12"/>
  <c r="AN32" i="12"/>
  <c r="AK32" i="12"/>
  <c r="AH32" i="12"/>
  <c r="AE32" i="12"/>
  <c r="AB32" i="12"/>
  <c r="Y32" i="12"/>
  <c r="V32" i="12"/>
  <c r="S32" i="12"/>
  <c r="P32" i="12"/>
  <c r="M32" i="12"/>
  <c r="J32" i="12"/>
  <c r="G32" i="12"/>
  <c r="AW31" i="12"/>
  <c r="AT31" i="12"/>
  <c r="AQ31" i="12"/>
  <c r="AN31" i="12"/>
  <c r="AK31" i="12"/>
  <c r="AH31" i="12"/>
  <c r="AE31" i="12"/>
  <c r="AB31" i="12"/>
  <c r="Y31" i="12"/>
  <c r="V31" i="12"/>
  <c r="S31" i="12"/>
  <c r="P31" i="12"/>
  <c r="M31" i="12"/>
  <c r="J31" i="12"/>
  <c r="G31" i="12"/>
  <c r="AW30" i="12"/>
  <c r="AT30" i="12"/>
  <c r="AQ30" i="12"/>
  <c r="AN30" i="12"/>
  <c r="AK30" i="12"/>
  <c r="AH30" i="12"/>
  <c r="AE30" i="12"/>
  <c r="AB30" i="12"/>
  <c r="Y30" i="12"/>
  <c r="V30" i="12"/>
  <c r="S30" i="12"/>
  <c r="P30" i="12"/>
  <c r="M30" i="12"/>
  <c r="J30" i="12"/>
  <c r="G30" i="12"/>
  <c r="AW29" i="12"/>
  <c r="AT29" i="12"/>
  <c r="AQ29" i="12"/>
  <c r="AN29" i="12"/>
  <c r="AK29" i="12"/>
  <c r="AH29" i="12"/>
  <c r="AE29" i="12"/>
  <c r="AB29" i="12"/>
  <c r="Y29" i="12"/>
  <c r="V29" i="12"/>
  <c r="S29" i="12"/>
  <c r="P29" i="12"/>
  <c r="M29" i="12"/>
  <c r="J29" i="12"/>
  <c r="G29" i="12"/>
  <c r="AW28" i="12"/>
  <c r="AT28" i="12"/>
  <c r="AQ28" i="12"/>
  <c r="AN28" i="12"/>
  <c r="AK28" i="12"/>
  <c r="AH28" i="12"/>
  <c r="AE28" i="12"/>
  <c r="AB28" i="12"/>
  <c r="Y28" i="12"/>
  <c r="V28" i="12"/>
  <c r="S28" i="12"/>
  <c r="P28" i="12"/>
  <c r="M28" i="12"/>
  <c r="J28" i="12"/>
  <c r="G28" i="12"/>
  <c r="AW27" i="12"/>
  <c r="AT27" i="12"/>
  <c r="AQ27" i="12"/>
  <c r="AN27" i="12"/>
  <c r="AK27" i="12"/>
  <c r="AH27" i="12"/>
  <c r="AE27" i="12"/>
  <c r="AB27" i="12"/>
  <c r="Y27" i="12"/>
  <c r="V27" i="12"/>
  <c r="S27" i="12"/>
  <c r="P27" i="12"/>
  <c r="M27" i="12"/>
  <c r="J27" i="12"/>
  <c r="G27" i="12"/>
  <c r="AW26" i="12"/>
  <c r="AT26" i="12"/>
  <c r="AQ26" i="12"/>
  <c r="AN26" i="12"/>
  <c r="AK26" i="12"/>
  <c r="AH26" i="12"/>
  <c r="AE26" i="12"/>
  <c r="AB26" i="12"/>
  <c r="Y26" i="12"/>
  <c r="V26" i="12"/>
  <c r="S26" i="12"/>
  <c r="P26" i="12"/>
  <c r="M26" i="12"/>
  <c r="J26" i="12"/>
  <c r="G26" i="12"/>
  <c r="AW25" i="12"/>
  <c r="AT25" i="12"/>
  <c r="AQ25" i="12"/>
  <c r="AN25" i="12"/>
  <c r="AK25" i="12"/>
  <c r="AH25" i="12"/>
  <c r="AE25" i="12"/>
  <c r="AB25" i="12"/>
  <c r="Y25" i="12"/>
  <c r="V25" i="12"/>
  <c r="S25" i="12"/>
  <c r="P25" i="12"/>
  <c r="M25" i="12"/>
  <c r="J25" i="12"/>
  <c r="G25" i="12"/>
  <c r="AW24" i="12"/>
  <c r="AT24" i="12"/>
  <c r="AQ24" i="12"/>
  <c r="AN24" i="12"/>
  <c r="AK24" i="12"/>
  <c r="AH24" i="12"/>
  <c r="AE24" i="12"/>
  <c r="AB24" i="12"/>
  <c r="Y24" i="12"/>
  <c r="V24" i="12"/>
  <c r="S24" i="12"/>
  <c r="P24" i="12"/>
  <c r="M24" i="12"/>
  <c r="J24" i="12"/>
  <c r="G24" i="12"/>
  <c r="AW23" i="12"/>
  <c r="AT23" i="12"/>
  <c r="AQ23" i="12"/>
  <c r="AN23" i="12"/>
  <c r="AK23" i="12"/>
  <c r="AH23" i="12"/>
  <c r="AE23" i="12"/>
  <c r="AB23" i="12"/>
  <c r="Y23" i="12"/>
  <c r="V23" i="12"/>
  <c r="S23" i="12"/>
  <c r="P23" i="12"/>
  <c r="M23" i="12"/>
  <c r="J23" i="12"/>
  <c r="G23" i="12"/>
  <c r="AW22" i="12"/>
  <c r="AT22" i="12"/>
  <c r="AQ22" i="12"/>
  <c r="AN22" i="12"/>
  <c r="AK22" i="12"/>
  <c r="AH22" i="12"/>
  <c r="AE22" i="12"/>
  <c r="AB22" i="12"/>
  <c r="Y22" i="12"/>
  <c r="V22" i="12"/>
  <c r="S22" i="12"/>
  <c r="P22" i="12"/>
  <c r="M22" i="12"/>
  <c r="J22" i="12"/>
  <c r="G22" i="12"/>
  <c r="AW21" i="12"/>
  <c r="AT21" i="12"/>
  <c r="AQ21" i="12"/>
  <c r="AN21" i="12"/>
  <c r="AK21" i="12"/>
  <c r="AH21" i="12"/>
  <c r="AE21" i="12"/>
  <c r="AB21" i="12"/>
  <c r="Y21" i="12"/>
  <c r="V21" i="12"/>
  <c r="S21" i="12"/>
  <c r="P21" i="12"/>
  <c r="M21" i="12"/>
  <c r="J21" i="12"/>
  <c r="G21" i="12"/>
  <c r="AW20" i="12"/>
  <c r="AT20" i="12"/>
  <c r="AQ20" i="12"/>
  <c r="AN20" i="12"/>
  <c r="AK20" i="12"/>
  <c r="AH20" i="12"/>
  <c r="AE20" i="12"/>
  <c r="AB20" i="12"/>
  <c r="Y20" i="12"/>
  <c r="V20" i="12"/>
  <c r="S20" i="12"/>
  <c r="P20" i="12"/>
  <c r="M20" i="12"/>
  <c r="J20" i="12"/>
  <c r="G20" i="12"/>
  <c r="AW19" i="12"/>
  <c r="AT19" i="12"/>
  <c r="AQ19" i="12"/>
  <c r="AN19" i="12"/>
  <c r="AK19" i="12"/>
  <c r="AH19" i="12"/>
  <c r="AE19" i="12"/>
  <c r="AB19" i="12"/>
  <c r="Y19" i="12"/>
  <c r="V19" i="12"/>
  <c r="S19" i="12"/>
  <c r="P19" i="12"/>
  <c r="M19" i="12"/>
  <c r="J19" i="12"/>
  <c r="G19" i="12"/>
  <c r="AW18" i="12"/>
  <c r="AT18" i="12"/>
  <c r="AQ18" i="12"/>
  <c r="AN18" i="12"/>
  <c r="AK18" i="12"/>
  <c r="AH18" i="12"/>
  <c r="AE18" i="12"/>
  <c r="AB18" i="12"/>
  <c r="Y18" i="12"/>
  <c r="V18" i="12"/>
  <c r="S18" i="12"/>
  <c r="P18" i="12"/>
  <c r="M18" i="12"/>
  <c r="J18" i="12"/>
  <c r="G18" i="12"/>
  <c r="AW17" i="12"/>
  <c r="AT17" i="12"/>
  <c r="AQ17" i="12"/>
  <c r="AN17" i="12"/>
  <c r="AK17" i="12"/>
  <c r="AH17" i="12"/>
  <c r="AE17" i="12"/>
  <c r="AB17" i="12"/>
  <c r="Y17" i="12"/>
  <c r="V17" i="12"/>
  <c r="S17" i="12"/>
  <c r="P17" i="12"/>
  <c r="M17" i="12"/>
  <c r="J17" i="12"/>
  <c r="G17" i="12"/>
  <c r="AW16" i="12"/>
  <c r="AT16" i="12"/>
  <c r="AQ16" i="12"/>
  <c r="AN16" i="12"/>
  <c r="AK16" i="12"/>
  <c r="AH16" i="12"/>
  <c r="AE16" i="12"/>
  <c r="AB16" i="12"/>
  <c r="Y16" i="12"/>
  <c r="V16" i="12"/>
  <c r="S16" i="12"/>
  <c r="P16" i="12"/>
  <c r="M16" i="12"/>
  <c r="J16" i="12"/>
  <c r="G16" i="12"/>
  <c r="AW15" i="12"/>
  <c r="AT15" i="12"/>
  <c r="AQ15" i="12"/>
  <c r="AN15" i="12"/>
  <c r="AK15" i="12"/>
  <c r="AH15" i="12"/>
  <c r="AE15" i="12"/>
  <c r="AB15" i="12"/>
  <c r="Y15" i="12"/>
  <c r="V15" i="12"/>
  <c r="S15" i="12"/>
  <c r="P15" i="12"/>
  <c r="M15" i="12"/>
  <c r="J15" i="12"/>
  <c r="G15" i="12"/>
  <c r="AW14" i="12"/>
  <c r="AT14" i="12"/>
  <c r="AQ14" i="12"/>
  <c r="AN14" i="12"/>
  <c r="AK14" i="12"/>
  <c r="AH14" i="12"/>
  <c r="AE14" i="12"/>
  <c r="AB14" i="12"/>
  <c r="Y14" i="12"/>
  <c r="V14" i="12"/>
  <c r="S14" i="12"/>
  <c r="P14" i="12"/>
  <c r="M14" i="12"/>
  <c r="J14" i="12"/>
  <c r="G14" i="12"/>
  <c r="AW13" i="12"/>
  <c r="AT13" i="12"/>
  <c r="AQ13" i="12"/>
  <c r="AN13" i="12"/>
  <c r="AK13" i="12"/>
  <c r="AH13" i="12"/>
  <c r="AE13" i="12"/>
  <c r="AB13" i="12"/>
  <c r="Y13" i="12"/>
  <c r="V13" i="12"/>
  <c r="S13" i="12"/>
  <c r="P13" i="12"/>
  <c r="M13" i="12"/>
  <c r="J13" i="12"/>
  <c r="G13" i="12"/>
  <c r="AW12" i="12"/>
  <c r="AT12" i="12"/>
  <c r="AQ12" i="12"/>
  <c r="AN12" i="12"/>
  <c r="AK12" i="12"/>
  <c r="AH12" i="12"/>
  <c r="AE12" i="12"/>
  <c r="AB12" i="12"/>
  <c r="Y12" i="12"/>
  <c r="V12" i="12"/>
  <c r="S12" i="12"/>
  <c r="P12" i="12"/>
  <c r="M12" i="12"/>
  <c r="J12" i="12"/>
  <c r="G12" i="12"/>
  <c r="AW11" i="12"/>
  <c r="AT11" i="12"/>
  <c r="AQ11" i="12"/>
  <c r="AN11" i="12"/>
  <c r="AK11" i="12"/>
  <c r="AH11" i="12"/>
  <c r="AE11" i="12"/>
  <c r="AB11" i="12"/>
  <c r="Y11" i="12"/>
  <c r="V11" i="12"/>
  <c r="S11" i="12"/>
  <c r="P11" i="12"/>
  <c r="M11" i="12"/>
  <c r="J11" i="12"/>
  <c r="G11" i="12"/>
  <c r="AW10" i="12"/>
  <c r="AT10" i="12"/>
  <c r="AQ10" i="12"/>
  <c r="AN10" i="12"/>
  <c r="AK10" i="12"/>
  <c r="AH10" i="12"/>
  <c r="AE10" i="12"/>
  <c r="AB10" i="12"/>
  <c r="Y10" i="12"/>
  <c r="V10" i="12"/>
  <c r="S10" i="12"/>
  <c r="P10" i="12"/>
  <c r="M10" i="12"/>
  <c r="J10" i="12"/>
  <c r="G10" i="12"/>
  <c r="AW9" i="12"/>
  <c r="AT9" i="12"/>
  <c r="AQ9" i="12"/>
  <c r="AN9" i="12"/>
  <c r="AK9" i="12"/>
  <c r="AH9" i="12"/>
  <c r="AE9" i="12"/>
  <c r="AB9" i="12"/>
  <c r="Y9" i="12"/>
  <c r="V9" i="12"/>
  <c r="S9" i="12"/>
  <c r="P9" i="12"/>
  <c r="M9" i="12"/>
  <c r="J9" i="12"/>
  <c r="G9" i="12"/>
  <c r="AW8" i="12"/>
  <c r="AT8" i="12"/>
  <c r="AQ8" i="12"/>
  <c r="AN8" i="12"/>
  <c r="AK8" i="12"/>
  <c r="AH8" i="12"/>
  <c r="AE8" i="12"/>
  <c r="AB8" i="12"/>
  <c r="Y8" i="12"/>
  <c r="V8" i="12"/>
  <c r="S8" i="12"/>
  <c r="P8" i="12"/>
  <c r="M8" i="12"/>
  <c r="J8" i="12"/>
  <c r="G8" i="12"/>
  <c r="B114" i="11"/>
  <c r="C114" i="11" s="1"/>
  <c r="D114" i="11" s="1"/>
  <c r="E114" i="11" s="1"/>
  <c r="F114" i="11" s="1"/>
  <c r="G114" i="11" s="1"/>
  <c r="H114" i="11" s="1"/>
  <c r="I114" i="11" s="1"/>
  <c r="J114" i="11" s="1"/>
  <c r="K114" i="11" s="1"/>
  <c r="L114" i="11" s="1"/>
  <c r="B109" i="11"/>
  <c r="B104" i="11"/>
  <c r="M96" i="11"/>
  <c r="L96" i="11"/>
  <c r="K96" i="11"/>
  <c r="J96" i="11"/>
  <c r="I96" i="11"/>
  <c r="H96" i="11"/>
  <c r="G96" i="11"/>
  <c r="F96" i="11"/>
  <c r="E96" i="11"/>
  <c r="D96" i="11"/>
  <c r="C96" i="11"/>
  <c r="B96" i="11"/>
  <c r="B139" i="11" s="1"/>
  <c r="N95" i="11"/>
  <c r="M94" i="11"/>
  <c r="L94" i="11"/>
  <c r="K94" i="11"/>
  <c r="J94" i="11"/>
  <c r="I94" i="11"/>
  <c r="H94" i="11"/>
  <c r="G94" i="11"/>
  <c r="F94" i="11"/>
  <c r="E94" i="11"/>
  <c r="D94" i="11"/>
  <c r="C94" i="11"/>
  <c r="B94" i="11"/>
  <c r="B137" i="11" s="1"/>
  <c r="M93" i="11"/>
  <c r="L93" i="11"/>
  <c r="K93" i="11"/>
  <c r="J93" i="11"/>
  <c r="I93" i="11"/>
  <c r="H93" i="11"/>
  <c r="G93" i="11"/>
  <c r="F93" i="11"/>
  <c r="E93" i="11"/>
  <c r="D93" i="11"/>
  <c r="C93" i="11"/>
  <c r="B93" i="11"/>
  <c r="B136" i="11" s="1"/>
  <c r="M92" i="11"/>
  <c r="L92" i="11"/>
  <c r="K92" i="11"/>
  <c r="J92" i="11"/>
  <c r="I92" i="11"/>
  <c r="H92" i="11"/>
  <c r="G92" i="11"/>
  <c r="F92" i="11"/>
  <c r="E92" i="11"/>
  <c r="D92" i="11"/>
  <c r="C92" i="11"/>
  <c r="B92" i="11"/>
  <c r="M91" i="11"/>
  <c r="L91" i="11"/>
  <c r="K91" i="11"/>
  <c r="J91" i="11"/>
  <c r="I91" i="11"/>
  <c r="H91" i="11"/>
  <c r="G91" i="11"/>
  <c r="F91" i="11"/>
  <c r="E91" i="11"/>
  <c r="D91" i="11"/>
  <c r="C91" i="11"/>
  <c r="B91" i="11"/>
  <c r="B134" i="11" s="1"/>
  <c r="M90" i="11"/>
  <c r="L90" i="11"/>
  <c r="K90" i="11"/>
  <c r="J90" i="11"/>
  <c r="I90" i="11"/>
  <c r="H90" i="11"/>
  <c r="G90" i="11"/>
  <c r="F90" i="11"/>
  <c r="E90" i="11"/>
  <c r="D90" i="11"/>
  <c r="C90" i="11"/>
  <c r="B90" i="11"/>
  <c r="B133" i="11" s="1"/>
  <c r="M89" i="11"/>
  <c r="L89" i="11"/>
  <c r="K89" i="11"/>
  <c r="J89" i="11"/>
  <c r="I89" i="11"/>
  <c r="H89" i="11"/>
  <c r="G89" i="11"/>
  <c r="F89" i="11"/>
  <c r="E89" i="11"/>
  <c r="D89" i="11"/>
  <c r="C89" i="11"/>
  <c r="B89" i="11"/>
  <c r="B132" i="11" s="1"/>
  <c r="C132" i="11" s="1"/>
  <c r="D132" i="11" s="1"/>
  <c r="E132" i="11" s="1"/>
  <c r="F132" i="11" s="1"/>
  <c r="G132" i="11" s="1"/>
  <c r="H132" i="11" s="1"/>
  <c r="I132" i="11" s="1"/>
  <c r="J132" i="11" s="1"/>
  <c r="M88" i="11"/>
  <c r="L88" i="11"/>
  <c r="K88" i="11"/>
  <c r="J88" i="11"/>
  <c r="I88" i="11"/>
  <c r="H88" i="11"/>
  <c r="G88" i="11"/>
  <c r="F88" i="11"/>
  <c r="E88" i="11"/>
  <c r="D88" i="11"/>
  <c r="C88" i="11"/>
  <c r="B88" i="11"/>
  <c r="B131" i="11" s="1"/>
  <c r="M87" i="11"/>
  <c r="L87" i="11"/>
  <c r="K87" i="11"/>
  <c r="J87" i="11"/>
  <c r="I87" i="11"/>
  <c r="H87" i="11"/>
  <c r="G87" i="11"/>
  <c r="F87" i="11"/>
  <c r="E87" i="11"/>
  <c r="D87" i="11"/>
  <c r="C87" i="11"/>
  <c r="B87" i="11"/>
  <c r="M86" i="11"/>
  <c r="L86" i="11"/>
  <c r="K86" i="11"/>
  <c r="J86" i="11"/>
  <c r="I86" i="11"/>
  <c r="H86" i="11"/>
  <c r="G86" i="11"/>
  <c r="F86" i="11"/>
  <c r="E86" i="11"/>
  <c r="D86" i="11"/>
  <c r="C86" i="11"/>
  <c r="B86" i="11"/>
  <c r="B129" i="11" s="1"/>
  <c r="M85" i="11"/>
  <c r="L85" i="11"/>
  <c r="K85" i="11"/>
  <c r="J85" i="11"/>
  <c r="I85" i="11"/>
  <c r="H85" i="11"/>
  <c r="G85" i="11"/>
  <c r="F85" i="11"/>
  <c r="E85" i="11"/>
  <c r="D85" i="11"/>
  <c r="C85" i="11"/>
  <c r="B85" i="11"/>
  <c r="B128" i="11" s="1"/>
  <c r="M84" i="11"/>
  <c r="L84" i="11"/>
  <c r="K84" i="11"/>
  <c r="J84" i="11"/>
  <c r="I84" i="11"/>
  <c r="H84" i="11"/>
  <c r="G84" i="11"/>
  <c r="F84" i="11"/>
  <c r="E84" i="11"/>
  <c r="D84" i="11"/>
  <c r="C84" i="11"/>
  <c r="B84" i="11"/>
  <c r="B127" i="11" s="1"/>
  <c r="M83" i="11"/>
  <c r="L83" i="11"/>
  <c r="K83" i="11"/>
  <c r="J83" i="11"/>
  <c r="I83" i="11"/>
  <c r="H83" i="11"/>
  <c r="G83" i="11"/>
  <c r="F83" i="11"/>
  <c r="E83" i="11"/>
  <c r="D83" i="11"/>
  <c r="C83" i="11"/>
  <c r="B83" i="11"/>
  <c r="B126" i="11" s="1"/>
  <c r="C126" i="11" s="1"/>
  <c r="M82" i="11"/>
  <c r="L82" i="11"/>
  <c r="K82" i="11"/>
  <c r="J82" i="11"/>
  <c r="I82" i="11"/>
  <c r="H82" i="11"/>
  <c r="G82" i="11"/>
  <c r="F82" i="11"/>
  <c r="E82" i="11"/>
  <c r="D82" i="11"/>
  <c r="C82" i="11"/>
  <c r="B82" i="11"/>
  <c r="M81" i="11"/>
  <c r="L81" i="11"/>
  <c r="K81" i="11"/>
  <c r="J81" i="11"/>
  <c r="I81" i="11"/>
  <c r="H81" i="11"/>
  <c r="G81" i="11"/>
  <c r="F81" i="11"/>
  <c r="E81" i="11"/>
  <c r="D81" i="11"/>
  <c r="C81" i="11"/>
  <c r="B81" i="11"/>
  <c r="M80" i="11"/>
  <c r="L80" i="11"/>
  <c r="K80" i="11"/>
  <c r="J80" i="11"/>
  <c r="I80" i="11"/>
  <c r="H80" i="11"/>
  <c r="G80" i="11"/>
  <c r="F80" i="11"/>
  <c r="E80" i="11"/>
  <c r="D80" i="11"/>
  <c r="C80" i="11"/>
  <c r="B80" i="11"/>
  <c r="B123" i="11" s="1"/>
  <c r="C123" i="11" s="1"/>
  <c r="N79" i="11"/>
  <c r="M78" i="11"/>
  <c r="L78" i="11"/>
  <c r="K78" i="11"/>
  <c r="J78" i="11"/>
  <c r="I78" i="11"/>
  <c r="H78" i="11"/>
  <c r="G78" i="11"/>
  <c r="F78" i="11"/>
  <c r="E78" i="11"/>
  <c r="D78" i="11"/>
  <c r="C78" i="11"/>
  <c r="B78" i="11"/>
  <c r="B121" i="11" s="1"/>
  <c r="M77" i="11"/>
  <c r="L77" i="11"/>
  <c r="K77" i="11"/>
  <c r="J77" i="11"/>
  <c r="I77" i="11"/>
  <c r="H77" i="11"/>
  <c r="G77" i="11"/>
  <c r="F77" i="11"/>
  <c r="E77" i="11"/>
  <c r="D77" i="11"/>
  <c r="C77" i="11"/>
  <c r="B77" i="11"/>
  <c r="B120" i="11" s="1"/>
  <c r="M76" i="11"/>
  <c r="L76" i="11"/>
  <c r="K76" i="11"/>
  <c r="J76" i="11"/>
  <c r="I76" i="11"/>
  <c r="H76" i="11"/>
  <c r="G76" i="11"/>
  <c r="F76" i="11"/>
  <c r="E76" i="11"/>
  <c r="D76" i="11"/>
  <c r="C76" i="11"/>
  <c r="B76" i="11"/>
  <c r="N76" i="11" s="1"/>
  <c r="M75" i="11"/>
  <c r="L75" i="11"/>
  <c r="K75" i="11"/>
  <c r="J75" i="11"/>
  <c r="I75" i="11"/>
  <c r="H75" i="11"/>
  <c r="G75" i="11"/>
  <c r="F75" i="11"/>
  <c r="E75" i="11"/>
  <c r="D75" i="11"/>
  <c r="C75" i="11"/>
  <c r="B75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117" i="11" s="1"/>
  <c r="C117" i="11" s="1"/>
  <c r="D117" i="11" s="1"/>
  <c r="E117" i="11" s="1"/>
  <c r="F117" i="11" s="1"/>
  <c r="G117" i="11" s="1"/>
  <c r="H117" i="11" s="1"/>
  <c r="I117" i="11" s="1"/>
  <c r="J117" i="11" s="1"/>
  <c r="K117" i="11" s="1"/>
  <c r="L117" i="11" s="1"/>
  <c r="M117" i="11" s="1"/>
  <c r="N73" i="11"/>
  <c r="M72" i="11"/>
  <c r="L72" i="11"/>
  <c r="K72" i="11"/>
  <c r="J72" i="11"/>
  <c r="I72" i="11"/>
  <c r="H72" i="11"/>
  <c r="G72" i="11"/>
  <c r="F72" i="11"/>
  <c r="E72" i="11"/>
  <c r="D72" i="11"/>
  <c r="C72" i="11"/>
  <c r="B72" i="11"/>
  <c r="B115" i="11" s="1"/>
  <c r="M71" i="11"/>
  <c r="L71" i="11"/>
  <c r="K71" i="11"/>
  <c r="J71" i="11"/>
  <c r="I71" i="11"/>
  <c r="H71" i="11"/>
  <c r="G71" i="11"/>
  <c r="F71" i="11"/>
  <c r="E71" i="11"/>
  <c r="D71" i="11"/>
  <c r="C71" i="11"/>
  <c r="B71" i="11"/>
  <c r="M70" i="11"/>
  <c r="L70" i="11"/>
  <c r="K70" i="11"/>
  <c r="J70" i="11"/>
  <c r="I70" i="11"/>
  <c r="H70" i="11"/>
  <c r="G70" i="11"/>
  <c r="F70" i="11"/>
  <c r="E70" i="11"/>
  <c r="D70" i="11"/>
  <c r="C70" i="11"/>
  <c r="B70" i="11"/>
  <c r="B113" i="11" s="1"/>
  <c r="M69" i="11"/>
  <c r="L69" i="11"/>
  <c r="K69" i="11"/>
  <c r="J69" i="11"/>
  <c r="I69" i="11"/>
  <c r="H69" i="11"/>
  <c r="G69" i="11"/>
  <c r="F69" i="11"/>
  <c r="E69" i="11"/>
  <c r="D69" i="11"/>
  <c r="C69" i="11"/>
  <c r="B69" i="11"/>
  <c r="M68" i="11"/>
  <c r="L68" i="11"/>
  <c r="K68" i="11"/>
  <c r="J68" i="11"/>
  <c r="I68" i="11"/>
  <c r="H68" i="11"/>
  <c r="G68" i="11"/>
  <c r="F68" i="11"/>
  <c r="E68" i="11"/>
  <c r="D68" i="11"/>
  <c r="C68" i="11"/>
  <c r="B68" i="11"/>
  <c r="B111" i="11" s="1"/>
  <c r="M67" i="11"/>
  <c r="L67" i="11"/>
  <c r="K67" i="11"/>
  <c r="J67" i="11"/>
  <c r="I67" i="11"/>
  <c r="H67" i="11"/>
  <c r="G67" i="11"/>
  <c r="F67" i="11"/>
  <c r="E67" i="11"/>
  <c r="D67" i="11"/>
  <c r="C67" i="11"/>
  <c r="B67" i="11"/>
  <c r="B110" i="11" s="1"/>
  <c r="M66" i="11"/>
  <c r="L66" i="11"/>
  <c r="K66" i="11"/>
  <c r="J66" i="11"/>
  <c r="I66" i="11"/>
  <c r="H66" i="11"/>
  <c r="G66" i="11"/>
  <c r="F66" i="11"/>
  <c r="E66" i="11"/>
  <c r="D66" i="11"/>
  <c r="C66" i="11"/>
  <c r="B66" i="11"/>
  <c r="N65" i="11"/>
  <c r="M64" i="11"/>
  <c r="L64" i="11"/>
  <c r="K64" i="11"/>
  <c r="J64" i="11"/>
  <c r="I64" i="11"/>
  <c r="H64" i="11"/>
  <c r="G64" i="11"/>
  <c r="F64" i="11"/>
  <c r="E64" i="11"/>
  <c r="D64" i="11"/>
  <c r="C64" i="11"/>
  <c r="B64" i="11"/>
  <c r="B107" i="11" s="1"/>
  <c r="C107" i="11" s="1"/>
  <c r="N63" i="11"/>
  <c r="M62" i="11"/>
  <c r="L62" i="11"/>
  <c r="K62" i="11"/>
  <c r="J62" i="11"/>
  <c r="I62" i="11"/>
  <c r="I98" i="11" s="1"/>
  <c r="H62" i="11"/>
  <c r="G62" i="11"/>
  <c r="F62" i="11"/>
  <c r="E62" i="11"/>
  <c r="D62" i="11"/>
  <c r="C62" i="11"/>
  <c r="B62" i="11"/>
  <c r="M61" i="11"/>
  <c r="L61" i="11"/>
  <c r="K61" i="11"/>
  <c r="J61" i="11"/>
  <c r="I61" i="11"/>
  <c r="H61" i="11"/>
  <c r="G61" i="11"/>
  <c r="F61" i="11"/>
  <c r="E61" i="11"/>
  <c r="D61" i="11"/>
  <c r="C61" i="11"/>
  <c r="B61" i="11"/>
  <c r="N61" i="11" s="1"/>
  <c r="N56" i="11"/>
  <c r="N55" i="11"/>
  <c r="N54" i="11"/>
  <c r="N53" i="11"/>
  <c r="N52" i="11"/>
  <c r="N51" i="11"/>
  <c r="N50" i="11"/>
  <c r="N49" i="11"/>
  <c r="N82" i="11" l="1"/>
  <c r="N78" i="11"/>
  <c r="C133" i="11"/>
  <c r="D133" i="11" s="1"/>
  <c r="E133" i="11" s="1"/>
  <c r="F133" i="11" s="1"/>
  <c r="G133" i="11" s="1"/>
  <c r="H133" i="11" s="1"/>
  <c r="I133" i="11" s="1"/>
  <c r="J133" i="11" s="1"/>
  <c r="K133" i="11" s="1"/>
  <c r="L133" i="11" s="1"/>
  <c r="M133" i="11" s="1"/>
  <c r="M98" i="11"/>
  <c r="C110" i="11"/>
  <c r="D110" i="11" s="1"/>
  <c r="E110" i="11" s="1"/>
  <c r="F110" i="11" s="1"/>
  <c r="G110" i="11" s="1"/>
  <c r="H110" i="11" s="1"/>
  <c r="I110" i="11" s="1"/>
  <c r="J110" i="11" s="1"/>
  <c r="K110" i="11" s="1"/>
  <c r="L110" i="11" s="1"/>
  <c r="M110" i="11" s="1"/>
  <c r="M114" i="11"/>
  <c r="J98" i="11"/>
  <c r="K98" i="11"/>
  <c r="N94" i="11"/>
  <c r="B125" i="11"/>
  <c r="C125" i="11" s="1"/>
  <c r="D125" i="11" s="1"/>
  <c r="E125" i="11" s="1"/>
  <c r="F125" i="11" s="1"/>
  <c r="G125" i="11" s="1"/>
  <c r="H125" i="11" s="1"/>
  <c r="I125" i="11" s="1"/>
  <c r="J125" i="11" s="1"/>
  <c r="K125" i="11" s="1"/>
  <c r="L125" i="11" s="1"/>
  <c r="M125" i="11" s="1"/>
  <c r="N77" i="11"/>
  <c r="N81" i="11"/>
  <c r="C109" i="11"/>
  <c r="D109" i="11" s="1"/>
  <c r="E109" i="11" s="1"/>
  <c r="F109" i="11" s="1"/>
  <c r="G109" i="11" s="1"/>
  <c r="H109" i="11" s="1"/>
  <c r="I109" i="11" s="1"/>
  <c r="J109" i="11" s="1"/>
  <c r="K109" i="11" s="1"/>
  <c r="L109" i="11" s="1"/>
  <c r="M109" i="11" s="1"/>
  <c r="K132" i="11"/>
  <c r="L132" i="11" s="1"/>
  <c r="M132" i="11" s="1"/>
  <c r="L98" i="11"/>
  <c r="N96" i="11"/>
  <c r="D126" i="11"/>
  <c r="E126" i="11" s="1"/>
  <c r="F126" i="11" s="1"/>
  <c r="G126" i="11" s="1"/>
  <c r="H126" i="11" s="1"/>
  <c r="I126" i="11" s="1"/>
  <c r="J126" i="11" s="1"/>
  <c r="K126" i="11" s="1"/>
  <c r="L126" i="11" s="1"/>
  <c r="M126" i="11" s="1"/>
  <c r="N89" i="11"/>
  <c r="N92" i="11"/>
  <c r="B135" i="11"/>
  <c r="C135" i="11" s="1"/>
  <c r="D135" i="11" s="1"/>
  <c r="E135" i="11" s="1"/>
  <c r="F135" i="11" s="1"/>
  <c r="G135" i="11" s="1"/>
  <c r="H135" i="11" s="1"/>
  <c r="I135" i="11" s="1"/>
  <c r="J135" i="11" s="1"/>
  <c r="K135" i="11" s="1"/>
  <c r="L135" i="11" s="1"/>
  <c r="M135" i="11" s="1"/>
  <c r="N85" i="11"/>
  <c r="N68" i="11"/>
  <c r="N70" i="11"/>
  <c r="N69" i="11"/>
  <c r="N71" i="11"/>
  <c r="N66" i="11"/>
  <c r="N90" i="11"/>
  <c r="N62" i="11"/>
  <c r="N84" i="11"/>
  <c r="N87" i="11"/>
  <c r="D107" i="11"/>
  <c r="E107" i="11" s="1"/>
  <c r="F107" i="11" s="1"/>
  <c r="G107" i="11" s="1"/>
  <c r="H107" i="11" s="1"/>
  <c r="I107" i="11" s="1"/>
  <c r="J107" i="11" s="1"/>
  <c r="K107" i="11" s="1"/>
  <c r="L107" i="11" s="1"/>
  <c r="M107" i="11" s="1"/>
  <c r="D123" i="11"/>
  <c r="E123" i="11" s="1"/>
  <c r="F123" i="11" s="1"/>
  <c r="G123" i="11" s="1"/>
  <c r="H123" i="11" s="1"/>
  <c r="I123" i="11" s="1"/>
  <c r="J123" i="11" s="1"/>
  <c r="K123" i="11" s="1"/>
  <c r="L123" i="11" s="1"/>
  <c r="M123" i="11" s="1"/>
  <c r="N123" i="11"/>
  <c r="C134" i="11"/>
  <c r="D134" i="11" s="1"/>
  <c r="E134" i="11" s="1"/>
  <c r="F134" i="11" s="1"/>
  <c r="G134" i="11" s="1"/>
  <c r="H134" i="11" s="1"/>
  <c r="I134" i="11" s="1"/>
  <c r="J134" i="11" s="1"/>
  <c r="K134" i="11" s="1"/>
  <c r="L134" i="11" s="1"/>
  <c r="M134" i="11" s="1"/>
  <c r="C129" i="11"/>
  <c r="D129" i="11" s="1"/>
  <c r="E129" i="11" s="1"/>
  <c r="F129" i="11" s="1"/>
  <c r="G129" i="11" s="1"/>
  <c r="H129" i="11" s="1"/>
  <c r="I129" i="11" s="1"/>
  <c r="J129" i="11" s="1"/>
  <c r="K129" i="11" s="1"/>
  <c r="L129" i="11" s="1"/>
  <c r="M129" i="11" s="1"/>
  <c r="N133" i="11"/>
  <c r="B124" i="11"/>
  <c r="N74" i="11"/>
  <c r="C131" i="11"/>
  <c r="D131" i="11" s="1"/>
  <c r="E131" i="11" s="1"/>
  <c r="F131" i="11" s="1"/>
  <c r="G131" i="11" s="1"/>
  <c r="H131" i="11" s="1"/>
  <c r="I131" i="11" s="1"/>
  <c r="J131" i="11" s="1"/>
  <c r="K131" i="11" s="1"/>
  <c r="L131" i="11" s="1"/>
  <c r="M131" i="11" s="1"/>
  <c r="N75" i="11"/>
  <c r="N80" i="11"/>
  <c r="B98" i="11"/>
  <c r="B112" i="11"/>
  <c r="C120" i="11"/>
  <c r="D120" i="11" s="1"/>
  <c r="E120" i="11" s="1"/>
  <c r="F120" i="11" s="1"/>
  <c r="G120" i="11" s="1"/>
  <c r="H120" i="11" s="1"/>
  <c r="I120" i="11" s="1"/>
  <c r="J120" i="11" s="1"/>
  <c r="K120" i="11" s="1"/>
  <c r="L120" i="11" s="1"/>
  <c r="M120" i="11" s="1"/>
  <c r="C128" i="11"/>
  <c r="D128" i="11" s="1"/>
  <c r="E128" i="11" s="1"/>
  <c r="F128" i="11" s="1"/>
  <c r="G128" i="11" s="1"/>
  <c r="H128" i="11" s="1"/>
  <c r="I128" i="11" s="1"/>
  <c r="J128" i="11" s="1"/>
  <c r="K128" i="11" s="1"/>
  <c r="L128" i="11" s="1"/>
  <c r="M128" i="11" s="1"/>
  <c r="N86" i="11"/>
  <c r="N117" i="11"/>
  <c r="N125" i="11"/>
  <c r="N132" i="11"/>
  <c r="C136" i="11"/>
  <c r="D136" i="11" s="1"/>
  <c r="E136" i="11" s="1"/>
  <c r="F136" i="11" s="1"/>
  <c r="G136" i="11" s="1"/>
  <c r="H136" i="11" s="1"/>
  <c r="I136" i="11" s="1"/>
  <c r="J136" i="11" s="1"/>
  <c r="K136" i="11" s="1"/>
  <c r="L136" i="11" s="1"/>
  <c r="M136" i="11" s="1"/>
  <c r="N64" i="11"/>
  <c r="B118" i="11"/>
  <c r="N126" i="11"/>
  <c r="C113" i="11"/>
  <c r="D113" i="11" s="1"/>
  <c r="E113" i="11" s="1"/>
  <c r="F113" i="11" s="1"/>
  <c r="G113" i="11" s="1"/>
  <c r="H113" i="11" s="1"/>
  <c r="I113" i="11" s="1"/>
  <c r="J113" i="11" s="1"/>
  <c r="K113" i="11" s="1"/>
  <c r="L113" i="11" s="1"/>
  <c r="M113" i="11" s="1"/>
  <c r="C115" i="11"/>
  <c r="D115" i="11" s="1"/>
  <c r="E115" i="11" s="1"/>
  <c r="F115" i="11" s="1"/>
  <c r="G115" i="11" s="1"/>
  <c r="H115" i="11" s="1"/>
  <c r="I115" i="11" s="1"/>
  <c r="J115" i="11" s="1"/>
  <c r="K115" i="11" s="1"/>
  <c r="L115" i="11" s="1"/>
  <c r="M115" i="11" s="1"/>
  <c r="N91" i="11"/>
  <c r="N67" i="11"/>
  <c r="B105" i="11"/>
  <c r="C98" i="11"/>
  <c r="C111" i="11"/>
  <c r="C139" i="11"/>
  <c r="D139" i="11" s="1"/>
  <c r="E139" i="11" s="1"/>
  <c r="F139" i="11" s="1"/>
  <c r="G139" i="11" s="1"/>
  <c r="H139" i="11" s="1"/>
  <c r="I139" i="11" s="1"/>
  <c r="J139" i="11" s="1"/>
  <c r="K139" i="11" s="1"/>
  <c r="L139" i="11" s="1"/>
  <c r="M139" i="11" s="1"/>
  <c r="C104" i="11"/>
  <c r="N72" i="11"/>
  <c r="B130" i="11"/>
  <c r="C137" i="11"/>
  <c r="D137" i="11" s="1"/>
  <c r="E137" i="11" s="1"/>
  <c r="F137" i="11" s="1"/>
  <c r="G137" i="11" s="1"/>
  <c r="H137" i="11" s="1"/>
  <c r="I137" i="11" s="1"/>
  <c r="J137" i="11" s="1"/>
  <c r="K137" i="11" s="1"/>
  <c r="L137" i="11" s="1"/>
  <c r="M137" i="11" s="1"/>
  <c r="E98" i="11"/>
  <c r="F98" i="11"/>
  <c r="N110" i="11"/>
  <c r="G98" i="11"/>
  <c r="B119" i="11"/>
  <c r="H98" i="11"/>
  <c r="C121" i="11"/>
  <c r="D121" i="11" s="1"/>
  <c r="E121" i="11" s="1"/>
  <c r="F121" i="11" s="1"/>
  <c r="G121" i="11" s="1"/>
  <c r="H121" i="11" s="1"/>
  <c r="I121" i="11" s="1"/>
  <c r="J121" i="11" s="1"/>
  <c r="K121" i="11" s="1"/>
  <c r="L121" i="11" s="1"/>
  <c r="M121" i="11" s="1"/>
  <c r="N114" i="11"/>
  <c r="N93" i="11"/>
  <c r="N88" i="11"/>
  <c r="D98" i="11"/>
  <c r="C127" i="11"/>
  <c r="D127" i="11" s="1"/>
  <c r="E127" i="11" s="1"/>
  <c r="F127" i="11" s="1"/>
  <c r="G127" i="11" s="1"/>
  <c r="H127" i="11" s="1"/>
  <c r="I127" i="11" s="1"/>
  <c r="J127" i="11" s="1"/>
  <c r="K127" i="11" s="1"/>
  <c r="L127" i="11" s="1"/>
  <c r="M127" i="11" s="1"/>
  <c r="N83" i="11"/>
  <c r="N109" i="11" l="1"/>
  <c r="N113" i="11"/>
  <c r="N98" i="11"/>
  <c r="N107" i="11"/>
  <c r="N136" i="11"/>
  <c r="N121" i="11"/>
  <c r="C112" i="11"/>
  <c r="D112" i="11" s="1"/>
  <c r="E112" i="11" s="1"/>
  <c r="F112" i="11" s="1"/>
  <c r="G112" i="11" s="1"/>
  <c r="H112" i="11" s="1"/>
  <c r="I112" i="11" s="1"/>
  <c r="J112" i="11" s="1"/>
  <c r="K112" i="11" s="1"/>
  <c r="L112" i="11" s="1"/>
  <c r="M112" i="11" s="1"/>
  <c r="C124" i="11"/>
  <c r="D124" i="11" s="1"/>
  <c r="E124" i="11" s="1"/>
  <c r="F124" i="11" s="1"/>
  <c r="G124" i="11" s="1"/>
  <c r="H124" i="11" s="1"/>
  <c r="I124" i="11" s="1"/>
  <c r="J124" i="11" s="1"/>
  <c r="K124" i="11" s="1"/>
  <c r="L124" i="11" s="1"/>
  <c r="M124" i="11" s="1"/>
  <c r="N139" i="11"/>
  <c r="N129" i="11"/>
  <c r="N128" i="11"/>
  <c r="N120" i="11"/>
  <c r="C119" i="11"/>
  <c r="D119" i="11" s="1"/>
  <c r="E119" i="11" s="1"/>
  <c r="F119" i="11" s="1"/>
  <c r="G119" i="11" s="1"/>
  <c r="H119" i="11" s="1"/>
  <c r="I119" i="11" s="1"/>
  <c r="J119" i="11" s="1"/>
  <c r="K119" i="11" s="1"/>
  <c r="L119" i="11" s="1"/>
  <c r="M119" i="11" s="1"/>
  <c r="D111" i="11"/>
  <c r="E111" i="11" s="1"/>
  <c r="F111" i="11" s="1"/>
  <c r="G111" i="11" s="1"/>
  <c r="H111" i="11" s="1"/>
  <c r="I111" i="11" s="1"/>
  <c r="J111" i="11" s="1"/>
  <c r="K111" i="11" s="1"/>
  <c r="L111" i="11" s="1"/>
  <c r="M111" i="11" s="1"/>
  <c r="N135" i="11"/>
  <c r="N134" i="11"/>
  <c r="N115" i="11"/>
  <c r="D104" i="11"/>
  <c r="N131" i="11"/>
  <c r="N137" i="11"/>
  <c r="C130" i="11"/>
  <c r="D130" i="11" s="1"/>
  <c r="E130" i="11" s="1"/>
  <c r="F130" i="11" s="1"/>
  <c r="G130" i="11" s="1"/>
  <c r="H130" i="11" s="1"/>
  <c r="I130" i="11" s="1"/>
  <c r="J130" i="11" s="1"/>
  <c r="K130" i="11" s="1"/>
  <c r="L130" i="11" s="1"/>
  <c r="M130" i="11" s="1"/>
  <c r="B141" i="11"/>
  <c r="C118" i="11"/>
  <c r="D118" i="11" s="1"/>
  <c r="E118" i="11" s="1"/>
  <c r="F118" i="11" s="1"/>
  <c r="G118" i="11" s="1"/>
  <c r="H118" i="11" s="1"/>
  <c r="I118" i="11" s="1"/>
  <c r="J118" i="11" s="1"/>
  <c r="K118" i="11" s="1"/>
  <c r="L118" i="11" s="1"/>
  <c r="M118" i="11" s="1"/>
  <c r="C105" i="11"/>
  <c r="D105" i="11" s="1"/>
  <c r="E105" i="11" s="1"/>
  <c r="F105" i="11" s="1"/>
  <c r="G105" i="11" s="1"/>
  <c r="H105" i="11" s="1"/>
  <c r="I105" i="11" s="1"/>
  <c r="J105" i="11" s="1"/>
  <c r="K105" i="11" s="1"/>
  <c r="L105" i="11" s="1"/>
  <c r="M105" i="11" s="1"/>
  <c r="N127" i="11"/>
  <c r="N105" i="11" l="1"/>
  <c r="N118" i="11"/>
  <c r="C141" i="11"/>
  <c r="D141" i="11"/>
  <c r="E104" i="11"/>
  <c r="N124" i="11"/>
  <c r="N112" i="11"/>
  <c r="N130" i="11"/>
  <c r="N111" i="11"/>
  <c r="N119" i="11"/>
  <c r="E141" i="11" l="1"/>
  <c r="F104" i="11"/>
  <c r="F141" i="11" l="1"/>
  <c r="G104" i="11"/>
  <c r="G141" i="11" l="1"/>
  <c r="H104" i="11"/>
  <c r="H141" i="11" l="1"/>
  <c r="I104" i="11"/>
  <c r="I141" i="11" l="1"/>
  <c r="J104" i="11"/>
  <c r="J141" i="11" l="1"/>
  <c r="K104" i="11"/>
  <c r="K141" i="11" l="1"/>
  <c r="L104" i="11"/>
  <c r="L141" i="11" l="1"/>
  <c r="M104" i="11"/>
  <c r="M141" i="11" l="1"/>
  <c r="N141" i="11" s="1"/>
  <c r="N104" i="11"/>
</calcChain>
</file>

<file path=xl/sharedStrings.xml><?xml version="1.0" encoding="utf-8"?>
<sst xmlns="http://schemas.openxmlformats.org/spreadsheetml/2006/main" count="936" uniqueCount="142">
  <si>
    <t>Cap - Component</t>
  </si>
  <si>
    <t>FERC Function</t>
  </si>
  <si>
    <t>Depr Group: PP Utility Account of Cap - Depr Groups</t>
  </si>
  <si>
    <t>Dec - 2022</t>
  </si>
  <si>
    <t>Jan - 2023</t>
  </si>
  <si>
    <t>Feb - 2023</t>
  </si>
  <si>
    <t>Mar - 2023</t>
  </si>
  <si>
    <t>Apr - 2023</t>
  </si>
  <si>
    <t>May - 2023</t>
  </si>
  <si>
    <t>Jun - 2023</t>
  </si>
  <si>
    <t>Jul - 2023</t>
  </si>
  <si>
    <t>Aug - 2023</t>
  </si>
  <si>
    <t>Sep - 2023</t>
  </si>
  <si>
    <t>Oct - 2023</t>
  </si>
  <si>
    <t>Nov - 2023</t>
  </si>
  <si>
    <t>Dec - 2023</t>
  </si>
  <si>
    <t>BookDepr: Book Depreciation</t>
  </si>
  <si>
    <t>000: Intangible</t>
  </si>
  <si>
    <t>30302: 30302</t>
  </si>
  <si>
    <t>A01: Base</t>
  </si>
  <si>
    <t>CDR: 2022 FCG Rate Case</t>
  </si>
  <si>
    <t>30320: 30320</t>
  </si>
  <si>
    <t>007: Building, General Plant</t>
  </si>
  <si>
    <t>39000: 39000 - Structures &amp; Improvements</t>
  </si>
  <si>
    <t>008: General Plant Equipment</t>
  </si>
  <si>
    <t>39100: 39100 - Office Furniture &amp; Equipt</t>
  </si>
  <si>
    <t>39111: 39111 - OFE - Enterprise Software</t>
  </si>
  <si>
    <t>39112: 39112 - Computer Equipment</t>
  </si>
  <si>
    <t>39150: 39150 - Personal Computer Equipment</t>
  </si>
  <si>
    <t>39400: 39400 - Tools, Shop &amp; Garage Equipt</t>
  </si>
  <si>
    <t>39410: 39410 - Tools/Shop Equipt-Fixed</t>
  </si>
  <si>
    <t>39700: 39700 - Communications Equipt</t>
  </si>
  <si>
    <t>39800: 39800 - Miscellaneous Equipt</t>
  </si>
  <si>
    <t>009: Transportation Equipment</t>
  </si>
  <si>
    <t>39200: 39200 - Transportation Equipt - Gas</t>
  </si>
  <si>
    <t>39210: 39210 - Automobile</t>
  </si>
  <si>
    <t>39220: 39220 - Light Trucks</t>
  </si>
  <si>
    <t>39230: 39230 - Heavy Trucks</t>
  </si>
  <si>
    <t>39600: 39600 - Power Operated Equipt</t>
  </si>
  <si>
    <t>010: Distribution - Gas</t>
  </si>
  <si>
    <t>37500: 37500 - Structures &amp; Improvements</t>
  </si>
  <si>
    <t>37610: 37610 - Mains - Steel</t>
  </si>
  <si>
    <t>A25: SAFE</t>
  </si>
  <si>
    <t>37620: 37620 - Mains - Plastic</t>
  </si>
  <si>
    <t>37800: 37800 - M&amp;R Station Equipt - Gen</t>
  </si>
  <si>
    <t>37900: 37900 - M&amp;R Station Equipt-CityGate</t>
  </si>
  <si>
    <t>38010: 38010 - Services - Steel</t>
  </si>
  <si>
    <t>38020: 38020 - Services - Plastic</t>
  </si>
  <si>
    <t>38100: 38100 - Meters</t>
  </si>
  <si>
    <t>38110: 38110 - Meters - ERTs</t>
  </si>
  <si>
    <t>38200: 38200 - Meter Installations</t>
  </si>
  <si>
    <t>38210: 38210 - Meter Install - ERTs</t>
  </si>
  <si>
    <t>38300: 38300 - House Regulators</t>
  </si>
  <si>
    <t>38400: 38400 - Communication Equipment</t>
  </si>
  <si>
    <t>38500: 38500 - Industrial M&amp;R Station Equi</t>
  </si>
  <si>
    <t>38700: 38700 - Other Equipment</t>
  </si>
  <si>
    <t>011: Storage Plant - Gas</t>
  </si>
  <si>
    <t>36400-G: 36400 - LNG Plant</t>
  </si>
  <si>
    <t>Grand Total</t>
  </si>
  <si>
    <t>38920: 38920 - Land Rights</t>
  </si>
  <si>
    <t>FPLM: 2022 FCG Rate Case - RIM</t>
  </si>
  <si>
    <t>PE_FCG - RAF: NOI &amp; Rate Base Adjustment Trend</t>
  </si>
  <si>
    <t>1: Company per Book</t>
  </si>
  <si>
    <t>7: Juris Utility</t>
  </si>
  <si>
    <t>Florida City Gas</t>
  </si>
  <si>
    <t>RATE BASE COMPANY ADJUSTMENTS</t>
  </si>
  <si>
    <t>G-RB_AD_RIM_DEPRECIATION: DEPRECIATION ADJUSTMENT</t>
  </si>
  <si>
    <t>G-ADC008510: ACC PROV DEPR &amp; AMORT - DISTRIBUTION ACCT 375 - RIM</t>
  </si>
  <si>
    <t>G-ADC008511: ACC PROV DEPR &amp; AMORT - DISTRIBUTION ACCT 376 - RIM</t>
  </si>
  <si>
    <t>G-ADC008512: ACC PROV DEPR &amp; AMORT - DISTRIBUTION ACCT 378 - RIM</t>
  </si>
  <si>
    <t>G-ADC008513: ACC PROV DEPR &amp; AMORT - DISTRIBUTION ACCT 379 - RIM</t>
  </si>
  <si>
    <t>G-ADC008514: ACC PROV DEPR &amp; AMORT - DISTRIBUTION ACCT 380 - RIM</t>
  </si>
  <si>
    <t>G-ADC008515: ACC PROV DEPR &amp; AMORT - DISTRIBUTION ACCT 381 - RIM</t>
  </si>
  <si>
    <t>G-ADC008516: ACC PROV DEPR &amp; AMORT - DISTRIBUTION ACCT 382 - RIM</t>
  </si>
  <si>
    <t>G-ADC008517: ACC PROV DEPR &amp; AMORT - DISTRIBUTION ACCT 383 - RIM</t>
  </si>
  <si>
    <t>G-ADC008518: ACC PROV DEPR &amp; AMORT - DISTRIBUTION ACCT 384 - RIM</t>
  </si>
  <si>
    <t>G-ADC008519: ACC PROV DEPR &amp; AMORT - DISTRIBUTION ACCT 385 - RIM</t>
  </si>
  <si>
    <t>G-ADC008520: ACC PROV DEPR &amp; AMORT - DISTRIBUTION ACCT 387 - RIM</t>
  </si>
  <si>
    <t>G-ADC008566: ACC PROV DEPR &amp; AMORT - DISTRIBUTION ACCT 376 - SAFE - RIM</t>
  </si>
  <si>
    <t>G-ADC008567: ACC PROV DEPR &amp; AMORT - DISTRIBUTION ACCT 380 - SAFE - RIM</t>
  </si>
  <si>
    <t>G-ADC008568: ACC PROV DEPR &amp; AMORT - DISTRIBUTION ACCT 381 - SAFE - RIM</t>
  </si>
  <si>
    <t>G-ADC008569: ACC PROV DEPR &amp; AMORT - DISTRIBUTION ACCT 382 - SAFE - RIM</t>
  </si>
  <si>
    <t>G-ADC008600: ACC PROV DEPR &amp; AMORT - GENERAL PLANT TRANSPORTATION EQUIP - RIM</t>
  </si>
  <si>
    <t>G-ADC008710: ACC PROV DEPR &amp; AMORT - GENERAL PLANT STRUCTURES - RIM</t>
  </si>
  <si>
    <t>G-ADC008720: ACC PROV DEPR &amp; AMORT - GENERAL PLANT OTHER - RIM</t>
  </si>
  <si>
    <t>2023</t>
  </si>
  <si>
    <t>Business Area</t>
  </si>
  <si>
    <t>Row Labels</t>
  </si>
  <si>
    <t>Sum of Jan 2023 Change</t>
  </si>
  <si>
    <t>Sum of Feb 2023 Change</t>
  </si>
  <si>
    <t>Sum of Mar 2023 Change</t>
  </si>
  <si>
    <t>Sum of Apr 2023 Change</t>
  </si>
  <si>
    <t>Sum of May 2023 Change</t>
  </si>
  <si>
    <t>Sum of June 2023 Change</t>
  </si>
  <si>
    <t>Sum of July 2023 Change</t>
  </si>
  <si>
    <t>Sum of Aug 2023 Change</t>
  </si>
  <si>
    <t>Sum of Sep 2023 Change</t>
  </si>
  <si>
    <t>Sum of Oct 2023 Change</t>
  </si>
  <si>
    <t>Sum of Nov 2023 Change</t>
  </si>
  <si>
    <t>Sum of Dec 2023 Change</t>
  </si>
  <si>
    <t>Sum of 2023 Change</t>
  </si>
  <si>
    <t>Book Depreciation</t>
  </si>
  <si>
    <t>A25: SAFE Roll - In</t>
  </si>
  <si>
    <t>Book Depreciation Adjustment (SAFE Roll-in  + A01)</t>
  </si>
  <si>
    <t>Total</t>
  </si>
  <si>
    <t>Reserve Adjustment</t>
  </si>
  <si>
    <t>CDR: 2022 FCG Rate Case - RIM Depr Rates</t>
  </si>
  <si>
    <t>2022</t>
  </si>
  <si>
    <t>CDR: 2022 FCG Rate Case - RIM Depr Rates</t>
  </si>
  <si>
    <t>Dec 2022 Change</t>
  </si>
  <si>
    <t>2022 Change</t>
  </si>
  <si>
    <t>Jan 2023 Change</t>
  </si>
  <si>
    <t>Feb 2023 Change</t>
  </si>
  <si>
    <t>Mar 2023 Change</t>
  </si>
  <si>
    <t>Apr 2023 Change</t>
  </si>
  <si>
    <t>May 2023 Change</t>
  </si>
  <si>
    <t>June 2023 Change</t>
  </si>
  <si>
    <t>July 2023 Change</t>
  </si>
  <si>
    <t>Aug 2023 Change</t>
  </si>
  <si>
    <t>Sep 2023 Change</t>
  </si>
  <si>
    <t>Oct 2023 Change</t>
  </si>
  <si>
    <t>Nov 2023 Change</t>
  </si>
  <si>
    <t>Dec 2023 Change</t>
  </si>
  <si>
    <t>2023 Change</t>
  </si>
  <si>
    <t>CloseTot: Closings - Total Book</t>
  </si>
  <si>
    <t>36410-G: 36410 - LNG Land</t>
  </si>
  <si>
    <t>EndCWIPTot: Ending CWIP - Total</t>
  </si>
  <si>
    <t>38900: 38900 - Land</t>
  </si>
  <si>
    <t>EndPlantBal: Ending Plant Balance</t>
  </si>
  <si>
    <t>30200: 30200 - Franchises &amp; Consents</t>
  </si>
  <si>
    <t>37400: 37400 - ARO Distribution Plant</t>
  </si>
  <si>
    <t>37410: 37410 - Land</t>
  </si>
  <si>
    <t>37430: 37430 - Right-of-way</t>
  </si>
  <si>
    <t>38798: 38798 - Unregulated Misc Assets</t>
  </si>
  <si>
    <t>EndResBal: Ending Reserve Balance</t>
  </si>
  <si>
    <t>30300: 30300 - Misc Intangible Plant</t>
  </si>
  <si>
    <t>Check: Must = 0</t>
  </si>
  <si>
    <t>20220069-GU</t>
  </si>
  <si>
    <t>FCG 001208</t>
  </si>
  <si>
    <t>FCG 001209</t>
  </si>
  <si>
    <t>FCG 001210</t>
  </si>
  <si>
    <t>FCG 001211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</si>
</sst>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</font>
    <font>
      <i/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Times New Roman"/>
      <family val="1"/>
    </font>
    <font>
      <sz val="10"/>
      <name val="Courie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9" fillId="0" borderId="0"/>
    <xf numFmtId="0" fontId="11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5" fontId="0" fillId="0" borderId="0" xfId="0" applyNumberFormat="1"/>
    <xf numFmtId="0" fontId="3" fillId="0" borderId="3" xfId="0" applyFont="1" applyBorder="1" applyAlignment="1">
      <alignment horizontal="left"/>
    </xf>
    <xf numFmtId="0" fontId="0" fillId="2" borderId="0" xfId="0" applyFill="1"/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3"/>
    </xf>
    <xf numFmtId="164" fontId="2" fillId="0" borderId="4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0" fillId="3" borderId="0" xfId="0" applyFill="1"/>
    <xf numFmtId="165" fontId="0" fillId="3" borderId="0" xfId="0" applyNumberFormat="1" applyFill="1"/>
    <xf numFmtId="165" fontId="0" fillId="0" borderId="0" xfId="4" applyNumberFormat="1" applyFont="1"/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4" borderId="0" xfId="0" applyNumberFormat="1" applyFill="1"/>
    <xf numFmtId="0" fontId="8" fillId="0" borderId="0" xfId="0" applyFont="1"/>
    <xf numFmtId="43" fontId="0" fillId="0" borderId="0" xfId="4" applyFont="1"/>
    <xf numFmtId="0" fontId="2" fillId="0" borderId="2" xfId="0" applyFont="1" applyBorder="1" applyAlignment="1">
      <alignment horizontal="center" vertical="center" wrapText="1"/>
    </xf>
    <xf numFmtId="0" fontId="10" fillId="0" borderId="0" xfId="10" applyFont="1"/>
    <xf numFmtId="37" fontId="9" fillId="0" borderId="0" xfId="11" applyNumberFormat="1" applyFont="1" applyAlignment="1">
      <alignment horizontal="left"/>
    </xf>
  </cellXfs>
  <cellStyles count="12">
    <cellStyle name="Comma" xfId="4" builtinId="3"/>
    <cellStyle name="Comma [0] 2" xfId="3" xr:uid="{73A4A2F4-9918-4241-8536-58B5AFA7EB04}"/>
    <cellStyle name="Comma 2" xfId="2" xr:uid="{8EEE4FFA-30AC-4578-B73D-29E48A374692}"/>
    <cellStyle name="Normal" xfId="0" builtinId="0"/>
    <cellStyle name="Normal 2" xfId="1" xr:uid="{0F7F240A-536F-42E9-8C8D-D400ED9DDC74}"/>
    <cellStyle name="Normal 2 6" xfId="11" xr:uid="{2F0AC123-066D-4806-A03F-AC55C56DA519}"/>
    <cellStyle name="Normal 26" xfId="7" xr:uid="{7E9B6DE8-A9B5-4BE5-AC0F-623AAEECB26D}"/>
    <cellStyle name="Normal 29" xfId="6" xr:uid="{64B660C9-69F3-4A26-BF98-A25007901604}"/>
    <cellStyle name="Normal 44" xfId="5" xr:uid="{5105FFF7-0412-4B20-B22C-1C9B6B8E7F9F}"/>
    <cellStyle name="Normal 48" xfId="8" xr:uid="{035E9F11-1D19-454D-B24F-C71F3A528C4C}"/>
    <cellStyle name="Normal 49" xfId="9" xr:uid="{421D5062-9ED2-4915-AB35-87470D79CBA3}"/>
    <cellStyle name="Normal 8" xfId="10" xr:uid="{EF5ECEDE-4DAB-4AA1-A597-FA966F36F3D0}"/>
  </cellStyles>
  <dxfs count="3">
    <dxf>
      <fill>
        <patternFill>
          <bgColor theme="2" tint="-9.9978637043366805E-2"/>
        </patternFill>
      </fill>
    </dxf>
    <dxf>
      <fill>
        <patternFill patternType="solid">
          <bgColor theme="1" tint="0.499984740745262"/>
        </patternFill>
      </fill>
    </dxf>
    <dxf>
      <numFmt numFmtId="165" formatCode="_(* #,##0_);_(* \(#,##0\);_(* &quot;-&quot;??_);_(@_)"/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acgreg$\TEMP\Revised%20Proformas\SCHERER%20PROFOR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IS\RIS_Phase2\RIS_MFR_C_2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OST%20OF%20CAPITAL\2015%20May%20ESR\Capital%20Structure%20and%20Cost%20Rates%20per%20May%202015%20ESR%20(Cost%20Recovery%20Clauses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eam0bt1\Local%20Settings\Temporary%20Internet%20Files\Content.Outlook\71JH14OK\C.Program%20Files.notes.data\Documents\FPL_2006PlngProc_Sec3_Apnd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2\VOL1\USERS\UPRSGM\EXCEL\96YEVA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hange%20of%20control\CIC%20Payout%20PSA%20&amp;%20SVA%20excluding%20Top%208%20for%20Payrol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acation\hr%20vac%20liab%202005\Q2%20Vacation%20Liability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IS\RIS_Phase2\RIS_MFR_C_4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C.Home.RemoteAccess.ttk0pjv\TEMP\RIS\RIS_Phase2\RIS_MFR_C_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RIS_MFR_C_2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C.Home.RemoteAccess.ttk0pjv\TEMP\RIS\RIS_Phase2\RIS_MFR_C_2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RIS_MFR_C_4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IS\RIS_Phase2\RIS_MFR_C_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C.Home.RemoteAccess.ttk0pjv\TEMP\RIS\RIS_Phase2\RIS_MFR_C_4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 May 2015"/>
      <sheetName val="~4600717"/>
    </sheetNames>
    <sheetDataSet>
      <sheetData sheetId="0"/>
      <sheetData sheetId="1">
        <row r="2">
          <cell r="A2" t="str">
            <v>LONG_TERM_DEBT</v>
          </cell>
          <cell r="B2" t="str">
            <v>JURCAPTOT</v>
          </cell>
          <cell r="C2">
            <v>7868539535.7111092</v>
          </cell>
        </row>
        <row r="3">
          <cell r="A3" t="str">
            <v>PREFERRED_STOCK</v>
          </cell>
          <cell r="B3" t="str">
            <v>JURCAPTOT</v>
          </cell>
          <cell r="C3">
            <v>0</v>
          </cell>
        </row>
        <row r="4">
          <cell r="A4" t="str">
            <v>INVESTMENT_TAX_CREDITS</v>
          </cell>
          <cell r="B4" t="str">
            <v>JURCAPCRT</v>
          </cell>
          <cell r="C4">
            <v>8.2532114462482431E-2</v>
          </cell>
        </row>
        <row r="5">
          <cell r="A5" t="str">
            <v>LONG_TERM_DEBT</v>
          </cell>
          <cell r="B5" t="str">
            <v>JURCAPCRT</v>
          </cell>
          <cell r="C5">
            <v>4.7963723979218657E-2</v>
          </cell>
        </row>
        <row r="6">
          <cell r="A6" t="str">
            <v>COMMON_EQUITY</v>
          </cell>
          <cell r="B6" t="str">
            <v>JURCAPTOT</v>
          </cell>
          <cell r="C6">
            <v>12106290409.449617</v>
          </cell>
        </row>
        <row r="7">
          <cell r="A7" t="str">
            <v>INVESTMENT_TAX_CREDITS</v>
          </cell>
          <cell r="B7" t="str">
            <v>JURCAPTOT</v>
          </cell>
          <cell r="C7">
            <v>2138559.6974359965</v>
          </cell>
        </row>
        <row r="8">
          <cell r="A8" t="str">
            <v>COMMON_EQUITY</v>
          </cell>
          <cell r="B8" t="str">
            <v>JURCAPCRT</v>
          </cell>
          <cell r="C8">
            <v>0.105</v>
          </cell>
        </row>
        <row r="9">
          <cell r="A9" t="str">
            <v>CUSTOMER_DEPOSITS</v>
          </cell>
          <cell r="B9" t="str">
            <v>JURCAPCRT</v>
          </cell>
          <cell r="C9">
            <v>2.0423249339023484E-2</v>
          </cell>
        </row>
        <row r="10">
          <cell r="A10" t="str">
            <v>CUSTOMER_DEPOSITS</v>
          </cell>
          <cell r="B10" t="str">
            <v>JURCAPTOT</v>
          </cell>
          <cell r="C10">
            <v>421524845.01806116</v>
          </cell>
        </row>
        <row r="11">
          <cell r="A11" t="str">
            <v>DEFERRED_INCOME_TAX</v>
          </cell>
          <cell r="B11" t="str">
            <v>JURCAPTOT</v>
          </cell>
          <cell r="C11">
            <v>5629438935.3364363</v>
          </cell>
        </row>
        <row r="12">
          <cell r="A12" t="str">
            <v>SHORT_TERM_DEBT</v>
          </cell>
          <cell r="B12" t="str">
            <v>JURCAPTOT</v>
          </cell>
          <cell r="C12">
            <v>346840442.5806945</v>
          </cell>
        </row>
        <row r="13">
          <cell r="A13" t="str">
            <v>PREFERRED_STOCK</v>
          </cell>
          <cell r="B13" t="str">
            <v>JURCAPCRT</v>
          </cell>
          <cell r="C13">
            <v>0</v>
          </cell>
        </row>
        <row r="14">
          <cell r="A14" t="str">
            <v>SHORT_TERM_DEBT</v>
          </cell>
          <cell r="B14" t="str">
            <v>JURCAPCRT</v>
          </cell>
          <cell r="C14">
            <v>2.0266670342745974E-2</v>
          </cell>
        </row>
        <row r="15">
          <cell r="A15" t="str">
            <v>DEFERRED_INCOME_TAX</v>
          </cell>
          <cell r="B15" t="str">
            <v>JURCAPCRT</v>
          </cell>
          <cell r="C15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ver"/>
      <sheetName val="Perf Meas Sample"/>
      <sheetName val="Cal 5&amp;6 Sch 1"/>
      <sheetName val="Cal 5&amp;6 Sch 2"/>
      <sheetName val="Cal 5&amp;6 Sch 6"/>
      <sheetName val="R-Sched Sample"/>
      <sheetName val="Cal 8 Sch 1rev1"/>
      <sheetName val="Cal 8 Sch 1rev2"/>
      <sheetName val="Sched 1 OM"/>
      <sheetName val="Sched 1 Cap"/>
      <sheetName val="Sched 2 '06"/>
      <sheetName val="Sched 2 '07"/>
      <sheetName val="Sched 2 '08"/>
      <sheetName val="Sched 3 OM"/>
      <sheetName val="Sched 3 Cap"/>
      <sheetName val="Sched 4"/>
      <sheetName val="Sched 5a '06"/>
      <sheetName val="Sched 5a '07"/>
      <sheetName val="Sched 5a '08"/>
      <sheetName val="Sched 5b '06"/>
      <sheetName val="Sched 5b '07"/>
      <sheetName val="Sched 5b '08"/>
      <sheetName val="Sched 6"/>
      <sheetName val="Pay Perio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Current
Approved</v>
          </cell>
          <cell r="C5" t="str">
            <v>Estimated
Actual</v>
          </cell>
          <cell r="D5" t="str">
            <v>Variance
Over/(Under)</v>
          </cell>
          <cell r="E5" t="str">
            <v>Variance
Percent</v>
          </cell>
          <cell r="F5" t="str">
            <v>Funds
Request</v>
          </cell>
          <cell r="G5" t="str">
            <v>Difference
Inc / (Dec)</v>
          </cell>
          <cell r="H5" t="str">
            <v>Variance
Percent</v>
          </cell>
          <cell r="I5" t="str">
            <v>Funds
Request</v>
          </cell>
          <cell r="J5" t="str">
            <v>Difference
Inc / (Dec)</v>
          </cell>
          <cell r="K5" t="str">
            <v>Variance
Percent</v>
          </cell>
          <cell r="L5" t="str">
            <v>Funds
Request</v>
          </cell>
          <cell r="M5" t="str">
            <v>Difference
Inc / (Dec)</v>
          </cell>
          <cell r="N5" t="str">
            <v>Variance
Percent</v>
          </cell>
        </row>
        <row r="6">
          <cell r="A6" t="str">
            <v>Expense Types</v>
          </cell>
          <cell r="B6" t="str">
            <v>2005</v>
          </cell>
          <cell r="C6" t="str">
            <v>2005</v>
          </cell>
          <cell r="D6">
            <v>2005</v>
          </cell>
          <cell r="F6" t="str">
            <v>2006</v>
          </cell>
          <cell r="G6" t="str">
            <v>2005 Est Act</v>
          </cell>
          <cell r="I6" t="str">
            <v>2007</v>
          </cell>
          <cell r="J6">
            <v>2006</v>
          </cell>
          <cell r="L6" t="str">
            <v>2008</v>
          </cell>
          <cell r="M6" t="str">
            <v>2007</v>
          </cell>
        </row>
        <row r="7">
          <cell r="A7" t="str">
            <v>1 - O&amp;M Base</v>
          </cell>
          <cell r="B7">
            <v>140000</v>
          </cell>
          <cell r="C7">
            <v>135000</v>
          </cell>
          <cell r="D7">
            <v>-5000</v>
          </cell>
          <cell r="E7">
            <v>-3.5714285714285712E-2</v>
          </cell>
          <cell r="F7">
            <v>140000</v>
          </cell>
          <cell r="G7">
            <v>5000</v>
          </cell>
          <cell r="H7">
            <v>3.7037037037037035E-2</v>
          </cell>
          <cell r="I7">
            <v>145000</v>
          </cell>
          <cell r="J7">
            <v>5000</v>
          </cell>
          <cell r="K7">
            <v>3.5714285714285712E-2</v>
          </cell>
          <cell r="L7">
            <v>145000</v>
          </cell>
          <cell r="M7">
            <v>0</v>
          </cell>
          <cell r="N7">
            <v>0</v>
          </cell>
        </row>
        <row r="8">
          <cell r="A8" t="str">
            <v>2 - O&amp;M ECCR</v>
          </cell>
          <cell r="B8">
            <v>10000</v>
          </cell>
          <cell r="C8">
            <v>9000</v>
          </cell>
          <cell r="D8">
            <v>-1000</v>
          </cell>
          <cell r="E8">
            <v>-0.1</v>
          </cell>
          <cell r="F8">
            <v>10000</v>
          </cell>
          <cell r="G8">
            <v>1000</v>
          </cell>
          <cell r="H8">
            <v>0.1111111111111111</v>
          </cell>
          <cell r="I8">
            <v>11000</v>
          </cell>
          <cell r="J8">
            <v>1000</v>
          </cell>
          <cell r="K8">
            <v>0.1</v>
          </cell>
          <cell r="L8">
            <v>8000</v>
          </cell>
          <cell r="M8">
            <v>-3000</v>
          </cell>
          <cell r="N8">
            <v>-0.27272727272727271</v>
          </cell>
        </row>
        <row r="9">
          <cell r="A9" t="str">
            <v>4 - O&amp;M Fuel</v>
          </cell>
          <cell r="B9">
            <v>0</v>
          </cell>
          <cell r="C9">
            <v>0</v>
          </cell>
          <cell r="D9">
            <v>0</v>
          </cell>
          <cell r="E9" t="str">
            <v xml:space="preserve">             N/A</v>
          </cell>
          <cell r="F9">
            <v>0</v>
          </cell>
          <cell r="G9">
            <v>0</v>
          </cell>
          <cell r="H9" t="str">
            <v xml:space="preserve">     N/A</v>
          </cell>
          <cell r="I9">
            <v>0</v>
          </cell>
          <cell r="J9">
            <v>0</v>
          </cell>
          <cell r="K9" t="str">
            <v xml:space="preserve">     N/A</v>
          </cell>
          <cell r="L9">
            <v>0</v>
          </cell>
          <cell r="M9">
            <v>0</v>
          </cell>
          <cell r="N9" t="str">
            <v xml:space="preserve">     N/A</v>
          </cell>
        </row>
        <row r="10">
          <cell r="A10" t="str">
            <v>5 - O&amp;M Capacity</v>
          </cell>
          <cell r="B10">
            <v>0</v>
          </cell>
          <cell r="C10">
            <v>0</v>
          </cell>
          <cell r="D10">
            <v>0</v>
          </cell>
          <cell r="E10" t="str">
            <v xml:space="preserve">             N/A</v>
          </cell>
          <cell r="F10">
            <v>0</v>
          </cell>
          <cell r="G10">
            <v>0</v>
          </cell>
          <cell r="H10" t="str">
            <v xml:space="preserve">     N/A</v>
          </cell>
          <cell r="I10">
            <v>0</v>
          </cell>
          <cell r="J10">
            <v>0</v>
          </cell>
          <cell r="K10" t="str">
            <v xml:space="preserve">     N/A</v>
          </cell>
          <cell r="L10">
            <v>0</v>
          </cell>
          <cell r="M10">
            <v>0</v>
          </cell>
          <cell r="N10" t="str">
            <v xml:space="preserve">     N/A</v>
          </cell>
        </row>
        <row r="11">
          <cell r="A11" t="str">
            <v>8 - O&amp;M ECRC</v>
          </cell>
          <cell r="B11">
            <v>5000</v>
          </cell>
          <cell r="C11">
            <v>4500</v>
          </cell>
          <cell r="D11">
            <v>-500</v>
          </cell>
          <cell r="E11">
            <v>-0.1</v>
          </cell>
          <cell r="F11">
            <v>5500</v>
          </cell>
          <cell r="G11">
            <v>1000</v>
          </cell>
          <cell r="H11">
            <v>0.22222222222222221</v>
          </cell>
          <cell r="I11">
            <v>6000</v>
          </cell>
          <cell r="J11">
            <v>500</v>
          </cell>
          <cell r="K11">
            <v>9.0909090909090912E-2</v>
          </cell>
          <cell r="L11">
            <v>5000</v>
          </cell>
          <cell r="M11">
            <v>-1000</v>
          </cell>
          <cell r="N11">
            <v>-0.16666666666666666</v>
          </cell>
        </row>
        <row r="12">
          <cell r="A12" t="str">
            <v>9 - O&amp;M NR Fuel</v>
          </cell>
          <cell r="B12">
            <v>0</v>
          </cell>
          <cell r="C12">
            <v>0</v>
          </cell>
          <cell r="D12">
            <v>0</v>
          </cell>
          <cell r="E12" t="str">
            <v xml:space="preserve">             N/A</v>
          </cell>
          <cell r="F12">
            <v>0</v>
          </cell>
          <cell r="G12">
            <v>0</v>
          </cell>
          <cell r="H12" t="str">
            <v xml:space="preserve">     N/A</v>
          </cell>
          <cell r="I12">
            <v>0</v>
          </cell>
          <cell r="J12">
            <v>0</v>
          </cell>
          <cell r="K12" t="str">
            <v xml:space="preserve">     N/A</v>
          </cell>
          <cell r="L12">
            <v>0</v>
          </cell>
          <cell r="M12">
            <v>0</v>
          </cell>
          <cell r="N12" t="str">
            <v xml:space="preserve">     N/A</v>
          </cell>
        </row>
        <row r="13">
          <cell r="B13">
            <v>155000</v>
          </cell>
          <cell r="C13">
            <v>148500</v>
          </cell>
          <cell r="D13">
            <v>-6500</v>
          </cell>
          <cell r="E13">
            <v>-4.1935483870967745E-2</v>
          </cell>
          <cell r="F13">
            <v>155500</v>
          </cell>
          <cell r="H13">
            <v>4.7138047138047139E-2</v>
          </cell>
          <cell r="I13">
            <v>162000</v>
          </cell>
          <cell r="K13">
            <v>4.1800643086816719E-2</v>
          </cell>
          <cell r="L13">
            <v>158000</v>
          </cell>
          <cell r="N13">
            <v>-2.4691358024691357E-2</v>
          </cell>
        </row>
        <row r="15">
          <cell r="A15" t="str">
            <v>6 - Below the Line Expenses</v>
          </cell>
          <cell r="B15">
            <v>1000</v>
          </cell>
          <cell r="C15">
            <v>900</v>
          </cell>
          <cell r="D15">
            <v>-100</v>
          </cell>
          <cell r="E15">
            <v>-0.1</v>
          </cell>
          <cell r="F15">
            <v>1100</v>
          </cell>
          <cell r="G15">
            <v>200</v>
          </cell>
          <cell r="H15">
            <v>0.22222222222222221</v>
          </cell>
          <cell r="I15">
            <v>1200</v>
          </cell>
          <cell r="J15">
            <v>100</v>
          </cell>
          <cell r="K15">
            <v>9.0909090909090912E-2</v>
          </cell>
          <cell r="L15">
            <v>1500</v>
          </cell>
          <cell r="M15">
            <v>300</v>
          </cell>
          <cell r="N15">
            <v>0.25</v>
          </cell>
        </row>
        <row r="16">
          <cell r="A16" t="str">
            <v>7 - Redirected Expenses (to other business units)</v>
          </cell>
          <cell r="B16">
            <v>0</v>
          </cell>
          <cell r="C16">
            <v>0</v>
          </cell>
          <cell r="D16">
            <v>0</v>
          </cell>
          <cell r="E16" t="str">
            <v xml:space="preserve">             N/A</v>
          </cell>
          <cell r="F16">
            <v>0</v>
          </cell>
          <cell r="G16">
            <v>0</v>
          </cell>
          <cell r="H16" t="str">
            <v xml:space="preserve">     N/A</v>
          </cell>
          <cell r="I16">
            <v>0</v>
          </cell>
          <cell r="J16">
            <v>0</v>
          </cell>
          <cell r="K16" t="str">
            <v xml:space="preserve">     N/A</v>
          </cell>
          <cell r="L16">
            <v>0</v>
          </cell>
          <cell r="M16">
            <v>0</v>
          </cell>
          <cell r="N16" t="str">
            <v xml:space="preserve">     N/A</v>
          </cell>
        </row>
        <row r="17">
          <cell r="A17" t="str">
            <v>G - Inter-company Expenses (to non-utility)</v>
          </cell>
        </row>
        <row r="18">
          <cell r="A18" t="str">
            <v>S - Revenue Enhancement Expenses</v>
          </cell>
          <cell r="B18">
            <v>0</v>
          </cell>
          <cell r="C18">
            <v>0</v>
          </cell>
          <cell r="D18">
            <v>0</v>
          </cell>
          <cell r="E18" t="str">
            <v xml:space="preserve">             N/A</v>
          </cell>
          <cell r="F18">
            <v>0</v>
          </cell>
          <cell r="G18">
            <v>0</v>
          </cell>
          <cell r="H18" t="str">
            <v xml:space="preserve">     N/A</v>
          </cell>
          <cell r="I18">
            <v>0</v>
          </cell>
          <cell r="J18">
            <v>0</v>
          </cell>
          <cell r="K18" t="str">
            <v xml:space="preserve">     N/A</v>
          </cell>
          <cell r="L18">
            <v>0</v>
          </cell>
          <cell r="M18">
            <v>0</v>
          </cell>
          <cell r="N18" t="str">
            <v xml:space="preserve">     N/A</v>
          </cell>
        </row>
        <row r="19">
          <cell r="A19" t="str">
            <v>N - Other Expenses</v>
          </cell>
          <cell r="B19">
            <v>0</v>
          </cell>
          <cell r="C19">
            <v>0</v>
          </cell>
          <cell r="D19">
            <v>0</v>
          </cell>
          <cell r="E19" t="str">
            <v xml:space="preserve">             N/A</v>
          </cell>
          <cell r="F19">
            <v>0</v>
          </cell>
          <cell r="G19">
            <v>0</v>
          </cell>
          <cell r="H19" t="str">
            <v xml:space="preserve">     N/A</v>
          </cell>
          <cell r="I19">
            <v>0</v>
          </cell>
          <cell r="J19">
            <v>0</v>
          </cell>
          <cell r="K19" t="str">
            <v xml:space="preserve">     N/A</v>
          </cell>
          <cell r="L19">
            <v>0</v>
          </cell>
          <cell r="M19">
            <v>0</v>
          </cell>
          <cell r="N19" t="str">
            <v xml:space="preserve">     N/A</v>
          </cell>
        </row>
        <row r="20">
          <cell r="B20">
            <v>1000</v>
          </cell>
          <cell r="C20">
            <v>900</v>
          </cell>
          <cell r="D20">
            <v>-100</v>
          </cell>
          <cell r="E20">
            <v>-0.1</v>
          </cell>
          <cell r="F20">
            <v>1100</v>
          </cell>
          <cell r="H20">
            <v>0.22222222222222221</v>
          </cell>
          <cell r="I20">
            <v>1200</v>
          </cell>
          <cell r="K20">
            <v>9.0909090909090912E-2</v>
          </cell>
          <cell r="L20">
            <v>1500</v>
          </cell>
          <cell r="N20">
            <v>0.25</v>
          </cell>
        </row>
        <row r="22">
          <cell r="A22" t="str">
            <v>A - Capital Base</v>
          </cell>
          <cell r="B22">
            <v>100000</v>
          </cell>
          <cell r="C22">
            <v>100000</v>
          </cell>
          <cell r="D22">
            <v>0</v>
          </cell>
          <cell r="E22">
            <v>0</v>
          </cell>
          <cell r="F22">
            <v>110000</v>
          </cell>
          <cell r="G22">
            <v>10000</v>
          </cell>
          <cell r="H22">
            <v>0.1</v>
          </cell>
          <cell r="I22">
            <v>120000</v>
          </cell>
          <cell r="J22">
            <v>10000</v>
          </cell>
          <cell r="K22">
            <v>9.0909090909090912E-2</v>
          </cell>
          <cell r="L22">
            <v>130000</v>
          </cell>
          <cell r="M22">
            <v>10000</v>
          </cell>
          <cell r="N22">
            <v>8.3333333333333329E-2</v>
          </cell>
        </row>
        <row r="23">
          <cell r="A23" t="str">
            <v>B - Capital ECCR</v>
          </cell>
          <cell r="B23">
            <v>0</v>
          </cell>
          <cell r="C23">
            <v>0</v>
          </cell>
          <cell r="D23">
            <v>0</v>
          </cell>
          <cell r="E23" t="str">
            <v xml:space="preserve">             N/A</v>
          </cell>
          <cell r="F23">
            <v>0</v>
          </cell>
          <cell r="G23">
            <v>0</v>
          </cell>
          <cell r="H23" t="str">
            <v xml:space="preserve">     N/A</v>
          </cell>
          <cell r="I23">
            <v>0</v>
          </cell>
          <cell r="J23">
            <v>0</v>
          </cell>
          <cell r="K23" t="str">
            <v xml:space="preserve">     N/A</v>
          </cell>
          <cell r="L23">
            <v>0</v>
          </cell>
          <cell r="M23">
            <v>0</v>
          </cell>
          <cell r="N23" t="str">
            <v xml:space="preserve">     N/A</v>
          </cell>
        </row>
        <row r="24">
          <cell r="A24" t="str">
            <v>F - Capital Non-Regulated</v>
          </cell>
          <cell r="B24">
            <v>0</v>
          </cell>
          <cell r="C24">
            <v>0</v>
          </cell>
          <cell r="D24">
            <v>0</v>
          </cell>
          <cell r="E24" t="str">
            <v xml:space="preserve">             N/A</v>
          </cell>
          <cell r="F24">
            <v>0</v>
          </cell>
          <cell r="G24">
            <v>0</v>
          </cell>
          <cell r="H24" t="str">
            <v xml:space="preserve">     N/A</v>
          </cell>
          <cell r="I24">
            <v>0</v>
          </cell>
          <cell r="J24">
            <v>0</v>
          </cell>
          <cell r="K24" t="str">
            <v xml:space="preserve">     N/A</v>
          </cell>
          <cell r="L24">
            <v>0</v>
          </cell>
          <cell r="M24">
            <v>0</v>
          </cell>
          <cell r="N24" t="str">
            <v xml:space="preserve">     N/A</v>
          </cell>
        </row>
        <row r="25">
          <cell r="A25" t="str">
            <v>H - Capital ECRC</v>
          </cell>
          <cell r="B25">
            <v>0</v>
          </cell>
          <cell r="C25">
            <v>0</v>
          </cell>
          <cell r="D25">
            <v>0</v>
          </cell>
          <cell r="E25" t="str">
            <v xml:space="preserve">             N/A</v>
          </cell>
          <cell r="F25">
            <v>0</v>
          </cell>
          <cell r="G25">
            <v>0</v>
          </cell>
          <cell r="H25" t="str">
            <v xml:space="preserve">     N/A</v>
          </cell>
          <cell r="I25">
            <v>0</v>
          </cell>
          <cell r="J25">
            <v>0</v>
          </cell>
          <cell r="K25" t="str">
            <v xml:space="preserve">     N/A</v>
          </cell>
          <cell r="L25">
            <v>1000</v>
          </cell>
          <cell r="M25">
            <v>1000</v>
          </cell>
          <cell r="N25" t="str">
            <v xml:space="preserve">     N/A</v>
          </cell>
        </row>
        <row r="26">
          <cell r="A26" t="str">
            <v>V - Revenue Enhancement Capital</v>
          </cell>
          <cell r="B26">
            <v>0</v>
          </cell>
          <cell r="C26">
            <v>0</v>
          </cell>
          <cell r="D26">
            <v>0</v>
          </cell>
          <cell r="E26" t="str">
            <v xml:space="preserve">             N/A</v>
          </cell>
          <cell r="F26">
            <v>0</v>
          </cell>
          <cell r="G26">
            <v>0</v>
          </cell>
          <cell r="H26" t="str">
            <v xml:space="preserve">     N/A</v>
          </cell>
          <cell r="I26">
            <v>0</v>
          </cell>
          <cell r="J26">
            <v>0</v>
          </cell>
          <cell r="K26" t="str">
            <v xml:space="preserve">     N/A</v>
          </cell>
          <cell r="L26">
            <v>0</v>
          </cell>
          <cell r="M26">
            <v>0</v>
          </cell>
          <cell r="N26" t="str">
            <v xml:space="preserve">     N/A</v>
          </cell>
        </row>
        <row r="27">
          <cell r="B27">
            <v>100000</v>
          </cell>
          <cell r="C27">
            <v>100000</v>
          </cell>
          <cell r="D27">
            <v>0</v>
          </cell>
          <cell r="E27">
            <v>0</v>
          </cell>
          <cell r="F27">
            <v>110000</v>
          </cell>
          <cell r="H27">
            <v>0.1</v>
          </cell>
          <cell r="I27">
            <v>120000</v>
          </cell>
          <cell r="K27">
            <v>9.0909090909090912E-2</v>
          </cell>
          <cell r="L27">
            <v>131000</v>
          </cell>
          <cell r="N27">
            <v>9.166666666666666E-2</v>
          </cell>
        </row>
        <row r="29">
          <cell r="A29" t="str">
            <v>R - Revenue Enhancement Revenue</v>
          </cell>
          <cell r="B29">
            <v>0</v>
          </cell>
          <cell r="C29">
            <v>0</v>
          </cell>
          <cell r="D29">
            <v>0</v>
          </cell>
          <cell r="E29" t="str">
            <v xml:space="preserve">             N/A</v>
          </cell>
          <cell r="F29">
            <v>0</v>
          </cell>
          <cell r="G29">
            <v>0</v>
          </cell>
          <cell r="H29" t="str">
            <v xml:space="preserve">     N/A</v>
          </cell>
          <cell r="I29">
            <v>0</v>
          </cell>
          <cell r="J29">
            <v>0</v>
          </cell>
          <cell r="K29" t="str">
            <v xml:space="preserve">     N/A</v>
          </cell>
          <cell r="L29">
            <v>0</v>
          </cell>
          <cell r="M29">
            <v>0</v>
          </cell>
          <cell r="N29" t="str">
            <v xml:space="preserve">     N/A</v>
          </cell>
        </row>
        <row r="30">
          <cell r="A30" t="str">
            <v>Memo: Gross Payroll Dollars</v>
          </cell>
          <cell r="B30">
            <v>20000</v>
          </cell>
          <cell r="C30">
            <v>19500</v>
          </cell>
          <cell r="D30">
            <v>-500</v>
          </cell>
          <cell r="E30">
            <v>-2.5000000000000001E-2</v>
          </cell>
          <cell r="F30">
            <v>20500</v>
          </cell>
          <cell r="G30">
            <v>1000</v>
          </cell>
          <cell r="H30">
            <v>5.128205128205128E-2</v>
          </cell>
          <cell r="I30">
            <v>21000</v>
          </cell>
          <cell r="J30">
            <v>500</v>
          </cell>
          <cell r="K30">
            <v>2.4390243902439025E-2</v>
          </cell>
          <cell r="L30">
            <v>22000</v>
          </cell>
          <cell r="M30">
            <v>1000</v>
          </cell>
          <cell r="N30">
            <v>4.7619047619047616E-2</v>
          </cell>
        </row>
        <row r="32">
          <cell r="A32" t="str">
            <v>Workforce</v>
          </cell>
        </row>
        <row r="33">
          <cell r="A33" t="str">
            <v>FEX - FPL Exempt Employees</v>
          </cell>
          <cell r="B33">
            <v>150</v>
          </cell>
          <cell r="C33">
            <v>150</v>
          </cell>
          <cell r="D33">
            <v>0</v>
          </cell>
          <cell r="E33">
            <v>0</v>
          </cell>
          <cell r="F33">
            <v>155</v>
          </cell>
          <cell r="G33">
            <v>5</v>
          </cell>
          <cell r="H33">
            <v>3.3333333333333333E-2</v>
          </cell>
          <cell r="I33">
            <v>160</v>
          </cell>
          <cell r="J33">
            <v>5</v>
          </cell>
          <cell r="K33">
            <v>3.2258064516129031E-2</v>
          </cell>
          <cell r="L33">
            <v>160</v>
          </cell>
          <cell r="M33">
            <v>0</v>
          </cell>
          <cell r="N33">
            <v>0</v>
          </cell>
        </row>
        <row r="34">
          <cell r="A34" t="str">
            <v>FEP - FPL Exempt Part-Time Employees (.5 each)</v>
          </cell>
          <cell r="B34">
            <v>0</v>
          </cell>
          <cell r="C34">
            <v>0</v>
          </cell>
          <cell r="D34">
            <v>0</v>
          </cell>
          <cell r="E34" t="str">
            <v xml:space="preserve">             N/A</v>
          </cell>
          <cell r="F34">
            <v>0</v>
          </cell>
          <cell r="G34">
            <v>0</v>
          </cell>
          <cell r="H34" t="str">
            <v xml:space="preserve">     N/A</v>
          </cell>
          <cell r="I34">
            <v>0</v>
          </cell>
          <cell r="J34">
            <v>0</v>
          </cell>
          <cell r="K34" t="str">
            <v xml:space="preserve">     N/A</v>
          </cell>
          <cell r="L34">
            <v>0</v>
          </cell>
          <cell r="M34">
            <v>0</v>
          </cell>
          <cell r="N34" t="str">
            <v xml:space="preserve">     N/A</v>
          </cell>
        </row>
        <row r="35">
          <cell r="A35" t="str">
            <v>FNX - FPL Non-Exempt Employees</v>
          </cell>
          <cell r="B35">
            <v>100</v>
          </cell>
          <cell r="C35">
            <v>100</v>
          </cell>
          <cell r="D35">
            <v>0</v>
          </cell>
          <cell r="E35">
            <v>0</v>
          </cell>
          <cell r="F35">
            <v>105</v>
          </cell>
          <cell r="G35">
            <v>5</v>
          </cell>
          <cell r="H35">
            <v>0.05</v>
          </cell>
          <cell r="I35">
            <v>110</v>
          </cell>
          <cell r="J35">
            <v>5</v>
          </cell>
          <cell r="K35">
            <v>4.7619047619047616E-2</v>
          </cell>
          <cell r="L35">
            <v>105</v>
          </cell>
          <cell r="M35">
            <v>-5</v>
          </cell>
          <cell r="N35">
            <v>-4.5454545454545456E-2</v>
          </cell>
        </row>
        <row r="36">
          <cell r="A36" t="str">
            <v>FPT - FPL Non-Exempt Part-Time Employees (.5 each)</v>
          </cell>
          <cell r="B36">
            <v>0</v>
          </cell>
          <cell r="C36">
            <v>0</v>
          </cell>
          <cell r="D36">
            <v>0</v>
          </cell>
          <cell r="E36" t="str">
            <v xml:space="preserve">             N/A</v>
          </cell>
          <cell r="F36">
            <v>0</v>
          </cell>
          <cell r="G36">
            <v>0</v>
          </cell>
          <cell r="H36" t="str">
            <v xml:space="preserve">     N/A</v>
          </cell>
          <cell r="I36">
            <v>0</v>
          </cell>
          <cell r="J36">
            <v>0</v>
          </cell>
          <cell r="K36" t="str">
            <v xml:space="preserve">     N/A</v>
          </cell>
          <cell r="L36">
            <v>0</v>
          </cell>
          <cell r="M36">
            <v>0</v>
          </cell>
          <cell r="N36" t="str">
            <v xml:space="preserve">     N/A</v>
          </cell>
        </row>
        <row r="37">
          <cell r="A37" t="str">
            <v>FBV - FPL Bargaining Unit Employees</v>
          </cell>
          <cell r="B37">
            <v>0</v>
          </cell>
          <cell r="C37">
            <v>0</v>
          </cell>
          <cell r="D37">
            <v>0</v>
          </cell>
          <cell r="E37" t="str">
            <v xml:space="preserve">             N/A</v>
          </cell>
          <cell r="F37">
            <v>0</v>
          </cell>
          <cell r="G37">
            <v>0</v>
          </cell>
          <cell r="H37" t="str">
            <v xml:space="preserve">     N/A</v>
          </cell>
          <cell r="I37">
            <v>0</v>
          </cell>
          <cell r="J37">
            <v>0</v>
          </cell>
          <cell r="K37" t="str">
            <v xml:space="preserve">     N/A</v>
          </cell>
          <cell r="L37">
            <v>0</v>
          </cell>
          <cell r="M37">
            <v>0</v>
          </cell>
          <cell r="N37" t="str">
            <v xml:space="preserve">     N/A</v>
          </cell>
        </row>
        <row r="38">
          <cell r="B38">
            <v>250</v>
          </cell>
          <cell r="C38">
            <v>250</v>
          </cell>
          <cell r="D38">
            <v>0</v>
          </cell>
          <cell r="E38">
            <v>0</v>
          </cell>
          <cell r="F38">
            <v>260</v>
          </cell>
          <cell r="H38">
            <v>0.04</v>
          </cell>
          <cell r="I38">
            <v>270</v>
          </cell>
          <cell r="K38">
            <v>3.8461538461538464E-2</v>
          </cell>
          <cell r="L38">
            <v>265</v>
          </cell>
          <cell r="N38">
            <v>-1.8518518518518517E-2</v>
          </cell>
        </row>
        <row r="40">
          <cell r="A40" t="str">
            <v>FTTE - Full-Time Temporary Employees</v>
          </cell>
          <cell r="B40">
            <v>0</v>
          </cell>
          <cell r="C40">
            <v>0</v>
          </cell>
          <cell r="D40">
            <v>0</v>
          </cell>
          <cell r="E40" t="str">
            <v xml:space="preserve">             N/A</v>
          </cell>
          <cell r="F40">
            <v>0</v>
          </cell>
          <cell r="G40">
            <v>0</v>
          </cell>
          <cell r="H40" t="str">
            <v xml:space="preserve">     N/A</v>
          </cell>
          <cell r="I40">
            <v>0</v>
          </cell>
          <cell r="J40">
            <v>0</v>
          </cell>
          <cell r="K40" t="str">
            <v xml:space="preserve">     N/A</v>
          </cell>
          <cell r="L40">
            <v>0</v>
          </cell>
          <cell r="M40">
            <v>0</v>
          </cell>
          <cell r="N40" t="str">
            <v xml:space="preserve">     N/A</v>
          </cell>
        </row>
        <row r="41">
          <cell r="A41" t="str">
            <v>FOT - FPL Overtime Equivalent Employees</v>
          </cell>
          <cell r="B41">
            <v>0</v>
          </cell>
          <cell r="C41">
            <v>0</v>
          </cell>
          <cell r="D41">
            <v>0</v>
          </cell>
          <cell r="E41" t="str">
            <v xml:space="preserve">             N/A</v>
          </cell>
          <cell r="F41">
            <v>0</v>
          </cell>
          <cell r="G41">
            <v>0</v>
          </cell>
          <cell r="H41" t="str">
            <v xml:space="preserve">     N/A</v>
          </cell>
          <cell r="I41">
            <v>0</v>
          </cell>
          <cell r="J41">
            <v>0</v>
          </cell>
          <cell r="K41" t="str">
            <v xml:space="preserve">     N/A</v>
          </cell>
          <cell r="L41">
            <v>0</v>
          </cell>
          <cell r="M41">
            <v>0</v>
          </cell>
          <cell r="N41" t="str">
            <v xml:space="preserve">     N/A</v>
          </cell>
        </row>
        <row r="42">
          <cell r="A42" t="str">
            <v>TMP - Temporary Employees</v>
          </cell>
          <cell r="B42">
            <v>0</v>
          </cell>
          <cell r="C42">
            <v>0</v>
          </cell>
          <cell r="D42">
            <v>0</v>
          </cell>
          <cell r="E42" t="str">
            <v xml:space="preserve">             N/A</v>
          </cell>
          <cell r="F42">
            <v>0</v>
          </cell>
          <cell r="G42">
            <v>0</v>
          </cell>
          <cell r="H42" t="str">
            <v xml:space="preserve">     N/A</v>
          </cell>
          <cell r="I42">
            <v>0</v>
          </cell>
          <cell r="J42">
            <v>0</v>
          </cell>
          <cell r="K42" t="str">
            <v xml:space="preserve">     N/A</v>
          </cell>
          <cell r="L42">
            <v>0</v>
          </cell>
          <cell r="M42">
            <v>0</v>
          </cell>
          <cell r="N42" t="str">
            <v xml:space="preserve">     N/A</v>
          </cell>
        </row>
        <row r="43">
          <cell r="A43" t="str">
            <v>CON - Contractor Employees</v>
          </cell>
          <cell r="B43">
            <v>0</v>
          </cell>
          <cell r="C43">
            <v>0</v>
          </cell>
          <cell r="D43">
            <v>0</v>
          </cell>
          <cell r="E43" t="str">
            <v xml:space="preserve">             N/A</v>
          </cell>
          <cell r="F43">
            <v>0</v>
          </cell>
          <cell r="G43">
            <v>0</v>
          </cell>
          <cell r="H43" t="str">
            <v xml:space="preserve">     N/A</v>
          </cell>
          <cell r="I43">
            <v>0</v>
          </cell>
          <cell r="J43">
            <v>0</v>
          </cell>
          <cell r="K43" t="str">
            <v xml:space="preserve">     N/A</v>
          </cell>
          <cell r="L43">
            <v>0</v>
          </cell>
          <cell r="M43">
            <v>0</v>
          </cell>
          <cell r="N43" t="str">
            <v xml:space="preserve">     N/A</v>
          </cell>
        </row>
        <row r="44">
          <cell r="B44">
            <v>0</v>
          </cell>
          <cell r="C44">
            <v>0</v>
          </cell>
          <cell r="D44">
            <v>0</v>
          </cell>
          <cell r="E44" t="str">
            <v xml:space="preserve">             N/A</v>
          </cell>
          <cell r="F44">
            <v>0</v>
          </cell>
          <cell r="H44" t="str">
            <v xml:space="preserve">     N/A</v>
          </cell>
          <cell r="I44">
            <v>0</v>
          </cell>
          <cell r="K44" t="str">
            <v xml:space="preserve">     N/A</v>
          </cell>
          <cell r="L44">
            <v>0</v>
          </cell>
          <cell r="N44" t="str">
            <v xml:space="preserve">     N/A</v>
          </cell>
        </row>
        <row r="45">
          <cell r="J45">
            <v>0</v>
          </cell>
          <cell r="K45" t="str">
            <v xml:space="preserve">     N/A</v>
          </cell>
        </row>
        <row r="46">
          <cell r="B46">
            <v>250</v>
          </cell>
          <cell r="C46">
            <v>250</v>
          </cell>
          <cell r="D46">
            <v>0</v>
          </cell>
          <cell r="E46">
            <v>0</v>
          </cell>
          <cell r="F46">
            <v>260</v>
          </cell>
          <cell r="H46">
            <v>0.04</v>
          </cell>
          <cell r="I46">
            <v>270</v>
          </cell>
          <cell r="K46">
            <v>3.8461538461538464E-2</v>
          </cell>
          <cell r="L46">
            <v>265</v>
          </cell>
          <cell r="N46">
            <v>-1.8518518518518517E-2</v>
          </cell>
        </row>
      </sheetData>
      <sheetData sheetId="7" refreshError="1">
        <row r="5">
          <cell r="B5" t="str">
            <v>Current Approved 2004</v>
          </cell>
          <cell r="E5" t="str">
            <v>Betw YR Chg:YE 2004Est vs CA2004</v>
          </cell>
          <cell r="H5" t="str">
            <v>Year-end Estimate 2004</v>
          </cell>
          <cell r="N5" t="str">
            <v>Plan 2005</v>
          </cell>
          <cell r="T5" t="str">
            <v>Funds Request 2006</v>
          </cell>
          <cell r="Z5" t="str">
            <v>Funds Request 2007</v>
          </cell>
        </row>
        <row r="6">
          <cell r="B6" t="str">
            <v>Base O&amp;M $</v>
          </cell>
          <cell r="E6" t="str">
            <v>Base O&amp;M $</v>
          </cell>
          <cell r="H6" t="str">
            <v>Base O&amp;M $</v>
          </cell>
          <cell r="M6" t="str">
            <v>FTE #</v>
          </cell>
          <cell r="N6" t="str">
            <v>Base O&amp;M $</v>
          </cell>
          <cell r="S6" t="str">
            <v>FTE #</v>
          </cell>
          <cell r="T6" t="str">
            <v>Base O&amp;M $</v>
          </cell>
          <cell r="Y6" t="str">
            <v>FTE #</v>
          </cell>
          <cell r="Z6" t="str">
            <v>Base O&amp;M $</v>
          </cell>
        </row>
        <row r="8">
          <cell r="M8">
            <v>100</v>
          </cell>
          <cell r="N8">
            <v>100</v>
          </cell>
          <cell r="S8">
            <v>5</v>
          </cell>
          <cell r="T8">
            <v>105</v>
          </cell>
          <cell r="Y8">
            <v>2</v>
          </cell>
          <cell r="Z8">
            <v>107</v>
          </cell>
        </row>
        <row r="9">
          <cell r="E9">
            <v>0</v>
          </cell>
          <cell r="M9">
            <v>0</v>
          </cell>
          <cell r="S9">
            <v>0</v>
          </cell>
          <cell r="Y9">
            <v>0</v>
          </cell>
        </row>
        <row r="10">
          <cell r="E10">
            <v>0</v>
          </cell>
          <cell r="M10">
            <v>0</v>
          </cell>
          <cell r="S10">
            <v>0</v>
          </cell>
          <cell r="Y10">
            <v>0</v>
          </cell>
        </row>
        <row r="12">
          <cell r="E12">
            <v>0</v>
          </cell>
          <cell r="M12">
            <v>0</v>
          </cell>
          <cell r="S12">
            <v>0</v>
          </cell>
          <cell r="Y12">
            <v>0</v>
          </cell>
        </row>
        <row r="13">
          <cell r="E13">
            <v>0</v>
          </cell>
          <cell r="M13">
            <v>0</v>
          </cell>
          <cell r="S13">
            <v>0</v>
          </cell>
          <cell r="Y13">
            <v>0</v>
          </cell>
        </row>
        <row r="14">
          <cell r="E14">
            <v>0</v>
          </cell>
          <cell r="M14">
            <v>0</v>
          </cell>
          <cell r="S14">
            <v>0</v>
          </cell>
          <cell r="Y14">
            <v>0</v>
          </cell>
        </row>
        <row r="16">
          <cell r="E16">
            <v>0</v>
          </cell>
          <cell r="M16">
            <v>0</v>
          </cell>
          <cell r="S16">
            <v>0</v>
          </cell>
          <cell r="Y16">
            <v>0</v>
          </cell>
        </row>
        <row r="17">
          <cell r="E17">
            <v>0</v>
          </cell>
          <cell r="M17">
            <v>0</v>
          </cell>
          <cell r="S17">
            <v>0</v>
          </cell>
          <cell r="Y17">
            <v>0</v>
          </cell>
        </row>
        <row r="18">
          <cell r="E18">
            <v>0</v>
          </cell>
          <cell r="M18">
            <v>0</v>
          </cell>
          <cell r="S18">
            <v>0</v>
          </cell>
          <cell r="Y18">
            <v>0</v>
          </cell>
        </row>
        <row r="20">
          <cell r="E20">
            <v>0</v>
          </cell>
          <cell r="M20">
            <v>0</v>
          </cell>
          <cell r="S20">
            <v>0</v>
          </cell>
          <cell r="Y20">
            <v>0</v>
          </cell>
        </row>
        <row r="21">
          <cell r="E21">
            <v>0</v>
          </cell>
          <cell r="M21">
            <v>0</v>
          </cell>
          <cell r="S21">
            <v>0</v>
          </cell>
          <cell r="Y21">
            <v>0</v>
          </cell>
        </row>
        <row r="22">
          <cell r="E22">
            <v>0</v>
          </cell>
          <cell r="M22">
            <v>0</v>
          </cell>
          <cell r="S22">
            <v>0</v>
          </cell>
          <cell r="Y22">
            <v>0</v>
          </cell>
        </row>
        <row r="24">
          <cell r="E24">
            <v>0</v>
          </cell>
          <cell r="M24">
            <v>0</v>
          </cell>
          <cell r="S24">
            <v>0</v>
          </cell>
          <cell r="Y24">
            <v>0</v>
          </cell>
        </row>
        <row r="25">
          <cell r="E25">
            <v>0</v>
          </cell>
          <cell r="M25">
            <v>0</v>
          </cell>
          <cell r="S25">
            <v>0</v>
          </cell>
          <cell r="Y25">
            <v>0</v>
          </cell>
        </row>
        <row r="26">
          <cell r="E26">
            <v>0</v>
          </cell>
          <cell r="M26">
            <v>0</v>
          </cell>
          <cell r="S26">
            <v>0</v>
          </cell>
          <cell r="Y26">
            <v>0</v>
          </cell>
        </row>
        <row r="28">
          <cell r="E28">
            <v>0</v>
          </cell>
          <cell r="M28">
            <v>0</v>
          </cell>
          <cell r="S28">
            <v>0</v>
          </cell>
          <cell r="Y28">
            <v>0</v>
          </cell>
        </row>
        <row r="29">
          <cell r="E29">
            <v>0</v>
          </cell>
          <cell r="M29">
            <v>0</v>
          </cell>
          <cell r="S29">
            <v>0</v>
          </cell>
          <cell r="Y29">
            <v>0</v>
          </cell>
        </row>
        <row r="30">
          <cell r="E30">
            <v>0</v>
          </cell>
          <cell r="M30">
            <v>0</v>
          </cell>
          <cell r="S30">
            <v>0</v>
          </cell>
          <cell r="Y30">
            <v>0</v>
          </cell>
        </row>
        <row r="32">
          <cell r="E32">
            <v>0</v>
          </cell>
          <cell r="M32">
            <v>0</v>
          </cell>
          <cell r="S32">
            <v>0</v>
          </cell>
          <cell r="Y32">
            <v>0</v>
          </cell>
        </row>
        <row r="33">
          <cell r="E33">
            <v>0</v>
          </cell>
          <cell r="M33">
            <v>0</v>
          </cell>
          <cell r="S33">
            <v>0</v>
          </cell>
          <cell r="Y33">
            <v>0</v>
          </cell>
        </row>
        <row r="34">
          <cell r="E34">
            <v>0</v>
          </cell>
          <cell r="M34">
            <v>0</v>
          </cell>
          <cell r="S34">
            <v>0</v>
          </cell>
          <cell r="Y34">
            <v>0</v>
          </cell>
        </row>
        <row r="36">
          <cell r="E36">
            <v>0</v>
          </cell>
          <cell r="M36">
            <v>0</v>
          </cell>
          <cell r="S36">
            <v>0</v>
          </cell>
          <cell r="Y36">
            <v>0</v>
          </cell>
        </row>
        <row r="37">
          <cell r="E37">
            <v>0</v>
          </cell>
          <cell r="M37">
            <v>0</v>
          </cell>
          <cell r="S37">
            <v>0</v>
          </cell>
          <cell r="Y37">
            <v>0</v>
          </cell>
        </row>
        <row r="38">
          <cell r="E38">
            <v>0</v>
          </cell>
          <cell r="M38">
            <v>0</v>
          </cell>
          <cell r="S38">
            <v>0</v>
          </cell>
          <cell r="Y38">
            <v>0</v>
          </cell>
        </row>
        <row r="40">
          <cell r="E40">
            <v>0</v>
          </cell>
          <cell r="M40">
            <v>0</v>
          </cell>
          <cell r="S40">
            <v>0</v>
          </cell>
          <cell r="Y40">
            <v>0</v>
          </cell>
        </row>
        <row r="41">
          <cell r="E41">
            <v>0</v>
          </cell>
          <cell r="M41">
            <v>0</v>
          </cell>
          <cell r="S41">
            <v>0</v>
          </cell>
          <cell r="Y41">
            <v>0</v>
          </cell>
        </row>
        <row r="42">
          <cell r="E42">
            <v>0</v>
          </cell>
          <cell r="M42">
            <v>0</v>
          </cell>
          <cell r="S42">
            <v>0</v>
          </cell>
          <cell r="Y42">
            <v>0</v>
          </cell>
        </row>
        <row r="44">
          <cell r="E44">
            <v>0</v>
          </cell>
          <cell r="M44">
            <v>0</v>
          </cell>
          <cell r="S44">
            <v>0</v>
          </cell>
          <cell r="Y44">
            <v>0</v>
          </cell>
        </row>
        <row r="45">
          <cell r="E45">
            <v>0</v>
          </cell>
          <cell r="M45">
            <v>0</v>
          </cell>
          <cell r="S45">
            <v>0</v>
          </cell>
          <cell r="Y45">
            <v>0</v>
          </cell>
        </row>
        <row r="46">
          <cell r="E46">
            <v>0</v>
          </cell>
          <cell r="M46">
            <v>0</v>
          </cell>
          <cell r="S46">
            <v>0</v>
          </cell>
          <cell r="Y46">
            <v>0</v>
          </cell>
        </row>
        <row r="48">
          <cell r="E48">
            <v>0</v>
          </cell>
          <cell r="M48">
            <v>0</v>
          </cell>
          <cell r="S48">
            <v>0</v>
          </cell>
          <cell r="Y48">
            <v>0</v>
          </cell>
        </row>
        <row r="49">
          <cell r="E49">
            <v>0</v>
          </cell>
          <cell r="M49">
            <v>0</v>
          </cell>
          <cell r="S49">
            <v>0</v>
          </cell>
          <cell r="Y49">
            <v>0</v>
          </cell>
        </row>
        <row r="50">
          <cell r="B50">
            <v>0</v>
          </cell>
          <cell r="E50">
            <v>0</v>
          </cell>
          <cell r="H50">
            <v>0</v>
          </cell>
          <cell r="M50">
            <v>100</v>
          </cell>
          <cell r="N50">
            <v>100</v>
          </cell>
          <cell r="S50">
            <v>5</v>
          </cell>
          <cell r="T50">
            <v>105</v>
          </cell>
          <cell r="Y50">
            <v>2</v>
          </cell>
          <cell r="Z50">
            <v>107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3">
          <cell r="A3" t="str">
            <v>Business Unit:                                Prepared By:</v>
          </cell>
        </row>
        <row r="4">
          <cell r="A4" t="str">
            <v>Financial Data in Thousands</v>
          </cell>
        </row>
        <row r="19">
          <cell r="B19">
            <v>5000</v>
          </cell>
          <cell r="C19" t="str">
            <v>Programming support for  …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hauls, pg 2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 UP"/>
      <sheetName val="1997 PSA"/>
      <sheetName val="1998 PSA"/>
      <sheetName val="1999 PSA"/>
      <sheetName val="2000 PSA"/>
      <sheetName val="98, 99 and 2000 SVI"/>
      <sheetName val="FPL - PS,SV Payouts"/>
      <sheetName val="GROUP - PS,SV Payouts"/>
      <sheetName val="Energy - PS,SV Payouts-NON 16B"/>
      <sheetName val="Turner"/>
      <sheetName val="Restricted Stock"/>
      <sheetName val="16B - Restricted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 2005 recon 242.420 "/>
      <sheetName val="Company Totals"/>
      <sheetName val="EE Detail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ktmgmt.nee.com/206/DataRequests/15969/Library/working%20files/Company%20Adjustment%20RIM%20-%20FCG%20(4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13.689349768516" createdVersion="6" refreshedVersion="6" minRefreshableVersion="3" recordCount="173" xr:uid="{141DF855-A8EF-4989-B7C3-B103CE1A3E75}">
  <cacheSource type="worksheet">
    <worksheetSource ref="A5:AW178" sheet="DATA" r:id="rId2"/>
  </cacheSource>
  <cacheFields count="49">
    <cacheField name="Cap - Component" numFmtId="0">
      <sharedItems count="5">
        <s v="BookDepr: Book Depreciation"/>
        <s v="CloseTot: Closings - Total Book"/>
        <s v="EndCWIPTot: Ending CWIP - Total"/>
        <s v="EndPlantBal: Ending Plant Balance"/>
        <s v="EndResBal: Ending Reserve Balance"/>
      </sharedItems>
    </cacheField>
    <cacheField name="FERC Function" numFmtId="0">
      <sharedItems count="6">
        <s v="000: Intangible"/>
        <s v="007: Building, General Plant"/>
        <s v="008: General Plant Equipment"/>
        <s v="009: Transportation Equipment"/>
        <s v="010: Distribution - Gas"/>
        <s v="011: Storage Plant - Gas"/>
      </sharedItems>
    </cacheField>
    <cacheField name="Business Area" numFmtId="0">
      <sharedItems count="2">
        <s v="A01: Base"/>
        <s v="A25: SAFE"/>
      </sharedItems>
    </cacheField>
    <cacheField name="Depr Group: PP Utility Account of Cap - Depr Groups" numFmtId="0">
      <sharedItems count="41">
        <s v="30302: 30302"/>
        <s v="30320: 30320"/>
        <s v="39000: 39000 - Structures &amp; Improvements"/>
        <s v="39100: 39100 - Office Furniture &amp; Equipt"/>
        <s v="39112: 39112 - Computer Equipment"/>
        <s v="39150: 39150 - Personal Computer Equipment"/>
        <s v="39400: 39400 - Tools, Shop &amp; Garage Equipt"/>
        <s v="39410: 39410 - Tools/Shop Equipt-Fixed"/>
        <s v="39700: 39700 - Communications Equipt"/>
        <s v="39800: 39800 - Miscellaneous Equipt"/>
        <s v="39200: 39200 - Transportation Equipt - Gas"/>
        <s v="39210: 39210 - Automobile"/>
        <s v="39220: 39220 - Light Trucks"/>
        <s v="39230: 39230 - Heavy Trucks"/>
        <s v="39600: 39600 - Power Operated Equipt"/>
        <s v="37500: 37500 - Structures &amp; Improvements"/>
        <s v="37610: 37610 - Mains - Steel"/>
        <s v="37620: 37620 - Mains - Plastic"/>
        <s v="37800: 37800 - M&amp;R Station Equipt - Gen"/>
        <s v="37900: 37900 - M&amp;R Station Equipt-CityGate"/>
        <s v="38010: 38010 - Services - Steel"/>
        <s v="38020: 38020 - Services - Plastic"/>
        <s v="38100: 38100 - Meters"/>
        <s v="38110: 38110 - Meters - ERTs"/>
        <s v="38200: 38200 - Meter Installations"/>
        <s v="38210: 38210 - Meter Install - ERTs"/>
        <s v="38300: 38300 - House Regulators"/>
        <s v="38400: 38400 - Communication Equipment"/>
        <s v="38500: 38500 - Industrial M&amp;R Station Equi"/>
        <s v="38700: 38700 - Other Equipment"/>
        <s v="36400-G: 36400 - LNG Plant"/>
        <s v="36410-G: 36410 - LNG Land"/>
        <s v="38900: 38900 - Land"/>
        <s v="30200: 30200 - Franchises &amp; Consents"/>
        <s v="38920: 38920 - Land Rights"/>
        <s v="37400: 37400 - ARO Distribution Plant"/>
        <s v="37410: 37410 - Land"/>
        <s v="37430: 37430 - Right-of-way"/>
        <s v="38798: 38798 - Unregulated Misc Assets"/>
        <s v="30300: 30300 - Misc Intangible Plant"/>
        <s v="39111: 39111 - OFE - Enterprise Software"/>
      </sharedItems>
    </cacheField>
    <cacheField name="CDR: 2022 FCG Rate Case - RIM Depr Rates" numFmtId="164">
      <sharedItems containsSemiMixedTypes="0" containsString="0" containsNumber="1" minValue="-1328400.3649299943" maxValue="159922743.53927571"/>
    </cacheField>
    <cacheField name="CDR: 2022 FCG Rate Case" numFmtId="164">
      <sharedItems containsSemiMixedTypes="0" containsString="0" containsNumber="1" minValue="-1328400.3649299943" maxValue="159922743.53927571"/>
    </cacheField>
    <cacheField name="Dec 2022 Change" numFmtId="164">
      <sharedItems containsSemiMixedTypes="0" containsString="0" containsNumber="1" containsInteger="1" minValue="0" maxValue="0"/>
    </cacheField>
    <cacheField name="CDR: 2022 FCG Rate Case - RIM Depr Rates2" numFmtId="164">
      <sharedItems containsSemiMixedTypes="0" containsString="0" containsNumber="1" minValue="-1328400.3649299943" maxValue="159922743.53927571"/>
    </cacheField>
    <cacheField name="CDR: 2022 FCG Rate Case2" numFmtId="164">
      <sharedItems containsSemiMixedTypes="0" containsString="0" containsNumber="1" minValue="-1328400.3649299943" maxValue="159922743.53927571"/>
    </cacheField>
    <cacheField name="2022 Change" numFmtId="164">
      <sharedItems containsSemiMixedTypes="0" containsString="0" containsNumber="1" containsInteger="1" minValue="0" maxValue="0"/>
    </cacheField>
    <cacheField name="CDR: 2022 FCG Rate Case - RIM Depr Rates3" numFmtId="164">
      <sharedItems containsSemiMixedTypes="0" containsString="0" containsNumber="1" minValue="-1327687.2531525567" maxValue="160617200.15710601"/>
    </cacheField>
    <cacheField name="CDR: 2022 FCG Rate Case3" numFmtId="164">
      <sharedItems containsSemiMixedTypes="0" containsString="0" containsNumber="1" minValue="-1330883.5817817508" maxValue="160617200.15710601"/>
    </cacheField>
    <cacheField name="Jan 2023 Change" numFmtId="164">
      <sharedItems containsSemiMixedTypes="0" containsString="0" containsNumber="1" minValue="-122873.64508361279" maxValue="40969.519581623375"/>
    </cacheField>
    <cacheField name="CDR: 2022 FCG Rate Case - RIM Depr Rates4" numFmtId="164">
      <sharedItems containsSemiMixedTypes="0" containsString="0" containsNumber="1" minValue="-1327007.283773676" maxValue="161326403.0001097"/>
    </cacheField>
    <cacheField name="CDR: 2022 FCG Rate Case4" numFmtId="164">
      <sharedItems containsSemiMixedTypes="0" containsString="0" containsNumber="1" minValue="-1333376.7638551877" maxValue="161326403.00010967"/>
    </cacheField>
    <cacheField name="Feb 2023 Change" numFmtId="164">
      <sharedItems containsSemiMixedTypes="0" containsString="0" containsNumber="1" minValue="-246285.3596272096" maxValue="82200.478246226907"/>
    </cacheField>
    <cacheField name="CDR: 2022 FCG Rate Case - RIM Depr Rates5" numFmtId="164">
      <sharedItems containsSemiMixedTypes="0" containsString="0" containsNumber="1" minValue="-1326360.4567933523" maxValue="162032103.05336049"/>
    </cacheField>
    <cacheField name="CDR: 2022 FCG Rate Case5" numFmtId="164">
      <sharedItems containsSemiMixedTypes="0" containsString="0" containsNumber="1" minValue="-1335879.9111503053" maxValue="162032103.05336049"/>
    </cacheField>
    <cacheField name="Mar 2023 Change" numFmtId="164">
      <sharedItems containsSemiMixedTypes="0" containsString="0" containsNumber="1" minValue="-370239.45361436158" maxValue="123694.94847162068"/>
    </cacheField>
    <cacheField name="CDR: 2022 FCG Rate Case - RIM Depr Rates6" numFmtId="164">
      <sharedItems containsSemiMixedTypes="0" containsString="0" containsNumber="1" minValue="-1325746.7722115854" maxValue="162736584.44440758"/>
    </cacheField>
    <cacheField name="CDR: 2022 FCG Rate Case6" numFmtId="164">
      <sharedItems containsSemiMixedTypes="0" containsString="0" containsNumber="1" minValue="-1338393.0236671034" maxValue="162736584.44440755"/>
    </cacheField>
    <cacheField name="Apr 2023 Change" numFmtId="164">
      <sharedItems containsSemiMixedTypes="0" containsString="0" containsNumber="1" minValue="-494734.11715520173" maxValue="165452.05996297672"/>
    </cacheField>
    <cacheField name="CDR: 2022 FCG Rate Case - RIM Depr Rates7" numFmtId="164">
      <sharedItems containsSemiMixedTypes="0" containsString="0" containsNumber="1" minValue="-1325166.2300283755" maxValue="163432512.22241628"/>
    </cacheField>
    <cacheField name="CDR: 2022 FCG Rate Case7" numFmtId="164">
      <sharedItems containsSemiMixedTypes="0" containsString="0" containsNumber="1" minValue="-1340916.1014055822" maxValue="163432512.22241628"/>
    </cacheField>
    <cacheField name="May 2023 Change" numFmtId="164">
      <sharedItems containsSemiMixedTypes="0" containsString="0" containsNumber="1" minValue="-619765.60421080142" maxValue="207470.01141812652"/>
    </cacheField>
    <cacheField name="CDR: 2022 FCG Rate Case - RIM Depr Rates8" numFmtId="164">
      <sharedItems containsSemiMixedTypes="0" containsString="0" containsNumber="1" minValue="-1324618.8302437225" maxValue="164125238.34809083"/>
    </cacheField>
    <cacheField name="CDR: 2022 FCG Rate Case8" numFmtId="164">
      <sharedItems containsSemiMixedTypes="0" containsString="0" containsNumber="1" minValue="-1343449.1443657414" maxValue="164125238.34809083"/>
    </cacheField>
    <cacheField name="June 2023 Change" numFmtId="164">
      <sharedItems containsSemiMixedTypes="0" containsString="0" containsNumber="1" minValue="-745329.40859616548" maxValue="249746.63601481169"/>
    </cacheField>
    <cacheField name="CDR: 2022 FCG Rate Case - RIM Depr Rates9" numFmtId="164">
      <sharedItems containsSemiMixedTypes="0" containsString="0" containsNumber="1" minValue="-1324104.5728576265" maxValue="164810594.83512488"/>
    </cacheField>
    <cacheField name="CDR: 2022 FCG Rate Case9" numFmtId="164">
      <sharedItems containsSemiMixedTypes="0" containsString="0" containsNumber="1" minValue="-1345992.1525475811" maxValue="164810594.83512491"/>
    </cacheField>
    <cacheField name="July 2023 Change" numFmtId="164">
      <sharedItems containsSemiMixedTypes="0" containsString="0" containsNumber="1" minValue="-871421.4779830873" maxValue="292279.98517020792"/>
    </cacheField>
    <cacheField name="CDR: 2022 FCG Rate Case - RIM Depr Rates10" numFmtId="164">
      <sharedItems containsSemiMixedTypes="0" containsString="0" containsNumber="1" minValue="-1323623.4578700874" maxValue="165502412.13556898"/>
    </cacheField>
    <cacheField name="CDR: 2022 FCG Rate Case10" numFmtId="164">
      <sharedItems containsSemiMixedTypes="0" containsString="0" containsNumber="1" minValue="-1348545.1259511015" maxValue="165502412.13556898"/>
    </cacheField>
    <cacheField name="Aug 2023 Change" numFmtId="164">
      <sharedItems containsSemiMixedTypes="0" containsString="0" containsNumber="1" minValue="-998041.4639885053" maxValue="335069.891362492"/>
    </cacheField>
    <cacheField name="CDR: 2022 FCG Rate Case - RIM Depr Rates11" numFmtId="164">
      <sharedItems containsSemiMixedTypes="0" containsString="0" containsNumber="1" minValue="-1323175.4852811052" maxValue="166206342.53633645"/>
    </cacheField>
    <cacheField name="CDR: 2022 FCG Rate Case11" numFmtId="164">
      <sharedItems containsSemiMixedTypes="0" containsString="0" containsNumber="1" minValue="-1351108.0645763024" maxValue="166206342.53633648"/>
    </cacheField>
    <cacheField name="Sep 2023 Change" numFmtId="164">
      <sharedItems containsSemiMixedTypes="0" containsString="0" containsNumber="1" minValue="-1125196.4866127223" maxValue="378119.7782804966"/>
    </cacheField>
    <cacheField name="CDR: 2022 FCG Rate Case - RIM Depr Rates12" numFmtId="164">
      <sharedItems containsSemiMixedTypes="0" containsString="0" containsNumber="1" minValue="-1322760.6550906801" maxValue="166948802.0372237"/>
    </cacheField>
    <cacheField name="CDR: 2022 FCG Rate Case12" numFmtId="164">
      <sharedItems containsSemiMixedTypes="0" containsString="0" containsNumber="1" minValue="-1353680.9684231838" maxValue="166948802.0372237"/>
    </cacheField>
    <cacheField name="Oct 2023 Change" numFmtId="164">
      <sharedItems containsSemiMixedTypes="0" containsString="0" containsNumber="1" minValue="-1252905.9586992189" maxValue="421438.98068992421"/>
    </cacheField>
    <cacheField name="CDR: 2022 FCG Rate Case - RIM Depr Rates13" numFmtId="164">
      <sharedItems containsSemiMixedTypes="0" containsString="0" containsNumber="1" minValue="-1322378.9672988118" maxValue="167692911.68210098"/>
    </cacheField>
    <cacheField name="CDR: 2022 FCG Rate Case13" numFmtId="164">
      <sharedItems containsSemiMixedTypes="0" containsString="0" containsNumber="1" minValue="-1356263.8374917458" maxValue="167692911.68210098"/>
    </cacheField>
    <cacheField name="Nov 2023 Change" numFmtId="164">
      <sharedItems containsSemiMixedTypes="0" containsString="0" containsNumber="1" minValue="-1381185.2822916806" maxValue="465034.9047427848"/>
    </cacheField>
    <cacheField name="CDR: 2022 FCG Rate Case - RIM Depr Rates14" numFmtId="164">
      <sharedItems containsSemiMixedTypes="0" containsString="0" containsNumber="1" minValue="-1322030.4219055006" maxValue="168424675.74743396"/>
    </cacheField>
    <cacheField name="CDR: 2022 FCG Rate Case14" numFmtId="164">
      <sharedItems containsSemiMixedTypes="0" containsString="0" containsNumber="1" minValue="-1358856.6717819883" maxValue="168424675.74743396"/>
    </cacheField>
    <cacheField name="Dec 2023 Change" numFmtId="164">
      <sharedItems containsSemiMixedTypes="0" containsString="0" containsNumber="1" minValue="-1510030.3574729711" maxValue="508905.57897284254"/>
    </cacheField>
    <cacheField name="CDR: 2022 FCG Rate Case - RIM Depr Rates15" numFmtId="164">
      <sharedItems containsSemiMixedTypes="0" containsString="0" containsNumber="1" minValue="-1322030.4219055006" maxValue="168424675.74743396"/>
    </cacheField>
    <cacheField name="CDR: 2022 FCG Rate Case15" numFmtId="164">
      <sharedItems containsSemiMixedTypes="0" containsString="0" containsNumber="1" minValue="-1358856.6717819883" maxValue="168424675.74743396"/>
    </cacheField>
    <cacheField name="2023 Change" numFmtId="164">
      <sharedItems containsSemiMixedTypes="0" containsString="0" containsNumber="1" minValue="-1510030.3574729851" maxValue="508905.578972855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3">
  <r>
    <x v="0"/>
    <x v="0"/>
    <x v="0"/>
    <x v="0"/>
    <n v="77762.476595438784"/>
    <n v="77762.476595438769"/>
    <n v="0"/>
    <n v="821778.00754702662"/>
    <n v="821778.00754702662"/>
    <n v="0"/>
    <n v="79383.301593768978"/>
    <n v="79383.301593768978"/>
    <n v="0"/>
    <n v="82636.215759934712"/>
    <n v="82636.215759934712"/>
    <n v="0"/>
    <n v="85791.880426200616"/>
    <n v="85791.880426200631"/>
    <n v="0"/>
    <n v="86103.078825880031"/>
    <n v="86103.078825880017"/>
    <n v="0"/>
    <n v="86352.037545623534"/>
    <n v="86352.037545623534"/>
    <n v="0"/>
    <n v="86551.204521418345"/>
    <n v="86551.204521418345"/>
    <n v="0"/>
    <n v="86710.538102054212"/>
    <n v="86710.538102054212"/>
    <n v="0"/>
    <n v="86838.004966562861"/>
    <n v="86838.004966562876"/>
    <n v="0"/>
    <n v="86939.978458169833"/>
    <n v="86939.978458169833"/>
    <n v="0"/>
    <n v="87021.557251455379"/>
    <n v="87021.557251455379"/>
    <n v="0"/>
    <n v="87094.071734375902"/>
    <n v="87094.071734375888"/>
    <n v="0"/>
    <n v="87184.714838026513"/>
    <n v="87184.714838026513"/>
    <n v="0"/>
    <n v="1028606.5840234709"/>
    <n v="1028606.5840234709"/>
    <n v="0"/>
  </r>
  <r>
    <x v="0"/>
    <x v="0"/>
    <x v="0"/>
    <x v="1"/>
    <n v="24662.264168980713"/>
    <n v="24662.264168980713"/>
    <n v="0"/>
    <n v="286257.64213796356"/>
    <n v="286257.64213796356"/>
    <n v="0"/>
    <n v="24829.338998152914"/>
    <n v="24829.338998152914"/>
    <n v="0"/>
    <n v="24884.669780237906"/>
    <n v="24884.669780237906"/>
    <n v="0"/>
    <n v="24933.101072572572"/>
    <n v="24933.101072572572"/>
    <n v="0"/>
    <n v="24976.012773106962"/>
    <n v="24976.012773106962"/>
    <n v="0"/>
    <n v="25014.508800201147"/>
    <n v="25014.508800201147"/>
    <n v="0"/>
    <n v="25049.472288543158"/>
    <n v="25049.472288543158"/>
    <n v="0"/>
    <n v="25081.609745883434"/>
    <n v="25081.609745883434"/>
    <n v="0"/>
    <n v="25111.48637842232"/>
    <n v="25111.48637842232"/>
    <n v="0"/>
    <n v="25139.554351120099"/>
    <n v="25139.554351120099"/>
    <n v="0"/>
    <n v="25166.175395944989"/>
    <n v="25166.175395944989"/>
    <n v="0"/>
    <n v="25194.757528381928"/>
    <n v="25194.757528381928"/>
    <n v="0"/>
    <n v="25238.948735594764"/>
    <n v="25238.948735594764"/>
    <n v="0"/>
    <n v="300619.63584816217"/>
    <n v="300619.63584816217"/>
    <n v="0"/>
  </r>
  <r>
    <x v="0"/>
    <x v="1"/>
    <x v="0"/>
    <x v="2"/>
    <n v="19015.434291666668"/>
    <n v="19015.434291666668"/>
    <n v="0"/>
    <n v="228185.2115"/>
    <n v="228185.2115"/>
    <n v="0"/>
    <n v="30728.941815333335"/>
    <n v="19015.434291666668"/>
    <n v="11713.507523666667"/>
    <n v="30728.941815333335"/>
    <n v="19015.434291666668"/>
    <n v="11713.507523666667"/>
    <n v="30728.941815333335"/>
    <n v="19015.434291666668"/>
    <n v="11713.507523666667"/>
    <n v="30728.941815333335"/>
    <n v="19015.434291666668"/>
    <n v="11713.507523666667"/>
    <n v="30728.941815333335"/>
    <n v="19015.434291666668"/>
    <n v="11713.507523666667"/>
    <n v="30728.941815333335"/>
    <n v="19015.434291666668"/>
    <n v="11713.507523666667"/>
    <n v="30728.941815333335"/>
    <n v="19015.434291666668"/>
    <n v="11713.507523666667"/>
    <n v="30728.941815333335"/>
    <n v="19015.434291666668"/>
    <n v="11713.507523666667"/>
    <n v="30728.941815333335"/>
    <n v="19015.434291666668"/>
    <n v="11713.507523666667"/>
    <n v="30728.941815333335"/>
    <n v="19015.434291666668"/>
    <n v="11713.507523666667"/>
    <n v="30728.941815333335"/>
    <n v="19015.434291666668"/>
    <n v="11713.507523666667"/>
    <n v="30728.941815333335"/>
    <n v="19015.434291666668"/>
    <n v="11713.507523666667"/>
    <n v="368747.30178399995"/>
    <n v="228185.2115"/>
    <n v="140562.09028399995"/>
  </r>
  <r>
    <x v="0"/>
    <x v="2"/>
    <x v="0"/>
    <x v="3"/>
    <n v="4251.1406200000001"/>
    <n v="4251.1406200000001"/>
    <n v="0"/>
    <n v="51013.687439999987"/>
    <n v="51013.687439999987"/>
    <n v="0"/>
    <n v="4251.1406200000001"/>
    <n v="4251.1406200000001"/>
    <n v="0"/>
    <n v="4251.1406200000001"/>
    <n v="4251.1406200000001"/>
    <n v="0"/>
    <n v="4251.1406200000001"/>
    <n v="4251.1406200000001"/>
    <n v="0"/>
    <n v="4251.1406200000001"/>
    <n v="4251.1406200000001"/>
    <n v="0"/>
    <n v="4251.1406200000001"/>
    <n v="4251.1406200000001"/>
    <n v="0"/>
    <n v="4251.1406200000001"/>
    <n v="4251.1406200000001"/>
    <n v="0"/>
    <n v="4251.1406200000001"/>
    <n v="4251.1406200000001"/>
    <n v="0"/>
    <n v="4251.1406200000001"/>
    <n v="4251.1406200000001"/>
    <n v="0"/>
    <n v="4251.1406200000001"/>
    <n v="4251.1406200000001"/>
    <n v="0"/>
    <n v="4251.1406200000001"/>
    <n v="4251.1406200000001"/>
    <n v="0"/>
    <n v="4251.1406200000001"/>
    <n v="4251.1406200000001"/>
    <n v="0"/>
    <n v="4251.1406200000001"/>
    <n v="4251.1406200000001"/>
    <n v="0"/>
    <n v="51013.687439999987"/>
    <n v="51013.687439999987"/>
    <n v="0"/>
  </r>
  <r>
    <x v="0"/>
    <x v="2"/>
    <x v="0"/>
    <x v="4"/>
    <n v="4191.1173333333336"/>
    <n v="4191.1173333333336"/>
    <n v="0"/>
    <n v="34641.08358333334"/>
    <n v="34641.08358333334"/>
    <n v="0"/>
    <n v="4428.278416666667"/>
    <n v="4428.278416666667"/>
    <n v="0"/>
    <n v="5082.1005833333329"/>
    <n v="5082.1005833333329"/>
    <n v="0"/>
    <n v="5735.9227499999997"/>
    <n v="5735.9227499999997"/>
    <n v="0"/>
    <n v="5973.0782499999996"/>
    <n v="5973.0782499999996"/>
    <n v="0"/>
    <n v="6210.2337499999994"/>
    <n v="6210.2337499999994"/>
    <n v="0"/>
    <n v="6447.3892499999984"/>
    <n v="6447.3892499999984"/>
    <n v="0"/>
    <n v="6684.5447499999991"/>
    <n v="6684.5447499999991"/>
    <n v="0"/>
    <n v="6921.7002499999981"/>
    <n v="6921.7002499999981"/>
    <n v="0"/>
    <n v="7158.8557499999988"/>
    <n v="7158.8557499999988"/>
    <n v="0"/>
    <n v="7396.0112499999996"/>
    <n v="7396.0112499999996"/>
    <n v="0"/>
    <n v="7633.1667499999985"/>
    <n v="7633.1667499999985"/>
    <n v="0"/>
    <n v="7870.3278333333328"/>
    <n v="7870.3278333333328"/>
    <n v="0"/>
    <n v="77541.609583333309"/>
    <n v="77541.609583333309"/>
    <n v="0"/>
  </r>
  <r>
    <x v="0"/>
    <x v="2"/>
    <x v="0"/>
    <x v="5"/>
    <n v="13555.795666666667"/>
    <n v="13555.795666666667"/>
    <n v="0"/>
    <n v="162669.54800000004"/>
    <n v="162669.54800000004"/>
    <n v="0"/>
    <n v="13555.795666666667"/>
    <n v="13555.795666666667"/>
    <n v="0"/>
    <n v="13555.795666666667"/>
    <n v="13555.795666666667"/>
    <n v="0"/>
    <n v="13555.795666666667"/>
    <n v="13555.795666666667"/>
    <n v="0"/>
    <n v="13555.795666666667"/>
    <n v="13555.795666666667"/>
    <n v="0"/>
    <n v="13555.795666666667"/>
    <n v="13555.795666666667"/>
    <n v="0"/>
    <n v="13555.795666666667"/>
    <n v="13555.795666666667"/>
    <n v="0"/>
    <n v="13555.795666666667"/>
    <n v="13555.795666666667"/>
    <n v="0"/>
    <n v="13555.795666666667"/>
    <n v="13555.795666666667"/>
    <n v="0"/>
    <n v="13555.795666666667"/>
    <n v="13555.795666666667"/>
    <n v="0"/>
    <n v="13555.795666666667"/>
    <n v="13555.795666666667"/>
    <n v="0"/>
    <n v="13555.795666666667"/>
    <n v="13555.795666666667"/>
    <n v="0"/>
    <n v="13555.795666666667"/>
    <n v="13555.795666666667"/>
    <n v="0"/>
    <n v="162669.54800000004"/>
    <n v="162669.54800000004"/>
    <n v="0"/>
  </r>
  <r>
    <x v="0"/>
    <x v="2"/>
    <x v="0"/>
    <x v="6"/>
    <n v="5539.6890308333332"/>
    <n v="5539.6890308333332"/>
    <n v="0"/>
    <n v="66476.268369999991"/>
    <n v="66476.268369999991"/>
    <n v="0"/>
    <n v="5539.6890308333332"/>
    <n v="5539.6890308333332"/>
    <n v="0"/>
    <n v="5539.6890308333332"/>
    <n v="5539.6890308333332"/>
    <n v="0"/>
    <n v="5539.6890308333332"/>
    <n v="5539.6890308333332"/>
    <n v="0"/>
    <n v="5539.6890308333332"/>
    <n v="5539.6890308333332"/>
    <n v="0"/>
    <n v="5539.6890308333332"/>
    <n v="5539.6890308333332"/>
    <n v="0"/>
    <n v="5539.6890308333332"/>
    <n v="5539.6890308333332"/>
    <n v="0"/>
    <n v="5539.6890308333332"/>
    <n v="5539.6890308333332"/>
    <n v="0"/>
    <n v="5539.6890308333332"/>
    <n v="5539.6890308333332"/>
    <n v="0"/>
    <n v="5539.6890308333332"/>
    <n v="5539.6890308333332"/>
    <n v="0"/>
    <n v="5539.6890308333332"/>
    <n v="5539.6890308333332"/>
    <n v="0"/>
    <n v="5539.6890308333332"/>
    <n v="5539.6890308333332"/>
    <n v="0"/>
    <n v="5539.6890308333332"/>
    <n v="5539.6890308333332"/>
    <n v="0"/>
    <n v="66476.268369999991"/>
    <n v="66476.268369999991"/>
    <n v="0"/>
  </r>
  <r>
    <x v="0"/>
    <x v="2"/>
    <x v="0"/>
    <x v="7"/>
    <n v="6126.4631991666665"/>
    <n v="6126.4631991666665"/>
    <n v="0"/>
    <n v="73517.558390000006"/>
    <n v="73517.558390000006"/>
    <n v="0"/>
    <n v="3845.3332845833334"/>
    <n v="6126.4631991666665"/>
    <n v="-2281.1299145833332"/>
    <n v="3845.3332845833334"/>
    <n v="6126.4631991666665"/>
    <n v="-2281.1299145833332"/>
    <n v="3845.3332845833334"/>
    <n v="6126.4631991666665"/>
    <n v="-2281.1299145833332"/>
    <n v="3845.3332845833334"/>
    <n v="6126.4631991666665"/>
    <n v="-2281.1299145833332"/>
    <n v="3845.3332845833334"/>
    <n v="6126.4631991666665"/>
    <n v="-2281.1299145833332"/>
    <n v="3845.3332845833334"/>
    <n v="6126.4631991666665"/>
    <n v="-2281.1299145833332"/>
    <n v="3845.3332845833334"/>
    <n v="6126.4631991666665"/>
    <n v="-2281.1299145833332"/>
    <n v="3845.3332845833334"/>
    <n v="6126.4631991666665"/>
    <n v="-2281.1299145833332"/>
    <n v="3845.3332845833334"/>
    <n v="6126.4631991666665"/>
    <n v="-2281.1299145833332"/>
    <n v="3845.3332845833334"/>
    <n v="6126.4631991666665"/>
    <n v="-2281.1299145833332"/>
    <n v="3845.3332845833334"/>
    <n v="6126.4631991666665"/>
    <n v="-2281.1299145833332"/>
    <n v="3845.3332845833334"/>
    <n v="6126.4631991666665"/>
    <n v="-2281.1299145833332"/>
    <n v="46143.999415000006"/>
    <n v="73517.558390000006"/>
    <n v="-27373.558975"/>
  </r>
  <r>
    <x v="0"/>
    <x v="2"/>
    <x v="0"/>
    <x v="8"/>
    <n v="4858.1443799999997"/>
    <n v="4858.1443799999997"/>
    <n v="0"/>
    <n v="58297.732559999982"/>
    <n v="58297.732559999982"/>
    <n v="0"/>
    <n v="4858.1443799999997"/>
    <n v="4858.1443799999997"/>
    <n v="0"/>
    <n v="4858.1443799999997"/>
    <n v="4858.1443799999997"/>
    <n v="0"/>
    <n v="4858.1443799999997"/>
    <n v="4858.1443799999997"/>
    <n v="0"/>
    <n v="4858.1443799999997"/>
    <n v="4858.1443799999997"/>
    <n v="0"/>
    <n v="4858.1443799999997"/>
    <n v="4858.1443799999997"/>
    <n v="0"/>
    <n v="4858.1443799999997"/>
    <n v="4858.1443799999997"/>
    <n v="0"/>
    <n v="4858.1443799999997"/>
    <n v="4858.1443799999997"/>
    <n v="0"/>
    <n v="4858.1443799999997"/>
    <n v="4858.1443799999997"/>
    <n v="0"/>
    <n v="4858.1443799999997"/>
    <n v="4858.1443799999997"/>
    <n v="0"/>
    <n v="4858.1443799999997"/>
    <n v="4858.1443799999997"/>
    <n v="0"/>
    <n v="4858.1443799999997"/>
    <n v="4858.1443799999997"/>
    <n v="0"/>
    <n v="4858.1443799999997"/>
    <n v="4858.1443799999997"/>
    <n v="0"/>
    <n v="58297.732559999982"/>
    <n v="58297.732559999982"/>
    <n v="0"/>
  </r>
  <r>
    <x v="0"/>
    <x v="2"/>
    <x v="0"/>
    <x v="9"/>
    <n v="935.59029166666676"/>
    <n v="935.59029166666676"/>
    <n v="0"/>
    <n v="11227.083500000001"/>
    <n v="11227.083500000001"/>
    <n v="0"/>
    <n v="935.59029166666676"/>
    <n v="935.59029166666676"/>
    <n v="0"/>
    <n v="935.59029166666676"/>
    <n v="935.59029166666676"/>
    <n v="0"/>
    <n v="935.59029166666676"/>
    <n v="935.59029166666676"/>
    <n v="0"/>
    <n v="935.59029166666676"/>
    <n v="935.59029166666676"/>
    <n v="0"/>
    <n v="935.59029166666676"/>
    <n v="935.59029166666676"/>
    <n v="0"/>
    <n v="935.59029166666676"/>
    <n v="935.59029166666676"/>
    <n v="0"/>
    <n v="935.59029166666676"/>
    <n v="935.59029166666676"/>
    <n v="0"/>
    <n v="935.59029166666676"/>
    <n v="935.59029166666676"/>
    <n v="0"/>
    <n v="935.59029166666676"/>
    <n v="935.59029166666676"/>
    <n v="0"/>
    <n v="935.59029166666676"/>
    <n v="935.59029166666676"/>
    <n v="0"/>
    <n v="935.59029166666676"/>
    <n v="935.59029166666676"/>
    <n v="0"/>
    <n v="935.59029166666676"/>
    <n v="935.59029166666676"/>
    <n v="0"/>
    <n v="11227.083500000001"/>
    <n v="11227.083500000001"/>
    <n v="0"/>
  </r>
  <r>
    <x v="0"/>
    <x v="3"/>
    <x v="0"/>
    <x v="10"/>
    <n v="2123.3223900000003"/>
    <n v="2123.3223900000003"/>
    <n v="0"/>
    <n v="25479.86868000001"/>
    <n v="25479.86868000001"/>
    <n v="0"/>
    <n v="3379.6214707500008"/>
    <n v="2123.3223900000003"/>
    <n v="1256.2990807500005"/>
    <n v="3379.6214707500008"/>
    <n v="2123.3223900000003"/>
    <n v="1256.2990807500005"/>
    <n v="3379.6214707500008"/>
    <n v="2123.3223900000003"/>
    <n v="1256.2990807500005"/>
    <n v="3379.6214707500008"/>
    <n v="2123.3223900000003"/>
    <n v="1256.2990807500005"/>
    <n v="3379.6214707500008"/>
    <n v="2123.3223900000003"/>
    <n v="1256.2990807500005"/>
    <n v="3379.6214707500008"/>
    <n v="2123.3223900000003"/>
    <n v="1256.2990807500005"/>
    <n v="3379.6214707500008"/>
    <n v="2123.3223900000003"/>
    <n v="1256.2990807500005"/>
    <n v="3379.6214707500008"/>
    <n v="2123.3223900000003"/>
    <n v="1256.2990807500005"/>
    <n v="3379.6214707500008"/>
    <n v="2123.3223900000003"/>
    <n v="1256.2990807500005"/>
    <n v="3379.6214707500008"/>
    <n v="2123.3223900000003"/>
    <n v="1256.2990807500005"/>
    <n v="3379.6214707500008"/>
    <n v="2123.3223900000003"/>
    <n v="1256.2990807500005"/>
    <n v="3379.6214707500008"/>
    <n v="2123.3223900000003"/>
    <n v="1256.2990807500005"/>
    <n v="40555.457649000018"/>
    <n v="25479.86868000001"/>
    <n v="15075.588969000008"/>
  </r>
  <r>
    <x v="0"/>
    <x v="3"/>
    <x v="0"/>
    <x v="11"/>
    <n v="15794.510324999999"/>
    <n v="15794.510324999999"/>
    <n v="0"/>
    <n v="189534.12390000001"/>
    <n v="189534.12390000001"/>
    <n v="0"/>
    <n v="8658.2633872499991"/>
    <n v="15794.510324999999"/>
    <n v="-7136.2469377500001"/>
    <n v="8658.2633872499991"/>
    <n v="15794.510324999999"/>
    <n v="-7136.2469377500001"/>
    <n v="8658.2633872499991"/>
    <n v="15794.510324999999"/>
    <n v="-7136.2469377500001"/>
    <n v="8658.2633872499991"/>
    <n v="15794.510324999999"/>
    <n v="-7136.2469377500001"/>
    <n v="8658.2633872499991"/>
    <n v="15794.510324999999"/>
    <n v="-7136.2469377500001"/>
    <n v="8658.2633872499991"/>
    <n v="15794.510324999999"/>
    <n v="-7136.2469377500001"/>
    <n v="8658.2633872499991"/>
    <n v="15794.510324999999"/>
    <n v="-7136.2469377500001"/>
    <n v="8658.2633872499991"/>
    <n v="15794.510324999999"/>
    <n v="-7136.2469377500001"/>
    <n v="8658.2633872499991"/>
    <n v="15794.510324999999"/>
    <n v="-7136.2469377500001"/>
    <n v="8658.2633872499991"/>
    <n v="15794.510324999999"/>
    <n v="-7136.2469377500001"/>
    <n v="8658.2633872499991"/>
    <n v="15794.510324999999"/>
    <n v="-7136.2469377500001"/>
    <n v="8658.2633872499991"/>
    <n v="15794.510324999999"/>
    <n v="-7136.2469377500001"/>
    <n v="103899.160647"/>
    <n v="189534.12390000001"/>
    <n v="-85634.963253000009"/>
  </r>
  <r>
    <x v="0"/>
    <x v="3"/>
    <x v="0"/>
    <x v="12"/>
    <n v="50140.802494416668"/>
    <n v="50140.802494416668"/>
    <n v="0"/>
    <n v="564820.8729728749"/>
    <n v="564820.8729728749"/>
    <n v="0"/>
    <n v="28955.782108666666"/>
    <n v="50695.413694416668"/>
    <n v="-21739.631585750001"/>
    <n v="29357.859975333333"/>
    <n v="51250.024894416667"/>
    <n v="-21892.164919083334"/>
    <n v="29759.937841999999"/>
    <n v="51804.636094416666"/>
    <n v="-22044.698252416667"/>
    <n v="30162.015708666666"/>
    <n v="52359.247294416666"/>
    <n v="-22197.23158575"/>
    <n v="30564.093575333332"/>
    <n v="52913.858494416665"/>
    <n v="-22349.764919083333"/>
    <n v="30966.171441999999"/>
    <n v="53468.469694416664"/>
    <n v="-22502.298252416665"/>
    <n v="31368.249308666665"/>
    <n v="54023.080894416664"/>
    <n v="-22654.831585749998"/>
    <n v="31770.327175333332"/>
    <n v="54577.692094416663"/>
    <n v="-22807.364919083331"/>
    <n v="32172.405041999999"/>
    <n v="55132.303294416663"/>
    <n v="-22959.898252416664"/>
    <n v="32574.482908666665"/>
    <n v="55686.914494416662"/>
    <n v="-23112.431585749997"/>
    <n v="32976.560775333332"/>
    <n v="56241.525694416661"/>
    <n v="-23264.96491908333"/>
    <n v="33378.638641999998"/>
    <n v="56796.136894416661"/>
    <n v="-23417.498252416663"/>
    <n v="374006.52450399997"/>
    <n v="644949.30353299994"/>
    <n v="-270942.77902899997"/>
  </r>
  <r>
    <x v="0"/>
    <x v="3"/>
    <x v="0"/>
    <x v="13"/>
    <n v="3171.2963333333337"/>
    <n v="3171.2963333333337"/>
    <n v="0"/>
    <n v="38055.555999999997"/>
    <n v="38055.555999999997"/>
    <n v="0"/>
    <n v="4976.9936333333326"/>
    <n v="3171.2963333333337"/>
    <n v="1805.6972999999989"/>
    <n v="4976.9936333333326"/>
    <n v="3171.2963333333337"/>
    <n v="1805.6972999999989"/>
    <n v="4976.9936333333326"/>
    <n v="3171.2963333333337"/>
    <n v="1805.6972999999989"/>
    <n v="4976.9936333333326"/>
    <n v="3171.2963333333337"/>
    <n v="1805.6972999999989"/>
    <n v="4976.9936333333326"/>
    <n v="3171.2963333333337"/>
    <n v="1805.6972999999989"/>
    <n v="4976.9936333333326"/>
    <n v="3171.2963333333337"/>
    <n v="1805.6972999999989"/>
    <n v="4976.9936333333326"/>
    <n v="3171.2963333333337"/>
    <n v="1805.6972999999989"/>
    <n v="4976.9936333333326"/>
    <n v="3171.2963333333337"/>
    <n v="1805.6972999999989"/>
    <n v="4976.9936333333326"/>
    <n v="3171.2963333333337"/>
    <n v="1805.6972999999989"/>
    <n v="4976.9936333333326"/>
    <n v="3171.2963333333337"/>
    <n v="1805.6972999999989"/>
    <n v="4976.9936333333326"/>
    <n v="3171.2963333333337"/>
    <n v="1805.6972999999989"/>
    <n v="4976.9936333333326"/>
    <n v="3171.2963333333337"/>
    <n v="1805.6972999999989"/>
    <n v="59723.923599999987"/>
    <n v="38055.555999999997"/>
    <n v="21668.36759999999"/>
  </r>
  <r>
    <x v="0"/>
    <x v="3"/>
    <x v="0"/>
    <x v="14"/>
    <n v="1461.2516208333336"/>
    <n v="1461.2516208333336"/>
    <n v="0"/>
    <n v="17535.01945"/>
    <n v="17535.01945"/>
    <n v="0"/>
    <n v="1461.2516208333336"/>
    <n v="1461.2516208333336"/>
    <n v="0"/>
    <n v="1461.2516208333336"/>
    <n v="1461.2516208333336"/>
    <n v="0"/>
    <n v="1461.2516208333336"/>
    <n v="1461.2516208333336"/>
    <n v="0"/>
    <n v="1461.2516208333336"/>
    <n v="1461.2516208333336"/>
    <n v="0"/>
    <n v="1461.2516208333336"/>
    <n v="1461.2516208333336"/>
    <n v="0"/>
    <n v="1461.2516208333336"/>
    <n v="1461.2516208333336"/>
    <n v="0"/>
    <n v="1461.2516208333336"/>
    <n v="1461.2516208333336"/>
    <n v="0"/>
    <n v="1461.2516208333336"/>
    <n v="1461.2516208333336"/>
    <n v="0"/>
    <n v="1461.2516208333336"/>
    <n v="1461.2516208333336"/>
    <n v="0"/>
    <n v="1461.2516208333336"/>
    <n v="1461.2516208333336"/>
    <n v="0"/>
    <n v="1461.2516208333336"/>
    <n v="1461.2516208333336"/>
    <n v="0"/>
    <n v="1461.2516208333336"/>
    <n v="1461.2516208333336"/>
    <n v="0"/>
    <n v="17535.01945"/>
    <n v="17535.01945"/>
    <n v="0"/>
  </r>
  <r>
    <x v="0"/>
    <x v="4"/>
    <x v="0"/>
    <x v="15"/>
    <n v="538.54688792571244"/>
    <n v="538.54688792571255"/>
    <n v="0"/>
    <n v="6130.2846307844957"/>
    <n v="6130.2846307844957"/>
    <n v="0"/>
    <n v="660.00811577673221"/>
    <n v="544.15562736911454"/>
    <n v="115.85248840761767"/>
    <n v="666.96452583759731"/>
    <n v="549.8909654512106"/>
    <n v="117.0735603863867"/>
    <n v="673.97491156545675"/>
    <n v="555.67080474811587"/>
    <n v="118.30410681734088"/>
    <n v="680.9626313100988"/>
    <n v="561.43195666524105"/>
    <n v="119.53067464485775"/>
    <n v="687.90343789568396"/>
    <n v="567.15443017995187"/>
    <n v="120.74900771573209"/>
    <n v="694.78781170379136"/>
    <n v="572.83037667067902"/>
    <n v="121.95743503311235"/>
    <n v="701.62143656729188"/>
    <n v="578.46448227622443"/>
    <n v="123.15695429106745"/>
    <n v="708.45069848955825"/>
    <n v="584.09499077596547"/>
    <n v="124.35570771359278"/>
    <n v="715.36912705395503"/>
    <n v="589.79901432639895"/>
    <n v="125.57011272755608"/>
    <n v="722.53067050670461"/>
    <n v="595.70347834329357"/>
    <n v="126.82719216341104"/>
    <n v="729.88509997863105"/>
    <n v="601.76697072706281"/>
    <n v="128.11812925156823"/>
    <n v="737.18818453272365"/>
    <n v="607.78813086474565"/>
    <n v="129.400053667978"/>
    <n v="8379.6466512182251"/>
    <n v="6908.7512283980022"/>
    <n v="1470.8954228202228"/>
  </r>
  <r>
    <x v="0"/>
    <x v="4"/>
    <x v="0"/>
    <x v="16"/>
    <n v="308417.93769803684"/>
    <n v="308417.93769803684"/>
    <n v="0"/>
    <n v="3591980.0141243311"/>
    <n v="3591980.0141243315"/>
    <n v="0"/>
    <n v="243249.36790856501"/>
    <n v="310267.05090378207"/>
    <n v="-67017.682995217066"/>
    <n v="244733.13476202489"/>
    <n v="312159.61066584807"/>
    <n v="-67426.475903823186"/>
    <n v="246228.87492618948"/>
    <n v="314067.44250789483"/>
    <n v="-67838.567581705342"/>
    <n v="247719.58714212128"/>
    <n v="315968.86115066486"/>
    <n v="-68249.27400854358"/>
    <n v="249199.89270889387"/>
    <n v="317857.00600624218"/>
    <n v="-68657.113297348318"/>
    <n v="250667.6799092193"/>
    <n v="319729.18355767778"/>
    <n v="-69061.503648458485"/>
    <n v="252124.20957600125"/>
    <n v="321587.00201020582"/>
    <n v="-69462.792434204574"/>
    <n v="253579.77142054233"/>
    <n v="323443.58599558956"/>
    <n v="-69863.814575047232"/>
    <n v="255055.11291710395"/>
    <n v="325325.39912895899"/>
    <n v="-70270.28621185504"/>
    <n v="256584.38408711468"/>
    <n v="327276.00011111575"/>
    <n v="-70691.616024001065"/>
    <n v="258156.44276428979"/>
    <n v="329281.17699526751"/>
    <n v="-71124.734230977716"/>
    <n v="259717.11170441165"/>
    <n v="331271.82615358621"/>
    <n v="-71554.714449174557"/>
    <n v="3017015.5698264763"/>
    <n v="3848234.1451868331"/>
    <n v="-831218.57536035683"/>
  </r>
  <r>
    <x v="0"/>
    <x v="4"/>
    <x v="0"/>
    <x v="17"/>
    <n v="332466.94787555741"/>
    <n v="332466.94787555741"/>
    <n v="0"/>
    <n v="3905275.0757986871"/>
    <n v="3905275.0757986871"/>
    <n v="0"/>
    <n v="211022.12960011789"/>
    <n v="333895.77468373068"/>
    <n v="-122873.64508361279"/>
    <n v="211946.20541183368"/>
    <n v="335357.91995543259"/>
    <n v="-123411.71454359891"/>
    <n v="212877.68315186776"/>
    <n v="336831.77713903133"/>
    <n v="-123954.09398716356"/>
    <n v="213806.05260269722"/>
    <n v="338300.71614350815"/>
    <n v="-124494.66354081093"/>
    <n v="214727.9886389923"/>
    <n v="339759.47569460794"/>
    <n v="-125031.48705561564"/>
    <n v="215642.18579225073"/>
    <n v="341205.99017761159"/>
    <n v="-125563.80438536085"/>
    <n v="216549.42351228389"/>
    <n v="342641.49289918313"/>
    <n v="-126092.06938689924"/>
    <n v="217456.06292237356"/>
    <n v="344076.04892780585"/>
    <n v="-126619.98600543229"/>
    <n v="218374.93015900446"/>
    <n v="345529.95278323465"/>
    <n v="-127155.02262423019"/>
    <n v="219327.13684426041"/>
    <n v="347036.60893079161"/>
    <n v="-127709.4720865312"/>
    <n v="220305.79486522215"/>
    <n v="348585.11845762964"/>
    <n v="-128279.32359240748"/>
    <n v="221277.41172444378"/>
    <n v="350122.48690576555"/>
    <n v="-128845.07518132176"/>
    <n v="2593313.0052253478"/>
    <n v="4103343.3626983329"/>
    <n v="-1510030.3574729851"/>
  </r>
  <r>
    <x v="0"/>
    <x v="4"/>
    <x v="0"/>
    <x v="18"/>
    <n v="7876.7289412154651"/>
    <n v="7876.7289412154651"/>
    <n v="0"/>
    <n v="89542.835010354582"/>
    <n v="89542.835010354582"/>
    <n v="0"/>
    <n v="5959.1932926701211"/>
    <n v="7960.7543986051251"/>
    <n v="-2001.561105935004"/>
    <n v="6023.5120863516177"/>
    <n v="8046.6764512330774"/>
    <n v="-2023.1643648814597"/>
    <n v="6088.3299377020667"/>
    <n v="8133.2651839531381"/>
    <n v="-2044.9352462510715"/>
    <n v="6152.9382199377815"/>
    <n v="8219.5739579321526"/>
    <n v="-2066.6357379943711"/>
    <n v="6217.1127442765455"/>
    <n v="8305.3032843388992"/>
    <n v="-2088.1905400623536"/>
    <n v="6280.7654925642064"/>
    <n v="8390.3355816697422"/>
    <n v="-2109.5700891055358"/>
    <n v="6343.9490173775184"/>
    <n v="8474.7410537485903"/>
    <n v="-2130.7920363710718"/>
    <n v="6407.0922025451455"/>
    <n v="8559.0926369877943"/>
    <n v="-2152.0004344426488"/>
    <n v="6471.0598202589108"/>
    <n v="8644.5455614145758"/>
    <n v="-2173.485741155665"/>
    <n v="6537.2752721584238"/>
    <n v="8733.0013177688888"/>
    <n v="-2195.726045610465"/>
    <n v="6605.2741433737801"/>
    <n v="8823.8395045069574"/>
    <n v="-2218.5653611331772"/>
    <n v="6672.7982807612188"/>
    <n v="8914.0435048336876"/>
    <n v="-2241.2452240724688"/>
    <n v="75759.300509977315"/>
    <n v="101205.17243699261"/>
    <n v="-25445.871927015294"/>
  </r>
  <r>
    <x v="0"/>
    <x v="4"/>
    <x v="0"/>
    <x v="19"/>
    <n v="43860.81967751171"/>
    <n v="43860.819677511718"/>
    <n v="0"/>
    <n v="498178.67448892328"/>
    <n v="498178.67448892322"/>
    <n v="0"/>
    <n v="32842.042362612628"/>
    <n v="44336.757189527074"/>
    <n v="-11494.714826914445"/>
    <n v="33202.656981555752"/>
    <n v="44823.586925100251"/>
    <n v="-11620.929943544499"/>
    <n v="33566.107727070877"/>
    <n v="45314.245431545663"/>
    <n v="-11748.137704474786"/>
    <n v="33928.367498933214"/>
    <n v="45803.296123559834"/>
    <n v="-11874.92862462662"/>
    <n v="34288.162240451507"/>
    <n v="46289.019024609537"/>
    <n v="-12000.85678415803"/>
    <n v="34644.991747658707"/>
    <n v="46770.738859339268"/>
    <n v="-12125.747111680561"/>
    <n v="34999.154674936151"/>
    <n v="47248.858811163795"/>
    <n v="-12249.704136227643"/>
    <n v="35353.088353475126"/>
    <n v="47726.669277191409"/>
    <n v="-12373.580923716283"/>
    <n v="35711.707252172841"/>
    <n v="48210.804790433329"/>
    <n v="-12499.097538260488"/>
    <n v="36083.100510749893"/>
    <n v="48712.185689512349"/>
    <n v="-12629.085178762456"/>
    <n v="36464.628876400588"/>
    <n v="49227.248983140809"/>
    <n v="-12762.620106740222"/>
    <n v="36843.459346982723"/>
    <n v="49738.670118426686"/>
    <n v="-12895.210771443963"/>
    <n v="417927.46757300006"/>
    <n v="564202.08122355002"/>
    <n v="-146274.61365054996"/>
  </r>
  <r>
    <x v="0"/>
    <x v="4"/>
    <x v="0"/>
    <x v="20"/>
    <n v="35028.483755239635"/>
    <n v="35028.483755239635"/>
    <n v="0"/>
    <n v="418283.38744158653"/>
    <n v="418283.38744158659"/>
    <n v="0"/>
    <n v="32467.097152664614"/>
    <n v="35064.464924877786"/>
    <n v="-2597.3677722131724"/>
    <n v="32501.391489103935"/>
    <n v="35101.502808232253"/>
    <n v="-2600.1113191283184"/>
    <n v="32536.029760580244"/>
    <n v="35138.912141426663"/>
    <n v="-2602.8823808464185"/>
    <n v="32570.523603535148"/>
    <n v="35176.165491817985"/>
    <n v="-2605.6418882828366"/>
    <n v="32604.718514026685"/>
    <n v="35213.095995148818"/>
    <n v="-2608.3774811221338"/>
    <n v="32638.55383267823"/>
    <n v="35249.638139292503"/>
    <n v="-2611.0843066142734"/>
    <n v="32672.065777092586"/>
    <n v="35285.831039259981"/>
    <n v="-2613.7652621673951"/>
    <n v="32705.549920676698"/>
    <n v="35321.993914330829"/>
    <n v="-2616.4439936541312"/>
    <n v="32739.602237552022"/>
    <n v="35358.770416556188"/>
    <n v="-2619.1681790041657"/>
    <n v="32775.20369189568"/>
    <n v="35397.219987247336"/>
    <n v="-2622.0162953516556"/>
    <n v="32812.034223411283"/>
    <n v="35436.996961284181"/>
    <n v="-2624.9627378728983"/>
    <n v="32848.537583125239"/>
    <n v="35476.42058977524"/>
    <n v="-2627.8830066500013"/>
    <n v="391871.30778634251"/>
    <n v="423221.01240924973"/>
    <n v="-31349.704622907215"/>
  </r>
  <r>
    <x v="0"/>
    <x v="4"/>
    <x v="0"/>
    <x v="21"/>
    <n v="198872.11528305232"/>
    <n v="198872.11528305232"/>
    <n v="0"/>
    <n v="2312703.4961859686"/>
    <n v="2312703.4961859686"/>
    <n v="0"/>
    <n v="241089.86523027479"/>
    <n v="200120.34564865939"/>
    <n v="40969.519581615401"/>
    <n v="242628.33368022717"/>
    <n v="201397.37501561339"/>
    <n v="41230.958664613776"/>
    <n v="244178.99786489422"/>
    <n v="202684.52763948732"/>
    <n v="41494.470225406898"/>
    <n v="245724.54069889057"/>
    <n v="203967.42920757583"/>
    <n v="41757.111491314747"/>
    <n v="247259.48356304219"/>
    <n v="205241.53210788462"/>
    <n v="42017.95145515757"/>
    <n v="248781.67551142667"/>
    <n v="206505.05091471365"/>
    <n v="42276.624596713023"/>
    <n v="250292.40079899997"/>
    <n v="207759.05164361434"/>
    <n v="42533.349155385629"/>
    <n v="251802.14028543682"/>
    <n v="209012.23409314035"/>
    <n v="42789.906192296476"/>
    <n v="253332.02686357949"/>
    <n v="210282.1399455856"/>
    <n v="43049.886917993892"/>
    <n v="254916.84494787364"/>
    <n v="211597.64253843116"/>
    <n v="43319.202409442485"/>
    <n v="256545.245387904"/>
    <n v="212949.32133505761"/>
    <n v="43595.924052846385"/>
    <n v="258162.04450771524"/>
    <n v="214291.37027764588"/>
    <n v="43870.674230069359"/>
    <n v="2994713.5993402647"/>
    <n v="2485808.0203674091"/>
    <n v="508905.57897285558"/>
  </r>
  <r>
    <x v="0"/>
    <x v="4"/>
    <x v="0"/>
    <x v="22"/>
    <n v="108097.8382881524"/>
    <n v="108097.83828815242"/>
    <n v="0"/>
    <n v="1236213.3098361813"/>
    <n v="1236213.3098361813"/>
    <n v="0"/>
    <n v="124168.05518175692"/>
    <n v="109139.06867560762"/>
    <n v="15028.986506149304"/>
    <n v="125382.16123259149"/>
    <n v="110206.22240905011"/>
    <n v="15175.938823541379"/>
    <n v="127037.7964905932"/>
    <n v="111661.46377415252"/>
    <n v="15376.33271644068"/>
    <n v="129120.24019170261"/>
    <n v="113491.85377080488"/>
    <n v="15628.386420897732"/>
    <n v="131193.67315851984"/>
    <n v="115314.32366959233"/>
    <n v="15879.349488927517"/>
    <n v="133256.26693280696"/>
    <n v="117127.26632422516"/>
    <n v="16129.000608581802"/>
    <n v="135309.11322334639"/>
    <n v="118931.64130582323"/>
    <n v="16377.471917523158"/>
    <n v="137361.12151224667"/>
    <n v="120735.27971537529"/>
    <n v="16625.841796871377"/>
    <n v="139430.25627346526"/>
    <n v="122553.97165246942"/>
    <n v="16876.284620995837"/>
    <n v="141546.08675301613"/>
    <n v="124413.7073765703"/>
    <n v="17132.379376445839"/>
    <n v="143698.96535941245"/>
    <n v="126306.0070161982"/>
    <n v="17392.958343214254"/>
    <n v="145841.98201191032"/>
    <n v="128189.63836781739"/>
    <n v="17652.343644092936"/>
    <n v="1613345.7183213683"/>
    <n v="1418070.444057687"/>
    <n v="195275.27426368138"/>
  </r>
  <r>
    <x v="0"/>
    <x v="4"/>
    <x v="0"/>
    <x v="23"/>
    <n v="9150.0880187006842"/>
    <n v="9150.0880187006842"/>
    <n v="0"/>
    <n v="115382.11354232488"/>
    <n v="115382.11354232488"/>
    <n v="0"/>
    <n v="14415.673357149491"/>
    <n v="9065.5265441867941"/>
    <n v="5350.1468129626974"/>
    <n v="14281.206750135603"/>
    <n v="8980.9650696729059"/>
    <n v="5300.2416804626973"/>
    <n v="14146.740143121713"/>
    <n v="8896.4035951590176"/>
    <n v="5250.3365479626955"/>
    <n v="14012.273536107825"/>
    <n v="8811.8421206451276"/>
    <n v="5200.4314154626973"/>
    <n v="13877.806929093937"/>
    <n v="8727.2806461312375"/>
    <n v="5150.526282962699"/>
    <n v="13743.340322080046"/>
    <n v="8642.7191716173493"/>
    <n v="5100.6211504626972"/>
    <n v="13608.873715066158"/>
    <n v="8558.157697103461"/>
    <n v="5050.7160179626972"/>
    <n v="13474.407108052268"/>
    <n v="8473.596222589571"/>
    <n v="5000.8108854626971"/>
    <n v="13339.94050103838"/>
    <n v="8389.0347480756827"/>
    <n v="4950.9057529626971"/>
    <n v="13205.47389402449"/>
    <n v="8304.4732735617945"/>
    <n v="4901.0006204626952"/>
    <n v="13071.007287010601"/>
    <n v="8219.9117990479044"/>
    <n v="4851.095487962697"/>
    <n v="12936.540679996713"/>
    <n v="8135.3503245340153"/>
    <n v="4801.1903554626979"/>
    <n v="164113.28422287724"/>
    <n v="103205.26121232485"/>
    <n v="60908.023010552381"/>
  </r>
  <r>
    <x v="0"/>
    <x v="4"/>
    <x v="0"/>
    <x v="24"/>
    <n v="15157.866036778725"/>
    <n v="15157.866036778723"/>
    <n v="0"/>
    <n v="179457.91844645463"/>
    <n v="179457.9184464546"/>
    <n v="0"/>
    <n v="15332.637730480214"/>
    <n v="15204.865749392875"/>
    <n v="127.77198108733865"/>
    <n v="15382.274167125222"/>
    <n v="15254.088549065844"/>
    <n v="128.18561805937861"/>
    <n v="15432.698617140191"/>
    <n v="15304.092795330691"/>
    <n v="128.60582180950041"/>
    <n v="15482.792156972613"/>
    <n v="15353.768888997844"/>
    <n v="129.02326797476962"/>
    <n v="15532.200791946552"/>
    <n v="15402.765785347003"/>
    <n v="129.43500659954952"/>
    <n v="15580.78554116544"/>
    <n v="15450.945661655735"/>
    <n v="129.8398795097055"/>
    <n v="15628.629385286005"/>
    <n v="15498.390807075288"/>
    <n v="130.23857821071761"/>
    <n v="15676.4095330001"/>
    <n v="15545.772786891765"/>
    <n v="130.6367461083355"/>
    <n v="15725.491461869755"/>
    <n v="15594.445699687507"/>
    <n v="131.04576218224793"/>
    <n v="15778.122726822248"/>
    <n v="15646.638370765399"/>
    <n v="131.48435605684972"/>
    <n v="15833.5700155583"/>
    <n v="15701.623598761977"/>
    <n v="131.94641679632332"/>
    <n v="15888.267698333262"/>
    <n v="15755.865467513819"/>
    <n v="132.4022308194435"/>
    <n v="187273.87982569993"/>
    <n v="185713.26416048573"/>
    <n v="1560.6156652141945"/>
  </r>
  <r>
    <x v="0"/>
    <x v="4"/>
    <x v="0"/>
    <x v="25"/>
    <n v="1384.2535365906876"/>
    <n v="1384.2535365906876"/>
    <n v="0"/>
    <n v="17268.747070004923"/>
    <n v="17268.747070004923"/>
    <n v="0"/>
    <n v="4570.6169441043421"/>
    <n v="1374.2883149101319"/>
    <n v="3196.3286291942104"/>
    <n v="4537.4745455473967"/>
    <n v="1364.3230932295762"/>
    <n v="3173.1514523178203"/>
    <n v="4504.3321469904522"/>
    <n v="1354.3578715490205"/>
    <n v="3149.9742754414319"/>
    <n v="4471.1897484335077"/>
    <n v="1344.3926498684648"/>
    <n v="3126.7970985650427"/>
    <n v="4438.0473498765623"/>
    <n v="1334.4274281879093"/>
    <n v="3103.619921688653"/>
    <n v="4404.9049513196178"/>
    <n v="1324.4622065073536"/>
    <n v="3080.4427448122642"/>
    <n v="4371.7625527626733"/>
    <n v="1314.4969848267979"/>
    <n v="3057.2655679358754"/>
    <n v="4338.6201542057288"/>
    <n v="1304.5317631462424"/>
    <n v="3034.0883910594866"/>
    <n v="4305.4777556487834"/>
    <n v="1294.5665414656867"/>
    <n v="3010.9112141830965"/>
    <n v="4272.3353570918389"/>
    <n v="1284.601319785131"/>
    <n v="2987.7340373067082"/>
    <n v="4239.1929585348944"/>
    <n v="1274.6360981045755"/>
    <n v="2964.5568604303189"/>
    <n v="4206.0505599779499"/>
    <n v="1264.6708764240198"/>
    <n v="2941.3796835539301"/>
    <n v="52660.005024493745"/>
    <n v="15833.75514800491"/>
    <n v="36826.249876488837"/>
  </r>
  <r>
    <x v="0"/>
    <x v="4"/>
    <x v="0"/>
    <x v="26"/>
    <n v="18837.283973648078"/>
    <n v="18837.283973648071"/>
    <n v="0"/>
    <n v="217525.65314923614"/>
    <n v="217525.65314923614"/>
    <n v="0"/>
    <n v="14362.520959435376"/>
    <n v="18981.305232733972"/>
    <n v="-4618.7842732985955"/>
    <n v="14473.9833160132"/>
    <n v="19128.612311911718"/>
    <n v="-4654.628995898518"/>
    <n v="14586.319631903267"/>
    <n v="19277.074403396378"/>
    <n v="-4690.7547714931115"/>
    <n v="14698.288946360897"/>
    <n v="19425.051470961538"/>
    <n v="-4726.762524600641"/>
    <n v="14809.498655712967"/>
    <n v="19572.024655127265"/>
    <n v="-4762.525999414298"/>
    <n v="14919.794620888493"/>
    <n v="19717.790247870253"/>
    <n v="-4797.9956269817594"/>
    <n v="15029.268872962621"/>
    <n v="19862.469876162053"/>
    <n v="-4833.2010031994323"/>
    <n v="15138.672481479523"/>
    <n v="20007.056142924481"/>
    <n v="-4868.3836614449574"/>
    <n v="15249.519852001969"/>
    <n v="20153.550465200846"/>
    <n v="-4904.0306131988764"/>
    <n v="15364.303672640772"/>
    <n v="20305.247144459176"/>
    <n v="-4940.9434718184039"/>
    <n v="15482.210651214373"/>
    <n v="20461.071345217235"/>
    <n v="-4978.8606940028621"/>
    <n v="15599.286266850269"/>
    <n v="20615.796828436476"/>
    <n v="-5016.5105615862067"/>
    <n v="179713.66792746371"/>
    <n v="237507.05012440143"/>
    <n v="-57793.382196937717"/>
  </r>
  <r>
    <x v="0"/>
    <x v="4"/>
    <x v="0"/>
    <x v="27"/>
    <n v="5630.4564390653495"/>
    <n v="5630.4564390653477"/>
    <n v="0"/>
    <n v="64344.46646632898"/>
    <n v="64344.466466328988"/>
    <n v="0"/>
    <n v="6093.422868893942"/>
    <n v="5684.8260001342887"/>
    <n v="408.59686875965326"/>
    <n v="6153.0156600401915"/>
    <n v="5740.4227732153395"/>
    <n v="412.59288682485203"/>
    <n v="6213.0708392029683"/>
    <n v="5796.4509287024748"/>
    <n v="416.61991050049346"/>
    <n v="6272.9318479255053"/>
    <n v="5852.2979339246704"/>
    <n v="420.63391400083492"/>
    <n v="6332.3909703208619"/>
    <n v="5907.7700014655302"/>
    <n v="424.62096885533174"/>
    <n v="6391.3666556139597"/>
    <n v="5962.7910489692904"/>
    <n v="428.57560664466928"/>
    <n v="6449.9075949345734"/>
    <n v="6017.4065025628652"/>
    <n v="432.50109237170818"/>
    <n v="6508.4111586773442"/>
    <n v="6071.98708681268"/>
    <n v="436.42407186466426"/>
    <n v="6567.6785774883429"/>
    <n v="6127.280305528484"/>
    <n v="440.3982719598589"/>
    <n v="6629.0286646066188"/>
    <n v="6184.5165384085085"/>
    <n v="444.51212619811031"/>
    <n v="6692.0311293385303"/>
    <n v="6243.2943480709309"/>
    <n v="448.73678126759933"/>
    <n v="6754.5937426329692"/>
    <n v="6301.6618007071447"/>
    <n v="452.9319419258245"/>
    <n v="77057.849709675836"/>
    <n v="71890.705268502235"/>
    <n v="5167.1444411736011"/>
  </r>
  <r>
    <x v="0"/>
    <x v="4"/>
    <x v="0"/>
    <x v="28"/>
    <n v="4582.9867873462954"/>
    <n v="4582.9867873462963"/>
    <n v="0"/>
    <n v="53675.743872893006"/>
    <n v="53675.743872892999"/>
    <n v="0"/>
    <n v="7187.9634961559541"/>
    <n v="4605.2753135544654"/>
    <n v="2582.6881826014887"/>
    <n v="7223.5386661484099"/>
    <n v="4628.0680631600217"/>
    <n v="2595.4706029883882"/>
    <n v="7259.3904768503153"/>
    <n v="4651.0380544322334"/>
    <n v="2608.3524224180819"/>
    <n v="7295.126117914554"/>
    <n v="4673.9336166725288"/>
    <n v="2621.1925012420252"/>
    <n v="7330.621315639657"/>
    <n v="4696.6751286349327"/>
    <n v="2633.9461870047244"/>
    <n v="7365.8272792623084"/>
    <n v="4719.2313304364579"/>
    <n v="2646.5959488258504"/>
    <n v="7400.7731400493394"/>
    <n v="4741.6208862653775"/>
    <n v="2659.1522537839619"/>
    <n v="7435.6966395164336"/>
    <n v="4763.9961153611794"/>
    <n v="2671.7005241552542"/>
    <n v="7471.0771434915159"/>
    <n v="4786.6641438820116"/>
    <n v="2684.4129996095044"/>
    <n v="7507.703680705954"/>
    <n v="4810.1304967293536"/>
    <n v="2697.5731839766004"/>
    <n v="7545.3188138592504"/>
    <n v="4834.2302357193448"/>
    <n v="2711.0885781399056"/>
    <n v="7582.6707896439211"/>
    <n v="4858.1613717199143"/>
    <n v="2724.5094179240068"/>
    <n v="88605.707559237635"/>
    <n v="56769.024756567844"/>
    <n v="31836.682802669791"/>
  </r>
  <r>
    <x v="0"/>
    <x v="4"/>
    <x v="0"/>
    <x v="29"/>
    <n v="4878.8413901288714"/>
    <n v="4878.8413901288723"/>
    <n v="0"/>
    <n v="55847.351314079016"/>
    <n v="55847.351314079024"/>
    <n v="0"/>
    <n v="7240.0598207669636"/>
    <n v="4925.2107624265054"/>
    <n v="2314.8490583404582"/>
    <n v="7309.9985792378102"/>
    <n v="4972.7881491413682"/>
    <n v="2337.210430096442"/>
    <n v="7380.5615499525884"/>
    <n v="5020.7901700357725"/>
    <n v="2359.7713799168159"/>
    <n v="7450.8623954351515"/>
    <n v="5068.6138744456794"/>
    <n v="2382.2485209894721"/>
    <n v="7520.6207044394123"/>
    <n v="5116.0685064213703"/>
    <n v="2404.552198018042"/>
    <n v="7589.7263854610683"/>
    <n v="5163.0791737830386"/>
    <n v="2426.6472116780296"/>
    <n v="7658.2451703060788"/>
    <n v="5209.6905920449517"/>
    <n v="2448.5545782611271"/>
    <n v="7726.7134990569066"/>
    <n v="5256.2676864332689"/>
    <n v="2470.4458126236377"/>
    <n v="7796.2130130226133"/>
    <n v="5303.5462673623215"/>
    <n v="2492.6667456602918"/>
    <n v="7868.5240770523251"/>
    <n v="5352.7374673825316"/>
    <n v="2515.7866096697935"/>
    <n v="7943.0658094842611"/>
    <n v="5403.4461289008577"/>
    <n v="2539.6196805834034"/>
    <n v="8017.0137534896649"/>
    <n v="5453.750852714059"/>
    <n v="2563.2629007756059"/>
    <n v="91501.604757704845"/>
    <n v="62245.989631091717"/>
    <n v="29255.615126613127"/>
  </r>
  <r>
    <x v="0"/>
    <x v="4"/>
    <x v="1"/>
    <x v="16"/>
    <n v="1791.0256038112243"/>
    <n v="1791.0256038112243"/>
    <n v="0"/>
    <n v="18198.721587260385"/>
    <n v="18198.721587260385"/>
    <n v="0"/>
    <n v="1439.5507609461033"/>
    <n v="1836.1616848802337"/>
    <n v="-396.61092393413037"/>
    <n v="1476.4873286777897"/>
    <n v="1883.2746539257521"/>
    <n v="-406.78732524796237"/>
    <n v="1514.6638005483426"/>
    <n v="1931.9691333524779"/>
    <n v="-417.30533280413533"/>
    <n v="1553.8321957299886"/>
    <n v="1981.9288210841692"/>
    <n v="-428.09662535418056"/>
    <n v="1593.7941295605092"/>
    <n v="2032.9006754598333"/>
    <n v="-439.10654589932415"/>
    <n v="1634.3908943101294"/>
    <n v="2084.6822631506752"/>
    <n v="-450.29136884054583"/>
    <n v="1675.4955237950294"/>
    <n v="2137.1116374936601"/>
    <n v="-461.61611369863067"/>
    <n v="1717.006445068153"/>
    <n v="2190.0592411583584"/>
    <n v="-473.05279609020545"/>
    <n v="1758.8423997718558"/>
    <n v="2243.4214282804282"/>
    <n v="-484.57902850857249"/>
    <n v="1800.9383812200217"/>
    <n v="2297.1152821683954"/>
    <n v="-496.17690094837371"/>
    <n v="1843.2423840637582"/>
    <n v="2351.0744694690793"/>
    <n v="-507.8320854053211"/>
    <n v="1885.7128040239511"/>
    <n v="2405.2459234999378"/>
    <n v="-519.53311947598672"/>
    <n v="19893.95704771563"/>
    <n v="25374.945213923005"/>
    <n v="-5480.9881662073749"/>
  </r>
  <r>
    <x v="0"/>
    <x v="4"/>
    <x v="1"/>
    <x v="17"/>
    <n v="67439.788970140071"/>
    <n v="67439.788970140071"/>
    <n v="0"/>
    <n v="717853.15445480193"/>
    <n v="717853.15445480193"/>
    <n v="0"/>
    <n v="43413.779763048231"/>
    <n v="68692.68949849403"/>
    <n v="-25278.909735445799"/>
    <n v="44240.293918553609"/>
    <n v="70000.465061002542"/>
    <n v="-25760.171142448933"/>
    <n v="45094.552891327534"/>
    <n v="71352.140650834699"/>
    <n v="-26257.587759507165"/>
    <n v="45971.007717916291"/>
    <n v="72738.936262525764"/>
    <n v="-26767.928544609473"/>
    <n v="46865.21922755691"/>
    <n v="74153.827891703972"/>
    <n v="-27288.608664147061"/>
    <n v="47773.636083639038"/>
    <n v="75591.196334871885"/>
    <n v="-27817.560251232848"/>
    <n v="48693.417216874353"/>
    <n v="77046.54622923155"/>
    <n v="-28353.129012357196"/>
    <n v="49622.28977183222"/>
    <n v="78516.281284544646"/>
    <n v="-28893.991512712426"/>
    <n v="50558.435464168142"/>
    <n v="79997.524468620468"/>
    <n v="-29439.089004452326"/>
    <n v="51500.399666406491"/>
    <n v="81487.97415570647"/>
    <n v="-29987.574489299979"/>
    <n v="52447.018676566797"/>
    <n v="82985.789045200625"/>
    <n v="-30538.770368633828"/>
    <n v="53397.361533064657"/>
    <n v="84489.496096621297"/>
    <n v="-31092.134563556639"/>
    <n v="579577.41193095432"/>
    <n v="917052.8669793579"/>
    <n v="-337475.45504840359"/>
  </r>
  <r>
    <x v="0"/>
    <x v="4"/>
    <x v="1"/>
    <x v="20"/>
    <n v="1.5527025000000001"/>
    <n v="1.5527025000000001"/>
    <n v="0"/>
    <n v="18.632430000000003"/>
    <n v="18.632430000000003"/>
    <n v="0"/>
    <n v="1.4376875"/>
    <n v="1.5527025000000001"/>
    <n v="-0.11501500000000009"/>
    <n v="1.4376875"/>
    <n v="1.5527025000000001"/>
    <n v="-0.11501500000000009"/>
    <n v="1.4376875"/>
    <n v="1.5527025000000001"/>
    <n v="-0.11501500000000009"/>
    <n v="1.4376875"/>
    <n v="1.5527025000000001"/>
    <n v="-0.11501500000000009"/>
    <n v="1.4376875"/>
    <n v="1.5527025000000001"/>
    <n v="-0.11501500000000009"/>
    <n v="1.4376875"/>
    <n v="1.5527025000000001"/>
    <n v="-0.11501500000000009"/>
    <n v="1.4376875"/>
    <n v="1.5527025000000001"/>
    <n v="-0.11501500000000009"/>
    <n v="1.4376875"/>
    <n v="1.5527025000000001"/>
    <n v="-0.11501500000000009"/>
    <n v="1.4376875"/>
    <n v="1.5527025000000001"/>
    <n v="-0.11501500000000009"/>
    <n v="1.4376875"/>
    <n v="1.5527025000000001"/>
    <n v="-0.11501500000000009"/>
    <n v="1.4376875"/>
    <n v="1.5527025000000001"/>
    <n v="-0.11501500000000009"/>
    <n v="1.4376875"/>
    <n v="1.5527025000000001"/>
    <n v="-0.11501500000000009"/>
    <n v="17.252249999999997"/>
    <n v="18.632430000000003"/>
    <n v="-1.3801800000000064"/>
  </r>
  <r>
    <x v="0"/>
    <x v="4"/>
    <x v="1"/>
    <x v="21"/>
    <n v="20010.72676594268"/>
    <n v="20010.72676594268"/>
    <n v="0"/>
    <n v="218964.58766522256"/>
    <n v="218964.58766522256"/>
    <n v="0"/>
    <n v="24456.827227849495"/>
    <n v="20300.765084554809"/>
    <n v="4156.0621432946864"/>
    <n v="24821.547341083169"/>
    <n v="20603.506616454659"/>
    <n v="4218.0407246285104"/>
    <n v="25198.510551217758"/>
    <n v="20916.410718984676"/>
    <n v="4282.0998322330815"/>
    <n v="25585.268238873083"/>
    <n v="21237.444878018832"/>
    <n v="4347.8233608542505"/>
    <n v="25979.861508544989"/>
    <n v="21564.983082256298"/>
    <n v="4414.8784262886911"/>
    <n v="26380.723243830165"/>
    <n v="21897.724522656412"/>
    <n v="4482.9987211737534"/>
    <n v="26786.599751605958"/>
    <n v="22234.628551986643"/>
    <n v="4551.9711996193146"/>
    <n v="27196.488077374244"/>
    <n v="22574.862652460972"/>
    <n v="4621.6254249132726"/>
    <n v="27609.58585753652"/>
    <n v="22917.760809850573"/>
    <n v="4691.8250476859466"/>
    <n v="28025.251201213992"/>
    <n v="23262.790212772401"/>
    <n v="4762.4609884415913"/>
    <n v="28442.97059570362"/>
    <n v="23609.52461212"/>
    <n v="4833.4459835836205"/>
    <n v="28862.333230842974"/>
    <n v="23957.623008608221"/>
    <n v="4904.710222234753"/>
    <n v="319345.96682567603"/>
    <n v="265078.02475072455"/>
    <n v="54267.942074951483"/>
  </r>
  <r>
    <x v="0"/>
    <x v="4"/>
    <x v="1"/>
    <x v="22"/>
    <n v="2684.551159846244"/>
    <n v="2684.551159846244"/>
    <n v="0"/>
    <n v="28962.936029086253"/>
    <n v="28962.936029086253"/>
    <n v="0"/>
    <n v="3104.9251987756929"/>
    <n v="2729.1129268777704"/>
    <n v="375.81227189792253"/>
    <n v="3157.8438375888363"/>
    <n v="2775.6264278518588"/>
    <n v="382.21740973697752"/>
    <n v="3212.5388742460955"/>
    <n v="2823.7013159799972"/>
    <n v="388.83755826609831"/>
    <n v="3268.6550291786471"/>
    <n v="2873.0253138313751"/>
    <n v="395.62971534727194"/>
    <n v="3325.9080787314324"/>
    <n v="2923.3485994613447"/>
    <n v="402.55947927008765"/>
    <n v="3384.0706439804048"/>
    <n v="2974.4713153141884"/>
    <n v="409.59932866621648"/>
    <n v="3442.960821786327"/>
    <n v="3026.2335753453303"/>
    <n v="416.72724644099662"/>
    <n v="3502.4330896378087"/>
    <n v="3078.5074707191116"/>
    <n v="423.92561891869718"/>
    <n v="3562.3710295257388"/>
    <n v="3131.1906743670033"/>
    <n v="431.18035515873544"/>
    <n v="3622.6815070428265"/>
    <n v="3184.2013246341849"/>
    <n v="438.48018240864167"/>
    <n v="3683.290014663241"/>
    <n v="3237.4739321967968"/>
    <n v="445.81608246644419"/>
    <n v="3744.1369463663173"/>
    <n v="3290.9561055957543"/>
    <n v="453.18084077056301"/>
    <n v="41011.815071523379"/>
    <n v="36047.848982174713"/>
    <n v="4963.9660893486653"/>
  </r>
  <r>
    <x v="0"/>
    <x v="4"/>
    <x v="1"/>
    <x v="24"/>
    <n v="2100.5609692929947"/>
    <n v="2100.5609692929947"/>
    <n v="0"/>
    <n v="21447.040580414829"/>
    <n v="21447.040580414829"/>
    <n v="0"/>
    <n v="2170.1694146229529"/>
    <n v="2152.084669501095"/>
    <n v="18.08474512185785"/>
    <n v="2224.4017060453575"/>
    <n v="2205.8650251616464"/>
    <n v="18.536680883711142"/>
    <n v="2280.4544926226804"/>
    <n v="2261.4507051841583"/>
    <n v="19.003787438522068"/>
    <n v="2337.9636753239383"/>
    <n v="2318.4806446962384"/>
    <n v="19.483030627699918"/>
    <n v="2396.6379749243433"/>
    <n v="2376.6659917999741"/>
    <n v="19.971983124369217"/>
    <n v="2456.2443680440674"/>
    <n v="2435.7756649770336"/>
    <n v="20.468703067033857"/>
    <n v="2516.5964359792456"/>
    <n v="2495.6247990127517"/>
    <n v="20.971636966493861"/>
    <n v="2577.5450437667873"/>
    <n v="2556.0655017353974"/>
    <n v="21.479542031389883"/>
    <n v="2638.97088343622"/>
    <n v="2616.9794594075852"/>
    <n v="21.99142402863481"/>
    <n v="2700.7785086111658"/>
    <n v="2678.2720210394064"/>
    <n v="22.506487571759408"/>
    <n v="2762.8915621905217"/>
    <n v="2739.8674658389336"/>
    <n v="23.024096351588014"/>
    <n v="2825.2489584934056"/>
    <n v="2801.7052171726273"/>
    <n v="23.543741320778281"/>
    <n v="29887.903024060684"/>
    <n v="29638.837165526846"/>
    <n v="249.06585853383876"/>
  </r>
  <r>
    <x v="0"/>
    <x v="5"/>
    <x v="0"/>
    <x v="30"/>
    <n v="0"/>
    <n v="0"/>
    <n v="0"/>
    <n v="0"/>
    <n v="0"/>
    <n v="0"/>
    <n v="0"/>
    <n v="0"/>
    <n v="0"/>
    <n v="0"/>
    <n v="0"/>
    <n v="0"/>
    <n v="49234.786586360344"/>
    <n v="49234.786586360344"/>
    <n v="0"/>
    <n v="99018.199086360328"/>
    <n v="99018.199086360328"/>
    <n v="0"/>
    <n v="99566.824999999968"/>
    <n v="99566.824999999968"/>
    <n v="0"/>
    <n v="99566.824999999968"/>
    <n v="99566.824999999968"/>
    <n v="0"/>
    <n v="99566.824999999968"/>
    <n v="99566.824999999968"/>
    <n v="0"/>
    <n v="99566.824999999968"/>
    <n v="99566.824999999968"/>
    <n v="0"/>
    <n v="99566.824999999968"/>
    <n v="99566.824999999968"/>
    <n v="0"/>
    <n v="99566.824999999968"/>
    <n v="99566.824999999968"/>
    <n v="0"/>
    <n v="99566.824999999968"/>
    <n v="99566.824999999968"/>
    <n v="0"/>
    <n v="99566.824999999968"/>
    <n v="99566.824999999968"/>
    <n v="0"/>
    <n v="944787.58567272034"/>
    <n v="944787.58567272034"/>
    <n v="0"/>
  </r>
  <r>
    <x v="1"/>
    <x v="0"/>
    <x v="0"/>
    <x v="0"/>
    <n v="390560.24056149425"/>
    <n v="390560.2405614942"/>
    <n v="0"/>
    <n v="3450295.709438506"/>
    <n v="3450295.709438506"/>
    <n v="0"/>
    <n v="78112.048112298857"/>
    <n v="78112.048112298857"/>
    <n v="0"/>
    <n v="862489.63848983904"/>
    <n v="862489.63848983904"/>
    <n v="0"/>
    <n v="49991.710791871279"/>
    <n v="49991.710791871279"/>
    <n v="0"/>
    <n v="39993.368633497012"/>
    <n v="39993.368633497019"/>
    <n v="0"/>
    <n v="31994.694906797613"/>
    <n v="31994.694906797613"/>
    <n v="0"/>
    <n v="25595.755925438087"/>
    <n v="25595.755925438087"/>
    <n v="0"/>
    <n v="20476.604740350467"/>
    <n v="20476.604740350471"/>
    <n v="0"/>
    <n v="16381.283792280374"/>
    <n v="16381.283792280376"/>
    <n v="0"/>
    <n v="13105.027033824301"/>
    <n v="13105.027033824299"/>
    <n v="0"/>
    <n v="10484.021627059441"/>
    <n v="10484.021627059441"/>
    <n v="0"/>
    <n v="10484.021627059441"/>
    <n v="10484.021627059441"/>
    <n v="0"/>
    <n v="15726.032440589161"/>
    <n v="15726.032440589161"/>
    <n v="0"/>
    <n v="1174834.2081209051"/>
    <n v="1174834.2081209051"/>
    <n v="0"/>
  </r>
  <r>
    <x v="1"/>
    <x v="0"/>
    <x v="0"/>
    <x v="1"/>
    <n v="65996.598335546238"/>
    <n v="65996.598335546238"/>
    <n v="0"/>
    <n v="451215.28166445385"/>
    <n v="451215.28166445385"/>
    <n v="0"/>
    <n v="14199.319667109248"/>
    <n v="14199.319667109248"/>
    <n v="0"/>
    <n v="12359.455733687399"/>
    <n v="12359.455733687399"/>
    <n v="0"/>
    <n v="10887.56458694992"/>
    <n v="10887.56458694992"/>
    <n v="0"/>
    <n v="9710.0516695599363"/>
    <n v="9710.0516695599363"/>
    <n v="0"/>
    <n v="8768.0413356479476"/>
    <n v="8768.0413356479476"/>
    <n v="0"/>
    <n v="8014.4330685183595"/>
    <n v="8014.4330685183595"/>
    <n v="0"/>
    <n v="7411.5464548146883"/>
    <n v="7411.5464548146883"/>
    <n v="0"/>
    <n v="6929.2371638517507"/>
    <n v="6929.2371638517507"/>
    <n v="0"/>
    <n v="6543.3897310813991"/>
    <n v="6543.3897310813991"/>
    <n v="0"/>
    <n v="6234.7117848651196"/>
    <n v="6234.7117848651196"/>
    <n v="0"/>
    <n v="7484.7117848651196"/>
    <n v="7484.7117848651196"/>
    <n v="0"/>
    <n v="13727.06767729768"/>
    <n v="13727.06767729768"/>
    <n v="0"/>
    <n v="112269.53065824856"/>
    <n v="112269.53065824856"/>
    <n v="0"/>
  </r>
  <r>
    <x v="1"/>
    <x v="2"/>
    <x v="0"/>
    <x v="4"/>
    <n v="14230"/>
    <n v="14230"/>
    <n v="0"/>
    <n v="170752.62999999998"/>
    <n v="170752.62999999998"/>
    <n v="0"/>
    <n v="14229.33"/>
    <n v="14229.33"/>
    <n v="0"/>
    <n v="64229.33"/>
    <n v="64229.33"/>
    <n v="0"/>
    <n v="14229.33"/>
    <n v="14229.33"/>
    <n v="0"/>
    <n v="14229.33"/>
    <n v="14229.33"/>
    <n v="0"/>
    <n v="14229.33"/>
    <n v="14229.33"/>
    <n v="0"/>
    <n v="14229.33"/>
    <n v="14229.33"/>
    <n v="0"/>
    <n v="14229.33"/>
    <n v="14229.33"/>
    <n v="0"/>
    <n v="14229.33"/>
    <n v="14229.33"/>
    <n v="0"/>
    <n v="14229.33"/>
    <n v="14229.33"/>
    <n v="0"/>
    <n v="14229.33"/>
    <n v="14229.33"/>
    <n v="0"/>
    <n v="14229.33"/>
    <n v="14229.33"/>
    <n v="0"/>
    <n v="14230"/>
    <n v="14230"/>
    <n v="0"/>
    <n v="220752.62999999998"/>
    <n v="220752.62999999998"/>
    <n v="0"/>
  </r>
  <r>
    <x v="1"/>
    <x v="3"/>
    <x v="0"/>
    <x v="12"/>
    <n v="73216"/>
    <n v="73216"/>
    <n v="0"/>
    <n v="948405.27"/>
    <n v="948405.27"/>
    <n v="0"/>
    <n v="73216"/>
    <n v="73216"/>
    <n v="0"/>
    <n v="73216"/>
    <n v="73216"/>
    <n v="0"/>
    <n v="73216"/>
    <n v="73216"/>
    <n v="0"/>
    <n v="73216"/>
    <n v="73216"/>
    <n v="0"/>
    <n v="73216"/>
    <n v="73216"/>
    <n v="0"/>
    <n v="73216"/>
    <n v="73216"/>
    <n v="0"/>
    <n v="73216"/>
    <n v="73216"/>
    <n v="0"/>
    <n v="73216"/>
    <n v="73216"/>
    <n v="0"/>
    <n v="73216"/>
    <n v="73216"/>
    <n v="0"/>
    <n v="73216"/>
    <n v="73216"/>
    <n v="0"/>
    <n v="73216"/>
    <n v="73216"/>
    <n v="0"/>
    <n v="73216"/>
    <n v="73216"/>
    <n v="0"/>
    <n v="878592"/>
    <n v="878592"/>
    <n v="0"/>
  </r>
  <r>
    <x v="1"/>
    <x v="4"/>
    <x v="0"/>
    <x v="15"/>
    <n v="2144.7119872609187"/>
    <n v="2144.7119872609182"/>
    <n v="0"/>
    <n v="20971.263411148353"/>
    <n v="20971.263411148349"/>
    <n v="0"/>
    <n v="2197.5379044049673"/>
    <n v="2197.5379044049669"/>
    <n v="0"/>
    <n v="2242.7238365726498"/>
    <n v="2242.7238365726503"/>
    <n v="0"/>
    <n v="2231.9904578055739"/>
    <n v="2231.9904578055744"/>
    <n v="0"/>
    <n v="2228.2561877107437"/>
    <n v="2228.2561877107432"/>
    <n v="0"/>
    <n v="2202.0458881944551"/>
    <n v="2202.0458881944551"/>
    <n v="0"/>
    <n v="2192.2352659168864"/>
    <n v="2192.2352659168864"/>
    <n v="0"/>
    <n v="2169.6529448279812"/>
    <n v="2169.6529448279807"/>
    <n v="0"/>
    <n v="2189.450409810237"/>
    <n v="2189.450409810237"/>
    <n v="0"/>
    <n v="2226.5678227832768"/>
    <n v="2226.5678227832764"/>
    <n v="0"/>
    <n v="2344.6301257804398"/>
    <n v="2344.6301257804389"/>
    <n v="0"/>
    <n v="2349.6865584279931"/>
    <n v="2349.6865584279926"/>
    <n v="0"/>
    <n v="2311.8567739715731"/>
    <n v="2311.8567739715731"/>
    <n v="0"/>
    <n v="26886.634176206779"/>
    <n v="26886.634176206771"/>
    <n v="0"/>
  </r>
  <r>
    <x v="1"/>
    <x v="4"/>
    <x v="0"/>
    <x v="16"/>
    <n v="912676.75051287969"/>
    <n v="912676.75051287946"/>
    <n v="0"/>
    <n v="8924267.9939887021"/>
    <n v="8924267.9939887039"/>
    <n v="0"/>
    <n v="935156.68566886603"/>
    <n v="935156.68566886603"/>
    <n v="0"/>
    <n v="954385.44458132319"/>
    <n v="954385.44458132319"/>
    <n v="0"/>
    <n v="949817.88245020935"/>
    <n v="949817.88245020923"/>
    <n v="0"/>
    <n v="948228.77327567607"/>
    <n v="948228.77327567618"/>
    <n v="0"/>
    <n v="937075.0467452216"/>
    <n v="937075.04674522136"/>
    <n v="0"/>
    <n v="932900.16129953729"/>
    <n v="932900.1612995374"/>
    <n v="0"/>
    <n v="923290.31179392477"/>
    <n v="923290.31179392489"/>
    <n v="0"/>
    <n v="931715.07284143241"/>
    <n v="931715.07284143229"/>
    <n v="0"/>
    <n v="947510.29385986924"/>
    <n v="947510.29385986924"/>
    <n v="0"/>
    <n v="997751.40767726954"/>
    <n v="997751.40767726966"/>
    <n v="0"/>
    <n v="999903.15977515839"/>
    <n v="999903.15977515851"/>
    <n v="0"/>
    <n v="983804.79087743873"/>
    <n v="983804.79087743873"/>
    <n v="0"/>
    <n v="11441539.030845925"/>
    <n v="11441539.030845929"/>
    <n v="0"/>
  </r>
  <r>
    <x v="1"/>
    <x v="4"/>
    <x v="0"/>
    <x v="17"/>
    <n v="699917.08434951748"/>
    <n v="699917.08434951748"/>
    <n v="0"/>
    <n v="6843877.2334193951"/>
    <n v="6843877.2334193951"/>
    <n v="0"/>
    <n v="717156.58416355634"/>
    <n v="717156.58416355622"/>
    <n v="0"/>
    <n v="731902.80933704041"/>
    <n v="731902.80933704029"/>
    <n v="0"/>
    <n v="728400.01958415355"/>
    <n v="728400.01958415355"/>
    <n v="0"/>
    <n v="727181.35738033673"/>
    <n v="727181.35738033673"/>
    <n v="0"/>
    <n v="718627.74434216029"/>
    <n v="718627.74434216018"/>
    <n v="0"/>
    <n v="715426.09200797463"/>
    <n v="715426.09200797451"/>
    <n v="0"/>
    <n v="708056.45336732082"/>
    <n v="708056.45336732105"/>
    <n v="0"/>
    <n v="714517.26677732519"/>
    <n v="714517.26677732507"/>
    <n v="0"/>
    <n v="726630.3671008168"/>
    <n v="726630.3671008168"/>
    <n v="0"/>
    <n v="765159.46722064144"/>
    <n v="765159.46722064109"/>
    <n v="0"/>
    <n v="766809.61121055984"/>
    <n v="766809.61121055984"/>
    <n v="0"/>
    <n v="754464.03166627651"/>
    <n v="754464.03166627674"/>
    <n v="0"/>
    <n v="8774331.8041581605"/>
    <n v="8774331.8041581623"/>
    <n v="0"/>
  </r>
  <r>
    <x v="1"/>
    <x v="4"/>
    <x v="0"/>
    <x v="18"/>
    <n v="28458.253832679209"/>
    <n v="28458.253832679209"/>
    <n v="0"/>
    <n v="278268.38330336259"/>
    <n v="278268.38330336264"/>
    <n v="0"/>
    <n v="29159.202663085744"/>
    <n v="29159.202663085744"/>
    <n v="0"/>
    <n v="29758.776281796407"/>
    <n v="29758.776281796403"/>
    <n v="0"/>
    <n v="29616.354726244866"/>
    <n v="29616.354726244859"/>
    <n v="0"/>
    <n v="29566.804573651087"/>
    <n v="29566.804573651079"/>
    <n v="0"/>
    <n v="29219.019248117598"/>
    <n v="29219.019248117602"/>
    <n v="0"/>
    <n v="29088.841778746464"/>
    <n v="29088.841778746468"/>
    <n v="0"/>
    <n v="28789.196218178738"/>
    <n v="28789.196218178738"/>
    <n v="0"/>
    <n v="29051.889431558946"/>
    <n v="29051.889431558942"/>
    <n v="0"/>
    <n v="29544.401603950053"/>
    <n v="29544.401603950053"/>
    <n v="0"/>
    <n v="31110.974181862912"/>
    <n v="31110.974181862915"/>
    <n v="0"/>
    <n v="31178.068152814089"/>
    <n v="31178.068152814085"/>
    <n v="0"/>
    <n v="30676.103499801971"/>
    <n v="30676.103499801971"/>
    <n v="0"/>
    <n v="356759.63235980889"/>
    <n v="356759.63235980895"/>
    <n v="0"/>
  </r>
  <r>
    <x v="1"/>
    <x v="4"/>
    <x v="0"/>
    <x v="19"/>
    <n v="211862.65943218351"/>
    <n v="211862.65943218349"/>
    <n v="0"/>
    <n v="2071619.7159941595"/>
    <n v="2071619.7159941595"/>
    <n v="0"/>
    <n v="217081.00080368653"/>
    <n v="217081.00080368656"/>
    <n v="0"/>
    <n v="221544.63592804372"/>
    <n v="221544.63592804372"/>
    <n v="0"/>
    <n v="220484.35269011115"/>
    <n v="220484.35269011121"/>
    <n v="0"/>
    <n v="220115.46754467991"/>
    <n v="220115.46754467994"/>
    <n v="0"/>
    <n v="217526.31627727504"/>
    <n v="217526.31627727498"/>
    <n v="0"/>
    <n v="216557.18637136876"/>
    <n v="216557.18637136876"/>
    <n v="0"/>
    <n v="214326.42036154325"/>
    <n v="214326.42036154328"/>
    <n v="0"/>
    <n v="216282.08788523398"/>
    <n v="216282.08788523398"/>
    <n v="0"/>
    <n v="219948.68455202173"/>
    <n v="219948.68455202173"/>
    <n v="0"/>
    <n v="231611.31974044724"/>
    <n v="231611.3197404473"/>
    <n v="0"/>
    <n v="232110.81304039308"/>
    <n v="232110.81304039311"/>
    <n v="0"/>
    <n v="228373.84565815772"/>
    <n v="228373.84565815772"/>
    <n v="0"/>
    <n v="2655962.1308529619"/>
    <n v="2655962.1308529614"/>
    <n v="0"/>
  </r>
  <r>
    <x v="1"/>
    <x v="4"/>
    <x v="0"/>
    <x v="20"/>
    <n v="20553.946309502793"/>
    <n v="20553.946309502797"/>
    <n v="0"/>
    <n v="200979.07073559173"/>
    <n v="200979.07073559173"/>
    <n v="0"/>
    <n v="21060.20592439668"/>
    <n v="21060.205924396691"/>
    <n v="0"/>
    <n v="21493.247390680248"/>
    <n v="21493.247390680244"/>
    <n v="0"/>
    <n v="21390.383559914888"/>
    <n v="21390.383559914892"/>
    <n v="0"/>
    <n v="21354.596010122543"/>
    <n v="21354.596010122546"/>
    <n v="0"/>
    <n v="21103.408395089056"/>
    <n v="21103.408395089064"/>
    <n v="0"/>
    <n v="21009.387843726603"/>
    <n v="21009.387843726607"/>
    <n v="0"/>
    <n v="20792.969127385069"/>
    <n v="20792.969127385066"/>
    <n v="0"/>
    <n v="20982.699046705955"/>
    <n v="20982.699046705951"/>
    <n v="0"/>
    <n v="21338.415486921229"/>
    <n v="21338.415486921229"/>
    <n v="0"/>
    <n v="22469.87101633201"/>
    <n v="22469.871016332007"/>
    <n v="0"/>
    <n v="22518.329571966871"/>
    <n v="22518.329571966871"/>
    <n v="0"/>
    <n v="22155.786086764281"/>
    <n v="22155.786086764292"/>
    <n v="0"/>
    <n v="257669.29946000539"/>
    <n v="257669.29946000542"/>
    <n v="0"/>
  </r>
  <r>
    <x v="1"/>
    <x v="4"/>
    <x v="0"/>
    <x v="21"/>
    <n v="595450.06738172856"/>
    <n v="595450.06738172891"/>
    <n v="0"/>
    <n v="5822385.6095457617"/>
    <n v="5822385.6095457617"/>
    <n v="0"/>
    <n v="610116.46366699308"/>
    <n v="610116.46366699296"/>
    <n v="0"/>
    <n v="622661.7221976344"/>
    <n v="622661.72219763428"/>
    <n v="0"/>
    <n v="619681.74579611688"/>
    <n v="619681.74579611665"/>
    <n v="0"/>
    <n v="618644.9765735839"/>
    <n v="618644.97657358414"/>
    <n v="0"/>
    <n v="611368.04395709722"/>
    <n v="611368.04395709722"/>
    <n v="0"/>
    <n v="608644.25832483836"/>
    <n v="608644.25832483848"/>
    <n v="0"/>
    <n v="602374.58449735283"/>
    <n v="602374.5844973526"/>
    <n v="0"/>
    <n v="607871.08096293523"/>
    <n v="607871.08096293523"/>
    <n v="0"/>
    <n v="618176.22505086381"/>
    <n v="618176.22505086369"/>
    <n v="0"/>
    <n v="650954.61519950361"/>
    <n v="650954.61519950361"/>
    <n v="0"/>
    <n v="652358.46484392229"/>
    <n v="652358.46484392229"/>
    <n v="0"/>
    <n v="641855.54051776137"/>
    <n v="641855.54051776137"/>
    <n v="0"/>
    <n v="7464707.7215886042"/>
    <n v="7464707.7215886042"/>
    <n v="0"/>
  </r>
  <r>
    <x v="1"/>
    <x v="4"/>
    <x v="0"/>
    <x v="22"/>
    <n v="223183.89799590822"/>
    <n v="223183.89799590819"/>
    <n v="0"/>
    <n v="2182320.2097996427"/>
    <n v="2182320.2097996422"/>
    <n v="0"/>
    <n v="228681.09024057642"/>
    <n v="228681.09024057645"/>
    <n v="0"/>
    <n v="233383.24723679008"/>
    <n v="233383.24723679008"/>
    <n v="0"/>
    <n v="482266.30597561778"/>
    <n v="482266.30597561772"/>
    <n v="0"/>
    <n v="481877.70883022744"/>
    <n v="481877.70883022738"/>
    <n v="0"/>
    <n v="479150.20189762698"/>
    <n v="479150.20189762703"/>
    <n v="0"/>
    <n v="478129.2849005296"/>
    <n v="478129.28490052978"/>
    <n v="0"/>
    <n v="475779.31414624956"/>
    <n v="475779.3141462495"/>
    <n v="0"/>
    <n v="477839.48606276885"/>
    <n v="477839.48606276885"/>
    <n v="0"/>
    <n v="481702.01350703725"/>
    <n v="481702.01350703719"/>
    <n v="0"/>
    <n v="493987.8612785755"/>
    <n v="493987.86127857555"/>
    <n v="0"/>
    <n v="494514.0458455187"/>
    <n v="494514.04584551882"/>
    <n v="0"/>
    <n v="490577.38730792573"/>
    <n v="490577.38730792579"/>
    <n v="0"/>
    <n v="5297887.9472294422"/>
    <n v="5297887.947229445"/>
    <n v="0"/>
  </r>
  <r>
    <x v="1"/>
    <x v="4"/>
    <x v="0"/>
    <x v="24"/>
    <n v="32703.17298916728"/>
    <n v="32703.172989167277"/>
    <n v="0"/>
    <n v="319775.73642047396"/>
    <n v="319775.73642047407"/>
    <n v="0"/>
    <n v="33508.677465728513"/>
    <n v="33508.677465728528"/>
    <n v="0"/>
    <n v="34197.685297611701"/>
    <n v="34197.685297611715"/>
    <n v="0"/>
    <n v="34034.01971236628"/>
    <n v="34034.019712366273"/>
    <n v="0"/>
    <n v="33977.078509246741"/>
    <n v="33977.078509246734"/>
    <n v="0"/>
    <n v="33577.416473378791"/>
    <n v="33577.416473378784"/>
    <n v="0"/>
    <n v="33427.821339216076"/>
    <n v="33427.821339216083"/>
    <n v="0"/>
    <n v="33083.479741158153"/>
    <n v="33083.47974115816"/>
    <n v="0"/>
    <n v="33385.357068233941"/>
    <n v="33385.357068233941"/>
    <n v="0"/>
    <n v="33951.333844872315"/>
    <n v="33951.33384487233"/>
    <n v="0"/>
    <n v="35751.58112345761"/>
    <n v="35751.58112345761"/>
    <n v="0"/>
    <n v="35828.683033906775"/>
    <n v="35828.683033906775"/>
    <n v="0"/>
    <n v="35251.843816067907"/>
    <n v="35251.843816067907"/>
    <n v="0"/>
    <n v="409974.97742524481"/>
    <n v="409974.97742524493"/>
    <n v="0"/>
  </r>
  <r>
    <x v="1"/>
    <x v="4"/>
    <x v="0"/>
    <x v="26"/>
    <n v="57520.700106757053"/>
    <n v="57520.700106757053"/>
    <n v="0"/>
    <n v="562444.63624836307"/>
    <n v="562444.63624836318"/>
    <n v="0"/>
    <n v="58937.479495297652"/>
    <n v="58937.479495297644"/>
    <n v="0"/>
    <n v="60149.356180232404"/>
    <n v="60149.356180232382"/>
    <n v="0"/>
    <n v="59861.48934083373"/>
    <n v="59861.489340833745"/>
    <n v="0"/>
    <n v="59761.337044619489"/>
    <n v="59761.337044619489"/>
    <n v="0"/>
    <n v="59058.382621303121"/>
    <n v="59058.382621303121"/>
    <n v="0"/>
    <n v="58795.263906417138"/>
    <n v="58795.263906417131"/>
    <n v="0"/>
    <n v="58189.611060354408"/>
    <n v="58189.611060354408"/>
    <n v="0"/>
    <n v="58720.574682921157"/>
    <n v="58720.574682921142"/>
    <n v="0"/>
    <n v="59716.055471503641"/>
    <n v="59716.055471503649"/>
    <n v="0"/>
    <n v="62882.460268488059"/>
    <n v="62882.460268488059"/>
    <n v="0"/>
    <n v="63018.072671299"/>
    <n v="63018.072671299"/>
    <n v="0"/>
    <n v="62003.486237434729"/>
    <n v="62003.486237434743"/>
    <n v="0"/>
    <n v="721093.56898070441"/>
    <n v="721093.56898070453"/>
    <n v="0"/>
  </r>
  <r>
    <x v="1"/>
    <x v="4"/>
    <x v="0"/>
    <x v="27"/>
    <n v="20140.546768820655"/>
    <n v="20140.546768820655"/>
    <n v="0"/>
    <n v="196936.79806066485"/>
    <n v="196936.79806066479"/>
    <n v="0"/>
    <n v="20636.624032884603"/>
    <n v="20636.624032884607"/>
    <n v="0"/>
    <n v="21060.955777902858"/>
    <n v="21060.955777902855"/>
    <n v="0"/>
    <n v="20960.16083744941"/>
    <n v="20960.16083744941"/>
    <n v="0"/>
    <n v="20925.093079196045"/>
    <n v="20925.093079196042"/>
    <n v="0"/>
    <n v="20678.957576448753"/>
    <n v="20678.957576448749"/>
    <n v="0"/>
    <n v="20586.828051372078"/>
    <n v="20586.828051372078"/>
    <n v="0"/>
    <n v="20374.76214380913"/>
    <n v="20374.76214380913"/>
    <n v="0"/>
    <n v="20560.676043553056"/>
    <n v="20560.676043553056"/>
    <n v="0"/>
    <n v="20909.237993298044"/>
    <n v="20909.237993298048"/>
    <n v="0"/>
    <n v="22017.936666720325"/>
    <n v="22017.936666720325"/>
    <n v="0"/>
    <n v="22065.420580097194"/>
    <n v="22065.420580097198"/>
    <n v="0"/>
    <n v="21710.168897062598"/>
    <n v="21710.168897062598"/>
    <n v="0"/>
    <n v="252486.82167979414"/>
    <n v="252486.82167979408"/>
    <n v="0"/>
  </r>
  <r>
    <x v="1"/>
    <x v="4"/>
    <x v="0"/>
    <x v="28"/>
    <n v="17892.165889048854"/>
    <n v="17892.165889048854"/>
    <n v="0"/>
    <n v="174951.84718691025"/>
    <n v="174951.84718691025"/>
    <n v="0"/>
    <n v="18332.863790863437"/>
    <n v="18332.863790863434"/>
    <n v="0"/>
    <n v="18709.825452381454"/>
    <n v="18709.825452381458"/>
    <n v="0"/>
    <n v="18620.282709770232"/>
    <n v="18620.282709770232"/>
    <n v="0"/>
    <n v="18589.129724936793"/>
    <n v="18589.129724936793"/>
    <n v="0"/>
    <n v="18370.471448332468"/>
    <n v="18370.471448332471"/>
    <n v="0"/>
    <n v="18288.626761349937"/>
    <n v="18288.626761349948"/>
    <n v="0"/>
    <n v="18100.234735995306"/>
    <n v="18100.234735995302"/>
    <n v="0"/>
    <n v="18265.394221161212"/>
    <n v="18265.394221161208"/>
    <n v="0"/>
    <n v="18575.044614421749"/>
    <n v="18575.044614421757"/>
    <n v="0"/>
    <n v="19559.974210104294"/>
    <n v="19559.97421010429"/>
    <n v="0"/>
    <n v="19602.157278168543"/>
    <n v="19602.157278168539"/>
    <n v="0"/>
    <n v="19286.563956985286"/>
    <n v="19286.563956985279"/>
    <n v="0"/>
    <n v="224300.56890447068"/>
    <n v="224300.56890447071"/>
    <n v="0"/>
  </r>
  <r>
    <x v="1"/>
    <x v="4"/>
    <x v="0"/>
    <x v="29"/>
    <n v="21147.181852851481"/>
    <n v="21147.181852851478"/>
    <n v="0"/>
    <n v="206779.80245076696"/>
    <n v="206779.80245076696"/>
    <n v="0"/>
    <n v="21668.053318588725"/>
    <n v="21668.053318588736"/>
    <n v="0"/>
    <n v="22113.593386633485"/>
    <n v="22113.593386633478"/>
    <n v="0"/>
    <n v="22007.760662225206"/>
    <n v="22007.76066222521"/>
    <n v="0"/>
    <n v="21970.940199033827"/>
    <n v="21970.94019903383"/>
    <n v="0"/>
    <n v="21712.502714849034"/>
    <n v="21712.502714849044"/>
    <n v="0"/>
    <n v="21615.768507819997"/>
    <n v="21615.768507820001"/>
    <n v="0"/>
    <n v="21393.103435044206"/>
    <n v="21393.103435044213"/>
    <n v="0"/>
    <n v="21588.309408942794"/>
    <n v="21588.309408942787"/>
    <n v="0"/>
    <n v="21954.292667632315"/>
    <n v="21954.292667632322"/>
    <n v="0"/>
    <n v="23118.404681868815"/>
    <n v="23118.404681868811"/>
    <n v="0"/>
    <n v="23168.261866124623"/>
    <n v="23168.261866124627"/>
    <n v="0"/>
    <n v="22795.254517769288"/>
    <n v="22795.254517769292"/>
    <n v="0"/>
    <n v="265106.24536653241"/>
    <n v="265106.24536653236"/>
    <n v="0"/>
  </r>
  <r>
    <x v="1"/>
    <x v="4"/>
    <x v="1"/>
    <x v="16"/>
    <n v="21138.148786055455"/>
    <n v="21138.148786055455"/>
    <n v="0"/>
    <n v="242053.64422241537"/>
    <n v="242053.64422241537"/>
    <n v="0"/>
    <n v="22192.489040193599"/>
    <n v="22192.489040193599"/>
    <n v="0"/>
    <n v="23035.961243504109"/>
    <n v="23035.961243504109"/>
    <n v="0"/>
    <n v="23710.739006152522"/>
    <n v="23710.739006152522"/>
    <n v="0"/>
    <n v="24250.561216271253"/>
    <n v="24250.561216271253"/>
    <n v="0"/>
    <n v="24682.418984366232"/>
    <n v="24682.418984366232"/>
    <n v="0"/>
    <n v="25027.905198842218"/>
    <n v="25027.905198842218"/>
    <n v="0"/>
    <n v="25304.294170423003"/>
    <n v="25304.294170423003"/>
    <n v="0"/>
    <n v="25525.405347687636"/>
    <n v="25525.405347687636"/>
    <n v="0"/>
    <n v="25702.294289499339"/>
    <n v="25702.294289499339"/>
    <n v="0"/>
    <n v="25843.805442948706"/>
    <n v="25843.805442948706"/>
    <n v="0"/>
    <n v="25957.014365708201"/>
    <n v="25957.014365708201"/>
    <n v="0"/>
    <n v="26047.581503915793"/>
    <n v="26047.581503915793"/>
    <n v="0"/>
    <n v="297280.46980951261"/>
    <n v="297280.46980951261"/>
    <n v="0"/>
  </r>
  <r>
    <x v="1"/>
    <x v="4"/>
    <x v="1"/>
    <x v="17"/>
    <n v="586758.91116868309"/>
    <n v="586758.91116868309"/>
    <n v="0"/>
    <n v="6718995.7912515784"/>
    <n v="6718995.7912515784"/>
    <n v="0"/>
    <n v="616025.59605111333"/>
    <n v="616025.59605111333"/>
    <n v="0"/>
    <n v="639438.94395705743"/>
    <n v="639438.94395705743"/>
    <n v="0"/>
    <n v="658169.62228181271"/>
    <n v="658169.62228181271"/>
    <n v="0"/>
    <n v="673154.16494161705"/>
    <n v="673154.16494161705"/>
    <n v="0"/>
    <n v="685141.79906946025"/>
    <n v="685141.79906946025"/>
    <n v="0"/>
    <n v="694731.90637173504"/>
    <n v="694731.90637173504"/>
    <n v="0"/>
    <n v="702403.9922135548"/>
    <n v="702403.9922135548"/>
    <n v="0"/>
    <n v="708541.66088701063"/>
    <n v="708541.66088701063"/>
    <n v="0"/>
    <n v="713451.79582577525"/>
    <n v="713451.79582577525"/>
    <n v="0"/>
    <n v="717379.90377678699"/>
    <n v="717379.90377678699"/>
    <n v="0"/>
    <n v="720522.39013759641"/>
    <n v="720522.39013759641"/>
    <n v="0"/>
    <n v="723036.37922624394"/>
    <n v="723036.37922624394"/>
    <n v="0"/>
    <n v="8251998.1547397645"/>
    <n v="8251998.1547397645"/>
    <n v="0"/>
  </r>
  <r>
    <x v="1"/>
    <x v="4"/>
    <x v="1"/>
    <x v="21"/>
    <n v="133691.80058113465"/>
    <n v="133691.80058113465"/>
    <n v="0"/>
    <n v="1530909.2513658481"/>
    <n v="1530909.2513658481"/>
    <n v="0"/>
    <n v="140360.15401300596"/>
    <n v="140360.15401300596"/>
    <n v="0"/>
    <n v="145694.83675850299"/>
    <n v="145694.83675850299"/>
    <n v="0"/>
    <n v="149962.58295490066"/>
    <n v="149962.58295490066"/>
    <n v="0"/>
    <n v="153376.77991201877"/>
    <n v="153376.77991201877"/>
    <n v="0"/>
    <n v="156108.13747771323"/>
    <n v="156108.13747771323"/>
    <n v="0"/>
    <n v="158293.22353026882"/>
    <n v="158293.22353026882"/>
    <n v="0"/>
    <n v="160041.2923723133"/>
    <n v="160041.2923723133"/>
    <n v="0"/>
    <n v="161439.74744594889"/>
    <n v="161439.74744594889"/>
    <n v="0"/>
    <n v="162558.51150485734"/>
    <n v="162558.51150485734"/>
    <n v="0"/>
    <n v="163453.5227519841"/>
    <n v="163453.5227519841"/>
    <n v="0"/>
    <n v="164169.53174968553"/>
    <n v="164169.53174968553"/>
    <n v="0"/>
    <n v="164742.33894784667"/>
    <n v="164742.33894784667"/>
    <n v="0"/>
    <n v="1880200.6594190462"/>
    <n v="1880200.6594190462"/>
    <n v="0"/>
  </r>
  <r>
    <x v="1"/>
    <x v="4"/>
    <x v="1"/>
    <x v="22"/>
    <n v="8552.9449960858528"/>
    <n v="8552.9449960858528"/>
    <n v="0"/>
    <n v="97940.057385828535"/>
    <n v="97940.057385828535"/>
    <n v="0"/>
    <n v="8979.5535081212875"/>
    <n v="8979.5535081212875"/>
    <n v="0"/>
    <n v="9320.840317749633"/>
    <n v="9320.840317749633"/>
    <n v="0"/>
    <n v="9593.8697654523094"/>
    <n v="9593.8697654523094"/>
    <n v="0"/>
    <n v="9812.2933236144527"/>
    <n v="9812.2933236144527"/>
    <n v="0"/>
    <n v="9987.0321701441644"/>
    <n v="9987.0321701441644"/>
    <n v="0"/>
    <n v="10126.823247367935"/>
    <n v="10126.823247367935"/>
    <n v="0"/>
    <n v="10238.65610914695"/>
    <n v="10238.65610914695"/>
    <n v="0"/>
    <n v="10328.122398570164"/>
    <n v="10328.122398570164"/>
    <n v="0"/>
    <n v="10399.695430108733"/>
    <n v="10399.695430108733"/>
    <n v="0"/>
    <n v="10456.953855339591"/>
    <n v="10456.953855339591"/>
    <n v="0"/>
    <n v="10502.760595524276"/>
    <n v="10502.760595524276"/>
    <n v="0"/>
    <n v="10539.405987672026"/>
    <n v="10539.405987672026"/>
    <n v="0"/>
    <n v="120286.00670881152"/>
    <n v="120286.00670881152"/>
    <n v="0"/>
  </r>
  <r>
    <x v="1"/>
    <x v="4"/>
    <x v="1"/>
    <x v="24"/>
    <n v="16897.479910761795"/>
    <n v="16897.479910761795"/>
    <n v="0"/>
    <n v="193493.60400344644"/>
    <n v="193493.60400344644"/>
    <n v="0"/>
    <n v="17740.301741742544"/>
    <n v="17740.301741742544"/>
    <n v="0"/>
    <n v="18414.559206527141"/>
    <n v="18414.559206527141"/>
    <n v="0"/>
    <n v="18953.965178354822"/>
    <n v="18953.965178354822"/>
    <n v="0"/>
    <n v="19385.489955816964"/>
    <n v="19385.489955816964"/>
    <n v="0"/>
    <n v="19730.709777786677"/>
    <n v="19730.709777786677"/>
    <n v="0"/>
    <n v="20006.885635362447"/>
    <n v="20006.885635362447"/>
    <n v="0"/>
    <n v="20227.826321423065"/>
    <n v="20227.826321423065"/>
    <n v="0"/>
    <n v="20404.578870271558"/>
    <n v="20404.578870271558"/>
    <n v="0"/>
    <n v="20545.98090935035"/>
    <n v="20545.98090935035"/>
    <n v="0"/>
    <n v="20659.102540613389"/>
    <n v="20659.102540613389"/>
    <n v="0"/>
    <n v="20749.599845623819"/>
    <n v="20749.599845623819"/>
    <n v="0"/>
    <n v="20821.997689632164"/>
    <n v="20821.997689632164"/>
    <n v="0"/>
    <n v="237640.99767250498"/>
    <n v="237640.99767250498"/>
    <n v="0"/>
  </r>
  <r>
    <x v="1"/>
    <x v="5"/>
    <x v="0"/>
    <x v="30"/>
    <n v="0"/>
    <n v="0"/>
    <n v="0"/>
    <n v="0"/>
    <n v="0"/>
    <n v="0"/>
    <n v="0"/>
    <n v="0"/>
    <n v="0"/>
    <n v="0"/>
    <n v="0"/>
    <n v="0"/>
    <n v="59081743.90363241"/>
    <n v="59081743.90363241"/>
    <n v="0"/>
    <n v="658351.09636756801"/>
    <n v="658351.096367568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9740094.999999978"/>
    <n v="59740094.999999978"/>
    <n v="0"/>
  </r>
  <r>
    <x v="1"/>
    <x v="5"/>
    <x v="0"/>
    <x v="31"/>
    <n v="0"/>
    <n v="0"/>
    <n v="0"/>
    <n v="0"/>
    <n v="0"/>
    <n v="0"/>
    <n v="0"/>
    <n v="0"/>
    <n v="0"/>
    <n v="0"/>
    <n v="0"/>
    <n v="0"/>
    <n v="8259905"/>
    <n v="82599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259905"/>
    <n v="8259905"/>
    <n v="0"/>
  </r>
  <r>
    <x v="2"/>
    <x v="0"/>
    <x v="0"/>
    <x v="0"/>
    <n v="390560.24056149425"/>
    <n v="390560.2405614942"/>
    <n v="0"/>
    <n v="390560.24056149425"/>
    <n v="390560.2405614942"/>
    <n v="0"/>
    <n v="712448.19244919531"/>
    <n v="712448.19244919531"/>
    <n v="0"/>
    <n v="249958.5539593563"/>
    <n v="249958.55395935633"/>
    <n v="0"/>
    <n v="199966.84316748509"/>
    <n v="199966.84316748509"/>
    <n v="0"/>
    <n v="159973.47453398802"/>
    <n v="159973.47453398808"/>
    <n v="0"/>
    <n v="127978.77962719042"/>
    <n v="127978.77962719042"/>
    <n v="0"/>
    <n v="102383.02370175235"/>
    <n v="102383.02370175235"/>
    <n v="0"/>
    <n v="81906.418961401869"/>
    <n v="81906.418961401883"/>
    <n v="0"/>
    <n v="65525.135169121495"/>
    <n v="65525.135169121502"/>
    <n v="0"/>
    <n v="52420.108135297203"/>
    <n v="52420.108135297196"/>
    <n v="0"/>
    <n v="41936.086508237764"/>
    <n v="41936.086508237764"/>
    <n v="0"/>
    <n v="31452.064881178321"/>
    <n v="31452.064881178321"/>
    <n v="0"/>
    <n v="15726.032440589161"/>
    <n v="15726.032440589161"/>
    <n v="0"/>
    <n v="15726.032440589161"/>
    <n v="15726.032440589161"/>
    <n v="0"/>
  </r>
  <r>
    <x v="2"/>
    <x v="0"/>
    <x v="0"/>
    <x v="1"/>
    <n v="65996.598335546238"/>
    <n v="65996.598335546238"/>
    <n v="0"/>
    <n v="65996.598335546238"/>
    <n v="65996.598335546238"/>
    <n v="0"/>
    <n v="56797.278668436993"/>
    <n v="56797.278668436993"/>
    <n v="0"/>
    <n v="49437.822934749594"/>
    <n v="49437.822934749594"/>
    <n v="0"/>
    <n v="43550.258347799674"/>
    <n v="43550.258347799674"/>
    <n v="0"/>
    <n v="38840.206678239745"/>
    <n v="38840.206678239745"/>
    <n v="0"/>
    <n v="35072.16534259179"/>
    <n v="35072.16534259179"/>
    <n v="0"/>
    <n v="32057.732274073438"/>
    <n v="32057.732274073438"/>
    <n v="0"/>
    <n v="29646.185819258746"/>
    <n v="29646.185819258746"/>
    <n v="0"/>
    <n v="27716.948655406995"/>
    <n v="27716.948655406995"/>
    <n v="0"/>
    <n v="26173.558924325596"/>
    <n v="26173.558924325596"/>
    <n v="0"/>
    <n v="24938.847139460479"/>
    <n v="24938.847139460479"/>
    <n v="0"/>
    <n v="22454.135354595361"/>
    <n v="22454.135354595361"/>
    <n v="0"/>
    <n v="13727.06767729768"/>
    <n v="13727.06767729768"/>
    <n v="0"/>
    <n v="13727.06767729768"/>
    <n v="13727.06767729768"/>
    <n v="0"/>
  </r>
  <r>
    <x v="2"/>
    <x v="1"/>
    <x v="0"/>
    <x v="32"/>
    <n v="678.61"/>
    <n v="678.61"/>
    <n v="0"/>
    <n v="678.61"/>
    <n v="678.61"/>
    <n v="0"/>
    <n v="678.61"/>
    <n v="678.61"/>
    <n v="0"/>
    <n v="678.61"/>
    <n v="678.61"/>
    <n v="0"/>
    <n v="678.61"/>
    <n v="678.61"/>
    <n v="0"/>
    <n v="678.61"/>
    <n v="678.61"/>
    <n v="0"/>
    <n v="678.61"/>
    <n v="678.61"/>
    <n v="0"/>
    <n v="678.61"/>
    <n v="678.61"/>
    <n v="0"/>
    <n v="678.61"/>
    <n v="678.61"/>
    <n v="0"/>
    <n v="678.61"/>
    <n v="678.61"/>
    <n v="0"/>
    <n v="678.61"/>
    <n v="678.61"/>
    <n v="0"/>
    <n v="678.61"/>
    <n v="678.61"/>
    <n v="0"/>
    <n v="678.61"/>
    <n v="678.61"/>
    <n v="0"/>
    <n v="678.61"/>
    <n v="678.61"/>
    <n v="0"/>
    <n v="678.61"/>
    <n v="678.61"/>
    <n v="0"/>
  </r>
  <r>
    <x v="2"/>
    <x v="2"/>
    <x v="0"/>
    <x v="4"/>
    <n v="0"/>
    <n v="0"/>
    <n v="0"/>
    <n v="0"/>
    <n v="0"/>
    <n v="0"/>
    <n v="25000"/>
    <n v="25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4"/>
    <x v="0"/>
    <x v="15"/>
    <n v="8578.847949043673"/>
    <n v="8578.847949043673"/>
    <n v="0"/>
    <n v="8578.847949043673"/>
    <n v="8578.847949043673"/>
    <n v="0"/>
    <n v="8790.1516176198693"/>
    <n v="8790.1516176198675"/>
    <n v="0"/>
    <n v="8970.8953462905993"/>
    <n v="8970.8953462906011"/>
    <n v="0"/>
    <n v="8927.9618312222956"/>
    <n v="8927.9618312222974"/>
    <n v="0"/>
    <n v="8913.0247508429748"/>
    <n v="8913.0247508429729"/>
    <n v="0"/>
    <n v="8808.1835527778203"/>
    <n v="8808.1835527778185"/>
    <n v="0"/>
    <n v="8768.9410636675457"/>
    <n v="8768.9410636675457"/>
    <n v="0"/>
    <n v="8678.6117793119247"/>
    <n v="8678.6117793119229"/>
    <n v="0"/>
    <n v="8757.8016392409481"/>
    <n v="8757.8016392409463"/>
    <n v="0"/>
    <n v="8906.2712911331055"/>
    <n v="8906.2712911331055"/>
    <n v="0"/>
    <n v="9378.5205031217592"/>
    <n v="9378.5205031217556"/>
    <n v="0"/>
    <n v="9398.7462337119723"/>
    <n v="9398.7462337119705"/>
    <n v="0"/>
    <n v="9247.4270958862926"/>
    <n v="9247.4270958862926"/>
    <n v="0"/>
    <n v="9247.4270958862926"/>
    <n v="9247.4270958862926"/>
    <n v="0"/>
  </r>
  <r>
    <x v="2"/>
    <x v="4"/>
    <x v="0"/>
    <x v="16"/>
    <n v="3650707.0020515188"/>
    <n v="3650707.0020515174"/>
    <n v="0"/>
    <n v="3650707.0020515188"/>
    <n v="3650707.0020515174"/>
    <n v="0"/>
    <n v="3740626.7426754641"/>
    <n v="3740626.7426754641"/>
    <n v="0"/>
    <n v="3817541.7783252923"/>
    <n v="3817541.7783252927"/>
    <n v="0"/>
    <n v="3799271.5298008369"/>
    <n v="3799271.5298008369"/>
    <n v="0"/>
    <n v="3792915.0931027043"/>
    <n v="3792915.0931027047"/>
    <n v="0"/>
    <n v="3748300.1869808864"/>
    <n v="3748300.186980885"/>
    <n v="0"/>
    <n v="3731600.6451981491"/>
    <n v="3731600.6451981491"/>
    <n v="0"/>
    <n v="3693161.2471756986"/>
    <n v="3693161.2471756991"/>
    <n v="0"/>
    <n v="3726860.2913657292"/>
    <n v="3726860.2913657282"/>
    <n v="0"/>
    <n v="3790041.175439477"/>
    <n v="3790041.175439477"/>
    <n v="0"/>
    <n v="3991005.6307090772"/>
    <n v="3991005.6307090786"/>
    <n v="0"/>
    <n v="3999612.6391006336"/>
    <n v="3999612.639100634"/>
    <n v="0"/>
    <n v="3935219.1635097545"/>
    <n v="3935219.1635097545"/>
    <n v="0"/>
    <n v="3935219.1635097545"/>
    <n v="3935219.1635097545"/>
    <n v="0"/>
  </r>
  <r>
    <x v="2"/>
    <x v="4"/>
    <x v="0"/>
    <x v="17"/>
    <n v="2799668.3373980699"/>
    <n v="2799668.3373980699"/>
    <n v="0"/>
    <n v="2799668.3373980699"/>
    <n v="2799668.3373980699"/>
    <n v="0"/>
    <n v="2868626.3366542254"/>
    <n v="2868626.3366542249"/>
    <n v="0"/>
    <n v="2927611.2373481607"/>
    <n v="2927611.2373481612"/>
    <n v="0"/>
    <n v="2913600.0783366142"/>
    <n v="2913600.0783366142"/>
    <n v="0"/>
    <n v="2908725.4295213469"/>
    <n v="2908725.4295213469"/>
    <n v="0"/>
    <n v="2874510.9773686407"/>
    <n v="2874510.9773686407"/>
    <n v="0"/>
    <n v="2861704.3680318985"/>
    <n v="2861704.368031898"/>
    <n v="0"/>
    <n v="2832225.8134692833"/>
    <n v="2832225.8134692837"/>
    <n v="0"/>
    <n v="2858069.0671093008"/>
    <n v="2858069.0671093003"/>
    <n v="0"/>
    <n v="2906521.4684032667"/>
    <n v="2906521.4684032672"/>
    <n v="0"/>
    <n v="3060637.8688825658"/>
    <n v="3060637.8688825644"/>
    <n v="0"/>
    <n v="3067238.4448422394"/>
    <n v="3067238.4448422394"/>
    <n v="0"/>
    <n v="3017856.126665106"/>
    <n v="3017856.126665107"/>
    <n v="0"/>
    <n v="3017856.126665106"/>
    <n v="3017856.126665107"/>
    <n v="0"/>
  </r>
  <r>
    <x v="2"/>
    <x v="4"/>
    <x v="0"/>
    <x v="18"/>
    <n v="113833.01533071684"/>
    <n v="113833.01533071684"/>
    <n v="0"/>
    <n v="113833.01533071684"/>
    <n v="113833.01533071684"/>
    <n v="0"/>
    <n v="116636.81065234297"/>
    <n v="116636.81065234297"/>
    <n v="0"/>
    <n v="119035.10512718563"/>
    <n v="119035.10512718561"/>
    <n v="0"/>
    <n v="118465.41890497944"/>
    <n v="118465.41890497944"/>
    <n v="0"/>
    <n v="118267.21829460435"/>
    <n v="118267.21829460432"/>
    <n v="0"/>
    <n v="116876.07699247039"/>
    <n v="116876.07699247038"/>
    <n v="0"/>
    <n v="116355.36711498586"/>
    <n v="116355.36711498586"/>
    <n v="0"/>
    <n v="115156.78487271494"/>
    <n v="115156.78487271494"/>
    <n v="0"/>
    <n v="116207.55772623577"/>
    <n v="116207.55772623575"/>
    <n v="0"/>
    <n v="118177.6064158002"/>
    <n v="118177.6064158002"/>
    <n v="0"/>
    <n v="124443.89672745165"/>
    <n v="124443.89672745166"/>
    <n v="0"/>
    <n v="124712.27261125634"/>
    <n v="124712.27261125633"/>
    <n v="0"/>
    <n v="122704.41399920789"/>
    <n v="122704.41399920789"/>
    <n v="0"/>
    <n v="122704.41399920789"/>
    <n v="122704.41399920789"/>
    <n v="0"/>
  </r>
  <r>
    <x v="2"/>
    <x v="4"/>
    <x v="0"/>
    <x v="19"/>
    <n v="847450.63772873394"/>
    <n v="847450.63772873394"/>
    <n v="0"/>
    <n v="847450.63772873394"/>
    <n v="847450.63772873394"/>
    <n v="0"/>
    <n v="868324.00321474602"/>
    <n v="868324.00321474625"/>
    <n v="0"/>
    <n v="886178.54371217475"/>
    <n v="886178.54371217487"/>
    <n v="0"/>
    <n v="881937.41076044459"/>
    <n v="881937.41076044482"/>
    <n v="0"/>
    <n v="880461.87017871963"/>
    <n v="880461.87017871975"/>
    <n v="0"/>
    <n v="870105.26510910003"/>
    <n v="870105.2651090998"/>
    <n v="0"/>
    <n v="866228.74548547505"/>
    <n v="866228.74548547505"/>
    <n v="0"/>
    <n v="857305.68144617288"/>
    <n v="857305.68144617288"/>
    <n v="0"/>
    <n v="865128.35154093581"/>
    <n v="865128.35154093558"/>
    <n v="0"/>
    <n v="879794.73820808681"/>
    <n v="879794.73820808681"/>
    <n v="0"/>
    <n v="926445.27896178898"/>
    <n v="926445.27896178921"/>
    <n v="0"/>
    <n v="928443.25216157234"/>
    <n v="928443.25216157222"/>
    <n v="0"/>
    <n v="913495.38263263076"/>
    <n v="913495.38263263088"/>
    <n v="0"/>
    <n v="913495.38263263076"/>
    <n v="913495.38263263088"/>
    <n v="0"/>
  </r>
  <r>
    <x v="2"/>
    <x v="4"/>
    <x v="0"/>
    <x v="20"/>
    <n v="82215.785238011173"/>
    <n v="82215.785238011187"/>
    <n v="0"/>
    <n v="82215.785238011173"/>
    <n v="82215.785238011187"/>
    <n v="0"/>
    <n v="84240.823697586718"/>
    <n v="84240.823697586762"/>
    <n v="0"/>
    <n v="85972.989562720977"/>
    <n v="85972.989562720963"/>
    <n v="0"/>
    <n v="85561.534239659537"/>
    <n v="85561.534239659566"/>
    <n v="0"/>
    <n v="85418.384040490171"/>
    <n v="85418.384040490186"/>
    <n v="0"/>
    <n v="84413.633580356225"/>
    <n v="84413.633580356225"/>
    <n v="0"/>
    <n v="84037.551374906412"/>
    <n v="84037.551374906412"/>
    <n v="0"/>
    <n v="83171.876509540278"/>
    <n v="83171.876509540263"/>
    <n v="0"/>
    <n v="83930.796186823805"/>
    <n v="83930.796186823805"/>
    <n v="0"/>
    <n v="85353.661947684916"/>
    <n v="85353.661947684916"/>
    <n v="0"/>
    <n v="89879.484065328026"/>
    <n v="89879.484065328026"/>
    <n v="0"/>
    <n v="90073.318287867485"/>
    <n v="90073.318287867485"/>
    <n v="0"/>
    <n v="88623.144347057125"/>
    <n v="88623.144347057168"/>
    <n v="0"/>
    <n v="88623.144347057125"/>
    <n v="88623.144347057168"/>
    <n v="0"/>
  </r>
  <r>
    <x v="2"/>
    <x v="4"/>
    <x v="0"/>
    <x v="21"/>
    <n v="2381800.2695269142"/>
    <n v="2381800.2695269156"/>
    <n v="0"/>
    <n v="2381800.2695269142"/>
    <n v="2381800.2695269156"/>
    <n v="0"/>
    <n v="2440465.8546679723"/>
    <n v="2440465.8546679718"/>
    <n v="0"/>
    <n v="2490646.8887905367"/>
    <n v="2490646.8887905367"/>
    <n v="0"/>
    <n v="2478726.9831844671"/>
    <n v="2478726.9831844666"/>
    <n v="0"/>
    <n v="2474579.9062943356"/>
    <n v="2474579.9062943365"/>
    <n v="0"/>
    <n v="2445472.1758283889"/>
    <n v="2445472.1758283884"/>
    <n v="0"/>
    <n v="2434577.0332993534"/>
    <n v="2434577.0332993539"/>
    <n v="0"/>
    <n v="2409498.3379894104"/>
    <n v="2409498.3379894104"/>
    <n v="0"/>
    <n v="2431484.3238517405"/>
    <n v="2431484.3238517405"/>
    <n v="0"/>
    <n v="2472704.9002034552"/>
    <n v="2472704.9002034543"/>
    <n v="0"/>
    <n v="2603818.460798014"/>
    <n v="2603818.4607980144"/>
    <n v="0"/>
    <n v="2609433.8593756887"/>
    <n v="2609433.8593756892"/>
    <n v="0"/>
    <n v="2567422.1620710455"/>
    <n v="2567422.162071045"/>
    <n v="0"/>
    <n v="2567422.1620710455"/>
    <n v="2567422.162071045"/>
    <n v="0"/>
  </r>
  <r>
    <x v="2"/>
    <x v="4"/>
    <x v="0"/>
    <x v="22"/>
    <n v="892735.59198363288"/>
    <n v="892735.59198363277"/>
    <n v="0"/>
    <n v="892735.59198363288"/>
    <n v="892735.59198363277"/>
    <n v="0"/>
    <n v="914724.36096230568"/>
    <n v="914724.3609623058"/>
    <n v="0"/>
    <n v="933532.98894716031"/>
    <n v="933532.98894716031"/>
    <n v="0"/>
    <n v="929065.22390247125"/>
    <n v="929065.22390247136"/>
    <n v="0"/>
    <n v="927510.83532090986"/>
    <n v="927510.83532090997"/>
    <n v="0"/>
    <n v="916600.80759050767"/>
    <n v="916600.80759050767"/>
    <n v="0"/>
    <n v="912517.1396021184"/>
    <n v="912517.1396021184"/>
    <n v="0"/>
    <n v="903117.2565849981"/>
    <n v="903117.2565849981"/>
    <n v="0"/>
    <n v="911357.94425107562"/>
    <n v="911357.94425107562"/>
    <n v="0"/>
    <n v="926808.05402814946"/>
    <n v="926808.05402814934"/>
    <n v="0"/>
    <n v="975951.44511430222"/>
    <n v="975951.44511430198"/>
    <n v="0"/>
    <n v="978056.18338207481"/>
    <n v="978056.18338207481"/>
    <n v="0"/>
    <n v="962309.54923170293"/>
    <n v="962309.54923170269"/>
    <n v="0"/>
    <n v="962309.54923170293"/>
    <n v="962309.54923170269"/>
    <n v="0"/>
  </r>
  <r>
    <x v="2"/>
    <x v="4"/>
    <x v="0"/>
    <x v="24"/>
    <n v="130812.69195666909"/>
    <n v="130812.69195666911"/>
    <n v="0"/>
    <n v="130812.69195666909"/>
    <n v="130812.69195666911"/>
    <n v="0"/>
    <n v="134034.70986291405"/>
    <n v="134034.70986291411"/>
    <n v="0"/>
    <n v="136790.7411904468"/>
    <n v="136790.74119044683"/>
    <n v="0"/>
    <n v="136136.07884946512"/>
    <n v="136136.07884946509"/>
    <n v="0"/>
    <n v="135908.31403698697"/>
    <n v="135908.31403698694"/>
    <n v="0"/>
    <n v="134309.66589351514"/>
    <n v="134309.66589351514"/>
    <n v="0"/>
    <n v="133711.2853568643"/>
    <n v="133711.28535686433"/>
    <n v="0"/>
    <n v="132333.91896463258"/>
    <n v="132333.91896463264"/>
    <n v="0"/>
    <n v="133541.42827293577"/>
    <n v="133541.42827293577"/>
    <n v="0"/>
    <n v="135805.33537948926"/>
    <n v="135805.33537948932"/>
    <n v="0"/>
    <n v="143006.32449383044"/>
    <n v="143006.32449383044"/>
    <n v="0"/>
    <n v="143314.73213562707"/>
    <n v="143314.7321356271"/>
    <n v="0"/>
    <n v="141007.3752642716"/>
    <n v="141007.37526427163"/>
    <n v="0"/>
    <n v="141007.3752642716"/>
    <n v="141007.37526427163"/>
    <n v="0"/>
  </r>
  <r>
    <x v="2"/>
    <x v="4"/>
    <x v="0"/>
    <x v="26"/>
    <n v="230082.80042702821"/>
    <n v="230082.80042702821"/>
    <n v="0"/>
    <n v="230082.80042702821"/>
    <n v="230082.80042702821"/>
    <n v="0"/>
    <n v="235749.91798119061"/>
    <n v="235749.91798119058"/>
    <n v="0"/>
    <n v="240597.42472092956"/>
    <n v="240597.42472092953"/>
    <n v="0"/>
    <n v="239445.95736333492"/>
    <n v="239445.95736333498"/>
    <n v="0"/>
    <n v="239045.34817847796"/>
    <n v="239045.34817847796"/>
    <n v="0"/>
    <n v="236233.5304852124"/>
    <n v="236233.53048521245"/>
    <n v="0"/>
    <n v="235181.05562566849"/>
    <n v="235181.05562566852"/>
    <n v="0"/>
    <n v="232758.44424141763"/>
    <n v="232758.44424141763"/>
    <n v="0"/>
    <n v="234882.2987316846"/>
    <n v="234882.29873168454"/>
    <n v="0"/>
    <n v="238864.22188601451"/>
    <n v="238864.22188601454"/>
    <n v="0"/>
    <n v="251529.84107395224"/>
    <n v="251529.84107395221"/>
    <n v="0"/>
    <n v="252072.290685196"/>
    <n v="252072.290685196"/>
    <n v="0"/>
    <n v="248013.94494973891"/>
    <n v="248013.94494973897"/>
    <n v="0"/>
    <n v="248013.94494973891"/>
    <n v="248013.94494973897"/>
    <n v="0"/>
  </r>
  <r>
    <x v="2"/>
    <x v="4"/>
    <x v="0"/>
    <x v="27"/>
    <n v="80562.187075282622"/>
    <n v="80562.187075282607"/>
    <n v="0"/>
    <n v="80562.187075282622"/>
    <n v="80562.187075282607"/>
    <n v="0"/>
    <n v="82546.496131538413"/>
    <n v="82546.496131538428"/>
    <n v="0"/>
    <n v="84243.823111611433"/>
    <n v="84243.823111611404"/>
    <n v="0"/>
    <n v="83840.64334979764"/>
    <n v="83840.643349797625"/>
    <n v="0"/>
    <n v="83700.372316784182"/>
    <n v="83700.372316784167"/>
    <n v="0"/>
    <n v="82715.830305794982"/>
    <n v="82715.830305794982"/>
    <n v="0"/>
    <n v="82347.312205488313"/>
    <n v="82347.312205488313"/>
    <n v="0"/>
    <n v="81499.04857523652"/>
    <n v="81499.04857523652"/>
    <n v="0"/>
    <n v="82242.704174212209"/>
    <n v="82242.704174212224"/>
    <n v="0"/>
    <n v="83636.951973192176"/>
    <n v="83636.95197319219"/>
    <n v="0"/>
    <n v="88071.746666881299"/>
    <n v="88071.746666881299"/>
    <n v="0"/>
    <n v="88261.682320388776"/>
    <n v="88261.682320388791"/>
    <n v="0"/>
    <n v="86840.675588250378"/>
    <n v="86840.675588250378"/>
    <n v="0"/>
    <n v="86840.675588250378"/>
    <n v="86840.675588250378"/>
    <n v="0"/>
  </r>
  <r>
    <x v="2"/>
    <x v="4"/>
    <x v="0"/>
    <x v="28"/>
    <n v="71568.663556195403"/>
    <n v="71568.663556195403"/>
    <n v="0"/>
    <n v="71568.663556195403"/>
    <n v="71568.663556195403"/>
    <n v="0"/>
    <n v="73331.455163453735"/>
    <n v="73331.455163453735"/>
    <n v="0"/>
    <n v="74839.301809525816"/>
    <n v="74839.30180952583"/>
    <n v="0"/>
    <n v="74481.130839080914"/>
    <n v="74481.130839080928"/>
    <n v="0"/>
    <n v="74356.518899747171"/>
    <n v="74356.518899747171"/>
    <n v="0"/>
    <n v="73481.885793329871"/>
    <n v="73481.885793329857"/>
    <n v="0"/>
    <n v="73154.507045399747"/>
    <n v="73154.507045399776"/>
    <n v="0"/>
    <n v="72400.938943981208"/>
    <n v="72400.938943981208"/>
    <n v="0"/>
    <n v="73061.576884644848"/>
    <n v="73061.576884644834"/>
    <n v="0"/>
    <n v="74300.178457686998"/>
    <n v="74300.178457687012"/>
    <n v="0"/>
    <n v="78239.896840417161"/>
    <n v="78239.896840417161"/>
    <n v="0"/>
    <n v="78408.629112674156"/>
    <n v="78408.629112674156"/>
    <n v="0"/>
    <n v="77146.255827941146"/>
    <n v="77146.255827941117"/>
    <n v="0"/>
    <n v="77146.255827941146"/>
    <n v="77146.255827941117"/>
    <n v="0"/>
  </r>
  <r>
    <x v="2"/>
    <x v="4"/>
    <x v="0"/>
    <x v="29"/>
    <n v="84588.727411405911"/>
    <n v="84588.727411405911"/>
    <n v="0"/>
    <n v="84588.727411405911"/>
    <n v="84588.727411405911"/>
    <n v="0"/>
    <n v="86672.213274354901"/>
    <n v="86672.213274354945"/>
    <n v="0"/>
    <n v="88454.373546533941"/>
    <n v="88454.373546533912"/>
    <n v="0"/>
    <n v="88031.042648900824"/>
    <n v="88031.042648900839"/>
    <n v="0"/>
    <n v="87883.760796135306"/>
    <n v="87883.760796135321"/>
    <n v="0"/>
    <n v="86850.010859396134"/>
    <n v="86850.010859396178"/>
    <n v="0"/>
    <n v="86463.07403127999"/>
    <n v="86463.07403127999"/>
    <n v="0"/>
    <n v="85572.413740176824"/>
    <n v="85572.413740176853"/>
    <n v="0"/>
    <n v="86353.237635771176"/>
    <n v="86353.237635771133"/>
    <n v="0"/>
    <n v="87817.17067052926"/>
    <n v="87817.170670529289"/>
    <n v="0"/>
    <n v="92473.618727475259"/>
    <n v="92473.618727475245"/>
    <n v="0"/>
    <n v="92673.047464498479"/>
    <n v="92673.047464498493"/>
    <n v="0"/>
    <n v="91181.018071077153"/>
    <n v="91181.018071077153"/>
    <n v="0"/>
    <n v="91181.018071077153"/>
    <n v="91181.018071077153"/>
    <n v="0"/>
  </r>
  <r>
    <x v="2"/>
    <x v="4"/>
    <x v="1"/>
    <x v="16"/>
    <n v="84552.595144221821"/>
    <n v="84552.595144221821"/>
    <n v="0"/>
    <n v="84552.595144221821"/>
    <n v="84552.595144221821"/>
    <n v="0"/>
    <n v="88769.956160774382"/>
    <n v="88769.956160774382"/>
    <n v="0"/>
    <n v="92143.844974016436"/>
    <n v="92143.844974016436"/>
    <n v="0"/>
    <n v="94842.956024610088"/>
    <n v="94842.956024610088"/>
    <n v="0"/>
    <n v="97002.244865084998"/>
    <n v="97002.244865084998"/>
    <n v="0"/>
    <n v="98729.675937464926"/>
    <n v="98729.675937464926"/>
    <n v="0"/>
    <n v="100111.62079536886"/>
    <n v="100111.62079536886"/>
    <n v="0"/>
    <n v="101217.17668169201"/>
    <n v="101217.17668169201"/>
    <n v="0"/>
    <n v="102101.62139075053"/>
    <n v="102101.62139075053"/>
    <n v="0"/>
    <n v="102809.17715799736"/>
    <n v="102809.17715799736"/>
    <n v="0"/>
    <n v="103375.22177179482"/>
    <n v="103375.22177179482"/>
    <n v="0"/>
    <n v="103828.0574628328"/>
    <n v="103828.0574628328"/>
    <n v="0"/>
    <n v="104190.32601566317"/>
    <n v="104190.32601566317"/>
    <n v="0"/>
    <n v="104190.32601566317"/>
    <n v="104190.32601566317"/>
    <n v="0"/>
  </r>
  <r>
    <x v="2"/>
    <x v="4"/>
    <x v="1"/>
    <x v="17"/>
    <n v="2347035.6446747323"/>
    <n v="2347035.6446747323"/>
    <n v="0"/>
    <n v="2347035.6446747323"/>
    <n v="2347035.6446747323"/>
    <n v="0"/>
    <n v="2464102.3842044529"/>
    <n v="2464102.3842044529"/>
    <n v="0"/>
    <n v="2557755.7758282297"/>
    <n v="2557755.7758282297"/>
    <n v="0"/>
    <n v="2632678.4891272509"/>
    <n v="2632678.4891272509"/>
    <n v="0"/>
    <n v="2692616.6597664678"/>
    <n v="2692616.6597664678"/>
    <n v="0"/>
    <n v="2740567.196277841"/>
    <n v="2740567.196277841"/>
    <n v="0"/>
    <n v="2778927.6254869397"/>
    <n v="2778927.6254869397"/>
    <n v="0"/>
    <n v="2809615.9688542187"/>
    <n v="2809615.9688542187"/>
    <n v="0"/>
    <n v="2834166.643548042"/>
    <n v="2834166.643548042"/>
    <n v="0"/>
    <n v="2853807.183303101"/>
    <n v="2853807.183303101"/>
    <n v="0"/>
    <n v="2869519.615107148"/>
    <n v="2869519.615107148"/>
    <n v="0"/>
    <n v="2882089.5605503856"/>
    <n v="2882089.5605503856"/>
    <n v="0"/>
    <n v="2892145.5169049758"/>
    <n v="2892145.5169049758"/>
    <n v="0"/>
    <n v="2892145.5169049758"/>
    <n v="2892145.5169049758"/>
    <n v="0"/>
  </r>
  <r>
    <x v="2"/>
    <x v="4"/>
    <x v="1"/>
    <x v="21"/>
    <n v="534767.20232453861"/>
    <n v="534767.20232453861"/>
    <n v="0"/>
    <n v="534767.20232453861"/>
    <n v="534767.20232453861"/>
    <n v="0"/>
    <n v="561440.61605202383"/>
    <n v="561440.61605202383"/>
    <n v="0"/>
    <n v="582779.34703401197"/>
    <n v="582779.34703401197"/>
    <n v="0"/>
    <n v="599850.33181960264"/>
    <n v="599850.33181960264"/>
    <n v="0"/>
    <n v="613507.11964807496"/>
    <n v="613507.11964807496"/>
    <n v="0"/>
    <n v="624432.54991085292"/>
    <n v="624432.54991085292"/>
    <n v="0"/>
    <n v="633172.89412107528"/>
    <n v="633172.89412107528"/>
    <n v="0"/>
    <n v="640165.16948925308"/>
    <n v="640165.16948925308"/>
    <n v="0"/>
    <n v="645758.98978379543"/>
    <n v="645758.98978379543"/>
    <n v="0"/>
    <n v="650234.04601942934"/>
    <n v="650234.04601942934"/>
    <n v="0"/>
    <n v="653814.0910079364"/>
    <n v="653814.0910079364"/>
    <n v="0"/>
    <n v="656678.12699874211"/>
    <n v="656678.12699874211"/>
    <n v="0"/>
    <n v="658969.35579138668"/>
    <n v="658969.35579138668"/>
    <n v="0"/>
    <n v="658969.35579138668"/>
    <n v="658969.35579138668"/>
    <n v="0"/>
  </r>
  <r>
    <x v="2"/>
    <x v="4"/>
    <x v="1"/>
    <x v="22"/>
    <n v="34211.779984343411"/>
    <n v="34211.779984343411"/>
    <n v="0"/>
    <n v="34211.779984343411"/>
    <n v="34211.779984343411"/>
    <n v="0"/>
    <n v="35918.214032485143"/>
    <n v="35918.214032485143"/>
    <n v="0"/>
    <n v="37283.361270998532"/>
    <n v="37283.361270998532"/>
    <n v="0"/>
    <n v="38375.479061809237"/>
    <n v="38375.479061809237"/>
    <n v="0"/>
    <n v="39249.173294457803"/>
    <n v="39249.173294457803"/>
    <n v="0"/>
    <n v="39948.128680576658"/>
    <n v="39948.128680576658"/>
    <n v="0"/>
    <n v="40507.292989471731"/>
    <n v="40507.292989471731"/>
    <n v="0"/>
    <n v="40954.624436587794"/>
    <n v="40954.624436587794"/>
    <n v="0"/>
    <n v="41312.489594280654"/>
    <n v="41312.489594280654"/>
    <n v="0"/>
    <n v="41598.781720434934"/>
    <n v="41598.781720434934"/>
    <n v="0"/>
    <n v="41827.815421358362"/>
    <n v="41827.815421358362"/>
    <n v="0"/>
    <n v="42011.042382097105"/>
    <n v="42011.042382097105"/>
    <n v="0"/>
    <n v="42157.623950688103"/>
    <n v="42157.623950688103"/>
    <n v="0"/>
    <n v="42157.623950688103"/>
    <n v="42157.623950688103"/>
    <n v="0"/>
  </r>
  <r>
    <x v="2"/>
    <x v="4"/>
    <x v="1"/>
    <x v="24"/>
    <n v="67589.919643047178"/>
    <n v="67589.919643047178"/>
    <n v="0"/>
    <n v="67589.919643047178"/>
    <n v="67589.919643047178"/>
    <n v="0"/>
    <n v="70961.20696697016"/>
    <n v="70961.20696697016"/>
    <n v="0"/>
    <n v="73658.236826108565"/>
    <n v="73658.236826108565"/>
    <n v="0"/>
    <n v="75815.860713419286"/>
    <n v="75815.860713419286"/>
    <n v="0"/>
    <n v="77541.95982326784"/>
    <n v="77541.95982326784"/>
    <n v="0"/>
    <n v="78922.839111146706"/>
    <n v="78922.839111146706"/>
    <n v="0"/>
    <n v="80027.542541449788"/>
    <n v="80027.542541449788"/>
    <n v="0"/>
    <n v="80911.305285692244"/>
    <n v="80911.305285692244"/>
    <n v="0"/>
    <n v="81618.315481086218"/>
    <n v="81618.315481086218"/>
    <n v="0"/>
    <n v="82183.9236374014"/>
    <n v="82183.9236374014"/>
    <n v="0"/>
    <n v="82636.410162453554"/>
    <n v="82636.410162453554"/>
    <n v="0"/>
    <n v="82998.399382495278"/>
    <n v="82998.399382495278"/>
    <n v="0"/>
    <n v="83287.990758528656"/>
    <n v="83287.990758528656"/>
    <n v="0"/>
    <n v="83287.990758528656"/>
    <n v="83287.990758528656"/>
    <n v="0"/>
  </r>
  <r>
    <x v="2"/>
    <x v="5"/>
    <x v="0"/>
    <x v="30"/>
    <n v="56612394.027865976"/>
    <n v="56612394.027865976"/>
    <n v="0"/>
    <n v="56612394.027865976"/>
    <n v="56612394.027865976"/>
    <n v="0"/>
    <n v="58291722.587991334"/>
    <n v="58291722.587991334"/>
    <n v="0"/>
    <n v="58686733.245811872"/>
    <n v="58686733.24581187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5"/>
    <x v="0"/>
    <x v="31"/>
    <n v="8259905"/>
    <n v="8259905"/>
    <n v="0"/>
    <n v="8259905"/>
    <n v="8259905"/>
    <n v="0"/>
    <n v="8259905"/>
    <n v="8259905"/>
    <n v="0"/>
    <n v="8259905"/>
    <n v="82599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0"/>
    <x v="0"/>
    <x v="33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</r>
  <r>
    <x v="3"/>
    <x v="0"/>
    <x v="0"/>
    <x v="0"/>
    <n v="11395601.524162294"/>
    <n v="11395601.524162292"/>
    <n v="0"/>
    <n v="11395601.524162294"/>
    <n v="11395601.524162292"/>
    <n v="0"/>
    <n v="11473713.57227459"/>
    <n v="11473713.572274588"/>
    <n v="0"/>
    <n v="12336203.21076443"/>
    <n v="12336203.210764432"/>
    <n v="0"/>
    <n v="12386194.9215563"/>
    <n v="12386194.921556301"/>
    <n v="0"/>
    <n v="12426188.290189795"/>
    <n v="12426188.290189795"/>
    <n v="0"/>
    <n v="12458182.985096598"/>
    <n v="12458182.985096596"/>
    <n v="0"/>
    <n v="12483778.741022034"/>
    <n v="12483778.741022034"/>
    <n v="0"/>
    <n v="12504255.345762385"/>
    <n v="12504255.345762385"/>
    <n v="0"/>
    <n v="12520636.629554663"/>
    <n v="12520636.629554667"/>
    <n v="0"/>
    <n v="12533741.656588489"/>
    <n v="12533741.656588489"/>
    <n v="0"/>
    <n v="12544225.678215547"/>
    <n v="12544225.678215548"/>
    <n v="0"/>
    <n v="12554709.699842606"/>
    <n v="12554709.699842608"/>
    <n v="0"/>
    <n v="12570435.732283195"/>
    <n v="12570435.732283197"/>
    <n v="0"/>
    <n v="12570435.732283195"/>
    <n v="12570435.732283197"/>
    <n v="0"/>
  </r>
  <r>
    <x v="3"/>
    <x v="0"/>
    <x v="0"/>
    <x v="1"/>
    <n v="5969168.0975270635"/>
    <n v="5969168.0975270635"/>
    <n v="0"/>
    <n v="5969168.0975270635"/>
    <n v="5969168.0975270635"/>
    <n v="0"/>
    <n v="5983367.4171941727"/>
    <n v="5983367.4171941727"/>
    <n v="0"/>
    <n v="5995726.8729278604"/>
    <n v="5995726.8729278604"/>
    <n v="0"/>
    <n v="6006614.4375148108"/>
    <n v="6006614.4375148108"/>
    <n v="0"/>
    <n v="6016324.4891843703"/>
    <n v="6016324.4891843703"/>
    <n v="0"/>
    <n v="6025092.5305200191"/>
    <n v="6025092.5305200191"/>
    <n v="0"/>
    <n v="6033106.9635885358"/>
    <n v="6033106.9635885376"/>
    <n v="0"/>
    <n v="6040518.510043351"/>
    <n v="6040518.510043351"/>
    <n v="0"/>
    <n v="6047447.7472072029"/>
    <n v="6047447.7472072029"/>
    <n v="0"/>
    <n v="6053991.1369382842"/>
    <n v="6053991.1369382842"/>
    <n v="0"/>
    <n v="6060225.8487231499"/>
    <n v="6060225.8487231499"/>
    <n v="0"/>
    <n v="6067710.5605080146"/>
    <n v="6067710.5605080146"/>
    <n v="0"/>
    <n v="6081437.6281853123"/>
    <n v="6081437.6281853123"/>
    <n v="0"/>
    <n v="6081437.6281853123"/>
    <n v="6081437.6281853123"/>
    <n v="0"/>
  </r>
  <r>
    <x v="3"/>
    <x v="1"/>
    <x v="0"/>
    <x v="32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</r>
  <r>
    <x v="3"/>
    <x v="1"/>
    <x v="0"/>
    <x v="34"/>
    <n v="255845.75"/>
    <n v="255845.75"/>
    <n v="0"/>
    <n v="255845.75"/>
    <n v="255845.75"/>
    <n v="0"/>
    <n v="255845.75"/>
    <n v="255845.75"/>
    <n v="0"/>
    <n v="255845.75"/>
    <n v="255845.75"/>
    <n v="0"/>
    <n v="255845.75"/>
    <n v="255845.75"/>
    <n v="0"/>
    <n v="255845.75"/>
    <n v="255845.75"/>
    <n v="0"/>
    <n v="255845.75"/>
    <n v="255845.75"/>
    <n v="0"/>
    <n v="255845.75"/>
    <n v="255845.75"/>
    <n v="0"/>
    <n v="255845.75"/>
    <n v="255845.75"/>
    <n v="0"/>
    <n v="255845.75"/>
    <n v="255845.75"/>
    <n v="0"/>
    <n v="255845.75"/>
    <n v="255845.75"/>
    <n v="0"/>
    <n v="255845.75"/>
    <n v="255845.75"/>
    <n v="0"/>
    <n v="255845.75"/>
    <n v="255845.75"/>
    <n v="0"/>
    <n v="255845.75"/>
    <n v="255845.75"/>
    <n v="0"/>
    <n v="255845.75"/>
    <n v="255845.75"/>
    <n v="0"/>
  </r>
  <r>
    <x v="3"/>
    <x v="1"/>
    <x v="0"/>
    <x v="2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</r>
  <r>
    <x v="3"/>
    <x v="1"/>
    <x v="1"/>
    <x v="34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</r>
  <r>
    <x v="3"/>
    <x v="2"/>
    <x v="0"/>
    <x v="3"/>
    <n v="761398.32"/>
    <n v="761398.32"/>
    <n v="0"/>
    <n v="761398.32"/>
    <n v="761398.32"/>
    <n v="0"/>
    <n v="761398.32"/>
    <n v="761398.32"/>
    <n v="0"/>
    <n v="761398.32"/>
    <n v="761398.32"/>
    <n v="0"/>
    <n v="761398.32"/>
    <n v="761398.32"/>
    <n v="0"/>
    <n v="761398.32"/>
    <n v="761398.32"/>
    <n v="0"/>
    <n v="761398.32"/>
    <n v="761398.32"/>
    <n v="0"/>
    <n v="761398.32"/>
    <n v="761398.32"/>
    <n v="0"/>
    <n v="761398.32"/>
    <n v="761398.32"/>
    <n v="0"/>
    <n v="761398.32"/>
    <n v="761398.32"/>
    <n v="0"/>
    <n v="761398.32"/>
    <n v="761398.32"/>
    <n v="0"/>
    <n v="761398.32"/>
    <n v="761398.32"/>
    <n v="0"/>
    <n v="761398.32"/>
    <n v="761398.32"/>
    <n v="0"/>
    <n v="761398.32"/>
    <n v="761398.32"/>
    <n v="0"/>
    <n v="761398.32"/>
    <n v="761398.32"/>
    <n v="0"/>
  </r>
  <r>
    <x v="3"/>
    <x v="2"/>
    <x v="0"/>
    <x v="4"/>
    <n v="258582.04"/>
    <n v="258582.04"/>
    <n v="0"/>
    <n v="258582.04"/>
    <n v="258582.04"/>
    <n v="0"/>
    <n v="272811.37"/>
    <n v="272811.37"/>
    <n v="0"/>
    <n v="337040.69999999995"/>
    <n v="337040.69999999995"/>
    <n v="0"/>
    <n v="351270.02999999997"/>
    <n v="351270.02999999997"/>
    <n v="0"/>
    <n v="365499.36"/>
    <n v="365499.36"/>
    <n v="0"/>
    <n v="379728.68999999994"/>
    <n v="379728.68999999994"/>
    <n v="0"/>
    <n v="393958.0199999999"/>
    <n v="393958.0199999999"/>
    <n v="0"/>
    <n v="408187.34999999992"/>
    <n v="408187.34999999992"/>
    <n v="0"/>
    <n v="422416.67999999993"/>
    <n v="422416.67999999993"/>
    <n v="0"/>
    <n v="436646.00999999995"/>
    <n v="436646.00999999995"/>
    <n v="0"/>
    <n v="450875.33999999997"/>
    <n v="450875.33999999997"/>
    <n v="0"/>
    <n v="465104.67"/>
    <n v="465104.67"/>
    <n v="0"/>
    <n v="479334.67"/>
    <n v="479334.67"/>
    <n v="0"/>
    <n v="479334.67"/>
    <n v="479334.67"/>
    <n v="0"/>
  </r>
  <r>
    <x v="3"/>
    <x v="2"/>
    <x v="0"/>
    <x v="5"/>
    <n v="813347.74"/>
    <n v="813347.74"/>
    <n v="0"/>
    <n v="813347.74"/>
    <n v="813347.74"/>
    <n v="0"/>
    <n v="813347.74"/>
    <n v="813347.74"/>
    <n v="0"/>
    <n v="813347.74"/>
    <n v="813347.74"/>
    <n v="0"/>
    <n v="813347.74"/>
    <n v="813347.74"/>
    <n v="0"/>
    <n v="813347.74"/>
    <n v="813347.74"/>
    <n v="0"/>
    <n v="813347.74"/>
    <n v="813347.74"/>
    <n v="0"/>
    <n v="813347.74"/>
    <n v="813347.74"/>
    <n v="0"/>
    <n v="813347.74"/>
    <n v="813347.74"/>
    <n v="0"/>
    <n v="813347.74"/>
    <n v="813347.74"/>
    <n v="0"/>
    <n v="813347.74"/>
    <n v="813347.74"/>
    <n v="0"/>
    <n v="813347.74"/>
    <n v="813347.74"/>
    <n v="0"/>
    <n v="813347.74"/>
    <n v="813347.74"/>
    <n v="0"/>
    <n v="813347.74"/>
    <n v="813347.74"/>
    <n v="0"/>
    <n v="813347.74"/>
    <n v="813347.74"/>
    <n v="0"/>
  </r>
  <r>
    <x v="3"/>
    <x v="2"/>
    <x v="0"/>
    <x v="6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</r>
  <r>
    <x v="3"/>
    <x v="2"/>
    <x v="0"/>
    <x v="7"/>
    <n v="1564203.37"/>
    <n v="1564203.37"/>
    <n v="0"/>
    <n v="1564203.37"/>
    <n v="1564203.37"/>
    <n v="0"/>
    <n v="1564203.37"/>
    <n v="1564203.37"/>
    <n v="0"/>
    <n v="1564203.37"/>
    <n v="1564203.37"/>
    <n v="0"/>
    <n v="1564203.37"/>
    <n v="1564203.37"/>
    <n v="0"/>
    <n v="1564203.37"/>
    <n v="1564203.37"/>
    <n v="0"/>
    <n v="1564203.37"/>
    <n v="1564203.37"/>
    <n v="0"/>
    <n v="1564203.37"/>
    <n v="1564203.37"/>
    <n v="0"/>
    <n v="1564203.37"/>
    <n v="1564203.37"/>
    <n v="0"/>
    <n v="1564203.37"/>
    <n v="1564203.37"/>
    <n v="0"/>
    <n v="1564203.37"/>
    <n v="1564203.37"/>
    <n v="0"/>
    <n v="1564203.37"/>
    <n v="1564203.37"/>
    <n v="0"/>
    <n v="1564203.37"/>
    <n v="1564203.37"/>
    <n v="0"/>
    <n v="1564203.37"/>
    <n v="1564203.37"/>
    <n v="0"/>
    <n v="1564203.37"/>
    <n v="1564203.37"/>
    <n v="0"/>
  </r>
  <r>
    <x v="3"/>
    <x v="2"/>
    <x v="0"/>
    <x v="8"/>
    <n v="702382.32"/>
    <n v="702382.32"/>
    <n v="0"/>
    <n v="702382.32"/>
    <n v="702382.32"/>
    <n v="0"/>
    <n v="702382.32"/>
    <n v="702382.32"/>
    <n v="0"/>
    <n v="702382.32"/>
    <n v="702382.32"/>
    <n v="0"/>
    <n v="702382.32"/>
    <n v="702382.32"/>
    <n v="0"/>
    <n v="702382.32"/>
    <n v="702382.32"/>
    <n v="0"/>
    <n v="702382.32"/>
    <n v="702382.32"/>
    <n v="0"/>
    <n v="702382.32"/>
    <n v="702382.32"/>
    <n v="0"/>
    <n v="702382.32"/>
    <n v="702382.32"/>
    <n v="0"/>
    <n v="702382.32"/>
    <n v="702382.32"/>
    <n v="0"/>
    <n v="702382.32"/>
    <n v="702382.32"/>
    <n v="0"/>
    <n v="702382.32"/>
    <n v="702382.32"/>
    <n v="0"/>
    <n v="702382.32"/>
    <n v="702382.32"/>
    <n v="0"/>
    <n v="702382.32"/>
    <n v="702382.32"/>
    <n v="0"/>
    <n v="702382.32"/>
    <n v="702382.32"/>
    <n v="0"/>
  </r>
  <r>
    <x v="3"/>
    <x v="2"/>
    <x v="0"/>
    <x v="9"/>
    <n v="224541.67"/>
    <n v="224541.67"/>
    <n v="0"/>
    <n v="224541.67"/>
    <n v="224541.67"/>
    <n v="0"/>
    <n v="224541.67"/>
    <n v="224541.67"/>
    <n v="0"/>
    <n v="224541.67"/>
    <n v="224541.67"/>
    <n v="0"/>
    <n v="224541.67"/>
    <n v="224541.67"/>
    <n v="0"/>
    <n v="224541.67"/>
    <n v="224541.67"/>
    <n v="0"/>
    <n v="224541.67"/>
    <n v="224541.67"/>
    <n v="0"/>
    <n v="224541.67"/>
    <n v="224541.67"/>
    <n v="0"/>
    <n v="224541.67"/>
    <n v="224541.67"/>
    <n v="0"/>
    <n v="224541.67"/>
    <n v="224541.67"/>
    <n v="0"/>
    <n v="224541.67"/>
    <n v="224541.67"/>
    <n v="0"/>
    <n v="224541.67"/>
    <n v="224541.67"/>
    <n v="0"/>
    <n v="224541.67"/>
    <n v="224541.67"/>
    <n v="0"/>
    <n v="224541.67"/>
    <n v="224541.67"/>
    <n v="0"/>
    <n v="224541.67"/>
    <n v="224541.67"/>
    <n v="0"/>
  </r>
  <r>
    <x v="3"/>
    <x v="3"/>
    <x v="0"/>
    <x v="10"/>
    <n v="303331.77"/>
    <n v="303331.77"/>
    <n v="0"/>
    <n v="303331.77"/>
    <n v="303331.77"/>
    <n v="0"/>
    <n v="303331.77"/>
    <n v="303331.77"/>
    <n v="0"/>
    <n v="303331.77"/>
    <n v="303331.77"/>
    <n v="0"/>
    <n v="303331.77"/>
    <n v="303331.77"/>
    <n v="0"/>
    <n v="303331.77"/>
    <n v="303331.77"/>
    <n v="0"/>
    <n v="303331.77"/>
    <n v="303331.77"/>
    <n v="0"/>
    <n v="303331.77"/>
    <n v="303331.77"/>
    <n v="0"/>
    <n v="303331.77"/>
    <n v="303331.77"/>
    <n v="0"/>
    <n v="303331.77"/>
    <n v="303331.77"/>
    <n v="0"/>
    <n v="303331.77"/>
    <n v="303331.77"/>
    <n v="0"/>
    <n v="303331.77"/>
    <n v="303331.77"/>
    <n v="0"/>
    <n v="303331.77"/>
    <n v="303331.77"/>
    <n v="0"/>
    <n v="303331.77"/>
    <n v="303331.77"/>
    <n v="0"/>
    <n v="303331.77"/>
    <n v="303331.77"/>
    <n v="0"/>
  </r>
  <r>
    <x v="3"/>
    <x v="3"/>
    <x v="0"/>
    <x v="11"/>
    <n v="1723037.49"/>
    <n v="1723037.49"/>
    <n v="0"/>
    <n v="1723037.49"/>
    <n v="1723037.49"/>
    <n v="0"/>
    <n v="1723037.49"/>
    <n v="1723037.49"/>
    <n v="0"/>
    <n v="1723037.49"/>
    <n v="1723037.49"/>
    <n v="0"/>
    <n v="1723037.49"/>
    <n v="1723037.49"/>
    <n v="0"/>
    <n v="1723037.49"/>
    <n v="1723037.49"/>
    <n v="0"/>
    <n v="1723037.49"/>
    <n v="1723037.49"/>
    <n v="0"/>
    <n v="1723037.49"/>
    <n v="1723037.49"/>
    <n v="0"/>
    <n v="1723037.49"/>
    <n v="1723037.49"/>
    <n v="0"/>
    <n v="1723037.49"/>
    <n v="1723037.49"/>
    <n v="0"/>
    <n v="1723037.49"/>
    <n v="1723037.49"/>
    <n v="0"/>
    <n v="1723037.49"/>
    <n v="1723037.49"/>
    <n v="0"/>
    <n v="1723037.49"/>
    <n v="1723037.49"/>
    <n v="0"/>
    <n v="1723037.49"/>
    <n v="1723037.49"/>
    <n v="0"/>
    <n v="1723037.49"/>
    <n v="1723037.49"/>
    <n v="0"/>
  </r>
  <r>
    <x v="3"/>
    <x v="3"/>
    <x v="0"/>
    <x v="12"/>
    <n v="5236068.5600000005"/>
    <n v="5236068.5600000005"/>
    <n v="0"/>
    <n v="5236068.5600000005"/>
    <n v="5236068.5600000005"/>
    <n v="0"/>
    <n v="5309284.5600000005"/>
    <n v="5309284.5600000005"/>
    <n v="0"/>
    <n v="5382500.5600000005"/>
    <n v="5382500.5600000005"/>
    <n v="0"/>
    <n v="5455716.5600000005"/>
    <n v="5455716.5600000005"/>
    <n v="0"/>
    <n v="5528932.5600000005"/>
    <n v="5528932.5600000005"/>
    <n v="0"/>
    <n v="5602148.5600000005"/>
    <n v="5602148.5600000005"/>
    <n v="0"/>
    <n v="5675364.5600000005"/>
    <n v="5675364.5600000005"/>
    <n v="0"/>
    <n v="5748580.5600000005"/>
    <n v="5748580.5600000005"/>
    <n v="0"/>
    <n v="5821796.5600000005"/>
    <n v="5821796.5600000005"/>
    <n v="0"/>
    <n v="5895012.5600000005"/>
    <n v="5895012.5600000005"/>
    <n v="0"/>
    <n v="5968228.5600000005"/>
    <n v="5968228.5600000005"/>
    <n v="0"/>
    <n v="6041444.5600000005"/>
    <n v="6041444.5600000005"/>
    <n v="0"/>
    <n v="6114660.5600000005"/>
    <n v="6114660.5600000005"/>
    <n v="0"/>
    <n v="6114660.5600000005"/>
    <n v="6114660.5600000005"/>
    <n v="0"/>
  </r>
  <r>
    <x v="3"/>
    <x v="3"/>
    <x v="0"/>
    <x v="13"/>
    <n v="776644"/>
    <n v="776644"/>
    <n v="0"/>
    <n v="776644"/>
    <n v="776644"/>
    <n v="0"/>
    <n v="776644"/>
    <n v="776644"/>
    <n v="0"/>
    <n v="776644"/>
    <n v="776644"/>
    <n v="0"/>
    <n v="776644"/>
    <n v="776644"/>
    <n v="0"/>
    <n v="776644"/>
    <n v="776644"/>
    <n v="0"/>
    <n v="776644"/>
    <n v="776644"/>
    <n v="0"/>
    <n v="776644"/>
    <n v="776644"/>
    <n v="0"/>
    <n v="776644"/>
    <n v="776644"/>
    <n v="0"/>
    <n v="776644"/>
    <n v="776644"/>
    <n v="0"/>
    <n v="776644"/>
    <n v="776644"/>
    <n v="0"/>
    <n v="776644"/>
    <n v="776644"/>
    <n v="0"/>
    <n v="776644"/>
    <n v="776644"/>
    <n v="0"/>
    <n v="776644"/>
    <n v="776644"/>
    <n v="0"/>
    <n v="776644"/>
    <n v="776644"/>
    <n v="0"/>
  </r>
  <r>
    <x v="3"/>
    <x v="3"/>
    <x v="0"/>
    <x v="14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</r>
  <r>
    <x v="3"/>
    <x v="4"/>
    <x v="0"/>
    <x v="35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</r>
  <r>
    <x v="3"/>
    <x v="4"/>
    <x v="0"/>
    <x v="36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</r>
  <r>
    <x v="3"/>
    <x v="4"/>
    <x v="0"/>
    <x v="37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</r>
  <r>
    <x v="3"/>
    <x v="4"/>
    <x v="0"/>
    <x v="15"/>
    <n v="209542.11906164829"/>
    <n v="209542.11906164829"/>
    <n v="0"/>
    <n v="209542.11906164829"/>
    <n v="209542.11906164829"/>
    <n v="0"/>
    <n v="211739.65696605327"/>
    <n v="211739.65696605327"/>
    <n v="0"/>
    <n v="213982.38080262588"/>
    <n v="213982.38080262591"/>
    <n v="0"/>
    <n v="216214.37126043142"/>
    <n v="216214.37126043145"/>
    <n v="0"/>
    <n v="218442.62744814219"/>
    <n v="218442.62744814224"/>
    <n v="0"/>
    <n v="220644.67333633665"/>
    <n v="220644.67333633665"/>
    <n v="0"/>
    <n v="222836.90860225356"/>
    <n v="222836.90860225353"/>
    <n v="0"/>
    <n v="225006.56154708151"/>
    <n v="225006.56154708148"/>
    <n v="0"/>
    <n v="227196.01195689177"/>
    <n v="227196.0119568918"/>
    <n v="0"/>
    <n v="229422.57977967503"/>
    <n v="229422.57977967503"/>
    <n v="0"/>
    <n v="231767.2099054555"/>
    <n v="231767.2099054555"/>
    <n v="0"/>
    <n v="234116.89646388349"/>
    <n v="234116.89646388355"/>
    <n v="0"/>
    <n v="236428.75323785507"/>
    <n v="236428.75323785513"/>
    <n v="0"/>
    <n v="236428.75323785507"/>
    <n v="236428.75323785513"/>
    <n v="0"/>
  </r>
  <r>
    <x v="3"/>
    <x v="4"/>
    <x v="0"/>
    <x v="16"/>
    <n v="148478777.28064752"/>
    <n v="148478777.28064755"/>
    <n v="0"/>
    <n v="148478777.28064752"/>
    <n v="148478777.28064755"/>
    <n v="0"/>
    <n v="149377591.58698305"/>
    <n v="149377591.58698305"/>
    <n v="0"/>
    <n v="150295634.65223098"/>
    <n v="150295634.65223098"/>
    <n v="0"/>
    <n v="151209110.15534794"/>
    <n v="151209110.15534794"/>
    <n v="0"/>
    <n v="152120996.54929027"/>
    <n v="152120996.54929027"/>
    <n v="0"/>
    <n v="153021729.21670225"/>
    <n v="153021729.21670225"/>
    <n v="0"/>
    <n v="153918286.99866837"/>
    <n v="153918286.9986684"/>
    <n v="0"/>
    <n v="154805234.93112889"/>
    <n v="154805234.93112889"/>
    <n v="0"/>
    <n v="155700607.62463701"/>
    <n v="155700607.62463704"/>
    <n v="0"/>
    <n v="156611775.53916359"/>
    <n v="156611775.53916365"/>
    <n v="0"/>
    <n v="157573184.56750757"/>
    <n v="157573184.56750759"/>
    <n v="0"/>
    <n v="158536745.34794936"/>
    <n v="158536745.34794939"/>
    <n v="0"/>
    <n v="159484207.75949353"/>
    <n v="159484207.75949356"/>
    <n v="0"/>
    <n v="159484207.75949353"/>
    <n v="159484207.75949356"/>
    <n v="0"/>
  </r>
  <r>
    <x v="3"/>
    <x v="4"/>
    <x v="0"/>
    <x v="17"/>
    <n v="159922743.53927571"/>
    <n v="159922743.53927571"/>
    <n v="0"/>
    <n v="159922743.53927571"/>
    <n v="159922743.53927571"/>
    <n v="0"/>
    <n v="160617200.15710601"/>
    <n v="160617200.15710601"/>
    <n v="0"/>
    <n v="161326403.0001097"/>
    <n v="161326403.00010967"/>
    <n v="0"/>
    <n v="162032103.05336049"/>
    <n v="162032103.05336049"/>
    <n v="0"/>
    <n v="162736584.44440758"/>
    <n v="162736584.44440755"/>
    <n v="0"/>
    <n v="163432512.22241628"/>
    <n v="163432512.22241628"/>
    <n v="0"/>
    <n v="164125238.34809083"/>
    <n v="164125238.34809083"/>
    <n v="0"/>
    <n v="164810594.83512488"/>
    <n v="164810594.83512491"/>
    <n v="0"/>
    <n v="165502412.13556898"/>
    <n v="165502412.13556898"/>
    <n v="0"/>
    <n v="166206342.53633645"/>
    <n v="166206342.53633648"/>
    <n v="0"/>
    <n v="166948802.0372237"/>
    <n v="166948802.0372237"/>
    <n v="0"/>
    <n v="167692911.68210098"/>
    <n v="167692911.68210098"/>
    <n v="0"/>
    <n v="168424675.74743396"/>
    <n v="168424675.74743396"/>
    <n v="0"/>
    <n v="168424675.74743396"/>
    <n v="168424675.74743396"/>
    <n v="0"/>
  </r>
  <r>
    <x v="3"/>
    <x v="4"/>
    <x v="0"/>
    <x v="18"/>
    <n v="2714821.9067616435"/>
    <n v="2714821.9067616435"/>
    <n v="0"/>
    <n v="2714821.9067616435"/>
    <n v="2714821.9067616435"/>
    <n v="0"/>
    <n v="2743981.1094247275"/>
    <n v="2743981.109424727"/>
    <n v="0"/>
    <n v="2773739.8857065239"/>
    <n v="2773739.8857065239"/>
    <n v="0"/>
    <n v="2803356.24043277"/>
    <n v="2803356.2404327695"/>
    <n v="0"/>
    <n v="2832923.0450064205"/>
    <n v="2832923.0450064209"/>
    <n v="0"/>
    <n v="2862142.0642545382"/>
    <n v="2862142.0642545377"/>
    <n v="0"/>
    <n v="2891230.9060332831"/>
    <n v="2891230.9060332836"/>
    <n v="0"/>
    <n v="2920020.1022514626"/>
    <n v="2920020.1022514636"/>
    <n v="0"/>
    <n v="2949071.9916830235"/>
    <n v="2949071.9916830235"/>
    <n v="0"/>
    <n v="2978616.3932869718"/>
    <n v="2978616.3932869723"/>
    <n v="0"/>
    <n v="3009727.3674688349"/>
    <n v="3009727.3674688358"/>
    <n v="0"/>
    <n v="3040905.4356216486"/>
    <n v="3040905.4356216495"/>
    <n v="0"/>
    <n v="3071581.5391214513"/>
    <n v="3071581.5391214509"/>
    <n v="0"/>
    <n v="3071581.5391214513"/>
    <n v="3071581.5391214509"/>
    <n v="0"/>
  </r>
  <r>
    <x v="3"/>
    <x v="4"/>
    <x v="0"/>
    <x v="19"/>
    <n v="19598156.940665741"/>
    <n v="19598156.940665737"/>
    <n v="0"/>
    <n v="19598156.940665741"/>
    <n v="19598156.940665737"/>
    <n v="0"/>
    <n v="19812293.894469425"/>
    <n v="19812293.894469433"/>
    <n v="0"/>
    <n v="20030894.483397476"/>
    <n v="20030894.483397473"/>
    <n v="0"/>
    <n v="20248434.789087586"/>
    <n v="20248434.78908759"/>
    <n v="0"/>
    <n v="20465606.209632259"/>
    <n v="20465606.209632263"/>
    <n v="0"/>
    <n v="20680188.478909545"/>
    <n v="20680188.478909545"/>
    <n v="0"/>
    <n v="20893801.618280917"/>
    <n v="20893801.618280917"/>
    <n v="0"/>
    <n v="21105183.99164246"/>
    <n v="21105183.991642453"/>
    <n v="0"/>
    <n v="21318522.032527693"/>
    <n v="21318522.032527693"/>
    <n v="0"/>
    <n v="21535526.670079716"/>
    <n v="21535526.670079719"/>
    <n v="0"/>
    <n v="21764193.942820165"/>
    <n v="21764193.942820165"/>
    <n v="0"/>
    <n v="21993360.708860561"/>
    <n v="21993360.708860565"/>
    <n v="0"/>
    <n v="22218790.50751872"/>
    <n v="22218790.507518716"/>
    <n v="0"/>
    <n v="22218790.50751872"/>
    <n v="22218790.507518716"/>
    <n v="0"/>
  </r>
  <r>
    <x v="3"/>
    <x v="4"/>
    <x v="0"/>
    <x v="20"/>
    <n v="15576084.252900146"/>
    <n v="15576084.252900144"/>
    <n v="0"/>
    <n v="15576084.252900146"/>
    <n v="15576084.252900144"/>
    <n v="0"/>
    <n v="15592329.013657881"/>
    <n v="15592329.013657881"/>
    <n v="0"/>
    <n v="15609006.815881897"/>
    <n v="15609006.815881897"/>
    <n v="0"/>
    <n v="15625581.754275139"/>
    <n v="15625581.754275139"/>
    <n v="0"/>
    <n v="15642120.905118603"/>
    <n v="15642120.905118603"/>
    <n v="0"/>
    <n v="15658408.868347021"/>
    <n v="15658408.868347021"/>
    <n v="0"/>
    <n v="15674602.811024081"/>
    <n v="15674602.811024081"/>
    <n v="0"/>
    <n v="15690580.3349848"/>
    <n v="15690580.3349848"/>
    <n v="0"/>
    <n v="15706747.588864844"/>
    <n v="15706747.588864844"/>
    <n v="0"/>
    <n v="15723270.559185095"/>
    <n v="15723270.559185097"/>
    <n v="0"/>
    <n v="15740924.985034762"/>
    <n v="15740924.985034762"/>
    <n v="0"/>
    <n v="15758627.869440062"/>
    <n v="15758627.869440064"/>
    <n v="0"/>
    <n v="15775968.210360166"/>
    <n v="15775968.210360166"/>
    <n v="0"/>
    <n v="15775968.210360166"/>
    <n v="15775968.210360166"/>
    <n v="0"/>
  </r>
  <r>
    <x v="3"/>
    <x v="4"/>
    <x v="0"/>
    <x v="21"/>
    <n v="94246521.022592887"/>
    <n v="94246521.022592887"/>
    <n v="0"/>
    <n v="94246521.022592887"/>
    <n v="94246521.022592887"/>
    <n v="0"/>
    <n v="94843569.354093239"/>
    <n v="94843569.354093239"/>
    <n v="0"/>
    <n v="95453162.944124162"/>
    <n v="95453162.944124177"/>
    <n v="0"/>
    <n v="96059776.557753637"/>
    <n v="96059776.557753637"/>
    <n v="0"/>
    <n v="96665353.40216054"/>
    <n v="96665353.402160555"/>
    <n v="0"/>
    <n v="97263653.313950986"/>
    <n v="97263653.313950986"/>
    <n v="0"/>
    <n v="97859229.440109193"/>
    <n v="97859229.440109193"/>
    <n v="0"/>
    <n v="98448535.892439842"/>
    <n v="98448535.892439842"/>
    <n v="0"/>
    <n v="99043338.8412361"/>
    <n v="99043338.841236115"/>
    <n v="0"/>
    <n v="99648446.934120283"/>
    <n v="99648446.934120283"/>
    <n v="0"/>
    <n v="100286333.41715312"/>
    <n v="100286333.41715312"/>
    <n v="0"/>
    <n v="100925623.74983038"/>
    <n v="100925623.74983038"/>
    <n v="0"/>
    <n v="101554411.15818147"/>
    <n v="101554411.15818147"/>
    <n v="0"/>
    <n v="101554411.15818147"/>
    <n v="101554411.15818147"/>
    <n v="0"/>
  </r>
  <r>
    <x v="3"/>
    <x v="4"/>
    <x v="0"/>
    <x v="22"/>
    <n v="21366190.321325071"/>
    <n v="21366190.321325075"/>
    <n v="0"/>
    <n v="21366190.321325071"/>
    <n v="21366190.321325075"/>
    <n v="0"/>
    <n v="21573771.124815639"/>
    <n v="21573771.124815643"/>
    <n v="0"/>
    <n v="21786054.085302435"/>
    <n v="21786054.085302439"/>
    <n v="0"/>
    <n v="22146325.104528051"/>
    <n v="22146325.104528051"/>
    <n v="0"/>
    <n v="22506207.526608281"/>
    <n v="22506207.526608277"/>
    <n v="0"/>
    <n v="22863362.441755913"/>
    <n v="22863362.441755909"/>
    <n v="0"/>
    <n v="23219496.439906437"/>
    <n v="23219496.439906441"/>
    <n v="0"/>
    <n v="23573280.467302691"/>
    <n v="23573280.467302691"/>
    <n v="0"/>
    <n v="23929124.666615456"/>
    <n v="23929124.66661546"/>
    <n v="0"/>
    <n v="24288831.393372502"/>
    <n v="24288831.393372502"/>
    <n v="0"/>
    <n v="24660823.967901077"/>
    <n v="24660823.967901077"/>
    <n v="0"/>
    <n v="25033342.726996601"/>
    <n v="25033342.726996604"/>
    <n v="0"/>
    <n v="25401924.827554513"/>
    <n v="25401924.827554516"/>
    <n v="0"/>
    <n v="25401924.827554513"/>
    <n v="25401924.827554516"/>
    <n v="0"/>
  </r>
  <r>
    <x v="3"/>
    <x v="4"/>
    <x v="0"/>
    <x v="23"/>
    <n v="1791699.7930708996"/>
    <n v="1791699.7930708996"/>
    <n v="0"/>
    <n v="1791699.7930708996"/>
    <n v="1791699.7930708996"/>
    <n v="0"/>
    <n v="1775064.7489042329"/>
    <n v="1775064.7489042329"/>
    <n v="0"/>
    <n v="1758429.7047375662"/>
    <n v="1758429.7047375662"/>
    <n v="0"/>
    <n v="1741794.6605708995"/>
    <n v="1741794.6605708995"/>
    <n v="0"/>
    <n v="1725159.6164042328"/>
    <n v="1725159.6164042328"/>
    <n v="0"/>
    <n v="1708524.5722375661"/>
    <n v="1708524.5722375661"/>
    <n v="0"/>
    <n v="1691889.5280708994"/>
    <n v="1691889.5280708994"/>
    <n v="0"/>
    <n v="1675254.4839042327"/>
    <n v="1675254.4839042327"/>
    <n v="0"/>
    <n v="1658619.439737566"/>
    <n v="1658619.439737566"/>
    <n v="0"/>
    <n v="1641984.3955708994"/>
    <n v="1641984.3955708994"/>
    <n v="0"/>
    <n v="1625349.3514042327"/>
    <n v="1625349.3514042327"/>
    <n v="0"/>
    <n v="1608714.307237566"/>
    <n v="1608714.307237566"/>
    <n v="0"/>
    <n v="1592079.2630708993"/>
    <n v="1592079.2630708993"/>
    <n v="0"/>
    <n v="1592079.2630708993"/>
    <n v="1592079.2630708993"/>
    <n v="0"/>
  </r>
  <r>
    <x v="3"/>
    <x v="4"/>
    <x v="0"/>
    <x v="24"/>
    <n v="5102778.7560105417"/>
    <n v="5102778.7560105426"/>
    <n v="0"/>
    <n v="5102778.7560105417"/>
    <n v="5102778.7560105426"/>
    <n v="0"/>
    <n v="5118979.7309762696"/>
    <n v="5118979.7309762686"/>
    <n v="0"/>
    <n v="5135869.7137738802"/>
    <n v="5135869.7137738792"/>
    <n v="0"/>
    <n v="5152596.0309862476"/>
    <n v="5152596.0309862485"/>
    <n v="0"/>
    <n v="5169265.4069954967"/>
    <n v="5169265.4069954958"/>
    <n v="0"/>
    <n v="5185535.1209688736"/>
    <n v="5185535.1209688727"/>
    <n v="0"/>
    <n v="5201655.23980809"/>
    <n v="5201655.2398080891"/>
    <n v="0"/>
    <n v="5217431.0170492511"/>
    <n v="5217431.0170492511"/>
    <n v="0"/>
    <n v="5233508.6716174856"/>
    <n v="5233508.6716174837"/>
    <n v="0"/>
    <n v="5250152.3029623544"/>
    <n v="5250152.3029623544"/>
    <n v="0"/>
    <n v="5268596.1815858111"/>
    <n v="5268596.1815858129"/>
    <n v="0"/>
    <n v="5287117.162119722"/>
    <n v="5287117.162119722"/>
    <n v="0"/>
    <n v="5305061.3034357885"/>
    <n v="5305061.3034357885"/>
    <n v="0"/>
    <n v="5305061.3034357885"/>
    <n v="5305061.3034357885"/>
    <n v="0"/>
  </r>
  <r>
    <x v="3"/>
    <x v="4"/>
    <x v="0"/>
    <x v="25"/>
    <n v="533911.32609693275"/>
    <n v="533911.32609693275"/>
    <n v="0"/>
    <n v="533911.32609693275"/>
    <n v="533911.32609693275"/>
    <n v="0"/>
    <n v="530053.82093026605"/>
    <n v="530053.82093026605"/>
    <n v="0"/>
    <n v="526196.31576359936"/>
    <n v="526196.31576359936"/>
    <n v="0"/>
    <n v="522338.81059693266"/>
    <n v="522338.81059693266"/>
    <n v="0"/>
    <n v="518481.30543026596"/>
    <n v="518481.30543026596"/>
    <n v="0"/>
    <n v="514623.80026359926"/>
    <n v="514623.80026359926"/>
    <n v="0"/>
    <n v="510766.29509693256"/>
    <n v="510766.29509693256"/>
    <n v="0"/>
    <n v="506908.78993026586"/>
    <n v="506908.78993026586"/>
    <n v="0"/>
    <n v="503051.28476359916"/>
    <n v="503051.28476359916"/>
    <n v="0"/>
    <n v="499193.77959693247"/>
    <n v="499193.77959693247"/>
    <n v="0"/>
    <n v="495336.27443026577"/>
    <n v="495336.27443026577"/>
    <n v="0"/>
    <n v="491478.76926359907"/>
    <n v="491478.76926359907"/>
    <n v="0"/>
    <n v="487621.26409693237"/>
    <n v="487621.26409693237"/>
    <n v="0"/>
    <n v="487621.26409693237"/>
    <n v="487621.26409693237"/>
    <n v="0"/>
  </r>
  <r>
    <x v="3"/>
    <x v="4"/>
    <x v="0"/>
    <x v="26"/>
    <n v="7563363.6464292742"/>
    <n v="7563363.6464292752"/>
    <n v="0"/>
    <n v="7563363.6464292742"/>
    <n v="7563363.6464292752"/>
    <n v="0"/>
    <n v="7621680.5397579037"/>
    <n v="7621680.5397579046"/>
    <n v="0"/>
    <n v="7681209.3097714707"/>
    <n v="7681209.3097714707"/>
    <n v="0"/>
    <n v="7740450.2129456373"/>
    <n v="7740450.2129456354"/>
    <n v="0"/>
    <n v="7799590.9638235867"/>
    <n v="7799590.9638235867"/>
    <n v="0"/>
    <n v="7858028.7602782249"/>
    <n v="7858028.7602782268"/>
    <n v="0"/>
    <n v="7916203.4380179737"/>
    <n v="7916203.4380179727"/>
    <n v="0"/>
    <n v="7973772.4629116626"/>
    <n v="7973772.4629116626"/>
    <n v="0"/>
    <n v="8031872.4514279161"/>
    <n v="8031872.451427917"/>
    <n v="0"/>
    <n v="8090967.9207327552"/>
    <n v="8090967.9207327552"/>
    <n v="0"/>
    <n v="8153229.7948345756"/>
    <n v="8153229.7948345765"/>
    <n v="0"/>
    <n v="8215627.2813392077"/>
    <n v="8215627.2813392086"/>
    <n v="0"/>
    <n v="8277010.1814099783"/>
    <n v="8277010.1814099774"/>
    <n v="0"/>
    <n v="8277010.1814099783"/>
    <n v="8277010.1814099774"/>
    <n v="0"/>
  </r>
  <r>
    <x v="3"/>
    <x v="4"/>
    <x v="0"/>
    <x v="27"/>
    <n v="2121491.4380339156"/>
    <n v="2121491.4380339165"/>
    <n v="0"/>
    <n v="2121491.4380339156"/>
    <n v="2121491.4380339165"/>
    <n v="0"/>
    <n v="2142128.0620668014"/>
    <n v="2142128.0620668009"/>
    <n v="0"/>
    <n v="2163189.0178447049"/>
    <n v="2163189.0178447044"/>
    <n v="0"/>
    <n v="2184149.1786821536"/>
    <n v="2184149.178682154"/>
    <n v="0"/>
    <n v="2205074.2717613489"/>
    <n v="2205074.2717613499"/>
    <n v="0"/>
    <n v="2225753.229337798"/>
    <n v="2225753.2293377984"/>
    <n v="0"/>
    <n v="2246340.0573891695"/>
    <n v="2246340.0573891695"/>
    <n v="0"/>
    <n v="2266714.8195329802"/>
    <n v="2266714.8195329793"/>
    <n v="0"/>
    <n v="2287275.4955765316"/>
    <n v="2287275.4955765321"/>
    <n v="0"/>
    <n v="2308184.7335698297"/>
    <n v="2308184.7335698307"/>
    <n v="0"/>
    <n v="2330202.6702365507"/>
    <n v="2330202.6702365507"/>
    <n v="0"/>
    <n v="2352268.0908166473"/>
    <n v="2352268.0908166477"/>
    <n v="0"/>
    <n v="2373978.2597137108"/>
    <n v="2373978.2597137103"/>
    <n v="0"/>
    <n v="2373978.2597137108"/>
    <n v="2373978.2597137103"/>
    <n v="0"/>
  </r>
  <r>
    <x v="3"/>
    <x v="4"/>
    <x v="0"/>
    <x v="28"/>
    <n v="3724860.9475113424"/>
    <n v="3724860.9475113419"/>
    <n v="0"/>
    <n v="3724860.9475113424"/>
    <n v="3724860.9475113419"/>
    <n v="0"/>
    <n v="3743153.0744688711"/>
    <n v="3743153.0744688711"/>
    <n v="0"/>
    <n v="3761822.1630879189"/>
    <n v="3761822.1630879194"/>
    <n v="0"/>
    <n v="3780401.7089643558"/>
    <n v="3780401.7089643558"/>
    <n v="0"/>
    <n v="3798950.1018559593"/>
    <n v="3798950.1018559597"/>
    <n v="0"/>
    <n v="3817279.8364709588"/>
    <n v="3817279.8364709592"/>
    <n v="0"/>
    <n v="3835527.7263989756"/>
    <n v="3835527.7263989742"/>
    <n v="0"/>
    <n v="3853587.2243016362"/>
    <n v="3853587.2243016367"/>
    <n v="0"/>
    <n v="3871811.8816894637"/>
    <n v="3871811.8816894647"/>
    <n v="0"/>
    <n v="3890346.1894705528"/>
    <n v="3890346.1894705538"/>
    <n v="0"/>
    <n v="3909865.4268473228"/>
    <n v="3909865.4268473219"/>
    <n v="0"/>
    <n v="3929426.8472921583"/>
    <n v="3929426.8472921583"/>
    <n v="0"/>
    <n v="3948672.6744158096"/>
    <n v="3948672.6744158091"/>
    <n v="0"/>
    <n v="3948672.6744158096"/>
    <n v="3948672.6744158091"/>
    <n v="0"/>
  </r>
  <r>
    <x v="3"/>
    <x v="4"/>
    <x v="0"/>
    <x v="29"/>
    <n v="1960680.2126446408"/>
    <n v="1960680.2126446408"/>
    <n v="0"/>
    <n v="1960680.2126446408"/>
    <n v="1960680.2126446408"/>
    <n v="0"/>
    <n v="1979488.3972965637"/>
    <n v="1979488.397296564"/>
    <n v="0"/>
    <n v="1998742.1220165293"/>
    <n v="1998742.1220165298"/>
    <n v="0"/>
    <n v="2017890.0140120888"/>
    <n v="2017890.0140120885"/>
    <n v="0"/>
    <n v="2037001.085544456"/>
    <n v="2037001.0855444565"/>
    <n v="0"/>
    <n v="2055853.7195926388"/>
    <n v="2055853.7195926388"/>
    <n v="0"/>
    <n v="2074609.6194337925"/>
    <n v="2074609.6194337925"/>
    <n v="0"/>
    <n v="2093142.8542021697"/>
    <n v="2093142.8542021692"/>
    <n v="0"/>
    <n v="2111871.2949444456"/>
    <n v="2111871.2949444465"/>
    <n v="0"/>
    <n v="2130965.7189454115"/>
    <n v="2130965.7189454115"/>
    <n v="0"/>
    <n v="2151224.2549606143"/>
    <n v="2151224.2549606143"/>
    <n v="0"/>
    <n v="2171532.648160073"/>
    <n v="2171532.6481600725"/>
    <n v="0"/>
    <n v="2191468.0340111749"/>
    <n v="2191468.0340111745"/>
    <n v="0"/>
    <n v="2191468.0340111749"/>
    <n v="2191468.0340111745"/>
    <n v="0"/>
  </r>
  <r>
    <x v="3"/>
    <x v="4"/>
    <x v="0"/>
    <x v="38"/>
    <n v="4694.4099106098683"/>
    <n v="4694.4099106098683"/>
    <n v="0"/>
    <n v="4694.4099106098683"/>
    <n v="4694.4099106098683"/>
    <n v="0"/>
    <n v="4432.7899106098685"/>
    <n v="4432.7899106098685"/>
    <n v="0"/>
    <n v="4171.1699106098686"/>
    <n v="4171.1699106098686"/>
    <n v="0"/>
    <n v="3909.5499106098687"/>
    <n v="3909.5499106098687"/>
    <n v="0"/>
    <n v="3647.9299106098688"/>
    <n v="3647.9299106098688"/>
    <n v="0"/>
    <n v="3386.3099106098689"/>
    <n v="3386.3099106098689"/>
    <n v="0"/>
    <n v="3124.689910609869"/>
    <n v="3124.689910609869"/>
    <n v="0"/>
    <n v="2863.0699106098691"/>
    <n v="2863.0699106098691"/>
    <n v="0"/>
    <n v="2601.4499106098692"/>
    <n v="2601.4499106098692"/>
    <n v="0"/>
    <n v="2339.8299106098693"/>
    <n v="2339.8299106098693"/>
    <n v="0"/>
    <n v="2078.2099106098694"/>
    <n v="2078.2099106098694"/>
    <n v="0"/>
    <n v="1816.5899106098695"/>
    <n v="1816.5899106098695"/>
    <n v="0"/>
    <n v="1554.9699106098697"/>
    <n v="1554.9699106098697"/>
    <n v="0"/>
    <n v="1554.9699106098697"/>
    <n v="1554.9699106098697"/>
    <n v="0"/>
  </r>
  <r>
    <x v="3"/>
    <x v="4"/>
    <x v="1"/>
    <x v="16"/>
    <n v="870261.36422241537"/>
    <n v="870261.36422241537"/>
    <n v="0"/>
    <n v="870261.36422241537"/>
    <n v="870261.36422241537"/>
    <n v="0"/>
    <n v="892453.85326260887"/>
    <n v="892453.85326260887"/>
    <n v="0"/>
    <n v="915489.81450611306"/>
    <n v="915489.81450611306"/>
    <n v="0"/>
    <n v="939200.55351226556"/>
    <n v="939200.55351226556"/>
    <n v="0"/>
    <n v="963451.11472853681"/>
    <n v="963451.11472853681"/>
    <n v="0"/>
    <n v="988133.53371290304"/>
    <n v="988133.53371290304"/>
    <n v="0"/>
    <n v="1013161.4389117453"/>
    <n v="1013161.4389117453"/>
    <n v="0"/>
    <n v="1038465.7330821683"/>
    <n v="1038465.7330821683"/>
    <n v="0"/>
    <n v="1063991.1384298559"/>
    <n v="1063991.1384298559"/>
    <n v="0"/>
    <n v="1089693.4327193552"/>
    <n v="1089693.4327193552"/>
    <n v="0"/>
    <n v="1115537.238162304"/>
    <n v="1115537.238162304"/>
    <n v="0"/>
    <n v="1141494.2525280123"/>
    <n v="1141494.2525280123"/>
    <n v="0"/>
    <n v="1167541.8340319279"/>
    <n v="1167541.8340319279"/>
    <n v="0"/>
    <n v="1167541.8340319279"/>
    <n v="1167541.8340319279"/>
    <n v="0"/>
  </r>
  <r>
    <x v="3"/>
    <x v="4"/>
    <x v="1"/>
    <x v="17"/>
    <n v="32664478.161251578"/>
    <n v="32664478.161251578"/>
    <n v="0"/>
    <n v="32664478.161251578"/>
    <n v="32664478.161251578"/>
    <n v="0"/>
    <n v="33280503.757302694"/>
    <n v="33280503.757302694"/>
    <n v="0"/>
    <n v="33919942.701259747"/>
    <n v="33919942.701259747"/>
    <n v="0"/>
    <n v="34578112.323541567"/>
    <n v="34578112.323541567"/>
    <n v="0"/>
    <n v="35251266.488483176"/>
    <n v="35251266.488483176"/>
    <n v="0"/>
    <n v="35936408.28755264"/>
    <n v="35936408.28755264"/>
    <n v="0"/>
    <n v="36631140.193924375"/>
    <n v="36631140.193924375"/>
    <n v="0"/>
    <n v="37333544.18613793"/>
    <n v="37333544.18613793"/>
    <n v="0"/>
    <n v="38042085.84702494"/>
    <n v="38042085.84702494"/>
    <n v="0"/>
    <n v="38755537.642850712"/>
    <n v="38755537.642850712"/>
    <n v="0"/>
    <n v="39472917.546627507"/>
    <n v="39472917.546627507"/>
    <n v="0"/>
    <n v="40193439.936765097"/>
    <n v="40193439.936765097"/>
    <n v="0"/>
    <n v="40916476.315991342"/>
    <n v="40916476.315991342"/>
    <n v="0"/>
    <n v="40916476.315991342"/>
    <n v="40916476.315991342"/>
    <n v="0"/>
  </r>
  <r>
    <x v="3"/>
    <x v="4"/>
    <x v="1"/>
    <x v="20"/>
    <n v="690.09"/>
    <n v="690.09"/>
    <n v="0"/>
    <n v="690.09"/>
    <n v="690.09"/>
    <n v="0"/>
    <n v="690.09"/>
    <n v="690.09"/>
    <n v="0"/>
    <n v="690.09"/>
    <n v="690.09"/>
    <n v="0"/>
    <n v="690.09"/>
    <n v="690.09"/>
    <n v="0"/>
    <n v="690.09"/>
    <n v="690.09"/>
    <n v="0"/>
    <n v="690.09"/>
    <n v="690.09"/>
    <n v="0"/>
    <n v="690.09"/>
    <n v="690.09"/>
    <n v="0"/>
    <n v="690.09"/>
    <n v="690.09"/>
    <n v="0"/>
    <n v="690.09"/>
    <n v="690.09"/>
    <n v="0"/>
    <n v="690.09"/>
    <n v="690.09"/>
    <n v="0"/>
    <n v="690.09"/>
    <n v="690.09"/>
    <n v="0"/>
    <n v="690.09"/>
    <n v="690.09"/>
    <n v="0"/>
    <n v="690.09"/>
    <n v="690.09"/>
    <n v="0"/>
    <n v="690.09"/>
    <n v="690.09"/>
    <n v="0"/>
  </r>
  <r>
    <x v="3"/>
    <x v="4"/>
    <x v="1"/>
    <x v="21"/>
    <n v="9520732.5613658484"/>
    <n v="9520732.5613658484"/>
    <n v="0"/>
    <n v="9520732.5613658484"/>
    <n v="9520732.5613658484"/>
    <n v="0"/>
    <n v="9661092.7153788544"/>
    <n v="9661092.7153788544"/>
    <n v="0"/>
    <n v="9806787.5521373563"/>
    <n v="9806787.5521373563"/>
    <n v="0"/>
    <n v="9956750.1350922566"/>
    <n v="9956750.1350922566"/>
    <n v="0"/>
    <n v="10110126.915004276"/>
    <n v="10110126.915004276"/>
    <n v="0"/>
    <n v="10266235.05248199"/>
    <n v="10266235.05248199"/>
    <n v="0"/>
    <n v="10424528.276012259"/>
    <n v="10424528.276012259"/>
    <n v="0"/>
    <n v="10584569.568384571"/>
    <n v="10584569.568384571"/>
    <n v="0"/>
    <n v="10746009.315830521"/>
    <n v="10746009.315830521"/>
    <n v="0"/>
    <n v="10908567.827335378"/>
    <n v="10908567.827335378"/>
    <n v="0"/>
    <n v="11072021.350087361"/>
    <n v="11072021.350087361"/>
    <n v="0"/>
    <n v="11236190.881837048"/>
    <n v="11236190.881837048"/>
    <n v="0"/>
    <n v="11400933.220784895"/>
    <n v="11400933.220784895"/>
    <n v="0"/>
    <n v="11400933.220784895"/>
    <n v="11400933.220784895"/>
    <n v="0"/>
  </r>
  <r>
    <x v="3"/>
    <x v="4"/>
    <x v="1"/>
    <x v="22"/>
    <n v="532384.89738582855"/>
    <n v="532384.89738582855"/>
    <n v="0"/>
    <n v="532384.89738582855"/>
    <n v="532384.89738582855"/>
    <n v="0"/>
    <n v="541364.45089394983"/>
    <n v="541364.45089394983"/>
    <n v="0"/>
    <n v="550685.29121169948"/>
    <n v="550685.29121169948"/>
    <n v="0"/>
    <n v="560279.16097715183"/>
    <n v="560279.16097715183"/>
    <n v="0"/>
    <n v="570091.45430076623"/>
    <n v="570091.45430076623"/>
    <n v="0"/>
    <n v="580078.48647091049"/>
    <n v="580078.48647091049"/>
    <n v="0"/>
    <n v="590205.30971827835"/>
    <n v="590205.30971827835"/>
    <n v="0"/>
    <n v="600443.96582742524"/>
    <n v="600443.96582742524"/>
    <n v="0"/>
    <n v="610772.08822599542"/>
    <n v="610772.08822599542"/>
    <n v="0"/>
    <n v="621171.78365610423"/>
    <n v="621171.78365610423"/>
    <n v="0"/>
    <n v="631628.73751144379"/>
    <n v="631628.73751144379"/>
    <n v="0"/>
    <n v="642131.49810696801"/>
    <n v="642131.49810696801"/>
    <n v="0"/>
    <n v="652670.90409464005"/>
    <n v="652670.90409464005"/>
    <n v="0"/>
    <n v="652670.90409464005"/>
    <n v="652670.90409464005"/>
    <n v="0"/>
  </r>
  <r>
    <x v="3"/>
    <x v="4"/>
    <x v="1"/>
    <x v="24"/>
    <n v="714519.65400344646"/>
    <n v="714519.65400344646"/>
    <n v="0"/>
    <n v="714519.65400344646"/>
    <n v="714519.65400344646"/>
    <n v="0"/>
    <n v="732259.95574518899"/>
    <n v="732259.95574518899"/>
    <n v="0"/>
    <n v="750674.51495171618"/>
    <n v="750674.51495171618"/>
    <n v="0"/>
    <n v="769628.48013007094"/>
    <n v="769628.48013007094"/>
    <n v="0"/>
    <n v="789013.97008588794"/>
    <n v="789013.97008588794"/>
    <n v="0"/>
    <n v="808744.67986367457"/>
    <n v="808744.67986367457"/>
    <n v="0"/>
    <n v="828751.56549903704"/>
    <n v="828751.56549903704"/>
    <n v="0"/>
    <n v="848979.39182046009"/>
    <n v="848979.39182046009"/>
    <n v="0"/>
    <n v="869383.97069073166"/>
    <n v="869383.97069073166"/>
    <n v="0"/>
    <n v="889929.95160008199"/>
    <n v="889929.95160008199"/>
    <n v="0"/>
    <n v="910589.05414069537"/>
    <n v="910589.05414069537"/>
    <n v="0"/>
    <n v="931338.6539863192"/>
    <n v="931338.6539863192"/>
    <n v="0"/>
    <n v="952160.65167595143"/>
    <n v="952160.65167595143"/>
    <n v="0"/>
    <n v="952160.65167595143"/>
    <n v="952160.65167595143"/>
    <n v="0"/>
  </r>
  <r>
    <x v="3"/>
    <x v="5"/>
    <x v="0"/>
    <x v="30"/>
    <n v="0"/>
    <n v="0"/>
    <n v="0"/>
    <n v="0"/>
    <n v="0"/>
    <n v="0"/>
    <n v="0"/>
    <n v="0"/>
    <n v="0"/>
    <n v="0"/>
    <n v="0"/>
    <n v="0"/>
    <n v="59081743.90363241"/>
    <n v="59081743.90363241"/>
    <n v="0"/>
    <n v="59740094.999999978"/>
    <n v="59740094.999999978"/>
    <n v="0"/>
    <n v="59740094.999999978"/>
    <n v="59740094.999999978"/>
    <n v="0"/>
    <n v="59740094.999999978"/>
    <n v="59740094.999999978"/>
    <n v="0"/>
    <n v="59740094.999999978"/>
    <n v="59740094.999999978"/>
    <n v="0"/>
    <n v="59740094.999999978"/>
    <n v="59740094.999999978"/>
    <n v="0"/>
    <n v="59740094.999999978"/>
    <n v="59740094.999999978"/>
    <n v="0"/>
    <n v="59740094.999999978"/>
    <n v="59740094.999999978"/>
    <n v="0"/>
    <n v="59740094.999999978"/>
    <n v="59740094.999999978"/>
    <n v="0"/>
    <n v="59740094.999999978"/>
    <n v="59740094.999999978"/>
    <n v="0"/>
    <n v="59740094.999999978"/>
    <n v="59740094.999999978"/>
    <n v="0"/>
  </r>
  <r>
    <x v="3"/>
    <x v="5"/>
    <x v="0"/>
    <x v="31"/>
    <n v="0"/>
    <n v="0"/>
    <n v="0"/>
    <n v="0"/>
    <n v="0"/>
    <n v="0"/>
    <n v="0"/>
    <n v="0"/>
    <n v="0"/>
    <n v="0"/>
    <n v="0"/>
    <n v="0"/>
    <n v="8259905"/>
    <n v="8259905"/>
    <n v="0"/>
    <n v="8259905"/>
    <n v="8259905"/>
    <n v="0"/>
    <n v="8259905"/>
    <n v="8259905"/>
    <n v="0"/>
    <n v="8259905"/>
    <n v="8259905"/>
    <n v="0"/>
    <n v="8259905"/>
    <n v="8259905"/>
    <n v="0"/>
    <n v="8259905"/>
    <n v="8259905"/>
    <n v="0"/>
    <n v="8259905"/>
    <n v="8259905"/>
    <n v="0"/>
    <n v="8259905"/>
    <n v="8259905"/>
    <n v="0"/>
    <n v="8259905"/>
    <n v="8259905"/>
    <n v="0"/>
    <n v="8259905"/>
    <n v="8259905"/>
    <n v="0"/>
    <n v="8259905"/>
    <n v="8259905"/>
    <n v="0"/>
  </r>
  <r>
    <x v="4"/>
    <x v="0"/>
    <x v="0"/>
    <x v="33"/>
    <n v="97976"/>
    <n v="97976"/>
    <n v="0"/>
    <n v="97976"/>
    <n v="97976"/>
    <n v="0"/>
    <n v="97976"/>
    <n v="97976"/>
    <n v="0"/>
    <n v="97976"/>
    <n v="97976"/>
    <n v="0"/>
    <n v="97976"/>
    <n v="97976"/>
    <n v="0"/>
    <n v="97976"/>
    <n v="97976"/>
    <n v="0"/>
    <n v="97976"/>
    <n v="97976"/>
    <n v="0"/>
    <n v="97976"/>
    <n v="97976"/>
    <n v="0"/>
    <n v="97976"/>
    <n v="97976"/>
    <n v="0"/>
    <n v="97976"/>
    <n v="97976"/>
    <n v="0"/>
    <n v="97976"/>
    <n v="97976"/>
    <n v="0"/>
    <n v="97976"/>
    <n v="97976"/>
    <n v="0"/>
    <n v="97976"/>
    <n v="97976"/>
    <n v="0"/>
    <n v="97976"/>
    <n v="97976"/>
    <n v="0"/>
    <n v="97976"/>
    <n v="97976"/>
    <n v="0"/>
  </r>
  <r>
    <x v="4"/>
    <x v="0"/>
    <x v="0"/>
    <x v="39"/>
    <n v="-115.99"/>
    <n v="-115.99"/>
    <n v="0"/>
    <n v="-115.99"/>
    <n v="-115.99"/>
    <n v="0"/>
    <n v="-115.99"/>
    <n v="-115.99"/>
    <n v="0"/>
    <n v="-115.99"/>
    <n v="-115.99"/>
    <n v="0"/>
    <n v="-115.99"/>
    <n v="-115.99"/>
    <n v="0"/>
    <n v="-115.99"/>
    <n v="-115.99"/>
    <n v="0"/>
    <n v="-115.99"/>
    <n v="-115.99"/>
    <n v="0"/>
    <n v="-115.99"/>
    <n v="-115.99"/>
    <n v="0"/>
    <n v="-115.99"/>
    <n v="-115.99"/>
    <n v="0"/>
    <n v="-115.99"/>
    <n v="-115.99"/>
    <n v="0"/>
    <n v="-115.99"/>
    <n v="-115.99"/>
    <n v="0"/>
    <n v="-115.99"/>
    <n v="-115.99"/>
    <n v="0"/>
    <n v="-115.99"/>
    <n v="-115.99"/>
    <n v="0"/>
    <n v="-115.99"/>
    <n v="-115.99"/>
    <n v="0"/>
    <n v="-115.99"/>
    <n v="-115.99"/>
    <n v="0"/>
  </r>
  <r>
    <x v="4"/>
    <x v="0"/>
    <x v="0"/>
    <x v="0"/>
    <n v="1730743.7175470279"/>
    <n v="1730743.7175470276"/>
    <n v="0"/>
    <n v="1730743.7175470279"/>
    <n v="1730743.7175470276"/>
    <n v="0"/>
    <n v="1810127.019140797"/>
    <n v="1810127.0191407967"/>
    <n v="0"/>
    <n v="1892763.2349007316"/>
    <n v="1892763.2349007316"/>
    <n v="0"/>
    <n v="1978555.1153269322"/>
    <n v="1978555.1153269319"/>
    <n v="0"/>
    <n v="2064658.1941528125"/>
    <n v="2064658.1941528122"/>
    <n v="0"/>
    <n v="2151010.2316984353"/>
    <n v="2151010.2316984357"/>
    <n v="0"/>
    <n v="2237561.4362198543"/>
    <n v="2237561.4362198543"/>
    <n v="0"/>
    <n v="2324271.9743219088"/>
    <n v="2324271.9743219083"/>
    <n v="0"/>
    <n v="2411109.9792884714"/>
    <n v="2411109.9792884714"/>
    <n v="0"/>
    <n v="2498049.9577466417"/>
    <n v="2498049.9577466417"/>
    <n v="0"/>
    <n v="2585071.514998097"/>
    <n v="2585071.5149980974"/>
    <n v="0"/>
    <n v="2672165.5867324723"/>
    <n v="2672165.5867324723"/>
    <n v="0"/>
    <n v="2759350.3015704993"/>
    <n v="2759350.3015704989"/>
    <n v="0"/>
    <n v="2759350.3015704993"/>
    <n v="2759350.3015704989"/>
    <n v="0"/>
  </r>
  <r>
    <x v="4"/>
    <x v="0"/>
    <x v="0"/>
    <x v="1"/>
    <n v="728745.74213796388"/>
    <n v="728745.74213796388"/>
    <n v="0"/>
    <n v="728745.74213796388"/>
    <n v="728745.74213796388"/>
    <n v="0"/>
    <n v="753575.08113611676"/>
    <n v="753575.08113611676"/>
    <n v="0"/>
    <n v="778459.75091635482"/>
    <n v="778459.75091635482"/>
    <n v="0"/>
    <n v="803392.85198892734"/>
    <n v="803392.85198892734"/>
    <n v="0"/>
    <n v="828368.86476203438"/>
    <n v="828368.86476203438"/>
    <n v="0"/>
    <n v="853383.37356223562"/>
    <n v="853383.37356223562"/>
    <n v="0"/>
    <n v="878432.84585077886"/>
    <n v="878432.84585077886"/>
    <n v="0"/>
    <n v="903514.45559666224"/>
    <n v="903514.45559666224"/>
    <n v="0"/>
    <n v="928625.94197508448"/>
    <n v="928625.94197508448"/>
    <n v="0"/>
    <n v="953765.49632620474"/>
    <n v="953765.49632620474"/>
    <n v="0"/>
    <n v="978931.67172214971"/>
    <n v="978931.67172214971"/>
    <n v="0"/>
    <n v="1004126.4292505317"/>
    <n v="1004126.4292505317"/>
    <n v="0"/>
    <n v="1029365.3779861265"/>
    <n v="1029365.3779861265"/>
    <n v="0"/>
    <n v="1029365.3779861265"/>
    <n v="1029365.3779861265"/>
    <n v="0"/>
  </r>
  <r>
    <x v="4"/>
    <x v="1"/>
    <x v="0"/>
    <x v="2"/>
    <n v="1667745.6314999992"/>
    <n v="1667745.6314999992"/>
    <n v="0"/>
    <n v="1667745.6314999992"/>
    <n v="1667745.6314999992"/>
    <n v="0"/>
    <n v="1698474.5733153326"/>
    <n v="1686761.0657916658"/>
    <n v="11713.507523666834"/>
    <n v="1729203.5151306661"/>
    <n v="1705776.5000833324"/>
    <n v="23427.015047333669"/>
    <n v="1759932.4569459995"/>
    <n v="1724791.934374999"/>
    <n v="35140.522571000503"/>
    <n v="1790661.398761333"/>
    <n v="1743807.3686666656"/>
    <n v="46854.030094667338"/>
    <n v="1821390.3405766664"/>
    <n v="1762822.8029583322"/>
    <n v="58567.537618334172"/>
    <n v="1852119.2823919998"/>
    <n v="1781838.2372499988"/>
    <n v="70281.045142001007"/>
    <n v="1882848.2242073333"/>
    <n v="1800853.6715416654"/>
    <n v="81994.552665667841"/>
    <n v="1913577.1660226667"/>
    <n v="1819869.1058333321"/>
    <n v="93708.060189334676"/>
    <n v="1944306.1078380002"/>
    <n v="1838884.5401249987"/>
    <n v="105421.56771300151"/>
    <n v="1975035.0496533336"/>
    <n v="1857899.9744166653"/>
    <n v="117135.07523666834"/>
    <n v="2005763.9914686671"/>
    <n v="1876915.4087083319"/>
    <n v="128848.58276033518"/>
    <n v="2036492.9332840005"/>
    <n v="1895930.8429999985"/>
    <n v="140562.09028400201"/>
    <n v="2036492.9332840005"/>
    <n v="1895930.8429999985"/>
    <n v="140562.09028400201"/>
  </r>
  <r>
    <x v="4"/>
    <x v="2"/>
    <x v="0"/>
    <x v="3"/>
    <n v="295149.99744000012"/>
    <n v="295149.99744000012"/>
    <n v="0"/>
    <n v="295149.99744000012"/>
    <n v="295149.99744000012"/>
    <n v="0"/>
    <n v="299401.13806000014"/>
    <n v="299401.13806000014"/>
    <n v="0"/>
    <n v="303652.27868000016"/>
    <n v="303652.27868000016"/>
    <n v="0"/>
    <n v="307903.41930000018"/>
    <n v="307903.41930000018"/>
    <n v="0"/>
    <n v="312154.5599200002"/>
    <n v="312154.5599200002"/>
    <n v="0"/>
    <n v="316405.70054000022"/>
    <n v="316405.70054000022"/>
    <n v="0"/>
    <n v="320656.84116000024"/>
    <n v="320656.84116000024"/>
    <n v="0"/>
    <n v="324907.98178000026"/>
    <n v="324907.98178000026"/>
    <n v="0"/>
    <n v="329159.12240000028"/>
    <n v="329159.12240000028"/>
    <n v="0"/>
    <n v="333410.2630200003"/>
    <n v="333410.2630200003"/>
    <n v="0"/>
    <n v="337661.40364000032"/>
    <n v="337661.40364000032"/>
    <n v="0"/>
    <n v="341912.54426000034"/>
    <n v="341912.54426000034"/>
    <n v="0"/>
    <n v="346163.68488000036"/>
    <n v="346163.68488000036"/>
    <n v="0"/>
    <n v="346163.68488000036"/>
    <n v="346163.68488000036"/>
    <n v="0"/>
  </r>
  <r>
    <x v="4"/>
    <x v="2"/>
    <x v="0"/>
    <x v="4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</r>
  <r>
    <x v="4"/>
    <x v="2"/>
    <x v="0"/>
    <x v="4"/>
    <n v="140799.32358333332"/>
    <n v="140799.32358333332"/>
    <n v="0"/>
    <n v="140799.32358333332"/>
    <n v="140799.32358333332"/>
    <n v="0"/>
    <n v="145227.60199999996"/>
    <n v="145227.60199999996"/>
    <n v="0"/>
    <n v="150309.7025833333"/>
    <n v="150309.7025833333"/>
    <n v="0"/>
    <n v="156045.6253333333"/>
    <n v="156045.6253333333"/>
    <n v="0"/>
    <n v="162018.70358333329"/>
    <n v="162018.70358333329"/>
    <n v="0"/>
    <n v="168228.93733333328"/>
    <n v="168228.93733333328"/>
    <n v="0"/>
    <n v="174676.32658333328"/>
    <n v="174676.32658333328"/>
    <n v="0"/>
    <n v="181360.87133333331"/>
    <n v="181360.87133333331"/>
    <n v="0"/>
    <n v="188282.57158333328"/>
    <n v="188282.57158333328"/>
    <n v="0"/>
    <n v="195441.4273333333"/>
    <n v="195441.4273333333"/>
    <n v="0"/>
    <n v="202837.43858333328"/>
    <n v="202837.43858333328"/>
    <n v="0"/>
    <n v="210470.60533333325"/>
    <n v="210470.60533333325"/>
    <n v="0"/>
    <n v="218340.9331666666"/>
    <n v="218340.9331666666"/>
    <n v="0"/>
    <n v="218340.9331666666"/>
    <n v="218340.9331666666"/>
    <n v="0"/>
  </r>
  <r>
    <x v="4"/>
    <x v="2"/>
    <x v="0"/>
    <x v="5"/>
    <n v="447431.44699999975"/>
    <n v="447431.44699999975"/>
    <n v="0"/>
    <n v="447431.44699999975"/>
    <n v="447431.44699999975"/>
    <n v="0"/>
    <n v="460987.2426666664"/>
    <n v="460987.2426666664"/>
    <n v="0"/>
    <n v="474543.03833333304"/>
    <n v="474543.03833333304"/>
    <n v="0"/>
    <n v="488098.83399999968"/>
    <n v="488098.83399999968"/>
    <n v="0"/>
    <n v="501654.62966666633"/>
    <n v="501654.62966666633"/>
    <n v="0"/>
    <n v="515210.42533333297"/>
    <n v="515210.42533333297"/>
    <n v="0"/>
    <n v="528766.22099999967"/>
    <n v="528766.22099999967"/>
    <n v="0"/>
    <n v="542322.01666666637"/>
    <n v="542322.01666666637"/>
    <n v="0"/>
    <n v="555877.81233333307"/>
    <n v="555877.81233333307"/>
    <n v="0"/>
    <n v="569433.60799999977"/>
    <n v="569433.60799999977"/>
    <n v="0"/>
    <n v="582989.40366666648"/>
    <n v="582989.40366666648"/>
    <n v="0"/>
    <n v="596545.19933333318"/>
    <n v="596545.19933333318"/>
    <n v="0"/>
    <n v="610100.99499999988"/>
    <n v="610100.99499999988"/>
    <n v="0"/>
    <n v="610100.99499999988"/>
    <n v="610100.99499999988"/>
    <n v="0"/>
  </r>
  <r>
    <x v="4"/>
    <x v="2"/>
    <x v="0"/>
    <x v="6"/>
    <n v="210024.45837000001"/>
    <n v="210024.45837000001"/>
    <n v="0"/>
    <n v="210024.45837000001"/>
    <n v="210024.45837000001"/>
    <n v="0"/>
    <n v="215564.14740083335"/>
    <n v="215564.14740083335"/>
    <n v="0"/>
    <n v="221103.83643166666"/>
    <n v="221103.83643166666"/>
    <n v="0"/>
    <n v="226643.52546250002"/>
    <n v="226643.52546250002"/>
    <n v="0"/>
    <n v="232183.21449333333"/>
    <n v="232183.21449333333"/>
    <n v="0"/>
    <n v="237722.90352416667"/>
    <n v="237722.90352416667"/>
    <n v="0"/>
    <n v="243262.59255499998"/>
    <n v="243262.59255499998"/>
    <n v="0"/>
    <n v="248802.28158583332"/>
    <n v="248802.28158583332"/>
    <n v="0"/>
    <n v="254341.97061666666"/>
    <n v="254341.97061666666"/>
    <n v="0"/>
    <n v="259881.6596475"/>
    <n v="259881.6596475"/>
    <n v="0"/>
    <n v="265421.34867833334"/>
    <n v="265421.34867833334"/>
    <n v="0"/>
    <n v="270961.03770916665"/>
    <n v="270961.03770916665"/>
    <n v="0"/>
    <n v="276500.72673999995"/>
    <n v="276500.72673999995"/>
    <n v="0"/>
    <n v="276500.72673999995"/>
    <n v="276500.72673999995"/>
    <n v="0"/>
  </r>
  <r>
    <x v="4"/>
    <x v="2"/>
    <x v="0"/>
    <x v="7"/>
    <n v="941297.76839000033"/>
    <n v="941297.76839000033"/>
    <n v="0"/>
    <n v="941297.76839000033"/>
    <n v="941297.76839000033"/>
    <n v="0"/>
    <n v="945143.10167458362"/>
    <n v="947424.23158916703"/>
    <n v="-2281.1299145834055"/>
    <n v="948988.43495916692"/>
    <n v="953550.69478833373"/>
    <n v="-4562.259829166811"/>
    <n v="952833.76824375021"/>
    <n v="959677.15798750042"/>
    <n v="-6843.3897437502164"/>
    <n v="956679.1015283335"/>
    <n v="965803.62118666712"/>
    <n v="-9124.5196583336219"/>
    <n v="960524.43481291679"/>
    <n v="971930.08438583382"/>
    <n v="-11405.649572917027"/>
    <n v="964369.76809750008"/>
    <n v="978056.54758500052"/>
    <n v="-13686.779487500433"/>
    <n v="968215.10138208338"/>
    <n v="984183.01078416721"/>
    <n v="-15967.909402083838"/>
    <n v="972060.43466666667"/>
    <n v="990309.47398333391"/>
    <n v="-18249.039316667244"/>
    <n v="975905.76795124996"/>
    <n v="996435.93718250061"/>
    <n v="-20530.169231250649"/>
    <n v="979751.10123583325"/>
    <n v="1002562.4003816673"/>
    <n v="-22811.299145834055"/>
    <n v="983596.43452041654"/>
    <n v="1008688.863580834"/>
    <n v="-25092.42906041746"/>
    <n v="987441.76780499984"/>
    <n v="1014815.3267800007"/>
    <n v="-27373.558975000866"/>
    <n v="987441.76780499984"/>
    <n v="1014815.3267800007"/>
    <n v="-27373.558975000866"/>
  </r>
  <r>
    <x v="4"/>
    <x v="2"/>
    <x v="0"/>
    <x v="8"/>
    <n v="272388.74256000016"/>
    <n v="272388.74256000016"/>
    <n v="0"/>
    <n v="272388.74256000016"/>
    <n v="272388.74256000016"/>
    <n v="0"/>
    <n v="277246.88694000017"/>
    <n v="277246.88694000017"/>
    <n v="0"/>
    <n v="282105.03132000018"/>
    <n v="282105.03132000018"/>
    <n v="0"/>
    <n v="286963.1757000002"/>
    <n v="286963.1757000002"/>
    <n v="0"/>
    <n v="291821.32008000021"/>
    <n v="291821.32008000021"/>
    <n v="0"/>
    <n v="296679.46446000022"/>
    <n v="296679.46446000022"/>
    <n v="0"/>
    <n v="301537.60884000023"/>
    <n v="301537.60884000023"/>
    <n v="0"/>
    <n v="306395.75322000025"/>
    <n v="306395.75322000025"/>
    <n v="0"/>
    <n v="311253.89760000026"/>
    <n v="311253.89760000026"/>
    <n v="0"/>
    <n v="316112.04198000027"/>
    <n v="316112.04198000027"/>
    <n v="0"/>
    <n v="320970.18636000028"/>
    <n v="320970.18636000028"/>
    <n v="0"/>
    <n v="325828.3307400003"/>
    <n v="325828.3307400003"/>
    <n v="0"/>
    <n v="330686.47512000031"/>
    <n v="330686.47512000031"/>
    <n v="0"/>
    <n v="330686.47512000031"/>
    <n v="330686.47512000031"/>
    <n v="0"/>
  </r>
  <r>
    <x v="4"/>
    <x v="2"/>
    <x v="0"/>
    <x v="9"/>
    <n v="-170169.74649999995"/>
    <n v="-170169.74649999995"/>
    <n v="0"/>
    <n v="-170169.74649999995"/>
    <n v="-170169.74649999995"/>
    <n v="0"/>
    <n v="-169234.15620833327"/>
    <n v="-169234.15620833327"/>
    <n v="0"/>
    <n v="-168298.56591666659"/>
    <n v="-168298.56591666659"/>
    <n v="0"/>
    <n v="-167362.97562499993"/>
    <n v="-167362.97562499993"/>
    <n v="0"/>
    <n v="-166427.38533333325"/>
    <n v="-166427.38533333325"/>
    <n v="0"/>
    <n v="-165491.79504166657"/>
    <n v="-165491.79504166657"/>
    <n v="0"/>
    <n v="-164556.20474999992"/>
    <n v="-164556.20474999992"/>
    <n v="0"/>
    <n v="-163620.61445833324"/>
    <n v="-163620.61445833324"/>
    <n v="0"/>
    <n v="-162685.02416666655"/>
    <n v="-162685.02416666655"/>
    <n v="0"/>
    <n v="-161749.43387499987"/>
    <n v="-161749.43387499987"/>
    <n v="0"/>
    <n v="-160813.84358333319"/>
    <n v="-160813.84358333319"/>
    <n v="0"/>
    <n v="-159878.25329166654"/>
    <n v="-159878.25329166654"/>
    <n v="0"/>
    <n v="-158942.66299999985"/>
    <n v="-158942.66299999985"/>
    <n v="0"/>
    <n v="-158942.66299999985"/>
    <n v="-158942.66299999985"/>
    <n v="0"/>
  </r>
  <r>
    <x v="4"/>
    <x v="3"/>
    <x v="0"/>
    <x v="10"/>
    <n v="102171.57868000002"/>
    <n v="102171.57868000002"/>
    <n v="0"/>
    <n v="102171.57868000002"/>
    <n v="102171.57868000002"/>
    <n v="0"/>
    <n v="105551.20015075002"/>
    <n v="104294.90107000002"/>
    <n v="1256.2990807500028"/>
    <n v="108930.82162150003"/>
    <n v="106418.22346000002"/>
    <n v="2512.5981615000055"/>
    <n v="112310.44309225003"/>
    <n v="108541.54585000002"/>
    <n v="3768.8972422500083"/>
    <n v="115690.06456300004"/>
    <n v="110664.86824000003"/>
    <n v="5025.196323000011"/>
    <n v="119069.68603375004"/>
    <n v="112788.19063000003"/>
    <n v="6281.4954037500138"/>
    <n v="122449.30750450004"/>
    <n v="114911.51302000003"/>
    <n v="7537.7944845000166"/>
    <n v="125828.92897525005"/>
    <n v="117034.83541000003"/>
    <n v="8794.0935652500193"/>
    <n v="129208.55044600005"/>
    <n v="119158.15780000003"/>
    <n v="10050.392646000022"/>
    <n v="132588.17191675006"/>
    <n v="121281.48019000003"/>
    <n v="11306.691726750025"/>
    <n v="135967.79338750005"/>
    <n v="123404.80258000003"/>
    <n v="12562.990807500013"/>
    <n v="139347.41485825003"/>
    <n v="125528.12497000003"/>
    <n v="13819.289888250001"/>
    <n v="142727.03632900002"/>
    <n v="127651.44736000003"/>
    <n v="15075.588968999989"/>
    <n v="142727.03632900002"/>
    <n v="127651.44736000003"/>
    <n v="15075.588968999989"/>
  </r>
  <r>
    <x v="4"/>
    <x v="3"/>
    <x v="0"/>
    <x v="11"/>
    <n v="1098400.5339000002"/>
    <n v="1098400.5339000002"/>
    <n v="0"/>
    <n v="1098400.5339000002"/>
    <n v="1098400.5339000002"/>
    <n v="0"/>
    <n v="1107058.7972872502"/>
    <n v="1114195.0442250001"/>
    <n v="-7136.2469377499074"/>
    <n v="1115717.0606745002"/>
    <n v="1129989.55455"/>
    <n v="-14272.493875499815"/>
    <n v="1124375.3240617502"/>
    <n v="1145784.0648749999"/>
    <n v="-21408.740813249722"/>
    <n v="1133033.5874490002"/>
    <n v="1161578.5751999998"/>
    <n v="-28544.987750999629"/>
    <n v="1141691.8508362502"/>
    <n v="1177373.0855249998"/>
    <n v="-35681.234688749537"/>
    <n v="1150350.1142235002"/>
    <n v="1193167.5958499997"/>
    <n v="-42817.481626499444"/>
    <n v="1159008.3776107503"/>
    <n v="1208962.1061749996"/>
    <n v="-49953.728564249352"/>
    <n v="1167666.6409980003"/>
    <n v="1224756.6164999995"/>
    <n v="-57089.975501999259"/>
    <n v="1176324.9043852503"/>
    <n v="1240551.1268249995"/>
    <n v="-64226.222439749166"/>
    <n v="1184983.1677725003"/>
    <n v="1256345.6371499994"/>
    <n v="-71362.469377499074"/>
    <n v="1193641.4311597503"/>
    <n v="1272140.1474749993"/>
    <n v="-78498.716315248981"/>
    <n v="1202299.6945470003"/>
    <n v="1287934.6577999992"/>
    <n v="-85634.963252998888"/>
    <n v="1202299.6945470003"/>
    <n v="1287934.6577999992"/>
    <n v="-85634.963252998888"/>
  </r>
  <r>
    <x v="4"/>
    <x v="3"/>
    <x v="0"/>
    <x v="12"/>
    <n v="2572618.762972875"/>
    <n v="2572618.762972875"/>
    <n v="0"/>
    <n v="2572618.762972875"/>
    <n v="2572618.762972875"/>
    <n v="0"/>
    <n v="2601574.5450815419"/>
    <n v="2623314.1766672921"/>
    <n v="-21739.631585750263"/>
    <n v="2630932.4050568752"/>
    <n v="2674564.2015617085"/>
    <n v="-43631.79650483327"/>
    <n v="2660692.342898875"/>
    <n v="2726368.8376561254"/>
    <n v="-65676.494757250417"/>
    <n v="2690854.3586075418"/>
    <n v="2778728.0849505421"/>
    <n v="-87873.726343000308"/>
    <n v="2721418.452182875"/>
    <n v="2831641.9434449589"/>
    <n v="-110223.49126208387"/>
    <n v="2752384.6236248747"/>
    <n v="2885110.4131393754"/>
    <n v="-132725.78951450065"/>
    <n v="2783752.8729335414"/>
    <n v="2939133.4940337921"/>
    <n v="-155380.62110025063"/>
    <n v="2815523.2001088746"/>
    <n v="2993711.1861282089"/>
    <n v="-178187.98601933429"/>
    <n v="2847695.6051508747"/>
    <n v="3048843.4894226259"/>
    <n v="-201147.88427175116"/>
    <n v="2880270.0880595413"/>
    <n v="3104530.4039170425"/>
    <n v="-224260.31585750123"/>
    <n v="2913246.6488348744"/>
    <n v="3160771.9296114594"/>
    <n v="-247525.28077658499"/>
    <n v="2946625.2874768744"/>
    <n v="3217568.0665058759"/>
    <n v="-270942.77902900148"/>
    <n v="2946625.2874768744"/>
    <n v="3217568.0665058759"/>
    <n v="-270942.77902900148"/>
  </r>
  <r>
    <x v="4"/>
    <x v="3"/>
    <x v="0"/>
    <x v="13"/>
    <n v="355716.07600000035"/>
    <n v="355716.07600000035"/>
    <n v="0"/>
    <n v="355716.07600000035"/>
    <n v="355716.07600000035"/>
    <n v="0"/>
    <n v="360693.06963333371"/>
    <n v="358887.37233333371"/>
    <n v="1805.6972999999998"/>
    <n v="365670.06326666707"/>
    <n v="362058.66866666707"/>
    <n v="3611.3945999999996"/>
    <n v="370647.05690000043"/>
    <n v="365229.96500000043"/>
    <n v="5417.0918999999994"/>
    <n v="375624.05053333379"/>
    <n v="368401.26133333379"/>
    <n v="7222.7891999999993"/>
    <n v="380601.04416666715"/>
    <n v="371572.55766666715"/>
    <n v="9028.4864999999991"/>
    <n v="385578.03780000051"/>
    <n v="374743.85400000052"/>
    <n v="10834.183799999999"/>
    <n v="390555.03143333388"/>
    <n v="377915.15033333388"/>
    <n v="12639.881099999999"/>
    <n v="395532.02506666724"/>
    <n v="381086.44666666724"/>
    <n v="14445.578399999999"/>
    <n v="400509.0187000006"/>
    <n v="384257.7430000006"/>
    <n v="16251.275699999998"/>
    <n v="405486.01233333396"/>
    <n v="387429.03933333396"/>
    <n v="18056.972999999998"/>
    <n v="410463.00596666732"/>
    <n v="390600.33566666732"/>
    <n v="19862.670299999998"/>
    <n v="415439.99960000068"/>
    <n v="393771.63200000068"/>
    <n v="21668.367599999998"/>
    <n v="415439.99960000068"/>
    <n v="393771.63200000068"/>
    <n v="21668.367599999998"/>
  </r>
  <r>
    <x v="4"/>
    <x v="3"/>
    <x v="0"/>
    <x v="14"/>
    <n v="93191.159450000079"/>
    <n v="93191.159450000079"/>
    <n v="0"/>
    <n v="93191.159450000079"/>
    <n v="93191.159450000079"/>
    <n v="0"/>
    <n v="94652.411070833419"/>
    <n v="94652.411070833419"/>
    <n v="0"/>
    <n v="96113.662691666759"/>
    <n v="96113.662691666759"/>
    <n v="0"/>
    <n v="97574.914312500099"/>
    <n v="97574.914312500099"/>
    <n v="0"/>
    <n v="99036.165933333439"/>
    <n v="99036.165933333439"/>
    <n v="0"/>
    <n v="100497.41755416678"/>
    <n v="100497.41755416678"/>
    <n v="0"/>
    <n v="101958.66917500012"/>
    <n v="101958.66917500012"/>
    <n v="0"/>
    <n v="103419.92079583346"/>
    <n v="103419.92079583346"/>
    <n v="0"/>
    <n v="104881.1724166668"/>
    <n v="104881.1724166668"/>
    <n v="0"/>
    <n v="106342.42403750014"/>
    <n v="106342.42403750014"/>
    <n v="0"/>
    <n v="107803.67565833348"/>
    <n v="107803.67565833348"/>
    <n v="0"/>
    <n v="109264.92727916682"/>
    <n v="109264.92727916682"/>
    <n v="0"/>
    <n v="110726.17890000016"/>
    <n v="110726.17890000016"/>
    <n v="0"/>
    <n v="110726.17890000016"/>
    <n v="110726.17890000016"/>
    <n v="0"/>
  </r>
  <r>
    <x v="4"/>
    <x v="4"/>
    <x v="0"/>
    <x v="35"/>
    <n v="13416.05"/>
    <n v="13416.05"/>
    <n v="0"/>
    <n v="13416.05"/>
    <n v="13416.05"/>
    <n v="0"/>
    <n v="13416.05"/>
    <n v="13416.05"/>
    <n v="0"/>
    <n v="13416.05"/>
    <n v="13416.05"/>
    <n v="0"/>
    <n v="13416.05"/>
    <n v="13416.05"/>
    <n v="0"/>
    <n v="13416.05"/>
    <n v="13416.05"/>
    <n v="0"/>
    <n v="13416.05"/>
    <n v="13416.05"/>
    <n v="0"/>
    <n v="13416.05"/>
    <n v="13416.05"/>
    <n v="0"/>
    <n v="13416.05"/>
    <n v="13416.05"/>
    <n v="0"/>
    <n v="13416.05"/>
    <n v="13416.05"/>
    <n v="0"/>
    <n v="13416.05"/>
    <n v="13416.05"/>
    <n v="0"/>
    <n v="13416.05"/>
    <n v="13416.05"/>
    <n v="0"/>
    <n v="13416.05"/>
    <n v="13416.05"/>
    <n v="0"/>
    <n v="13416.05"/>
    <n v="13416.05"/>
    <n v="0"/>
    <n v="13416.05"/>
    <n v="13416.05"/>
    <n v="0"/>
  </r>
  <r>
    <x v="4"/>
    <x v="4"/>
    <x v="0"/>
    <x v="15"/>
    <n v="-34418.251339777918"/>
    <n v="-34418.251339777933"/>
    <n v="0"/>
    <n v="-34418.251339777918"/>
    <n v="-34418.251339777933"/>
    <n v="0"/>
    <n v="-33852.519554881401"/>
    <n v="-33968.372043288997"/>
    <n v="115.85248840759596"/>
    <n v="-33279.831359923999"/>
    <n v="-33512.757408717989"/>
    <n v="232.92604879399005"/>
    <n v="-32700.132779238756"/>
    <n v="-33051.362934850105"/>
    <n v="351.23015561134889"/>
    <n v="-32113.446478808863"/>
    <n v="-32584.207309065056"/>
    <n v="470.760830256193"/>
    <n v="-31519.819371793379"/>
    <n v="-32111.329209765318"/>
    <n v="591.5098379719384"/>
    <n v="-30919.307890969791"/>
    <n v="-31632.775163974839"/>
    <n v="713.4672730050479"/>
    <n v="-30311.962785282692"/>
    <n v="-31148.587012578824"/>
    <n v="836.62422729613172"/>
    <n v="-29697.78841767335"/>
    <n v="-30658.768352683059"/>
    <n v="960.97993500970915"/>
    <n v="-29076.695621499595"/>
    <n v="-30163.245669236858"/>
    <n v="1086.5500477372625"/>
    <n v="-28448.441281873103"/>
    <n v="-29661.818521773766"/>
    <n v="1213.377239900663"/>
    <n v="-27812.832512774665"/>
    <n v="-29154.327881926925"/>
    <n v="1341.4953691522605"/>
    <n v="-27169.920659122148"/>
    <n v="-28640.816081942379"/>
    <n v="1470.895422820231"/>
    <n v="-27169.920659122148"/>
    <n v="-28640.816081942379"/>
    <n v="1470.895422820231"/>
  </r>
  <r>
    <x v="4"/>
    <x v="4"/>
    <x v="0"/>
    <x v="16"/>
    <n v="76767690.958115622"/>
    <n v="76767690.958115622"/>
    <n v="0"/>
    <n v="76767690.958115622"/>
    <n v="76767690.958115622"/>
    <n v="0"/>
    <n v="76934478.893023461"/>
    <n v="77001496.576018706"/>
    <n v="-67017.682995244861"/>
    <n v="77102750.594784781"/>
    <n v="77237194.753683776"/>
    <n v="-134444.15889899433"/>
    <n v="77272518.036710247"/>
    <n v="77474800.76319091"/>
    <n v="-202282.72648066282"/>
    <n v="77443776.190851644"/>
    <n v="77714308.191340879"/>
    <n v="-270532.00048923492"/>
    <n v="77616514.650559798"/>
    <n v="77955703.764346421"/>
    <n v="-339189.11378662288"/>
    <n v="77790720.897468284"/>
    <n v="78198971.514903396"/>
    <n v="-408250.6174351126"/>
    <n v="77966383.674043581"/>
    <n v="78444097.083912849"/>
    <n v="-477713.40986926854"/>
    <n v="78143502.012463376"/>
    <n v="78691079.236907765"/>
    <n v="-547577.22444438934"/>
    <n v="78322095.692379788"/>
    <n v="78939943.203035951"/>
    <n v="-617847.5106561631"/>
    <n v="78502218.64346619"/>
    <n v="79190757.770146325"/>
    <n v="-688539.12668013573"/>
    <n v="78683913.653229654"/>
    <n v="79443577.514140859"/>
    <n v="-759663.86091120541"/>
    <n v="78867169.331933379"/>
    <n v="79698387.907293782"/>
    <n v="-831218.57536040246"/>
    <n v="78867169.331933379"/>
    <n v="79698387.907293782"/>
    <n v="-831218.57536040246"/>
  </r>
  <r>
    <x v="4"/>
    <x v="4"/>
    <x v="0"/>
    <x v="17"/>
    <n v="52988012.786062829"/>
    <n v="52988012.786062829"/>
    <n v="0"/>
    <n v="52988012.786062829"/>
    <n v="52988012.786062829"/>
    <n v="0"/>
    <n v="53145568.293934964"/>
    <n v="53268441.939018562"/>
    <n v="-122873.64508359879"/>
    <n v="53304047.877618819"/>
    <n v="53550333.237246029"/>
    <n v="-246285.3596272096"/>
    <n v="53463458.939042687"/>
    <n v="53833698.392657049"/>
    <n v="-370239.45361436158"/>
    <n v="53623798.369917393"/>
    <n v="54118532.487072594"/>
    <n v="-494734.11715520173"/>
    <n v="53785059.736828424"/>
    <n v="54404825.341039225"/>
    <n v="-619765.60421080142"/>
    <n v="53947235.300892673"/>
    <n v="54692564.709488839"/>
    <n v="-745329.40859616548"/>
    <n v="54110318.102676965"/>
    <n v="54981739.580660053"/>
    <n v="-871421.4779830873"/>
    <n v="54274307.543871358"/>
    <n v="55272349.007859863"/>
    <n v="-998041.4639885053"/>
    <n v="54439215.852302402"/>
    <n v="55564412.338915125"/>
    <n v="-1125196.4866127223"/>
    <n v="54605076.367418684"/>
    <n v="55857982.326117903"/>
    <n v="-1252905.9586992189"/>
    <n v="54771915.540555894"/>
    <n v="56153100.822847575"/>
    <n v="-1381185.2822916806"/>
    <n v="54939726.330552377"/>
    <n v="56449756.688025348"/>
    <n v="-1510030.3574729711"/>
    <n v="54939726.330552377"/>
    <n v="56449756.688025348"/>
    <n v="-1510030.3574729711"/>
  </r>
  <r>
    <x v="4"/>
    <x v="4"/>
    <x v="0"/>
    <x v="18"/>
    <n v="370387.23622272152"/>
    <n v="370387.23622272152"/>
    <n v="0"/>
    <n v="370387.23622272152"/>
    <n v="370387.23622272152"/>
    <n v="0"/>
    <n v="375095.47378308885"/>
    <n v="377097.03488902387"/>
    <n v="-2001.5611059350194"/>
    <n v="379868.03013713786"/>
    <n v="383892.75560795434"/>
    <n v="-4024.7254708164837"/>
    <n v="384705.40434253711"/>
    <n v="390775.06505960453"/>
    <n v="-6069.6607170674251"/>
    <n v="389607.38683017209"/>
    <n v="397743.68328523403"/>
    <n v="-8136.2964550619363"/>
    <n v="394573.543842146"/>
    <n v="404798.03083726997"/>
    <n v="-10224.486995123967"/>
    <n v="399603.35360240744"/>
    <n v="411937.41068663693"/>
    <n v="-12334.057084229484"/>
    <n v="404696.34688748233"/>
    <n v="419161.19600808294"/>
    <n v="-14464.849120600615"/>
    <n v="409852.48335772473"/>
    <n v="426469.33291276812"/>
    <n v="-16616.849555043387"/>
    <n v="415072.58744568081"/>
    <n v="433862.92274187988"/>
    <n v="-18790.335296199075"/>
    <n v="420358.90698553645"/>
    <n v="441344.96832734585"/>
    <n v="-20986.0613418094"/>
    <n v="425713.22539660771"/>
    <n v="448917.85209955019"/>
    <n v="-23204.626702942478"/>
    <n v="431135.06794506614"/>
    <n v="456580.9398720811"/>
    <n v="-25445.87192701496"/>
    <n v="431135.06794506614"/>
    <n v="456580.9398720811"/>
    <n v="-25445.87192701496"/>
  </r>
  <r>
    <x v="4"/>
    <x v="4"/>
    <x v="0"/>
    <x v="19"/>
    <n v="5622337.4540681029"/>
    <n v="5622337.4540681019"/>
    <n v="0"/>
    <n v="5622337.4540681029"/>
    <n v="5622337.4540681019"/>
    <n v="0"/>
    <n v="5642922.4813956451"/>
    <n v="5654417.1962225605"/>
    <n v="-11494.714826915413"/>
    <n v="5663868.1233421341"/>
    <n v="5686983.7681125933"/>
    <n v="-23115.644770459272"/>
    <n v="5685177.2160341348"/>
    <n v="5720040.9985090727"/>
    <n v="-34863.782474937849"/>
    <n v="5706848.5684980024"/>
    <n v="5753587.2795975646"/>
    <n v="-46738.711099562235"/>
    <n v="5728879.7157033859"/>
    <n v="5787619.2835871056"/>
    <n v="-58739.56788371969"/>
    <n v="5751267.692415976"/>
    <n v="5822133.0074113784"/>
    <n v="-70865.31499540247"/>
    <n v="5774009.8320558444"/>
    <n v="5857124.8511874713"/>
    <n v="-83115.019131626934"/>
    <n v="5797105.9053742504"/>
    <n v="5892594.5054295966"/>
    <n v="-95488.600055346265"/>
    <n v="5820560.5975913554"/>
    <n v="5928548.2951849587"/>
    <n v="-107987.69759360328"/>
    <n v="5844386.6830670349"/>
    <n v="5965003.4658394037"/>
    <n v="-120616.78277236875"/>
    <n v="5868594.2969083693"/>
    <n v="6001973.6997874752"/>
    <n v="-133379.40287910588"/>
    <n v="5893180.7412202824"/>
    <n v="6039455.3548708344"/>
    <n v="-146274.613650552"/>
    <n v="5893180.7412202824"/>
    <n v="6039455.3548708344"/>
    <n v="-146274.613650552"/>
  </r>
  <r>
    <x v="4"/>
    <x v="4"/>
    <x v="0"/>
    <x v="20"/>
    <n v="22548439.796626881"/>
    <n v="22548439.796626884"/>
    <n v="0"/>
    <n v="22548439.796626881"/>
    <n v="22548439.796626884"/>
    <n v="0"/>
    <n v="22575187.94704498"/>
    <n v="22577785.314817201"/>
    <n v="-2597.3677722215652"/>
    <n v="22601970.391799524"/>
    <n v="22607167.870890871"/>
    <n v="-5197.4790913462639"/>
    <n v="22628787.474825568"/>
    <n v="22636587.836297743"/>
    <n v="-7800.3614721745253"/>
    <n v="22655639.051694531"/>
    <n v="22666045.055055"/>
    <n v="-10406.003360468894"/>
    <n v="22682524.823474009"/>
    <n v="22695539.204315588"/>
    <n v="-13014.380841579288"/>
    <n v="22709444.430572122"/>
    <n v="22725069.895720314"/>
    <n v="-15625.465148191899"/>
    <n v="22736397.549614642"/>
    <n v="22754636.780025024"/>
    <n v="-18239.230410382152"/>
    <n v="22763384.152800769"/>
    <n v="22784239.82720479"/>
    <n v="-20855.674404021353"/>
    <n v="22790404.808303777"/>
    <n v="22813879.650886793"/>
    <n v="-23474.842583015561"/>
    <n v="22817461.065261107"/>
    <n v="22843557.924139481"/>
    <n v="-26096.8588783741"/>
    <n v="22844554.152749952"/>
    <n v="22873275.97436621"/>
    <n v="-28721.821616258472"/>
    <n v="22871683.743598521"/>
    <n v="22903033.448221415"/>
    <n v="-31349.704622894526"/>
    <n v="22871683.743598521"/>
    <n v="22903033.448221415"/>
    <n v="-31349.704622894526"/>
  </r>
  <r>
    <x v="4"/>
    <x v="4"/>
    <x v="0"/>
    <x v="21"/>
    <n v="26290180.272069655"/>
    <n v="26290180.272069655"/>
    <n v="0"/>
    <n v="26290180.272069655"/>
    <n v="26290180.272069655"/>
    <n v="0"/>
    <n v="26492027.466123577"/>
    <n v="26451057.946541954"/>
    <n v="40969.519581623375"/>
    <n v="26695413.128627434"/>
    <n v="26613212.650381207"/>
    <n v="82200.478246226907"/>
    <n v="26900349.455315981"/>
    <n v="26776654.50684436"/>
    <n v="123694.94847162068"/>
    <n v="27106831.324838527"/>
    <n v="26941379.26487555"/>
    <n v="165452.05996297672"/>
    <n v="27314848.137225192"/>
    <n v="27107378.125807066"/>
    <n v="207470.01141812652"/>
    <n v="27524387.141560253"/>
    <n v="27274640.505545441"/>
    <n v="249746.63601481169"/>
    <n v="27735436.871182904"/>
    <n v="27443156.886012696"/>
    <n v="292279.98517020792"/>
    <n v="27947996.340291973"/>
    <n v="27612926.448929481"/>
    <n v="335069.891362492"/>
    <n v="28162085.6959792"/>
    <n v="27783965.917698704"/>
    <n v="378119.7782804966"/>
    <n v="28377759.869750701"/>
    <n v="27956320.889060777"/>
    <n v="421438.98068992421"/>
    <n v="28595062.443962257"/>
    <n v="28130027.539219473"/>
    <n v="465034.9047427848"/>
    <n v="28813981.817293607"/>
    <n v="28305076.238320764"/>
    <n v="508905.57897284254"/>
    <n v="28813981.817293607"/>
    <n v="28305076.238320764"/>
    <n v="508905.57897284254"/>
  </r>
  <r>
    <x v="4"/>
    <x v="4"/>
    <x v="0"/>
    <x v="22"/>
    <n v="2281116.5225493824"/>
    <n v="2281116.5225493824"/>
    <n v="0"/>
    <n v="2281116.5225493824"/>
    <n v="2281116.5225493824"/>
    <n v="0"/>
    <n v="2374373.6687905747"/>
    <n v="2359344.682284425"/>
    <n v="15028.986506149638"/>
    <n v="2468844.9210825986"/>
    <n v="2438639.9957529088"/>
    <n v="30204.925329689868"/>
    <n v="2459031.8086326253"/>
    <n v="2413450.5505864946"/>
    <n v="45581.25804613065"/>
    <n v="2451301.1398837632"/>
    <n v="2390091.495416732"/>
    <n v="61209.644467031118"/>
    <n v="2445643.9041017178"/>
    <n v="2368554.9101457587"/>
    <n v="77088.9939559591"/>
    <n v="2442049.262093957"/>
    <n v="2348831.2675294159"/>
    <n v="93217.99456454115"/>
    <n v="2440507.4663767368"/>
    <n v="2330911.9998946753"/>
    <n v="109595.46648206143"/>
    <n v="2441017.6789484168"/>
    <n v="2314796.3706694837"/>
    <n v="126221.30827893317"/>
    <n v="2443597.0262813154"/>
    <n v="2300499.433381387"/>
    <n v="143097.59289992834"/>
    <n v="2448292.2040937655"/>
    <n v="2288062.2318173898"/>
    <n v="160229.97227637563"/>
    <n v="2455140.2605126132"/>
    <n v="2277517.3298930223"/>
    <n v="177622.93061959092"/>
    <n v="2464131.3335839561"/>
    <n v="2268856.0593202733"/>
    <n v="195275.27426368278"/>
    <n v="2464131.3335839561"/>
    <n v="2268856.0593202733"/>
    <n v="195275.27426368278"/>
  </r>
  <r>
    <x v="4"/>
    <x v="4"/>
    <x v="0"/>
    <x v="23"/>
    <n v="-767207.81645767542"/>
    <n v="-767207.81645767542"/>
    <n v="0"/>
    <n v="-767207.81645767542"/>
    <n v="-767207.81645767542"/>
    <n v="0"/>
    <n v="-769427.18726719264"/>
    <n v="-774777.33408015536"/>
    <n v="5350.1468129627174"/>
    <n v="-771781.02468372369"/>
    <n v="-782431.41317714914"/>
    <n v="10650.388493425446"/>
    <n v="-774269.32870726869"/>
    <n v="-790170.05374865676"/>
    <n v="15900.725041388068"/>
    <n v="-776892.09933782753"/>
    <n v="-797993.25579467835"/>
    <n v="21101.156456850818"/>
    <n v="-779649.33657540032"/>
    <n v="-805901.01931521366"/>
    <n v="26251.682739813346"/>
    <n v="-782541.04041998694"/>
    <n v="-813893.34431026306"/>
    <n v="31352.303890276118"/>
    <n v="-785567.21087158751"/>
    <n v="-821970.23077982618"/>
    <n v="36403.019908238668"/>
    <n v="-788727.84793020191"/>
    <n v="-830131.67872390337"/>
    <n v="41403.830793701462"/>
    <n v="-792022.95159583027"/>
    <n v="-838377.68814249441"/>
    <n v="46354.73654666415"/>
    <n v="-795452.52186847245"/>
    <n v="-846708.2590355993"/>
    <n v="51255.737167126848"/>
    <n v="-799016.55874812859"/>
    <n v="-855123.39140321815"/>
    <n v="56106.832655089558"/>
    <n v="-802715.06223479856"/>
    <n v="-863623.08524535073"/>
    <n v="60908.023010552162"/>
    <n v="-802715.06223479856"/>
    <n v="-863623.08524535073"/>
    <n v="60908.023010552162"/>
  </r>
  <r>
    <x v="4"/>
    <x v="4"/>
    <x v="0"/>
    <x v="24"/>
    <n v="-87217.026397564579"/>
    <n v="-87217.026397564579"/>
    <n v="0"/>
    <n v="-87217.026397564579"/>
    <n v="-87217.026397564579"/>
    <n v="0"/>
    <n v="-90629.643237419295"/>
    <n v="-90757.415218506561"/>
    <n v="127.77198108726589"/>
    <n v="-93992.623640629012"/>
    <n v="-94248.581239775653"/>
    <n v="255.95759914664086"/>
    <n v="-97305.179593823676"/>
    <n v="-97689.7430147798"/>
    <n v="384.5634209561249"/>
    <n v="-100567.64200718586"/>
    <n v="-101081.22869611673"/>
    <n v="513.58668893086724"/>
    <n v="-103780.69578557409"/>
    <n v="-104423.71748110474"/>
    <n v="643.02169553065323"/>
    <n v="-106945.16481474364"/>
    <n v="-107718.0263897838"/>
    <n v="772.86157504016592"/>
    <n v="-110061.78999979253"/>
    <n v="-110964.89015304345"/>
    <n v="903.10015325092536"/>
    <n v="-113130.63503712755"/>
    <n v="-114164.37193648671"/>
    <n v="1033.7368993591663"/>
    <n v="-116150.39814559261"/>
    <n v="-117315.18080713395"/>
    <n v="1164.782661541336"/>
    <n v="-119117.52998910515"/>
    <n v="-120413.79700670356"/>
    <n v="1296.2670175984094"/>
    <n v="-122029.21454388183"/>
    <n v="-123457.42797827649"/>
    <n v="1428.2134343946673"/>
    <n v="-124886.20141588352"/>
    <n v="-126446.81708109764"/>
    <n v="1560.6156652141217"/>
    <n v="-124886.20141588352"/>
    <n v="-126446.81708109764"/>
    <n v="1560.6156652141217"/>
  </r>
  <r>
    <x v="4"/>
    <x v="4"/>
    <x v="0"/>
    <x v="25"/>
    <n v="-1328400.3649299943"/>
    <n v="-1328400.3649299943"/>
    <n v="0"/>
    <n v="-1328400.3649299943"/>
    <n v="-1328400.3649299943"/>
    <n v="0"/>
    <n v="-1327687.2531525567"/>
    <n v="-1330883.5817817508"/>
    <n v="3196.3286291940603"/>
    <n v="-1327007.283773676"/>
    <n v="-1333376.7638551877"/>
    <n v="6369.4800815116614"/>
    <n v="-1326360.4567933523"/>
    <n v="-1335879.9111503053"/>
    <n v="9519.454356953036"/>
    <n v="-1325746.7722115854"/>
    <n v="-1338393.0236671034"/>
    <n v="12646.251455517951"/>
    <n v="-1325166.2300283755"/>
    <n v="-1340916.1014055822"/>
    <n v="15749.87137720664"/>
    <n v="-1324618.8302437225"/>
    <n v="-1343449.1443657414"/>
    <n v="18830.31412201887"/>
    <n v="-1324104.5728576265"/>
    <n v="-1345992.1525475811"/>
    <n v="21887.57968995464"/>
    <n v="-1323623.4578700874"/>
    <n v="-1348545.1259511015"/>
    <n v="24921.668081014184"/>
    <n v="-1323175.4852811052"/>
    <n v="-1351108.0645763024"/>
    <n v="27932.579295197269"/>
    <n v="-1322760.6550906801"/>
    <n v="-1353680.9684231838"/>
    <n v="30920.313332503662"/>
    <n v="-1322378.9672988118"/>
    <n v="-1356263.8374917458"/>
    <n v="33884.87019293406"/>
    <n v="-1322030.4219055006"/>
    <n v="-1358856.6717819883"/>
    <n v="36826.249876487767"/>
    <n v="-1322030.4219055006"/>
    <n v="-1358856.6717819883"/>
    <n v="36826.249876487767"/>
  </r>
  <r>
    <x v="4"/>
    <x v="4"/>
    <x v="0"/>
    <x v="26"/>
    <n v="1885245.7955834661"/>
    <n v="1885245.7955834658"/>
    <n v="0"/>
    <n v="1885245.7955834661"/>
    <n v="1885245.7955834658"/>
    <n v="0"/>
    <n v="1896459.2600790875"/>
    <n v="1901078.0443523861"/>
    <n v="-4618.7842732986901"/>
    <n v="1907784.1869312867"/>
    <n v="1917057.600200484"/>
    <n v="-9273.4132691973355"/>
    <n v="1919221.4500993751"/>
    <n v="1933185.6181400658"/>
    <n v="-13964.168040690711"/>
    <n v="1930770.682581922"/>
    <n v="1949461.6131472124"/>
    <n v="-18690.930565290386"/>
    <n v="1942431.1247738213"/>
    <n v="1965884.5813385262"/>
    <n v="-23453.456564704888"/>
    <n v="1954201.8629308958"/>
    <n v="1982453.3151225825"/>
    <n v="-28251.452191686723"/>
    <n v="1966082.0753400435"/>
    <n v="1999166.7285349309"/>
    <n v="-33084.653194887331"/>
    <n v="1978071.6913577092"/>
    <n v="2016024.7282140406"/>
    <n v="-37953.036856331397"/>
    <n v="1990172.1547458975"/>
    <n v="2033029.2222154271"/>
    <n v="-42857.067469529575"/>
    <n v="2002387.4019547238"/>
    <n v="2050185.4128960716"/>
    <n v="-47798.010941347806"/>
    <n v="2014720.5561421241"/>
    <n v="2067497.4277774754"/>
    <n v="-52776.87163535133"/>
    <n v="2027170.7859451601"/>
    <n v="2084964.1681420978"/>
    <n v="-57793.382196937688"/>
    <n v="2027170.7859451601"/>
    <n v="2084964.1681420978"/>
    <n v="-57793.382196937688"/>
  </r>
  <r>
    <x v="4"/>
    <x v="4"/>
    <x v="0"/>
    <x v="27"/>
    <n v="109438.15213084433"/>
    <n v="109438.15213084432"/>
    <n v="0"/>
    <n v="109438.15213084433"/>
    <n v="109438.15213084432"/>
    <n v="0"/>
    <n v="114646.24547178122"/>
    <n v="114237.64860302153"/>
    <n v="408.59686875969055"/>
    <n v="119913.93160386439"/>
    <n v="119092.74184827981"/>
    <n v="821.18975558457896"/>
    <n v="125241.67291511022"/>
    <n v="124003.86324902525"/>
    <n v="1237.8096660849696"/>
    <n v="130629.27523507871"/>
    <n v="128970.83165499286"/>
    <n v="1658.4435800858482"/>
    <n v="136076.33667744245"/>
    <n v="133993.2721285013"/>
    <n v="2083.0645489411545"/>
    <n v="141582.3738050994"/>
    <n v="139070.7336495136"/>
    <n v="2511.6401555858029"/>
    <n v="147146.9518720769"/>
    <n v="144202.81062411933"/>
    <n v="2944.1412479575665"/>
    <n v="152770.03350279728"/>
    <n v="149389.46818297499"/>
    <n v="3380.5653198222863"/>
    <n v="158452.38255232843"/>
    <n v="154631.41896054646"/>
    <n v="3820.9635917819687"/>
    <n v="164196.08168897798"/>
    <n v="159930.6059709978"/>
    <n v="4265.4757179801818"/>
    <n v="170002.78329035951"/>
    <n v="165288.57079111179"/>
    <n v="4714.2124992477184"/>
    <n v="175872.04750503533"/>
    <n v="170704.90306386189"/>
    <n v="5167.144441173441"/>
    <n v="175872.04750503533"/>
    <n v="170704.90306386189"/>
    <n v="5167.144441173441"/>
  </r>
  <r>
    <x v="4"/>
    <x v="4"/>
    <x v="0"/>
    <x v="28"/>
    <n v="2269521.3979012324"/>
    <n v="2269521.3979012324"/>
    <n v="0"/>
    <n v="2269521.3979012324"/>
    <n v="2269521.3979012324"/>
    <n v="0"/>
    <n v="2275882.1283997498"/>
    <n v="2273299.4402171485"/>
    <n v="2582.6881826012395"/>
    <n v="2282278.4340682593"/>
    <n v="2277100.2752826703"/>
    <n v="5178.1587855890393"/>
    <n v="2288710.5915474719"/>
    <n v="2280924.0803394644"/>
    <n v="7786.5112080075778"/>
    <n v="2295178.4846677473"/>
    <n v="2284770.7809584988"/>
    <n v="10407.703709248453"/>
    <n v="2301681.8729857495"/>
    <n v="2288640.2230894947"/>
    <n v="13041.649896254763"/>
    <n v="2308220.4672673736"/>
    <n v="2292532.2214222932"/>
    <n v="15688.245845080353"/>
    <n v="2314794.007409784"/>
    <n v="2296446.6093109194"/>
    <n v="18347.398098864593"/>
    <n v="2321402.4710516608"/>
    <n v="2300383.3724286426"/>
    <n v="21019.098623018246"/>
    <n v="2328046.3151975158"/>
    <n v="2304342.8035748871"/>
    <n v="23703.511622628663"/>
    <n v="2334726.7858805829"/>
    <n v="2308325.7010739762"/>
    <n v="26401.084806606639"/>
    <n v="2341444.8716968023"/>
    <n v="2312332.6983120572"/>
    <n v="29112.17338474514"/>
    <n v="2348200.3094888073"/>
    <n v="2316363.626686139"/>
    <n v="31836.682802668307"/>
    <n v="2348200.3094888073"/>
    <n v="2316363.626686139"/>
    <n v="31836.682802668307"/>
  </r>
  <r>
    <x v="4"/>
    <x v="4"/>
    <x v="0"/>
    <x v="29"/>
    <n v="398874.52217243612"/>
    <n v="398874.52217243612"/>
    <n v="0"/>
    <n v="398874.52217243612"/>
    <n v="398874.52217243612"/>
    <n v="0"/>
    <n v="402325.13456473284"/>
    <n v="400010.28550639236"/>
    <n v="2314.8490583404782"/>
    <n v="405845.68571550056"/>
    <n v="401193.62622706336"/>
    <n v="4652.0594884371967"/>
    <n v="409436.7998369828"/>
    <n v="402424.96896862914"/>
    <n v="7011.8308683536598"/>
    <n v="413098.21480394778"/>
    <n v="403704.13541460445"/>
    <n v="9394.0793893433292"/>
    <n v="416829.38807991677"/>
    <n v="405030.75649255572"/>
    <n v="11798.631587361044"/>
    <n v="420629.66703690769"/>
    <n v="406404.38823786855"/>
    <n v="14225.278799039137"/>
    <n v="424498.46477874339"/>
    <n v="407824.63140144304"/>
    <n v="16673.833377300354"/>
    <n v="428435.7308493302"/>
    <n v="409291.45165940613"/>
    <n v="19144.279189924069"/>
    <n v="432442.49643388257"/>
    <n v="410805.55049829825"/>
    <n v="21636.945935584314"/>
    <n v="436521.57308246469"/>
    <n v="412368.84053721064"/>
    <n v="24152.732545254054"/>
    <n v="440675.19146347872"/>
    <n v="413982.83923764125"/>
    <n v="26692.352225837472"/>
    <n v="444902.75778849819"/>
    <n v="415647.14266188513"/>
    <n v="29255.615126613062"/>
    <n v="444902.75778849819"/>
    <n v="415647.14266188513"/>
    <n v="29255.615126613062"/>
  </r>
  <r>
    <x v="4"/>
    <x v="4"/>
    <x v="0"/>
    <x v="38"/>
    <n v="-3139.4399999999991"/>
    <n v="-3139.4399999999991"/>
    <n v="0"/>
    <n v="-3139.4399999999991"/>
    <n v="-3139.4399999999991"/>
    <n v="0"/>
    <n v="-3401.059999999999"/>
    <n v="-3401.059999999999"/>
    <n v="0"/>
    <n v="-3662.6799999999989"/>
    <n v="-3662.6799999999989"/>
    <n v="0"/>
    <n v="-3924.2999999999988"/>
    <n v="-3924.2999999999988"/>
    <n v="0"/>
    <n v="-4185.9199999999992"/>
    <n v="-4185.9199999999992"/>
    <n v="0"/>
    <n v="-4447.5399999999991"/>
    <n v="-4447.5399999999991"/>
    <n v="0"/>
    <n v="-4709.1599999999989"/>
    <n v="-4709.1599999999989"/>
    <n v="0"/>
    <n v="-4970.7799999999988"/>
    <n v="-4970.7799999999988"/>
    <n v="0"/>
    <n v="-5232.3999999999987"/>
    <n v="-5232.3999999999987"/>
    <n v="0"/>
    <n v="-5494.0199999999986"/>
    <n v="-5494.0199999999986"/>
    <n v="0"/>
    <n v="-5755.6399999999985"/>
    <n v="-5755.6399999999985"/>
    <n v="0"/>
    <n v="-6017.2599999999984"/>
    <n v="-6017.2599999999984"/>
    <n v="0"/>
    <n v="-6278.8799999999983"/>
    <n v="-6278.8799999999983"/>
    <n v="0"/>
    <n v="-6278.8799999999983"/>
    <n v="-6278.8799999999983"/>
    <n v="0"/>
  </r>
  <r>
    <x v="4"/>
    <x v="4"/>
    <x v="1"/>
    <x v="16"/>
    <n v="43298.391587260383"/>
    <n v="43298.391587260383"/>
    <n v="0"/>
    <n v="43298.391587260383"/>
    <n v="43298.391587260383"/>
    <n v="0"/>
    <n v="44737.942348206489"/>
    <n v="45134.55327214062"/>
    <n v="-396.61092393413128"/>
    <n v="46214.429676884283"/>
    <n v="47017.827926066377"/>
    <n v="-803.39824918209342"/>
    <n v="47729.093477432616"/>
    <n v="48949.797059418845"/>
    <n v="-1220.7035819862285"/>
    <n v="49282.925673162608"/>
    <n v="50931.725880503014"/>
    <n v="-1648.8002073404059"/>
    <n v="50876.719802723121"/>
    <n v="52964.626555962852"/>
    <n v="-2087.9067532397312"/>
    <n v="52511.110697033255"/>
    <n v="55049.308819113532"/>
    <n v="-2538.1981220802772"/>
    <n v="54186.606220828289"/>
    <n v="57186.420456607193"/>
    <n v="-2999.8142357789038"/>
    <n v="55903.612665896435"/>
    <n v="59376.479697765557"/>
    <n v="-3472.867031869122"/>
    <n v="57662.455065668284"/>
    <n v="61619.901126045988"/>
    <n v="-3957.4460603777043"/>
    <n v="59463.393446888309"/>
    <n v="63917.016408214382"/>
    <n v="-4453.622961326073"/>
    <n v="61306.635830952058"/>
    <n v="66268.090877683469"/>
    <n v="-4961.4550467314111"/>
    <n v="63192.348634976013"/>
    <n v="68673.33680118341"/>
    <n v="-5480.9881662073967"/>
    <n v="63192.348634976013"/>
    <n v="68673.33680118341"/>
    <n v="-5480.9881662073967"/>
  </r>
  <r>
    <x v="4"/>
    <x v="4"/>
    <x v="1"/>
    <x v="17"/>
    <n v="1577714.7644548023"/>
    <n v="1577714.7644548023"/>
    <n v="0"/>
    <n v="1577714.7644548023"/>
    <n v="1577714.7644548023"/>
    <n v="0"/>
    <n v="1621128.5442178505"/>
    <n v="1646407.4539532964"/>
    <n v="-25278.909735445864"/>
    <n v="1665368.8381364041"/>
    <n v="1716407.9190142988"/>
    <n v="-51039.080877894768"/>
    <n v="1710463.3910277314"/>
    <n v="1787760.0596651337"/>
    <n v="-77296.668637402356"/>
    <n v="1756434.3987456474"/>
    <n v="1860498.9959276593"/>
    <n v="-104064.59718201193"/>
    <n v="1803299.6179732045"/>
    <n v="1934652.8238193635"/>
    <n v="-131353.20584615902"/>
    <n v="1851073.2540568435"/>
    <n v="2010244.0201542354"/>
    <n v="-159170.76609739196"/>
    <n v="1899766.6712737177"/>
    <n v="2087290.5663834671"/>
    <n v="-187523.8951097494"/>
    <n v="1949388.9610455497"/>
    <n v="2165806.8476680117"/>
    <n v="-216417.88662246196"/>
    <n v="1999947.3965097177"/>
    <n v="2245804.3721366324"/>
    <n v="-245856.97562691476"/>
    <n v="2051447.7961761241"/>
    <n v="2327292.3462923388"/>
    <n v="-275844.55011621467"/>
    <n v="2103894.8148526908"/>
    <n v="2410278.1353375395"/>
    <n v="-306383.32048484869"/>
    <n v="2157292.1763857552"/>
    <n v="2494767.6314341608"/>
    <n v="-337475.45504840557"/>
    <n v="2157292.1763857552"/>
    <n v="2494767.6314341608"/>
    <n v="-337475.45504840557"/>
  </r>
  <r>
    <x v="4"/>
    <x v="4"/>
    <x v="1"/>
    <x v="20"/>
    <n v="84.982429999999937"/>
    <n v="84.982429999999937"/>
    <n v="0"/>
    <n v="84.982429999999937"/>
    <n v="84.982429999999937"/>
    <n v="0"/>
    <n v="86.420117499999947"/>
    <n v="86.535132499999946"/>
    <n v="-0.11501499999999965"/>
    <n v="87.857804999999956"/>
    <n v="88.087834999999927"/>
    <n v="-0.23002999999997087"/>
    <n v="89.295492499999952"/>
    <n v="89.640537499999937"/>
    <n v="-0.34504499999998473"/>
    <n v="90.733179999999948"/>
    <n v="91.193239999999918"/>
    <n v="-0.46005999999997016"/>
    <n v="92.170867499999957"/>
    <n v="92.745942499999927"/>
    <n v="-0.5750749999999698"/>
    <n v="93.608554999999967"/>
    <n v="94.298644999999908"/>
    <n v="-0.69008999999994103"/>
    <n v="95.046242499999963"/>
    <n v="95.851347499999918"/>
    <n v="-0.80510499999995488"/>
    <n v="96.483929999999958"/>
    <n v="97.404049999999899"/>
    <n v="-0.92011999999994032"/>
    <n v="97.921617499999968"/>
    <n v="98.956752499999908"/>
    <n v="-1.03513499999994"/>
    <n v="99.359304999999978"/>
    <n v="100.50945499999989"/>
    <n v="-1.1501499999999112"/>
    <n v="100.79699249999997"/>
    <n v="102.0621574999999"/>
    <n v="-1.265164999999925"/>
    <n v="102.23467999999997"/>
    <n v="103.61485999999988"/>
    <n v="-1.3801799999999105"/>
    <n v="102.23467999999997"/>
    <n v="103.61485999999988"/>
    <n v="-1.3801799999999105"/>
  </r>
  <r>
    <x v="4"/>
    <x v="4"/>
    <x v="1"/>
    <x v="21"/>
    <n v="365328.01766522252"/>
    <n v="365328.01766522252"/>
    <n v="0"/>
    <n v="365328.01766522252"/>
    <n v="365328.01766522252"/>
    <n v="0"/>
    <n v="389784.84489307203"/>
    <n v="385628.78274977737"/>
    <n v="4156.0621432946646"/>
    <n v="414606.39223415527"/>
    <n v="406232.289366232"/>
    <n v="8374.1028679232695"/>
    <n v="439804.90278537298"/>
    <n v="427148.70008521673"/>
    <n v="12656.202700156253"/>
    <n v="465390.17102424608"/>
    <n v="448386.14496323554"/>
    <n v="17004.026061010547"/>
    <n v="491370.03253279103"/>
    <n v="469951.12804549182"/>
    <n v="21418.904487299209"/>
    <n v="517750.75577662123"/>
    <n v="491848.85256814829"/>
    <n v="25901.903208472941"/>
    <n v="544537.35552822729"/>
    <n v="514083.48112013494"/>
    <n v="30453.87440809235"/>
    <n v="571733.84360560146"/>
    <n v="536658.34377259586"/>
    <n v="35075.499833005597"/>
    <n v="599343.42946313799"/>
    <n v="559576.10458244639"/>
    <n v="39767.324880691594"/>
    <n v="627368.68066435202"/>
    <n v="582838.89479521883"/>
    <n v="44529.785869133193"/>
    <n v="655811.6512600556"/>
    <n v="606448.41940733895"/>
    <n v="49363.23185271665"/>
    <n v="684673.98449089855"/>
    <n v="630406.04241594707"/>
    <n v="54267.942074951483"/>
    <n v="684673.98449089855"/>
    <n v="630406.04241594707"/>
    <n v="54267.942074951483"/>
  </r>
  <r>
    <x v="4"/>
    <x v="4"/>
    <x v="1"/>
    <x v="22"/>
    <n v="70305.206029086286"/>
    <n v="70305.206029086286"/>
    <n v="0"/>
    <n v="70305.206029086286"/>
    <n v="70305.206029086286"/>
    <n v="0"/>
    <n v="73410.131227861973"/>
    <n v="73034.31895596406"/>
    <n v="375.81227189791389"/>
    <n v="76567.97506545081"/>
    <n v="75809.94538381591"/>
    <n v="758.02968163490004"/>
    <n v="79780.513939696903"/>
    <n v="78633.646699795921"/>
    <n v="1146.8672399009811"/>
    <n v="83049.168968875543"/>
    <n v="81506.672013627307"/>
    <n v="1542.4969552482362"/>
    <n v="86375.077047606974"/>
    <n v="84430.020613088651"/>
    <n v="1945.0564345183229"/>
    <n v="89759.147691587379"/>
    <n v="87404.491928402829"/>
    <n v="2354.6557631845499"/>
    <n v="93202.108513373707"/>
    <n v="90430.725503748166"/>
    <n v="2771.3830096255406"/>
    <n v="96704.541603011516"/>
    <n v="93509.23297446729"/>
    <n v="3195.3086285442259"/>
    <n v="100266.91263253725"/>
    <n v="96640.423648834287"/>
    <n v="3626.4889837029623"/>
    <n v="103889.59413958006"/>
    <n v="99824.624973468482"/>
    <n v="4064.9691661115794"/>
    <n v="107572.88415424331"/>
    <n v="103062.09890566529"/>
    <n v="4510.7852485780168"/>
    <n v="111317.02110060962"/>
    <n v="106353.05501126104"/>
    <n v="4963.9660893485852"/>
    <n v="111317.02110060962"/>
    <n v="106353.05501126104"/>
    <n v="4963.9660893485852"/>
  </r>
  <r>
    <x v="4"/>
    <x v="4"/>
    <x v="1"/>
    <x v="24"/>
    <n v="37851.270580414828"/>
    <n v="37851.270580414828"/>
    <n v="0"/>
    <n v="37851.270580414828"/>
    <n v="37851.270580414828"/>
    <n v="0"/>
    <n v="40021.439995037785"/>
    <n v="40003.355249915927"/>
    <n v="18.08474512185785"/>
    <n v="42245.84170108314"/>
    <n v="42209.220275077569"/>
    <n v="36.621426005571266"/>
    <n v="44526.296193705828"/>
    <n v="44470.670980261733"/>
    <n v="55.625213444094697"/>
    <n v="46864.25986902976"/>
    <n v="46789.151624957965"/>
    <n v="75.108244071794616"/>
    <n v="49260.89784395411"/>
    <n v="49165.817616757944"/>
    <n v="95.080227196165652"/>
    <n v="51717.14221199818"/>
    <n v="51601.593281734975"/>
    <n v="115.54893026320497"/>
    <n v="54233.738647977421"/>
    <n v="54097.21808074772"/>
    <n v="136.52056722970156"/>
    <n v="56811.283691744211"/>
    <n v="56653.283582483113"/>
    <n v="158.00010926109826"/>
    <n v="59450.254575180435"/>
    <n v="59270.263041890692"/>
    <n v="179.99153328974353"/>
    <n v="62151.033083791597"/>
    <n v="61948.535062930096"/>
    <n v="202.49802086150157"/>
    <n v="64913.924645982122"/>
    <n v="64688.402528769031"/>
    <n v="225.52211721309141"/>
    <n v="67739.173604475538"/>
    <n v="67490.107745941656"/>
    <n v="249.06585853388242"/>
    <n v="67739.173604475538"/>
    <n v="67490.107745941656"/>
    <n v="249.06585853388242"/>
  </r>
  <r>
    <x v="4"/>
    <x v="5"/>
    <x v="0"/>
    <x v="30"/>
    <n v="0"/>
    <n v="0"/>
    <n v="0"/>
    <n v="0"/>
    <n v="0"/>
    <n v="0"/>
    <n v="0"/>
    <n v="0"/>
    <n v="0"/>
    <n v="0"/>
    <n v="0"/>
    <n v="0"/>
    <n v="49234.786586360344"/>
    <n v="49234.786586360344"/>
    <n v="0"/>
    <n v="148252.98567272068"/>
    <n v="148252.98567272068"/>
    <n v="0"/>
    <n v="247819.81067272066"/>
    <n v="247819.81067272066"/>
    <n v="0"/>
    <n v="347386.63567272061"/>
    <n v="347386.63567272061"/>
    <n v="0"/>
    <n v="446953.46067272057"/>
    <n v="446953.46067272057"/>
    <n v="0"/>
    <n v="546520.28567272052"/>
    <n v="546520.28567272052"/>
    <n v="0"/>
    <n v="646087.11067272048"/>
    <n v="646087.11067272048"/>
    <n v="0"/>
    <n v="745653.93567272043"/>
    <n v="745653.93567272043"/>
    <n v="0"/>
    <n v="845220.76067272038"/>
    <n v="845220.76067272038"/>
    <n v="0"/>
    <n v="944787.58567272034"/>
    <n v="944787.58567272034"/>
    <n v="0"/>
    <n v="944787.58567272034"/>
    <n v="944787.5856727203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19C6FA-7F29-46DB-84DC-C3BB4E98D202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6:N44" firstHeaderRow="0" firstDataRow="1" firstDataCol="1" rowPageCount="2" colPageCount="1"/>
  <pivotFields count="49">
    <pivotField axis="axisPage" multipleItemSelectionAllowed="1" showAll="0">
      <items count="6">
        <item x="0"/>
        <item h="1" x="1"/>
        <item h="1" x="2"/>
        <item h="1" x="3"/>
        <item h="1" x="4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Page" multipleItemSelectionAllowed="1" showAll="0">
      <items count="3">
        <item x="0"/>
        <item h="1" x="1"/>
        <item t="default"/>
      </items>
    </pivotField>
    <pivotField axis="axisRow" showAll="0">
      <items count="42">
        <item x="33"/>
        <item x="39"/>
        <item x="0"/>
        <item x="1"/>
        <item x="30"/>
        <item x="31"/>
        <item x="35"/>
        <item x="36"/>
        <item x="37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8"/>
        <item x="32"/>
        <item x="34"/>
        <item x="2"/>
        <item x="3"/>
        <item x="40"/>
        <item x="4"/>
        <item x="5"/>
        <item x="10"/>
        <item x="11"/>
        <item x="12"/>
        <item x="13"/>
        <item x="6"/>
        <item x="7"/>
        <item x="14"/>
        <item x="8"/>
        <item x="9"/>
        <item t="default"/>
      </items>
    </pivotField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</pivotFields>
  <rowFields count="2">
    <field x="1"/>
    <field x="3"/>
  </rowFields>
  <rowItems count="38">
    <i>
      <x/>
    </i>
    <i r="1">
      <x v="2"/>
    </i>
    <i r="1">
      <x v="3"/>
    </i>
    <i>
      <x v="1"/>
    </i>
    <i r="1">
      <x v="27"/>
    </i>
    <i>
      <x v="2"/>
    </i>
    <i r="1">
      <x v="28"/>
    </i>
    <i r="1">
      <x v="30"/>
    </i>
    <i r="1">
      <x v="31"/>
    </i>
    <i r="1">
      <x v="36"/>
    </i>
    <i r="1">
      <x v="37"/>
    </i>
    <i r="1">
      <x v="39"/>
    </i>
    <i r="1">
      <x v="40"/>
    </i>
    <i>
      <x v="3"/>
    </i>
    <i r="1">
      <x v="32"/>
    </i>
    <i r="1">
      <x v="33"/>
    </i>
    <i r="1">
      <x v="34"/>
    </i>
    <i r="1">
      <x v="35"/>
    </i>
    <i r="1">
      <x v="38"/>
    </i>
    <i>
      <x v="4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>
      <x v="5"/>
    </i>
    <i r="1">
      <x v="4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pageFields count="2">
    <pageField fld="2" hier="-1"/>
    <pageField fld="0" hier="-1"/>
  </pageFields>
  <dataFields count="13">
    <dataField name="Sum of Jan 2023 Change" fld="12" baseField="0" baseItem="0"/>
    <dataField name="Sum of Feb 2023 Change" fld="15" baseField="0" baseItem="0"/>
    <dataField name="Sum of Mar 2023 Change" fld="18" baseField="0" baseItem="0"/>
    <dataField name="Sum of Apr 2023 Change" fld="21" baseField="0" baseItem="0"/>
    <dataField name="Sum of May 2023 Change" fld="24" baseField="0" baseItem="0"/>
    <dataField name="Sum of June 2023 Change" fld="27" baseField="0" baseItem="0"/>
    <dataField name="Sum of July 2023 Change" fld="30" baseField="0" baseItem="0"/>
    <dataField name="Sum of Aug 2023 Change" fld="33" baseField="0" baseItem="0"/>
    <dataField name="Sum of Sep 2023 Change" fld="36" baseField="0" baseItem="0"/>
    <dataField name="Sum of Oct 2023 Change" fld="39" baseField="0" baseItem="0"/>
    <dataField name="Sum of Nov 2023 Change" fld="42" baseField="0" baseItem="0"/>
    <dataField name="Sum of Dec 2023 Change" fld="45" baseField="0" baseItem="0"/>
    <dataField name="Sum of 2023 Change" fld="48" baseField="0" baseItem="0"/>
  </dataFields>
  <formats count="3">
    <format dxfId="2">
      <pivotArea outline="0" collapsedLevelsAreSubtotals="1" fieldPosition="0"/>
    </format>
    <format dxfId="1">
      <pivotArea dataOnly="0" outline="0" fieldPosition="0">
        <references count="1">
          <reference field="4294967294" count="1">
            <x v="12"/>
          </reference>
        </references>
      </pivotArea>
    </format>
    <format dxfId="0">
      <pivotArea dataOnly="0" outline="0" fieldPosition="0">
        <references count="1">
          <reference field="4294967294" count="1">
            <x v="1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DDB6C-6AC4-4636-9CE6-58F6AE3B1743}">
  <sheetPr>
    <tabColor rgb="FFCCFFCC"/>
  </sheetPr>
  <dimension ref="A1:G29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6" sqref="A6"/>
      <selection pane="bottomRight" sqref="A1:A2"/>
    </sheetView>
  </sheetViews>
  <sheetFormatPr defaultRowHeight="15" x14ac:dyDescent="0.25"/>
  <cols>
    <col min="1" max="1" width="91.5703125" style="6" bestFit="1" customWidth="1"/>
    <col min="2" max="3" width="15.5703125" style="6" customWidth="1"/>
    <col min="4" max="4" width="36.28515625" style="6" bestFit="1" customWidth="1"/>
    <col min="5" max="6" width="9.140625" style="6"/>
    <col min="7" max="7" width="14.7109375" style="6" bestFit="1" customWidth="1"/>
    <col min="8" max="16384" width="9.140625" style="6"/>
  </cols>
  <sheetData>
    <row r="1" spans="1:3" x14ac:dyDescent="0.25">
      <c r="A1" s="27" t="s">
        <v>138</v>
      </c>
    </row>
    <row r="2" spans="1:3" x14ac:dyDescent="0.25">
      <c r="A2" s="27" t="s">
        <v>137</v>
      </c>
    </row>
    <row r="3" spans="1:3" ht="15.75" thickBot="1" x14ac:dyDescent="0.3">
      <c r="A3" s="7"/>
      <c r="B3" s="7"/>
      <c r="C3" s="7"/>
    </row>
    <row r="4" spans="1:3" x14ac:dyDescent="0.25">
      <c r="A4" s="8" t="s">
        <v>60</v>
      </c>
    </row>
    <row r="5" spans="1:3" ht="15.75" thickBot="1" x14ac:dyDescent="0.3">
      <c r="A5" s="7"/>
      <c r="B5" s="7"/>
      <c r="C5" s="7"/>
    </row>
    <row r="6" spans="1:3" ht="15.75" thickBot="1" x14ac:dyDescent="0.3">
      <c r="A6" s="26" t="s">
        <v>61</v>
      </c>
      <c r="B6" s="26" t="s">
        <v>15</v>
      </c>
      <c r="C6" s="26"/>
    </row>
    <row r="7" spans="1:3" ht="26.25" thickBot="1" x14ac:dyDescent="0.3">
      <c r="A7" s="26"/>
      <c r="B7" s="9" t="s">
        <v>62</v>
      </c>
      <c r="C7" s="9" t="s">
        <v>63</v>
      </c>
    </row>
    <row r="8" spans="1:3" x14ac:dyDescent="0.25">
      <c r="A8" s="10" t="s">
        <v>64</v>
      </c>
      <c r="B8" s="11"/>
      <c r="C8" s="11"/>
    </row>
    <row r="9" spans="1:3" x14ac:dyDescent="0.25">
      <c r="A9" s="12" t="s">
        <v>65</v>
      </c>
      <c r="B9" s="11"/>
      <c r="C9" s="11"/>
    </row>
    <row r="10" spans="1:3" x14ac:dyDescent="0.25">
      <c r="A10" s="13" t="s">
        <v>66</v>
      </c>
      <c r="B10" s="11"/>
      <c r="C10" s="11"/>
    </row>
    <row r="11" spans="1:3" x14ac:dyDescent="0.25">
      <c r="A11" s="14" t="s">
        <v>67</v>
      </c>
      <c r="B11" s="11">
        <v>-721.97452892018191</v>
      </c>
      <c r="C11" s="11">
        <v>-721.97452892018191</v>
      </c>
    </row>
    <row r="12" spans="1:3" x14ac:dyDescent="0.25">
      <c r="A12" s="14" t="s">
        <v>68</v>
      </c>
      <c r="B12" s="11">
        <v>1160175.7402571652</v>
      </c>
      <c r="C12" s="11">
        <v>1160175.7402571652</v>
      </c>
    </row>
    <row r="13" spans="1:3" x14ac:dyDescent="0.25">
      <c r="A13" s="14" t="s">
        <v>69</v>
      </c>
      <c r="B13" s="11">
        <v>12484.567828603562</v>
      </c>
      <c r="C13" s="11">
        <v>12484.567828603562</v>
      </c>
    </row>
    <row r="14" spans="1:3" x14ac:dyDescent="0.25">
      <c r="A14" s="14" t="s">
        <v>70</v>
      </c>
      <c r="B14" s="11">
        <v>71744.604010275318</v>
      </c>
      <c r="C14" s="11">
        <v>71744.604010275318</v>
      </c>
    </row>
    <row r="15" spans="1:3" x14ac:dyDescent="0.25">
      <c r="A15" s="14" t="s">
        <v>71</v>
      </c>
      <c r="B15" s="11">
        <v>-235923.35251639638</v>
      </c>
      <c r="C15" s="11">
        <v>-235923.35251639638</v>
      </c>
    </row>
    <row r="16" spans="1:3" x14ac:dyDescent="0.25">
      <c r="A16" s="14" t="s">
        <v>72</v>
      </c>
      <c r="B16" s="11">
        <v>-125954.84086201197</v>
      </c>
      <c r="C16" s="11">
        <v>-125954.84086201197</v>
      </c>
    </row>
    <row r="17" spans="1:7" x14ac:dyDescent="0.25">
      <c r="A17" s="14" t="s">
        <v>73</v>
      </c>
      <c r="B17" s="11">
        <v>-19443.803021734788</v>
      </c>
      <c r="C17" s="11">
        <v>-19443.803021734788</v>
      </c>
    </row>
    <row r="18" spans="1:7" x14ac:dyDescent="0.25">
      <c r="A18" s="14" t="s">
        <v>74</v>
      </c>
      <c r="B18" s="11">
        <v>28501.171323019582</v>
      </c>
      <c r="C18" s="11">
        <v>28501.171323019582</v>
      </c>
    </row>
    <row r="19" spans="1:7" x14ac:dyDescent="0.25">
      <c r="A19" s="14" t="s">
        <v>75</v>
      </c>
      <c r="B19" s="11">
        <v>-2539.4805686927207</v>
      </c>
      <c r="C19" s="11">
        <v>-2539.4805686927207</v>
      </c>
    </row>
    <row r="20" spans="1:7" x14ac:dyDescent="0.25">
      <c r="A20" s="14" t="s">
        <v>76</v>
      </c>
      <c r="B20" s="11">
        <v>-15777.300535793827</v>
      </c>
      <c r="C20" s="11">
        <v>-15777.300535793827</v>
      </c>
    </row>
    <row r="21" spans="1:7" x14ac:dyDescent="0.25">
      <c r="A21" s="14" t="s">
        <v>77</v>
      </c>
      <c r="B21" s="11">
        <v>-14380.960583952936</v>
      </c>
      <c r="C21" s="11">
        <v>-14380.960583952936</v>
      </c>
    </row>
    <row r="22" spans="1:7" x14ac:dyDescent="0.25">
      <c r="A22" s="14" t="s">
        <v>78</v>
      </c>
      <c r="B22" s="11">
        <v>156678.8067292218</v>
      </c>
      <c r="C22" s="11">
        <v>156678.8067292218</v>
      </c>
    </row>
    <row r="23" spans="1:7" x14ac:dyDescent="0.25">
      <c r="A23" s="14" t="s">
        <v>79</v>
      </c>
      <c r="B23" s="11">
        <v>-25480.799178898411</v>
      </c>
      <c r="C23" s="11">
        <v>-25480.799178898411</v>
      </c>
    </row>
    <row r="24" spans="1:7" x14ac:dyDescent="0.25">
      <c r="A24" s="14" t="s">
        <v>80</v>
      </c>
      <c r="B24" s="11">
        <v>-2311.1934635585112</v>
      </c>
      <c r="C24" s="11">
        <v>-2311.1934635585112</v>
      </c>
    </row>
    <row r="25" spans="1:7" x14ac:dyDescent="0.25">
      <c r="A25" s="14" t="s">
        <v>81</v>
      </c>
      <c r="B25" s="11">
        <v>-112.47996568531754</v>
      </c>
      <c r="C25" s="11">
        <v>-112.47996568531754</v>
      </c>
    </row>
    <row r="26" spans="1:7" x14ac:dyDescent="0.25">
      <c r="A26" s="14" t="s">
        <v>82</v>
      </c>
      <c r="B26" s="11">
        <v>158239.0261898333</v>
      </c>
      <c r="C26" s="11">
        <v>158239.0261898333</v>
      </c>
    </row>
    <row r="27" spans="1:7" x14ac:dyDescent="0.25">
      <c r="A27" s="14" t="s">
        <v>83</v>
      </c>
      <c r="B27" s="11">
        <v>-70281.045142000003</v>
      </c>
      <c r="C27" s="11">
        <v>-70281.045142000003</v>
      </c>
      <c r="G27" s="24" t="s">
        <v>136</v>
      </c>
    </row>
    <row r="28" spans="1:7" ht="15.75" thickBot="1" x14ac:dyDescent="0.3">
      <c r="A28" s="14" t="s">
        <v>84</v>
      </c>
      <c r="B28" s="11">
        <v>13686.779487500004</v>
      </c>
      <c r="C28" s="11">
        <v>13686.779487500004</v>
      </c>
      <c r="G28" s="23">
        <f>SUM(B11:B28)+'BASE Depreciation Change'!N141</f>
        <v>0</v>
      </c>
    </row>
    <row r="29" spans="1:7" ht="15.75" thickBot="1" x14ac:dyDescent="0.3">
      <c r="A29" s="13" t="s">
        <v>66</v>
      </c>
      <c r="B29" s="15">
        <v>1088583.4654579735</v>
      </c>
      <c r="C29" s="15">
        <v>1088583.4654579735</v>
      </c>
    </row>
  </sheetData>
  <mergeCells count="2">
    <mergeCell ref="A6:A7"/>
    <mergeCell ref="B6:C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FF66D-8BD4-4FF3-909A-2A0AE7F85870}">
  <sheetPr>
    <tabColor theme="0" tint="-0.499984740745262"/>
  </sheetPr>
  <dimension ref="A1:A2"/>
  <sheetViews>
    <sheetView zoomScale="90" zoomScaleNormal="90" workbookViewId="0">
      <pane xSplit="1" ySplit="3" topLeftCell="B4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5"/>
  <sheetData>
    <row r="1" spans="1:1" s="6" customFormat="1" x14ac:dyDescent="0.25">
      <c r="A1" s="27" t="s">
        <v>139</v>
      </c>
    </row>
    <row r="2" spans="1:1" s="6" customFormat="1" x14ac:dyDescent="0.25">
      <c r="A2" s="27" t="s">
        <v>137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EFDD5-DDB9-44FC-9835-4536E3115D90}">
  <dimension ref="A1:O146"/>
  <sheetViews>
    <sheetView zoomScale="70" zoomScaleNormal="70" workbookViewId="0">
      <selection sqref="A1:A2"/>
    </sheetView>
  </sheetViews>
  <sheetFormatPr defaultRowHeight="15" x14ac:dyDescent="0.25"/>
  <cols>
    <col min="1" max="1" width="50.5703125" style="6" bestFit="1" customWidth="1"/>
    <col min="2" max="2" width="31.42578125" style="6" bestFit="1" customWidth="1"/>
    <col min="3" max="3" width="22.7109375" style="6" bestFit="1" customWidth="1"/>
    <col min="4" max="4" width="23" style="6" bestFit="1" customWidth="1"/>
    <col min="5" max="5" width="22.5703125" style="6" bestFit="1" customWidth="1"/>
    <col min="6" max="6" width="23.28515625" style="6" bestFit="1" customWidth="1"/>
    <col min="7" max="7" width="23.5703125" style="6" bestFit="1" customWidth="1"/>
    <col min="8" max="9" width="22.85546875" style="6" bestFit="1" customWidth="1"/>
    <col min="10" max="10" width="22.7109375" style="6" bestFit="1" customWidth="1"/>
    <col min="11" max="11" width="22.42578125" style="6" bestFit="1" customWidth="1"/>
    <col min="12" max="12" width="23" style="6" bestFit="1" customWidth="1"/>
    <col min="13" max="13" width="22.7109375" style="6" bestFit="1" customWidth="1"/>
    <col min="14" max="14" width="18.85546875" style="6" bestFit="1" customWidth="1"/>
    <col min="15" max="16" width="35.5703125" style="6" bestFit="1" customWidth="1"/>
    <col min="17" max="21" width="8" style="6" bestFit="1" customWidth="1"/>
    <col min="22" max="23" width="7" style="6" bestFit="1" customWidth="1"/>
    <col min="24" max="25" width="3.42578125" style="6" bestFit="1" customWidth="1"/>
    <col min="26" max="26" width="1.42578125" style="6" bestFit="1" customWidth="1"/>
    <col min="27" max="28" width="4.7109375" style="6" bestFit="1" customWidth="1"/>
    <col min="29" max="36" width="6.28515625" style="6" bestFit="1" customWidth="1"/>
    <col min="37" max="49" width="7.28515625" style="6" bestFit="1" customWidth="1"/>
    <col min="50" max="55" width="8.28515625" style="6" bestFit="1" customWidth="1"/>
    <col min="56" max="56" width="11.28515625" style="6" bestFit="1" customWidth="1"/>
    <col min="57" max="16384" width="9.140625" style="6"/>
  </cols>
  <sheetData>
    <row r="1" spans="1:14" x14ac:dyDescent="0.25">
      <c r="A1" s="27" t="s">
        <v>140</v>
      </c>
    </row>
    <row r="2" spans="1:14" x14ac:dyDescent="0.25">
      <c r="A2" s="27" t="s">
        <v>137</v>
      </c>
    </row>
    <row r="3" spans="1:14" x14ac:dyDescent="0.25">
      <c r="A3" s="6" t="s">
        <v>86</v>
      </c>
      <c r="B3" s="6" t="s">
        <v>19</v>
      </c>
    </row>
    <row r="4" spans="1:14" x14ac:dyDescent="0.25">
      <c r="A4" s="6" t="s">
        <v>0</v>
      </c>
      <c r="B4" s="6" t="s">
        <v>16</v>
      </c>
    </row>
    <row r="6" spans="1:14" x14ac:dyDescent="0.25">
      <c r="A6" s="6" t="s">
        <v>87</v>
      </c>
      <c r="B6" s="6" t="s">
        <v>88</v>
      </c>
      <c r="C6" s="6" t="s">
        <v>89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94</v>
      </c>
      <c r="I6" s="6" t="s">
        <v>95</v>
      </c>
      <c r="J6" s="6" t="s">
        <v>96</v>
      </c>
      <c r="K6" s="6" t="s">
        <v>97</v>
      </c>
      <c r="L6" s="6" t="s">
        <v>98</v>
      </c>
      <c r="M6" s="6" t="s">
        <v>99</v>
      </c>
      <c r="N6" s="17" t="s">
        <v>100</v>
      </c>
    </row>
    <row r="7" spans="1:14" x14ac:dyDescent="0.25">
      <c r="A7" s="1" t="s">
        <v>17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18">
        <v>0</v>
      </c>
    </row>
    <row r="8" spans="1:14" x14ac:dyDescent="0.25">
      <c r="A8" s="2" t="s">
        <v>18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18">
        <v>0</v>
      </c>
    </row>
    <row r="9" spans="1:14" x14ac:dyDescent="0.25">
      <c r="A9" s="2" t="s">
        <v>21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18">
        <v>0</v>
      </c>
    </row>
    <row r="10" spans="1:14" x14ac:dyDescent="0.25">
      <c r="A10" s="1" t="s">
        <v>22</v>
      </c>
      <c r="B10" s="3">
        <v>11713.507523666667</v>
      </c>
      <c r="C10" s="3">
        <v>11713.507523666667</v>
      </c>
      <c r="D10" s="3">
        <v>11713.507523666667</v>
      </c>
      <c r="E10" s="3">
        <v>11713.507523666667</v>
      </c>
      <c r="F10" s="3">
        <v>11713.507523666667</v>
      </c>
      <c r="G10" s="3">
        <v>11713.507523666667</v>
      </c>
      <c r="H10" s="3">
        <v>11713.507523666667</v>
      </c>
      <c r="I10" s="3">
        <v>11713.507523666667</v>
      </c>
      <c r="J10" s="3">
        <v>11713.507523666667</v>
      </c>
      <c r="K10" s="3">
        <v>11713.507523666667</v>
      </c>
      <c r="L10" s="3">
        <v>11713.507523666667</v>
      </c>
      <c r="M10" s="3">
        <v>11713.507523666667</v>
      </c>
      <c r="N10" s="18">
        <v>140562.09028399995</v>
      </c>
    </row>
    <row r="11" spans="1:14" x14ac:dyDescent="0.25">
      <c r="A11" s="2" t="s">
        <v>23</v>
      </c>
      <c r="B11" s="3">
        <v>11713.507523666667</v>
      </c>
      <c r="C11" s="3">
        <v>11713.507523666667</v>
      </c>
      <c r="D11" s="3">
        <v>11713.507523666667</v>
      </c>
      <c r="E11" s="3">
        <v>11713.507523666667</v>
      </c>
      <c r="F11" s="3">
        <v>11713.507523666667</v>
      </c>
      <c r="G11" s="3">
        <v>11713.507523666667</v>
      </c>
      <c r="H11" s="3">
        <v>11713.507523666667</v>
      </c>
      <c r="I11" s="3">
        <v>11713.507523666667</v>
      </c>
      <c r="J11" s="3">
        <v>11713.507523666667</v>
      </c>
      <c r="K11" s="3">
        <v>11713.507523666667</v>
      </c>
      <c r="L11" s="3">
        <v>11713.507523666667</v>
      </c>
      <c r="M11" s="3">
        <v>11713.507523666667</v>
      </c>
      <c r="N11" s="18">
        <v>140562.09028399995</v>
      </c>
    </row>
    <row r="12" spans="1:14" x14ac:dyDescent="0.25">
      <c r="A12" s="1" t="s">
        <v>24</v>
      </c>
      <c r="B12" s="3">
        <v>-2281.1299145833332</v>
      </c>
      <c r="C12" s="3">
        <v>-2281.1299145833332</v>
      </c>
      <c r="D12" s="3">
        <v>-2281.1299145833332</v>
      </c>
      <c r="E12" s="3">
        <v>-2281.1299145833332</v>
      </c>
      <c r="F12" s="3">
        <v>-2281.1299145833332</v>
      </c>
      <c r="G12" s="3">
        <v>-2281.1299145833332</v>
      </c>
      <c r="H12" s="3">
        <v>-2281.1299145833332</v>
      </c>
      <c r="I12" s="3">
        <v>-2281.1299145833332</v>
      </c>
      <c r="J12" s="3">
        <v>-2281.1299145833332</v>
      </c>
      <c r="K12" s="3">
        <v>-2281.1299145833332</v>
      </c>
      <c r="L12" s="3">
        <v>-2281.1299145833332</v>
      </c>
      <c r="M12" s="3">
        <v>-2281.1299145833332</v>
      </c>
      <c r="N12" s="18">
        <v>-27373.558975</v>
      </c>
    </row>
    <row r="13" spans="1:14" x14ac:dyDescent="0.25">
      <c r="A13" s="2" t="s">
        <v>25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18">
        <v>0</v>
      </c>
    </row>
    <row r="14" spans="1:14" x14ac:dyDescent="0.25">
      <c r="A14" s="2" t="s">
        <v>27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18">
        <v>0</v>
      </c>
    </row>
    <row r="15" spans="1:14" x14ac:dyDescent="0.25">
      <c r="A15" s="2" t="s">
        <v>28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18">
        <v>0</v>
      </c>
    </row>
    <row r="16" spans="1:14" x14ac:dyDescent="0.25">
      <c r="A16" s="2" t="s">
        <v>29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18">
        <v>0</v>
      </c>
    </row>
    <row r="17" spans="1:14" x14ac:dyDescent="0.25">
      <c r="A17" s="2" t="s">
        <v>30</v>
      </c>
      <c r="B17" s="3">
        <v>-2281.1299145833332</v>
      </c>
      <c r="C17" s="3">
        <v>-2281.1299145833332</v>
      </c>
      <c r="D17" s="3">
        <v>-2281.1299145833332</v>
      </c>
      <c r="E17" s="3">
        <v>-2281.1299145833332</v>
      </c>
      <c r="F17" s="3">
        <v>-2281.1299145833332</v>
      </c>
      <c r="G17" s="3">
        <v>-2281.1299145833332</v>
      </c>
      <c r="H17" s="3">
        <v>-2281.1299145833332</v>
      </c>
      <c r="I17" s="3">
        <v>-2281.1299145833332</v>
      </c>
      <c r="J17" s="3">
        <v>-2281.1299145833332</v>
      </c>
      <c r="K17" s="3">
        <v>-2281.1299145833332</v>
      </c>
      <c r="L17" s="3">
        <v>-2281.1299145833332</v>
      </c>
      <c r="M17" s="3">
        <v>-2281.1299145833332</v>
      </c>
      <c r="N17" s="18">
        <v>-27373.558975</v>
      </c>
    </row>
    <row r="18" spans="1:14" x14ac:dyDescent="0.25">
      <c r="A18" s="2" t="s">
        <v>31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18">
        <v>0</v>
      </c>
    </row>
    <row r="19" spans="1:14" x14ac:dyDescent="0.25">
      <c r="A19" s="2" t="s">
        <v>32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18">
        <v>0</v>
      </c>
    </row>
    <row r="20" spans="1:14" x14ac:dyDescent="0.25">
      <c r="A20" s="1" t="s">
        <v>33</v>
      </c>
      <c r="B20" s="3">
        <v>-25813.882142750001</v>
      </c>
      <c r="C20" s="3">
        <v>-25966.415476083333</v>
      </c>
      <c r="D20" s="3">
        <v>-26118.948809416666</v>
      </c>
      <c r="E20" s="3">
        <v>-26271.482142749999</v>
      </c>
      <c r="F20" s="3">
        <v>-26424.015476083332</v>
      </c>
      <c r="G20" s="3">
        <v>-26576.548809416665</v>
      </c>
      <c r="H20" s="3">
        <v>-26729.082142749998</v>
      </c>
      <c r="I20" s="3">
        <v>-26881.615476083331</v>
      </c>
      <c r="J20" s="3">
        <v>-27034.148809416663</v>
      </c>
      <c r="K20" s="3">
        <v>-27186.682142749996</v>
      </c>
      <c r="L20" s="3">
        <v>-27339.215476083329</v>
      </c>
      <c r="M20" s="3">
        <v>-27491.748809416662</v>
      </c>
      <c r="N20" s="18">
        <v>-319833.78571299999</v>
      </c>
    </row>
    <row r="21" spans="1:14" x14ac:dyDescent="0.25">
      <c r="A21" s="2" t="s">
        <v>34</v>
      </c>
      <c r="B21" s="3">
        <v>1256.2990807500005</v>
      </c>
      <c r="C21" s="3">
        <v>1256.2990807500005</v>
      </c>
      <c r="D21" s="3">
        <v>1256.2990807500005</v>
      </c>
      <c r="E21" s="3">
        <v>1256.2990807500005</v>
      </c>
      <c r="F21" s="3">
        <v>1256.2990807500005</v>
      </c>
      <c r="G21" s="3">
        <v>1256.2990807500005</v>
      </c>
      <c r="H21" s="3">
        <v>1256.2990807500005</v>
      </c>
      <c r="I21" s="3">
        <v>1256.2990807500005</v>
      </c>
      <c r="J21" s="3">
        <v>1256.2990807500005</v>
      </c>
      <c r="K21" s="3">
        <v>1256.2990807500005</v>
      </c>
      <c r="L21" s="3">
        <v>1256.2990807500005</v>
      </c>
      <c r="M21" s="3">
        <v>1256.2990807500005</v>
      </c>
      <c r="N21" s="18">
        <v>15075.588969000008</v>
      </c>
    </row>
    <row r="22" spans="1:14" x14ac:dyDescent="0.25">
      <c r="A22" s="2" t="s">
        <v>35</v>
      </c>
      <c r="B22" s="3">
        <v>-7136.2469377500001</v>
      </c>
      <c r="C22" s="3">
        <v>-7136.2469377500001</v>
      </c>
      <c r="D22" s="3">
        <v>-7136.2469377500001</v>
      </c>
      <c r="E22" s="3">
        <v>-7136.2469377500001</v>
      </c>
      <c r="F22" s="3">
        <v>-7136.2469377500001</v>
      </c>
      <c r="G22" s="3">
        <v>-7136.2469377500001</v>
      </c>
      <c r="H22" s="3">
        <v>-7136.2469377500001</v>
      </c>
      <c r="I22" s="3">
        <v>-7136.2469377500001</v>
      </c>
      <c r="J22" s="3">
        <v>-7136.2469377500001</v>
      </c>
      <c r="K22" s="3">
        <v>-7136.2469377500001</v>
      </c>
      <c r="L22" s="3">
        <v>-7136.2469377500001</v>
      </c>
      <c r="M22" s="3">
        <v>-7136.2469377500001</v>
      </c>
      <c r="N22" s="18">
        <v>-85634.963253000009</v>
      </c>
    </row>
    <row r="23" spans="1:14" x14ac:dyDescent="0.25">
      <c r="A23" s="2" t="s">
        <v>36</v>
      </c>
      <c r="B23" s="3">
        <v>-21739.631585750001</v>
      </c>
      <c r="C23" s="3">
        <v>-21892.164919083334</v>
      </c>
      <c r="D23" s="3">
        <v>-22044.698252416667</v>
      </c>
      <c r="E23" s="3">
        <v>-22197.23158575</v>
      </c>
      <c r="F23" s="3">
        <v>-22349.764919083333</v>
      </c>
      <c r="G23" s="3">
        <v>-22502.298252416665</v>
      </c>
      <c r="H23" s="3">
        <v>-22654.831585749998</v>
      </c>
      <c r="I23" s="3">
        <v>-22807.364919083331</v>
      </c>
      <c r="J23" s="3">
        <v>-22959.898252416664</v>
      </c>
      <c r="K23" s="3">
        <v>-23112.431585749997</v>
      </c>
      <c r="L23" s="3">
        <v>-23264.96491908333</v>
      </c>
      <c r="M23" s="3">
        <v>-23417.498252416663</v>
      </c>
      <c r="N23" s="18">
        <v>-270942.77902899997</v>
      </c>
    </row>
    <row r="24" spans="1:14" x14ac:dyDescent="0.25">
      <c r="A24" s="2" t="s">
        <v>37</v>
      </c>
      <c r="B24" s="3">
        <v>1805.6972999999989</v>
      </c>
      <c r="C24" s="3">
        <v>1805.6972999999989</v>
      </c>
      <c r="D24" s="3">
        <v>1805.6972999999989</v>
      </c>
      <c r="E24" s="3">
        <v>1805.6972999999989</v>
      </c>
      <c r="F24" s="3">
        <v>1805.6972999999989</v>
      </c>
      <c r="G24" s="3">
        <v>1805.6972999999989</v>
      </c>
      <c r="H24" s="3">
        <v>1805.6972999999989</v>
      </c>
      <c r="I24" s="3">
        <v>1805.6972999999989</v>
      </c>
      <c r="J24" s="3">
        <v>1805.6972999999989</v>
      </c>
      <c r="K24" s="3">
        <v>1805.6972999999989</v>
      </c>
      <c r="L24" s="3">
        <v>1805.6972999999989</v>
      </c>
      <c r="M24" s="3">
        <v>1805.6972999999989</v>
      </c>
      <c r="N24" s="18">
        <v>21668.36759999999</v>
      </c>
    </row>
    <row r="25" spans="1:14" x14ac:dyDescent="0.25">
      <c r="A25" s="2" t="s">
        <v>38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18">
        <v>0</v>
      </c>
    </row>
    <row r="26" spans="1:14" x14ac:dyDescent="0.25">
      <c r="A26" s="1" t="s">
        <v>39</v>
      </c>
      <c r="B26" s="3">
        <v>-140509.01594807292</v>
      </c>
      <c r="C26" s="3">
        <v>-141266.20135158376</v>
      </c>
      <c r="D26" s="3">
        <v>-141976.60426522035</v>
      </c>
      <c r="E26" s="3">
        <v>-142632.5510197668</v>
      </c>
      <c r="F26" s="3">
        <v>-143283.80064079093</v>
      </c>
      <c r="G26" s="3">
        <v>-143929.39998594031</v>
      </c>
      <c r="H26" s="3">
        <v>-144569.91814334341</v>
      </c>
      <c r="I26" s="3">
        <v>-145209.99946558202</v>
      </c>
      <c r="J26" s="3">
        <v>-145859.00850942943</v>
      </c>
      <c r="K26" s="3">
        <v>-146532.35919035276</v>
      </c>
      <c r="L26" s="3">
        <v>-147225.0223926419</v>
      </c>
      <c r="M26" s="3">
        <v>-147912.54473595717</v>
      </c>
      <c r="N26" s="18">
        <v>-1730906.4256486834</v>
      </c>
    </row>
    <row r="27" spans="1:14" x14ac:dyDescent="0.25">
      <c r="A27" s="2" t="s">
        <v>40</v>
      </c>
      <c r="B27" s="3">
        <v>115.85248840761767</v>
      </c>
      <c r="C27" s="3">
        <v>117.0735603863867</v>
      </c>
      <c r="D27" s="3">
        <v>118.30410681734088</v>
      </c>
      <c r="E27" s="3">
        <v>119.53067464485775</v>
      </c>
      <c r="F27" s="3">
        <v>120.74900771573209</v>
      </c>
      <c r="G27" s="3">
        <v>121.95743503311235</v>
      </c>
      <c r="H27" s="3">
        <v>123.15695429106745</v>
      </c>
      <c r="I27" s="3">
        <v>124.35570771359278</v>
      </c>
      <c r="J27" s="3">
        <v>125.57011272755608</v>
      </c>
      <c r="K27" s="3">
        <v>126.82719216341104</v>
      </c>
      <c r="L27" s="3">
        <v>128.11812925156823</v>
      </c>
      <c r="M27" s="3">
        <v>129.400053667978</v>
      </c>
      <c r="N27" s="18">
        <v>1470.8954228202228</v>
      </c>
    </row>
    <row r="28" spans="1:14" x14ac:dyDescent="0.25">
      <c r="A28" s="2" t="s">
        <v>41</v>
      </c>
      <c r="B28" s="3">
        <v>-67017.682995217066</v>
      </c>
      <c r="C28" s="3">
        <v>-67426.475903823186</v>
      </c>
      <c r="D28" s="3">
        <v>-67838.567581705342</v>
      </c>
      <c r="E28" s="3">
        <v>-68249.27400854358</v>
      </c>
      <c r="F28" s="3">
        <v>-68657.113297348318</v>
      </c>
      <c r="G28" s="3">
        <v>-69061.503648458485</v>
      </c>
      <c r="H28" s="3">
        <v>-69462.792434204574</v>
      </c>
      <c r="I28" s="3">
        <v>-69863.814575047232</v>
      </c>
      <c r="J28" s="3">
        <v>-70270.28621185504</v>
      </c>
      <c r="K28" s="3">
        <v>-70691.616024001065</v>
      </c>
      <c r="L28" s="3">
        <v>-71124.734230977716</v>
      </c>
      <c r="M28" s="3">
        <v>-71554.714449174557</v>
      </c>
      <c r="N28" s="18">
        <v>-831218.57536035683</v>
      </c>
    </row>
    <row r="29" spans="1:14" x14ac:dyDescent="0.25">
      <c r="A29" s="2" t="s">
        <v>43</v>
      </c>
      <c r="B29" s="3">
        <v>-122873.64508361279</v>
      </c>
      <c r="C29" s="3">
        <v>-123411.71454359891</v>
      </c>
      <c r="D29" s="3">
        <v>-123954.09398716356</v>
      </c>
      <c r="E29" s="3">
        <v>-124494.66354081093</v>
      </c>
      <c r="F29" s="3">
        <v>-125031.48705561564</v>
      </c>
      <c r="G29" s="3">
        <v>-125563.80438536085</v>
      </c>
      <c r="H29" s="3">
        <v>-126092.06938689924</v>
      </c>
      <c r="I29" s="3">
        <v>-126619.98600543229</v>
      </c>
      <c r="J29" s="3">
        <v>-127155.02262423019</v>
      </c>
      <c r="K29" s="3">
        <v>-127709.4720865312</v>
      </c>
      <c r="L29" s="3">
        <v>-128279.32359240748</v>
      </c>
      <c r="M29" s="3">
        <v>-128845.07518132176</v>
      </c>
      <c r="N29" s="18">
        <v>-1510030.3574729851</v>
      </c>
    </row>
    <row r="30" spans="1:14" x14ac:dyDescent="0.25">
      <c r="A30" s="2" t="s">
        <v>44</v>
      </c>
      <c r="B30" s="3">
        <v>-2001.561105935004</v>
      </c>
      <c r="C30" s="3">
        <v>-2023.1643648814597</v>
      </c>
      <c r="D30" s="3">
        <v>-2044.9352462510715</v>
      </c>
      <c r="E30" s="3">
        <v>-2066.6357379943711</v>
      </c>
      <c r="F30" s="3">
        <v>-2088.1905400623536</v>
      </c>
      <c r="G30" s="3">
        <v>-2109.5700891055358</v>
      </c>
      <c r="H30" s="3">
        <v>-2130.7920363710718</v>
      </c>
      <c r="I30" s="3">
        <v>-2152.0004344426488</v>
      </c>
      <c r="J30" s="3">
        <v>-2173.485741155665</v>
      </c>
      <c r="K30" s="3">
        <v>-2195.726045610465</v>
      </c>
      <c r="L30" s="3">
        <v>-2218.5653611331772</v>
      </c>
      <c r="M30" s="3">
        <v>-2241.2452240724688</v>
      </c>
      <c r="N30" s="18">
        <v>-25445.871927015294</v>
      </c>
    </row>
    <row r="31" spans="1:14" x14ac:dyDescent="0.25">
      <c r="A31" s="2" t="s">
        <v>45</v>
      </c>
      <c r="B31" s="3">
        <v>-11494.714826914445</v>
      </c>
      <c r="C31" s="3">
        <v>-11620.929943544499</v>
      </c>
      <c r="D31" s="3">
        <v>-11748.137704474786</v>
      </c>
      <c r="E31" s="3">
        <v>-11874.92862462662</v>
      </c>
      <c r="F31" s="3">
        <v>-12000.85678415803</v>
      </c>
      <c r="G31" s="3">
        <v>-12125.747111680561</v>
      </c>
      <c r="H31" s="3">
        <v>-12249.704136227643</v>
      </c>
      <c r="I31" s="3">
        <v>-12373.580923716283</v>
      </c>
      <c r="J31" s="3">
        <v>-12499.097538260488</v>
      </c>
      <c r="K31" s="3">
        <v>-12629.085178762456</v>
      </c>
      <c r="L31" s="3">
        <v>-12762.620106740222</v>
      </c>
      <c r="M31" s="3">
        <v>-12895.210771443963</v>
      </c>
      <c r="N31" s="18">
        <v>-146274.61365054996</v>
      </c>
    </row>
    <row r="32" spans="1:14" x14ac:dyDescent="0.25">
      <c r="A32" s="2" t="s">
        <v>46</v>
      </c>
      <c r="B32" s="3">
        <v>-2597.3677722131724</v>
      </c>
      <c r="C32" s="3">
        <v>-2600.1113191283184</v>
      </c>
      <c r="D32" s="3">
        <v>-2602.8823808464185</v>
      </c>
      <c r="E32" s="3">
        <v>-2605.6418882828366</v>
      </c>
      <c r="F32" s="3">
        <v>-2608.3774811221338</v>
      </c>
      <c r="G32" s="3">
        <v>-2611.0843066142734</v>
      </c>
      <c r="H32" s="3">
        <v>-2613.7652621673951</v>
      </c>
      <c r="I32" s="3">
        <v>-2616.4439936541312</v>
      </c>
      <c r="J32" s="3">
        <v>-2619.1681790041657</v>
      </c>
      <c r="K32" s="3">
        <v>-2622.0162953516556</v>
      </c>
      <c r="L32" s="3">
        <v>-2624.9627378728983</v>
      </c>
      <c r="M32" s="3">
        <v>-2627.8830066500013</v>
      </c>
      <c r="N32" s="18">
        <v>-31349.704622907215</v>
      </c>
    </row>
    <row r="33" spans="1:14" x14ac:dyDescent="0.25">
      <c r="A33" s="2" t="s">
        <v>47</v>
      </c>
      <c r="B33" s="3">
        <v>40969.519581615401</v>
      </c>
      <c r="C33" s="3">
        <v>41230.958664613776</v>
      </c>
      <c r="D33" s="3">
        <v>41494.470225406898</v>
      </c>
      <c r="E33" s="3">
        <v>41757.111491314747</v>
      </c>
      <c r="F33" s="3">
        <v>42017.95145515757</v>
      </c>
      <c r="G33" s="3">
        <v>42276.624596713023</v>
      </c>
      <c r="H33" s="3">
        <v>42533.349155385629</v>
      </c>
      <c r="I33" s="3">
        <v>42789.906192296476</v>
      </c>
      <c r="J33" s="3">
        <v>43049.886917993892</v>
      </c>
      <c r="K33" s="3">
        <v>43319.202409442485</v>
      </c>
      <c r="L33" s="3">
        <v>43595.924052846385</v>
      </c>
      <c r="M33" s="3">
        <v>43870.674230069359</v>
      </c>
      <c r="N33" s="18">
        <v>508905.57897285558</v>
      </c>
    </row>
    <row r="34" spans="1:14" x14ac:dyDescent="0.25">
      <c r="A34" s="2" t="s">
        <v>48</v>
      </c>
      <c r="B34" s="3">
        <v>15028.986506149304</v>
      </c>
      <c r="C34" s="3">
        <v>15175.938823541379</v>
      </c>
      <c r="D34" s="3">
        <v>15376.33271644068</v>
      </c>
      <c r="E34" s="3">
        <v>15628.386420897732</v>
      </c>
      <c r="F34" s="3">
        <v>15879.349488927517</v>
      </c>
      <c r="G34" s="3">
        <v>16129.000608581802</v>
      </c>
      <c r="H34" s="3">
        <v>16377.471917523158</v>
      </c>
      <c r="I34" s="3">
        <v>16625.841796871377</v>
      </c>
      <c r="J34" s="3">
        <v>16876.284620995837</v>
      </c>
      <c r="K34" s="3">
        <v>17132.379376445839</v>
      </c>
      <c r="L34" s="3">
        <v>17392.958343214254</v>
      </c>
      <c r="M34" s="3">
        <v>17652.343644092936</v>
      </c>
      <c r="N34" s="18">
        <v>195275.27426368138</v>
      </c>
    </row>
    <row r="35" spans="1:14" x14ac:dyDescent="0.25">
      <c r="A35" s="2" t="s">
        <v>49</v>
      </c>
      <c r="B35" s="3">
        <v>5350.1468129626974</v>
      </c>
      <c r="C35" s="3">
        <v>5300.2416804626973</v>
      </c>
      <c r="D35" s="3">
        <v>5250.3365479626955</v>
      </c>
      <c r="E35" s="3">
        <v>5200.4314154626973</v>
      </c>
      <c r="F35" s="3">
        <v>5150.526282962699</v>
      </c>
      <c r="G35" s="3">
        <v>5100.6211504626972</v>
      </c>
      <c r="H35" s="3">
        <v>5050.7160179626972</v>
      </c>
      <c r="I35" s="3">
        <v>5000.8108854626971</v>
      </c>
      <c r="J35" s="3">
        <v>4950.9057529626971</v>
      </c>
      <c r="K35" s="3">
        <v>4901.0006204626952</v>
      </c>
      <c r="L35" s="3">
        <v>4851.095487962697</v>
      </c>
      <c r="M35" s="3">
        <v>4801.1903554626979</v>
      </c>
      <c r="N35" s="18">
        <v>60908.023010552381</v>
      </c>
    </row>
    <row r="36" spans="1:14" x14ac:dyDescent="0.25">
      <c r="A36" s="2" t="s">
        <v>50</v>
      </c>
      <c r="B36" s="3">
        <v>127.77198108733865</v>
      </c>
      <c r="C36" s="3">
        <v>128.18561805937861</v>
      </c>
      <c r="D36" s="3">
        <v>128.60582180950041</v>
      </c>
      <c r="E36" s="3">
        <v>129.02326797476962</v>
      </c>
      <c r="F36" s="3">
        <v>129.43500659954952</v>
      </c>
      <c r="G36" s="3">
        <v>129.8398795097055</v>
      </c>
      <c r="H36" s="3">
        <v>130.23857821071761</v>
      </c>
      <c r="I36" s="3">
        <v>130.6367461083355</v>
      </c>
      <c r="J36" s="3">
        <v>131.04576218224793</v>
      </c>
      <c r="K36" s="3">
        <v>131.48435605684972</v>
      </c>
      <c r="L36" s="3">
        <v>131.94641679632332</v>
      </c>
      <c r="M36" s="3">
        <v>132.4022308194435</v>
      </c>
      <c r="N36" s="18">
        <v>1560.6156652141945</v>
      </c>
    </row>
    <row r="37" spans="1:14" x14ac:dyDescent="0.25">
      <c r="A37" s="2" t="s">
        <v>51</v>
      </c>
      <c r="B37" s="3">
        <v>3196.3286291942104</v>
      </c>
      <c r="C37" s="3">
        <v>3173.1514523178203</v>
      </c>
      <c r="D37" s="3">
        <v>3149.9742754414319</v>
      </c>
      <c r="E37" s="3">
        <v>3126.7970985650427</v>
      </c>
      <c r="F37" s="3">
        <v>3103.619921688653</v>
      </c>
      <c r="G37" s="3">
        <v>3080.4427448122642</v>
      </c>
      <c r="H37" s="3">
        <v>3057.2655679358754</v>
      </c>
      <c r="I37" s="3">
        <v>3034.0883910594866</v>
      </c>
      <c r="J37" s="3">
        <v>3010.9112141830965</v>
      </c>
      <c r="K37" s="3">
        <v>2987.7340373067082</v>
      </c>
      <c r="L37" s="3">
        <v>2964.5568604303189</v>
      </c>
      <c r="M37" s="3">
        <v>2941.3796835539301</v>
      </c>
      <c r="N37" s="18">
        <v>36826.249876488837</v>
      </c>
    </row>
    <row r="38" spans="1:14" x14ac:dyDescent="0.25">
      <c r="A38" s="2" t="s">
        <v>52</v>
      </c>
      <c r="B38" s="3">
        <v>-4618.7842732985955</v>
      </c>
      <c r="C38" s="3">
        <v>-4654.628995898518</v>
      </c>
      <c r="D38" s="3">
        <v>-4690.7547714931115</v>
      </c>
      <c r="E38" s="3">
        <v>-4726.762524600641</v>
      </c>
      <c r="F38" s="3">
        <v>-4762.525999414298</v>
      </c>
      <c r="G38" s="3">
        <v>-4797.9956269817594</v>
      </c>
      <c r="H38" s="3">
        <v>-4833.2010031994323</v>
      </c>
      <c r="I38" s="3">
        <v>-4868.3836614449574</v>
      </c>
      <c r="J38" s="3">
        <v>-4904.0306131988764</v>
      </c>
      <c r="K38" s="3">
        <v>-4940.9434718184039</v>
      </c>
      <c r="L38" s="3">
        <v>-4978.8606940028621</v>
      </c>
      <c r="M38" s="3">
        <v>-5016.5105615862067</v>
      </c>
      <c r="N38" s="18">
        <v>-57793.382196937717</v>
      </c>
    </row>
    <row r="39" spans="1:14" x14ac:dyDescent="0.25">
      <c r="A39" s="2" t="s">
        <v>53</v>
      </c>
      <c r="B39" s="3">
        <v>408.59686875965326</v>
      </c>
      <c r="C39" s="3">
        <v>412.59288682485203</v>
      </c>
      <c r="D39" s="3">
        <v>416.61991050049346</v>
      </c>
      <c r="E39" s="3">
        <v>420.63391400083492</v>
      </c>
      <c r="F39" s="3">
        <v>424.62096885533174</v>
      </c>
      <c r="G39" s="3">
        <v>428.57560664466928</v>
      </c>
      <c r="H39" s="3">
        <v>432.50109237170818</v>
      </c>
      <c r="I39" s="3">
        <v>436.42407186466426</v>
      </c>
      <c r="J39" s="3">
        <v>440.3982719598589</v>
      </c>
      <c r="K39" s="3">
        <v>444.51212619811031</v>
      </c>
      <c r="L39" s="3">
        <v>448.73678126759933</v>
      </c>
      <c r="M39" s="3">
        <v>452.9319419258245</v>
      </c>
      <c r="N39" s="18">
        <v>5167.1444411736011</v>
      </c>
    </row>
    <row r="40" spans="1:14" x14ac:dyDescent="0.25">
      <c r="A40" s="2" t="s">
        <v>54</v>
      </c>
      <c r="B40" s="3">
        <v>2582.6881826014887</v>
      </c>
      <c r="C40" s="3">
        <v>2595.4706029883882</v>
      </c>
      <c r="D40" s="3">
        <v>2608.3524224180819</v>
      </c>
      <c r="E40" s="3">
        <v>2621.1925012420252</v>
      </c>
      <c r="F40" s="3">
        <v>2633.9461870047244</v>
      </c>
      <c r="G40" s="3">
        <v>2646.5959488258504</v>
      </c>
      <c r="H40" s="3">
        <v>2659.1522537839619</v>
      </c>
      <c r="I40" s="3">
        <v>2671.7005241552542</v>
      </c>
      <c r="J40" s="3">
        <v>2684.4129996095044</v>
      </c>
      <c r="K40" s="3">
        <v>2697.5731839766004</v>
      </c>
      <c r="L40" s="3">
        <v>2711.0885781399056</v>
      </c>
      <c r="M40" s="3">
        <v>2724.5094179240068</v>
      </c>
      <c r="N40" s="18">
        <v>31836.682802669791</v>
      </c>
    </row>
    <row r="41" spans="1:14" x14ac:dyDescent="0.25">
      <c r="A41" s="2" t="s">
        <v>55</v>
      </c>
      <c r="B41" s="3">
        <v>2314.8490583404582</v>
      </c>
      <c r="C41" s="3">
        <v>2337.210430096442</v>
      </c>
      <c r="D41" s="3">
        <v>2359.7713799168159</v>
      </c>
      <c r="E41" s="3">
        <v>2382.2485209894721</v>
      </c>
      <c r="F41" s="3">
        <v>2404.552198018042</v>
      </c>
      <c r="G41" s="3">
        <v>2426.6472116780296</v>
      </c>
      <c r="H41" s="3">
        <v>2448.5545782611271</v>
      </c>
      <c r="I41" s="3">
        <v>2470.4458126236377</v>
      </c>
      <c r="J41" s="3">
        <v>2492.6667456602918</v>
      </c>
      <c r="K41" s="3">
        <v>2515.7866096697935</v>
      </c>
      <c r="L41" s="3">
        <v>2539.6196805834034</v>
      </c>
      <c r="M41" s="3">
        <v>2563.2629007756059</v>
      </c>
      <c r="N41" s="18">
        <v>29255.615126613127</v>
      </c>
    </row>
    <row r="42" spans="1:14" x14ac:dyDescent="0.25">
      <c r="A42" s="1" t="s">
        <v>56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18">
        <v>0</v>
      </c>
    </row>
    <row r="43" spans="1:14" x14ac:dyDescent="0.25">
      <c r="A43" s="2" t="s">
        <v>57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18">
        <v>0</v>
      </c>
    </row>
    <row r="44" spans="1:14" x14ac:dyDescent="0.25">
      <c r="A44" s="1" t="s">
        <v>58</v>
      </c>
      <c r="B44" s="3">
        <v>-156890.52048173957</v>
      </c>
      <c r="C44" s="3">
        <v>-157800.23921858374</v>
      </c>
      <c r="D44" s="3">
        <v>-158663.17546555371</v>
      </c>
      <c r="E44" s="3">
        <v>-159471.65555343349</v>
      </c>
      <c r="F44" s="3">
        <v>-160275.43850779094</v>
      </c>
      <c r="G44" s="3">
        <v>-161073.57118627365</v>
      </c>
      <c r="H44" s="3">
        <v>-161866.62267701008</v>
      </c>
      <c r="I44" s="3">
        <v>-162659.23733258207</v>
      </c>
      <c r="J44" s="3">
        <v>-163460.77970976275</v>
      </c>
      <c r="K44" s="3">
        <v>-164286.66372401945</v>
      </c>
      <c r="L44" s="3">
        <v>-165131.86025964186</v>
      </c>
      <c r="M44" s="3">
        <v>-165971.91593629052</v>
      </c>
      <c r="N44" s="18">
        <v>-1937551.6800526835</v>
      </c>
    </row>
    <row r="46" spans="1:14" s="17" customFormat="1" x14ac:dyDescent="0.25"/>
    <row r="47" spans="1:14" x14ac:dyDescent="0.25">
      <c r="A47" s="5" t="s">
        <v>101</v>
      </c>
    </row>
    <row r="48" spans="1:14" x14ac:dyDescent="0.25">
      <c r="A48" s="5" t="s">
        <v>102</v>
      </c>
    </row>
    <row r="49" spans="1:14" x14ac:dyDescent="0.25">
      <c r="A49" s="6" t="s">
        <v>41</v>
      </c>
      <c r="B49" s="19">
        <v>-395.43554348515636</v>
      </c>
      <c r="C49" s="19">
        <v>-402.28430369183843</v>
      </c>
      <c r="D49" s="19">
        <v>-407.76331185718436</v>
      </c>
      <c r="E49" s="19">
        <v>-412.14651838946065</v>
      </c>
      <c r="F49" s="19">
        <v>-415.65308361528196</v>
      </c>
      <c r="G49" s="19">
        <v>-418.45833579593886</v>
      </c>
      <c r="H49" s="19">
        <v>-420.70253754046439</v>
      </c>
      <c r="I49" s="19">
        <v>-422.49789893608477</v>
      </c>
      <c r="J49" s="19">
        <v>-423.93418805258148</v>
      </c>
      <c r="K49" s="19">
        <v>-425.08321934577839</v>
      </c>
      <c r="L49" s="19">
        <v>-426.00244438033587</v>
      </c>
      <c r="M49" s="19">
        <v>-426.73782440798186</v>
      </c>
      <c r="N49" s="18">
        <f>SUM(B49:M49)</f>
        <v>-4996.6992094980869</v>
      </c>
    </row>
    <row r="50" spans="1:14" x14ac:dyDescent="0.25">
      <c r="A50" s="6" t="s">
        <v>43</v>
      </c>
      <c r="B50" s="19">
        <v>-24949.455306586889</v>
      </c>
      <c r="C50" s="19">
        <v>-25269.825672084982</v>
      </c>
      <c r="D50" s="19">
        <v>-25526.121964483478</v>
      </c>
      <c r="E50" s="19">
        <v>-25731.158998402258</v>
      </c>
      <c r="F50" s="19">
        <v>-25895.188625537288</v>
      </c>
      <c r="G50" s="19">
        <v>-26026.412327245307</v>
      </c>
      <c r="H50" s="19">
        <v>-26131.391288611725</v>
      </c>
      <c r="I50" s="19">
        <v>-26215.374457704856</v>
      </c>
      <c r="J50" s="19">
        <v>-26282.560992979365</v>
      </c>
      <c r="K50" s="19">
        <v>-26336.310221198968</v>
      </c>
      <c r="L50" s="19">
        <v>-26379.309603774644</v>
      </c>
      <c r="M50" s="19">
        <v>-26413.709109835203</v>
      </c>
      <c r="N50" s="18">
        <f t="shared" ref="N50:N56" si="0">SUM(B50:M50)</f>
        <v>-311156.81856844499</v>
      </c>
    </row>
    <row r="51" spans="1:14" x14ac:dyDescent="0.25">
      <c r="A51" s="6" t="s">
        <v>46</v>
      </c>
      <c r="B51" s="19">
        <v>-0.11502031465524265</v>
      </c>
      <c r="C51" s="19">
        <v>-0.11502031465524265</v>
      </c>
      <c r="D51" s="19">
        <v>-0.11502031465524265</v>
      </c>
      <c r="E51" s="19">
        <v>-0.11502031465524265</v>
      </c>
      <c r="F51" s="19">
        <v>-0.11502031465524265</v>
      </c>
      <c r="G51" s="19">
        <v>-0.11502031465524265</v>
      </c>
      <c r="H51" s="19">
        <v>-0.11502031465524265</v>
      </c>
      <c r="I51" s="19">
        <v>-0.11502031465524265</v>
      </c>
      <c r="J51" s="19">
        <v>-0.11502031465524265</v>
      </c>
      <c r="K51" s="19">
        <v>-0.11502031465524265</v>
      </c>
      <c r="L51" s="19">
        <v>-0.11502031465524265</v>
      </c>
      <c r="M51" s="19">
        <v>-0.11502031465524265</v>
      </c>
      <c r="N51" s="18">
        <f t="shared" si="0"/>
        <v>-1.3802437758629118</v>
      </c>
    </row>
    <row r="52" spans="1:14" x14ac:dyDescent="0.25">
      <c r="A52" s="6" t="s">
        <v>47</v>
      </c>
      <c r="B52" s="19">
        <v>4148.9840072546576</v>
      </c>
      <c r="C52" s="19">
        <v>4190.6958490359721</v>
      </c>
      <c r="D52" s="19">
        <v>4224.0653224610251</v>
      </c>
      <c r="E52" s="19">
        <v>4250.7609012010653</v>
      </c>
      <c r="F52" s="19">
        <v>4272.1173641930982</v>
      </c>
      <c r="G52" s="19">
        <v>4289.2025345867223</v>
      </c>
      <c r="H52" s="19">
        <v>4302.870670901626</v>
      </c>
      <c r="I52" s="19">
        <v>4313.8051799535497</v>
      </c>
      <c r="J52" s="19">
        <v>4322.5527871950871</v>
      </c>
      <c r="K52" s="19">
        <v>4329.5508729883113</v>
      </c>
      <c r="L52" s="19">
        <v>4335.1493416228986</v>
      </c>
      <c r="M52" s="19">
        <v>4339.6281165305663</v>
      </c>
      <c r="N52" s="18">
        <f t="shared" si="0"/>
        <v>51319.382947924576</v>
      </c>
    </row>
    <row r="53" spans="1:14" x14ac:dyDescent="0.25">
      <c r="A53" s="6" t="s">
        <v>48</v>
      </c>
      <c r="B53" s="19">
        <v>375.07830525937834</v>
      </c>
      <c r="C53" s="19">
        <v>379.388989537405</v>
      </c>
      <c r="D53" s="19">
        <v>382.83753695982705</v>
      </c>
      <c r="E53" s="19">
        <v>385.59637489776469</v>
      </c>
      <c r="F53" s="19">
        <v>387.80344524811426</v>
      </c>
      <c r="G53" s="19">
        <v>389.56910152839419</v>
      </c>
      <c r="H53" s="19">
        <v>390.98162655261876</v>
      </c>
      <c r="I53" s="19">
        <v>392.11164657199743</v>
      </c>
      <c r="J53" s="19">
        <v>393.01566258750063</v>
      </c>
      <c r="K53" s="19">
        <v>393.73887539990346</v>
      </c>
      <c r="L53" s="19">
        <v>394.31744564982546</v>
      </c>
      <c r="M53" s="19">
        <v>394.78030184976433</v>
      </c>
      <c r="N53" s="18">
        <f t="shared" si="0"/>
        <v>4659.2193120424936</v>
      </c>
    </row>
    <row r="54" spans="1:14" x14ac:dyDescent="0.25">
      <c r="A54" s="6" t="s">
        <v>50</v>
      </c>
      <c r="B54" s="19">
        <v>18.032568043257015</v>
      </c>
      <c r="C54" s="19">
        <v>18.336722681650826</v>
      </c>
      <c r="D54" s="19">
        <v>18.580046392365603</v>
      </c>
      <c r="E54" s="19">
        <v>18.774705360937787</v>
      </c>
      <c r="F54" s="19">
        <v>18.930432535795262</v>
      </c>
      <c r="G54" s="19">
        <v>19.05501427568106</v>
      </c>
      <c r="H54" s="19">
        <v>19.154679667590244</v>
      </c>
      <c r="I54" s="19">
        <v>19.234411981117319</v>
      </c>
      <c r="J54" s="19">
        <v>19.298197831938523</v>
      </c>
      <c r="K54" s="19">
        <v>19.349226512596033</v>
      </c>
      <c r="L54" s="19">
        <v>19.390049457122132</v>
      </c>
      <c r="M54" s="19">
        <v>19.422707812742829</v>
      </c>
      <c r="N54" s="18">
        <f t="shared" si="0"/>
        <v>227.55876255279463</v>
      </c>
    </row>
    <row r="55" spans="1:14" x14ac:dyDescent="0.25">
      <c r="A55" s="6" t="s">
        <v>59</v>
      </c>
      <c r="B55" s="19">
        <v>0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8">
        <f t="shared" si="0"/>
        <v>0</v>
      </c>
    </row>
    <row r="56" spans="1:14" x14ac:dyDescent="0.25">
      <c r="B56" s="19">
        <v>-20802.910989829412</v>
      </c>
      <c r="C56" s="19">
        <v>-21083.80343483646</v>
      </c>
      <c r="D56" s="19">
        <v>-21308.517390842084</v>
      </c>
      <c r="E56" s="19">
        <v>-21488.288555646606</v>
      </c>
      <c r="F56" s="19">
        <v>-21632.105487490233</v>
      </c>
      <c r="G56" s="19">
        <v>-21747.159032965108</v>
      </c>
      <c r="H56" s="19">
        <v>-21839.201869345008</v>
      </c>
      <c r="I56" s="19">
        <v>-21912.83613844894</v>
      </c>
      <c r="J56" s="19">
        <v>-21971.743553732056</v>
      </c>
      <c r="K56" s="19">
        <v>-22018.869485958596</v>
      </c>
      <c r="L56" s="19">
        <v>-22056.570231739781</v>
      </c>
      <c r="M56" s="19">
        <v>-22086.730828364758</v>
      </c>
      <c r="N56" s="18">
        <f t="shared" si="0"/>
        <v>-259948.73699919903</v>
      </c>
    </row>
    <row r="58" spans="1:14" s="17" customFormat="1" x14ac:dyDescent="0.25"/>
    <row r="59" spans="1:14" x14ac:dyDescent="0.25">
      <c r="A59" s="5" t="s">
        <v>103</v>
      </c>
    </row>
    <row r="60" spans="1:14" x14ac:dyDescent="0.25">
      <c r="A60" s="4" t="s">
        <v>17</v>
      </c>
    </row>
    <row r="61" spans="1:14" x14ac:dyDescent="0.25">
      <c r="A61" s="2" t="s">
        <v>18</v>
      </c>
      <c r="B61" s="3">
        <f t="shared" ref="B61:F62" si="1">B8</f>
        <v>0</v>
      </c>
      <c r="C61" s="3">
        <f t="shared" si="1"/>
        <v>0</v>
      </c>
      <c r="D61" s="3">
        <f t="shared" si="1"/>
        <v>0</v>
      </c>
      <c r="E61" s="3">
        <f t="shared" si="1"/>
        <v>0</v>
      </c>
      <c r="F61" s="3">
        <f t="shared" si="1"/>
        <v>0</v>
      </c>
      <c r="G61" s="3">
        <f>G8</f>
        <v>0</v>
      </c>
      <c r="H61" s="3">
        <f t="shared" ref="H61:M62" si="2">H8</f>
        <v>0</v>
      </c>
      <c r="I61" s="3">
        <f t="shared" si="2"/>
        <v>0</v>
      </c>
      <c r="J61" s="3">
        <f t="shared" si="2"/>
        <v>0</v>
      </c>
      <c r="K61" s="3">
        <f t="shared" si="2"/>
        <v>0</v>
      </c>
      <c r="L61" s="3">
        <f t="shared" si="2"/>
        <v>0</v>
      </c>
      <c r="M61" s="3">
        <f t="shared" si="2"/>
        <v>0</v>
      </c>
      <c r="N61" s="3">
        <f>SUM(B61:M61)</f>
        <v>0</v>
      </c>
    </row>
    <row r="62" spans="1:14" x14ac:dyDescent="0.25">
      <c r="A62" s="2" t="s">
        <v>21</v>
      </c>
      <c r="B62" s="3">
        <f t="shared" si="1"/>
        <v>0</v>
      </c>
      <c r="C62" s="3">
        <f t="shared" si="1"/>
        <v>0</v>
      </c>
      <c r="D62" s="3">
        <f t="shared" si="1"/>
        <v>0</v>
      </c>
      <c r="E62" s="3">
        <f t="shared" si="1"/>
        <v>0</v>
      </c>
      <c r="F62" s="3">
        <f t="shared" si="1"/>
        <v>0</v>
      </c>
      <c r="G62" s="3">
        <f>G9</f>
        <v>0</v>
      </c>
      <c r="H62" s="3">
        <f t="shared" si="2"/>
        <v>0</v>
      </c>
      <c r="I62" s="3">
        <f t="shared" si="2"/>
        <v>0</v>
      </c>
      <c r="J62" s="3">
        <f t="shared" si="2"/>
        <v>0</v>
      </c>
      <c r="K62" s="3">
        <f t="shared" si="2"/>
        <v>0</v>
      </c>
      <c r="L62" s="3">
        <f t="shared" si="2"/>
        <v>0</v>
      </c>
      <c r="M62" s="3">
        <f t="shared" si="2"/>
        <v>0</v>
      </c>
      <c r="N62" s="3">
        <f t="shared" ref="N62:N96" si="3">SUM(B62:M62)</f>
        <v>0</v>
      </c>
    </row>
    <row r="63" spans="1:14" x14ac:dyDescent="0.25">
      <c r="A63" s="4" t="s">
        <v>22</v>
      </c>
      <c r="N63" s="3">
        <f t="shared" si="3"/>
        <v>0</v>
      </c>
    </row>
    <row r="64" spans="1:14" x14ac:dyDescent="0.25">
      <c r="A64" s="2" t="s">
        <v>23</v>
      </c>
      <c r="B64" s="3">
        <f t="shared" ref="B64:F64" si="4">B11</f>
        <v>11713.507523666667</v>
      </c>
      <c r="C64" s="3">
        <f t="shared" si="4"/>
        <v>11713.507523666667</v>
      </c>
      <c r="D64" s="3">
        <f t="shared" si="4"/>
        <v>11713.507523666667</v>
      </c>
      <c r="E64" s="3">
        <f t="shared" si="4"/>
        <v>11713.507523666667</v>
      </c>
      <c r="F64" s="3">
        <f t="shared" si="4"/>
        <v>11713.507523666667</v>
      </c>
      <c r="G64" s="3">
        <f>G11</f>
        <v>11713.507523666667</v>
      </c>
      <c r="H64" s="3">
        <f t="shared" ref="H64:M64" si="5">H11</f>
        <v>11713.507523666667</v>
      </c>
      <c r="I64" s="3">
        <f t="shared" si="5"/>
        <v>11713.507523666667</v>
      </c>
      <c r="J64" s="3">
        <f t="shared" si="5"/>
        <v>11713.507523666667</v>
      </c>
      <c r="K64" s="3">
        <f t="shared" si="5"/>
        <v>11713.507523666667</v>
      </c>
      <c r="L64" s="3">
        <f t="shared" si="5"/>
        <v>11713.507523666667</v>
      </c>
      <c r="M64" s="3">
        <f t="shared" si="5"/>
        <v>11713.507523666667</v>
      </c>
      <c r="N64" s="3">
        <f t="shared" si="3"/>
        <v>140562.09028399998</v>
      </c>
    </row>
    <row r="65" spans="1:14" x14ac:dyDescent="0.25">
      <c r="A65" s="4" t="s">
        <v>24</v>
      </c>
      <c r="N65" s="3">
        <f t="shared" si="3"/>
        <v>0</v>
      </c>
    </row>
    <row r="66" spans="1:14" x14ac:dyDescent="0.25">
      <c r="A66" s="2" t="s">
        <v>25</v>
      </c>
      <c r="B66" s="3">
        <f t="shared" ref="B66:M72" si="6">B13</f>
        <v>0</v>
      </c>
      <c r="C66" s="3">
        <f t="shared" si="6"/>
        <v>0</v>
      </c>
      <c r="D66" s="3">
        <f t="shared" si="6"/>
        <v>0</v>
      </c>
      <c r="E66" s="3">
        <f t="shared" si="6"/>
        <v>0</v>
      </c>
      <c r="F66" s="3">
        <f t="shared" si="6"/>
        <v>0</v>
      </c>
      <c r="G66" s="3">
        <f>G13</f>
        <v>0</v>
      </c>
      <c r="H66" s="3">
        <f t="shared" ref="H66:M66" si="7">H13</f>
        <v>0</v>
      </c>
      <c r="I66" s="3">
        <f t="shared" si="7"/>
        <v>0</v>
      </c>
      <c r="J66" s="3">
        <f t="shared" si="7"/>
        <v>0</v>
      </c>
      <c r="K66" s="3">
        <f t="shared" si="7"/>
        <v>0</v>
      </c>
      <c r="L66" s="3">
        <f t="shared" si="7"/>
        <v>0</v>
      </c>
      <c r="M66" s="3">
        <f t="shared" si="7"/>
        <v>0</v>
      </c>
      <c r="N66" s="3">
        <f t="shared" si="3"/>
        <v>0</v>
      </c>
    </row>
    <row r="67" spans="1:14" x14ac:dyDescent="0.25">
      <c r="A67" s="2" t="s">
        <v>27</v>
      </c>
      <c r="B67" s="3">
        <f t="shared" si="6"/>
        <v>0</v>
      </c>
      <c r="C67" s="3">
        <f t="shared" si="6"/>
        <v>0</v>
      </c>
      <c r="D67" s="3">
        <f t="shared" si="6"/>
        <v>0</v>
      </c>
      <c r="E67" s="3">
        <f t="shared" si="6"/>
        <v>0</v>
      </c>
      <c r="F67" s="3">
        <f t="shared" si="6"/>
        <v>0</v>
      </c>
      <c r="G67" s="3">
        <f t="shared" si="6"/>
        <v>0</v>
      </c>
      <c r="H67" s="3">
        <f t="shared" si="6"/>
        <v>0</v>
      </c>
      <c r="I67" s="3">
        <f t="shared" si="6"/>
        <v>0</v>
      </c>
      <c r="J67" s="3">
        <f t="shared" si="6"/>
        <v>0</v>
      </c>
      <c r="K67" s="3">
        <f t="shared" si="6"/>
        <v>0</v>
      </c>
      <c r="L67" s="3">
        <f t="shared" si="6"/>
        <v>0</v>
      </c>
      <c r="M67" s="3">
        <f t="shared" si="6"/>
        <v>0</v>
      </c>
      <c r="N67" s="3">
        <f t="shared" si="3"/>
        <v>0</v>
      </c>
    </row>
    <row r="68" spans="1:14" x14ac:dyDescent="0.25">
      <c r="A68" s="2" t="s">
        <v>28</v>
      </c>
      <c r="B68" s="3">
        <f t="shared" si="6"/>
        <v>0</v>
      </c>
      <c r="C68" s="3">
        <f t="shared" si="6"/>
        <v>0</v>
      </c>
      <c r="D68" s="3">
        <f t="shared" si="6"/>
        <v>0</v>
      </c>
      <c r="E68" s="3">
        <f t="shared" si="6"/>
        <v>0</v>
      </c>
      <c r="F68" s="3">
        <f t="shared" si="6"/>
        <v>0</v>
      </c>
      <c r="G68" s="3">
        <f t="shared" si="6"/>
        <v>0</v>
      </c>
      <c r="H68" s="3">
        <f t="shared" si="6"/>
        <v>0</v>
      </c>
      <c r="I68" s="3">
        <f t="shared" si="6"/>
        <v>0</v>
      </c>
      <c r="J68" s="3">
        <f t="shared" si="6"/>
        <v>0</v>
      </c>
      <c r="K68" s="3">
        <f t="shared" si="6"/>
        <v>0</v>
      </c>
      <c r="L68" s="3">
        <f t="shared" si="6"/>
        <v>0</v>
      </c>
      <c r="M68" s="3">
        <f t="shared" si="6"/>
        <v>0</v>
      </c>
      <c r="N68" s="3">
        <f t="shared" si="3"/>
        <v>0</v>
      </c>
    </row>
    <row r="69" spans="1:14" x14ac:dyDescent="0.25">
      <c r="A69" s="2" t="s">
        <v>29</v>
      </c>
      <c r="B69" s="3">
        <f t="shared" si="6"/>
        <v>0</v>
      </c>
      <c r="C69" s="3">
        <f t="shared" si="6"/>
        <v>0</v>
      </c>
      <c r="D69" s="3">
        <f t="shared" si="6"/>
        <v>0</v>
      </c>
      <c r="E69" s="3">
        <f t="shared" si="6"/>
        <v>0</v>
      </c>
      <c r="F69" s="3">
        <f t="shared" si="6"/>
        <v>0</v>
      </c>
      <c r="G69" s="3">
        <f t="shared" si="6"/>
        <v>0</v>
      </c>
      <c r="H69" s="3">
        <f t="shared" si="6"/>
        <v>0</v>
      </c>
      <c r="I69" s="3">
        <f t="shared" si="6"/>
        <v>0</v>
      </c>
      <c r="J69" s="3">
        <f t="shared" si="6"/>
        <v>0</v>
      </c>
      <c r="K69" s="3">
        <f t="shared" si="6"/>
        <v>0</v>
      </c>
      <c r="L69" s="3">
        <f t="shared" si="6"/>
        <v>0</v>
      </c>
      <c r="M69" s="3">
        <f t="shared" si="6"/>
        <v>0</v>
      </c>
      <c r="N69" s="3">
        <f t="shared" si="3"/>
        <v>0</v>
      </c>
    </row>
    <row r="70" spans="1:14" x14ac:dyDescent="0.25">
      <c r="A70" s="2" t="s">
        <v>30</v>
      </c>
      <c r="B70" s="3">
        <f t="shared" si="6"/>
        <v>-2281.1299145833332</v>
      </c>
      <c r="C70" s="3">
        <f t="shared" si="6"/>
        <v>-2281.1299145833332</v>
      </c>
      <c r="D70" s="3">
        <f t="shared" si="6"/>
        <v>-2281.1299145833332</v>
      </c>
      <c r="E70" s="3">
        <f t="shared" si="6"/>
        <v>-2281.1299145833332</v>
      </c>
      <c r="F70" s="3">
        <f t="shared" si="6"/>
        <v>-2281.1299145833332</v>
      </c>
      <c r="G70" s="3">
        <f t="shared" si="6"/>
        <v>-2281.1299145833332</v>
      </c>
      <c r="H70" s="3">
        <f t="shared" si="6"/>
        <v>-2281.1299145833332</v>
      </c>
      <c r="I70" s="3">
        <f t="shared" si="6"/>
        <v>-2281.1299145833332</v>
      </c>
      <c r="J70" s="3">
        <f t="shared" si="6"/>
        <v>-2281.1299145833332</v>
      </c>
      <c r="K70" s="3">
        <f t="shared" si="6"/>
        <v>-2281.1299145833332</v>
      </c>
      <c r="L70" s="3">
        <f t="shared" si="6"/>
        <v>-2281.1299145833332</v>
      </c>
      <c r="M70" s="3">
        <f t="shared" si="6"/>
        <v>-2281.1299145833332</v>
      </c>
      <c r="N70" s="3">
        <f t="shared" si="3"/>
        <v>-27373.558974999996</v>
      </c>
    </row>
    <row r="71" spans="1:14" x14ac:dyDescent="0.25">
      <c r="A71" s="2" t="s">
        <v>31</v>
      </c>
      <c r="B71" s="3">
        <f t="shared" si="6"/>
        <v>0</v>
      </c>
      <c r="C71" s="3">
        <f t="shared" si="6"/>
        <v>0</v>
      </c>
      <c r="D71" s="3">
        <f t="shared" si="6"/>
        <v>0</v>
      </c>
      <c r="E71" s="3">
        <f t="shared" si="6"/>
        <v>0</v>
      </c>
      <c r="F71" s="3">
        <f t="shared" si="6"/>
        <v>0</v>
      </c>
      <c r="G71" s="3">
        <f t="shared" si="6"/>
        <v>0</v>
      </c>
      <c r="H71" s="3">
        <f t="shared" si="6"/>
        <v>0</v>
      </c>
      <c r="I71" s="3">
        <f t="shared" si="6"/>
        <v>0</v>
      </c>
      <c r="J71" s="3">
        <f t="shared" si="6"/>
        <v>0</v>
      </c>
      <c r="K71" s="3">
        <f t="shared" si="6"/>
        <v>0</v>
      </c>
      <c r="L71" s="3">
        <f t="shared" si="6"/>
        <v>0</v>
      </c>
      <c r="M71" s="3">
        <f t="shared" si="6"/>
        <v>0</v>
      </c>
      <c r="N71" s="3">
        <f t="shared" si="3"/>
        <v>0</v>
      </c>
    </row>
    <row r="72" spans="1:14" x14ac:dyDescent="0.25">
      <c r="A72" s="2" t="s">
        <v>32</v>
      </c>
      <c r="B72" s="3">
        <f t="shared" si="6"/>
        <v>0</v>
      </c>
      <c r="C72" s="3">
        <f t="shared" si="6"/>
        <v>0</v>
      </c>
      <c r="D72" s="3">
        <f t="shared" si="6"/>
        <v>0</v>
      </c>
      <c r="E72" s="3">
        <f t="shared" si="6"/>
        <v>0</v>
      </c>
      <c r="F72" s="3">
        <f t="shared" si="6"/>
        <v>0</v>
      </c>
      <c r="G72" s="3">
        <f t="shared" si="6"/>
        <v>0</v>
      </c>
      <c r="H72" s="3">
        <f t="shared" si="6"/>
        <v>0</v>
      </c>
      <c r="I72" s="3">
        <f t="shared" si="6"/>
        <v>0</v>
      </c>
      <c r="J72" s="3">
        <f t="shared" si="6"/>
        <v>0</v>
      </c>
      <c r="K72" s="3">
        <f t="shared" si="6"/>
        <v>0</v>
      </c>
      <c r="L72" s="3">
        <f t="shared" si="6"/>
        <v>0</v>
      </c>
      <c r="M72" s="3">
        <f t="shared" si="6"/>
        <v>0</v>
      </c>
      <c r="N72" s="3">
        <f t="shared" si="3"/>
        <v>0</v>
      </c>
    </row>
    <row r="73" spans="1:14" x14ac:dyDescent="0.25">
      <c r="A73" s="4" t="s">
        <v>33</v>
      </c>
      <c r="N73" s="3">
        <f t="shared" si="3"/>
        <v>0</v>
      </c>
    </row>
    <row r="74" spans="1:14" x14ac:dyDescent="0.25">
      <c r="A74" s="2" t="s">
        <v>34</v>
      </c>
      <c r="B74" s="3">
        <f t="shared" ref="B74:M78" si="8">B21</f>
        <v>1256.2990807500005</v>
      </c>
      <c r="C74" s="3">
        <f t="shared" si="8"/>
        <v>1256.2990807500005</v>
      </c>
      <c r="D74" s="3">
        <f t="shared" si="8"/>
        <v>1256.2990807500005</v>
      </c>
      <c r="E74" s="3">
        <f t="shared" si="8"/>
        <v>1256.2990807500005</v>
      </c>
      <c r="F74" s="3">
        <f t="shared" si="8"/>
        <v>1256.2990807500005</v>
      </c>
      <c r="G74" s="3">
        <f>G21</f>
        <v>1256.2990807500005</v>
      </c>
      <c r="H74" s="3">
        <f t="shared" ref="H74:M74" si="9">H21</f>
        <v>1256.2990807500005</v>
      </c>
      <c r="I74" s="3">
        <f t="shared" si="9"/>
        <v>1256.2990807500005</v>
      </c>
      <c r="J74" s="3">
        <f t="shared" si="9"/>
        <v>1256.2990807500005</v>
      </c>
      <c r="K74" s="3">
        <f t="shared" si="9"/>
        <v>1256.2990807500005</v>
      </c>
      <c r="L74" s="3">
        <f t="shared" si="9"/>
        <v>1256.2990807500005</v>
      </c>
      <c r="M74" s="3">
        <f t="shared" si="9"/>
        <v>1256.2990807500005</v>
      </c>
      <c r="N74" s="3">
        <f t="shared" si="3"/>
        <v>15075.588969000009</v>
      </c>
    </row>
    <row r="75" spans="1:14" x14ac:dyDescent="0.25">
      <c r="A75" s="2" t="s">
        <v>35</v>
      </c>
      <c r="B75" s="3">
        <f t="shared" si="8"/>
        <v>-7136.2469377500001</v>
      </c>
      <c r="C75" s="3">
        <f t="shared" si="8"/>
        <v>-7136.2469377500001</v>
      </c>
      <c r="D75" s="3">
        <f t="shared" si="8"/>
        <v>-7136.2469377500001</v>
      </c>
      <c r="E75" s="3">
        <f t="shared" si="8"/>
        <v>-7136.2469377500001</v>
      </c>
      <c r="F75" s="3">
        <f t="shared" si="8"/>
        <v>-7136.2469377500001</v>
      </c>
      <c r="G75" s="3">
        <f t="shared" si="8"/>
        <v>-7136.2469377500001</v>
      </c>
      <c r="H75" s="3">
        <f t="shared" si="8"/>
        <v>-7136.2469377500001</v>
      </c>
      <c r="I75" s="3">
        <f t="shared" si="8"/>
        <v>-7136.2469377500001</v>
      </c>
      <c r="J75" s="3">
        <f t="shared" si="8"/>
        <v>-7136.2469377500001</v>
      </c>
      <c r="K75" s="3">
        <f t="shared" si="8"/>
        <v>-7136.2469377500001</v>
      </c>
      <c r="L75" s="3">
        <f t="shared" si="8"/>
        <v>-7136.2469377500001</v>
      </c>
      <c r="M75" s="3">
        <f t="shared" si="8"/>
        <v>-7136.2469377500001</v>
      </c>
      <c r="N75" s="3">
        <f t="shared" si="3"/>
        <v>-85634.963252999994</v>
      </c>
    </row>
    <row r="76" spans="1:14" x14ac:dyDescent="0.25">
      <c r="A76" s="2" t="s">
        <v>36</v>
      </c>
      <c r="B76" s="3">
        <f t="shared" si="8"/>
        <v>-21739.631585750001</v>
      </c>
      <c r="C76" s="3">
        <f t="shared" si="8"/>
        <v>-21892.164919083334</v>
      </c>
      <c r="D76" s="3">
        <f t="shared" si="8"/>
        <v>-22044.698252416667</v>
      </c>
      <c r="E76" s="3">
        <f t="shared" si="8"/>
        <v>-22197.23158575</v>
      </c>
      <c r="F76" s="3">
        <f t="shared" si="8"/>
        <v>-22349.764919083333</v>
      </c>
      <c r="G76" s="3">
        <f t="shared" si="8"/>
        <v>-22502.298252416665</v>
      </c>
      <c r="H76" s="3">
        <f t="shared" si="8"/>
        <v>-22654.831585749998</v>
      </c>
      <c r="I76" s="3">
        <f t="shared" si="8"/>
        <v>-22807.364919083331</v>
      </c>
      <c r="J76" s="3">
        <f t="shared" si="8"/>
        <v>-22959.898252416664</v>
      </c>
      <c r="K76" s="3">
        <f t="shared" si="8"/>
        <v>-23112.431585749997</v>
      </c>
      <c r="L76" s="3">
        <f t="shared" si="8"/>
        <v>-23264.96491908333</v>
      </c>
      <c r="M76" s="3">
        <f t="shared" si="8"/>
        <v>-23417.498252416663</v>
      </c>
      <c r="N76" s="3">
        <f t="shared" si="3"/>
        <v>-270942.77902899997</v>
      </c>
    </row>
    <row r="77" spans="1:14" x14ac:dyDescent="0.25">
      <c r="A77" s="2" t="s">
        <v>37</v>
      </c>
      <c r="B77" s="3">
        <f t="shared" si="8"/>
        <v>1805.6972999999989</v>
      </c>
      <c r="C77" s="3">
        <f t="shared" si="8"/>
        <v>1805.6972999999989</v>
      </c>
      <c r="D77" s="3">
        <f t="shared" si="8"/>
        <v>1805.6972999999989</v>
      </c>
      <c r="E77" s="3">
        <f t="shared" si="8"/>
        <v>1805.6972999999989</v>
      </c>
      <c r="F77" s="3">
        <f t="shared" si="8"/>
        <v>1805.6972999999989</v>
      </c>
      <c r="G77" s="3">
        <f t="shared" si="8"/>
        <v>1805.6972999999989</v>
      </c>
      <c r="H77" s="3">
        <f t="shared" si="8"/>
        <v>1805.6972999999989</v>
      </c>
      <c r="I77" s="3">
        <f t="shared" si="8"/>
        <v>1805.6972999999989</v>
      </c>
      <c r="J77" s="3">
        <f t="shared" si="8"/>
        <v>1805.6972999999989</v>
      </c>
      <c r="K77" s="3">
        <f t="shared" si="8"/>
        <v>1805.6972999999989</v>
      </c>
      <c r="L77" s="3">
        <f t="shared" si="8"/>
        <v>1805.6972999999989</v>
      </c>
      <c r="M77" s="3">
        <f t="shared" si="8"/>
        <v>1805.6972999999989</v>
      </c>
      <c r="N77" s="3">
        <f t="shared" si="3"/>
        <v>21668.367599999994</v>
      </c>
    </row>
    <row r="78" spans="1:14" x14ac:dyDescent="0.25">
      <c r="A78" s="2" t="s">
        <v>38</v>
      </c>
      <c r="B78" s="3">
        <f t="shared" si="8"/>
        <v>0</v>
      </c>
      <c r="C78" s="3">
        <f t="shared" si="8"/>
        <v>0</v>
      </c>
      <c r="D78" s="3">
        <f t="shared" si="8"/>
        <v>0</v>
      </c>
      <c r="E78" s="3">
        <f t="shared" si="8"/>
        <v>0</v>
      </c>
      <c r="F78" s="3">
        <f t="shared" si="8"/>
        <v>0</v>
      </c>
      <c r="G78" s="3">
        <f t="shared" si="8"/>
        <v>0</v>
      </c>
      <c r="H78" s="3">
        <f t="shared" si="8"/>
        <v>0</v>
      </c>
      <c r="I78" s="3">
        <f t="shared" si="8"/>
        <v>0</v>
      </c>
      <c r="J78" s="3">
        <f t="shared" si="8"/>
        <v>0</v>
      </c>
      <c r="K78" s="3">
        <f t="shared" si="8"/>
        <v>0</v>
      </c>
      <c r="L78" s="3">
        <f t="shared" si="8"/>
        <v>0</v>
      </c>
      <c r="M78" s="3">
        <f t="shared" si="8"/>
        <v>0</v>
      </c>
      <c r="N78" s="3">
        <f t="shared" si="3"/>
        <v>0</v>
      </c>
    </row>
    <row r="79" spans="1:14" x14ac:dyDescent="0.25">
      <c r="A79" s="4" t="s">
        <v>39</v>
      </c>
      <c r="N79" s="3">
        <f t="shared" si="3"/>
        <v>0</v>
      </c>
    </row>
    <row r="80" spans="1:14" x14ac:dyDescent="0.25">
      <c r="A80" s="2" t="s">
        <v>40</v>
      </c>
      <c r="B80" s="3">
        <f t="shared" ref="B80:F80" si="10">B27</f>
        <v>115.85248840761767</v>
      </c>
      <c r="C80" s="3">
        <f t="shared" si="10"/>
        <v>117.0735603863867</v>
      </c>
      <c r="D80" s="3">
        <f t="shared" si="10"/>
        <v>118.30410681734088</v>
      </c>
      <c r="E80" s="3">
        <f t="shared" si="10"/>
        <v>119.53067464485775</v>
      </c>
      <c r="F80" s="3">
        <f t="shared" si="10"/>
        <v>120.74900771573209</v>
      </c>
      <c r="G80" s="3">
        <f>G27</f>
        <v>121.95743503311235</v>
      </c>
      <c r="H80" s="3">
        <f t="shared" ref="H80:M80" si="11">H27</f>
        <v>123.15695429106745</v>
      </c>
      <c r="I80" s="3">
        <f t="shared" si="11"/>
        <v>124.35570771359278</v>
      </c>
      <c r="J80" s="3">
        <f t="shared" si="11"/>
        <v>125.57011272755608</v>
      </c>
      <c r="K80" s="3">
        <f t="shared" si="11"/>
        <v>126.82719216341104</v>
      </c>
      <c r="L80" s="3">
        <f t="shared" si="11"/>
        <v>128.11812925156823</v>
      </c>
      <c r="M80" s="3">
        <f t="shared" si="11"/>
        <v>129.400053667978</v>
      </c>
      <c r="N80" s="3">
        <f t="shared" si="3"/>
        <v>1470.895422820221</v>
      </c>
    </row>
    <row r="81" spans="1:14" x14ac:dyDescent="0.25">
      <c r="A81" s="2" t="s">
        <v>41</v>
      </c>
      <c r="B81" s="3">
        <f t="shared" ref="B81:F82" si="12">B28+B49</f>
        <v>-67413.118538702227</v>
      </c>
      <c r="C81" s="3">
        <f t="shared" si="12"/>
        <v>-67828.760207515021</v>
      </c>
      <c r="D81" s="3">
        <f t="shared" si="12"/>
        <v>-68246.330893562525</v>
      </c>
      <c r="E81" s="3">
        <f t="shared" si="12"/>
        <v>-68661.420526933041</v>
      </c>
      <c r="F81" s="3">
        <f t="shared" si="12"/>
        <v>-69072.7663809636</v>
      </c>
      <c r="G81" s="3">
        <f>G28+G49</f>
        <v>-69479.96198425442</v>
      </c>
      <c r="H81" s="3">
        <f t="shared" ref="H81:M82" si="13">H28+H49</f>
        <v>-69883.494971745036</v>
      </c>
      <c r="I81" s="3">
        <f t="shared" si="13"/>
        <v>-70286.312473983315</v>
      </c>
      <c r="J81" s="3">
        <f t="shared" si="13"/>
        <v>-70694.220399907616</v>
      </c>
      <c r="K81" s="3">
        <f t="shared" si="13"/>
        <v>-71116.69924334684</v>
      </c>
      <c r="L81" s="3">
        <f t="shared" si="13"/>
        <v>-71550.736675358057</v>
      </c>
      <c r="M81" s="3">
        <f t="shared" si="13"/>
        <v>-71981.452273582545</v>
      </c>
      <c r="N81" s="3">
        <f t="shared" si="3"/>
        <v>-836215.27456985414</v>
      </c>
    </row>
    <row r="82" spans="1:14" x14ac:dyDescent="0.25">
      <c r="A82" s="2" t="s">
        <v>43</v>
      </c>
      <c r="B82" s="3">
        <f t="shared" si="12"/>
        <v>-147823.10039019969</v>
      </c>
      <c r="C82" s="3">
        <f t="shared" si="12"/>
        <v>-148681.5402156839</v>
      </c>
      <c r="D82" s="3">
        <f t="shared" si="12"/>
        <v>-149480.21595164703</v>
      </c>
      <c r="E82" s="3">
        <f t="shared" si="12"/>
        <v>-150225.82253921317</v>
      </c>
      <c r="F82" s="3">
        <f t="shared" si="12"/>
        <v>-150926.67568115293</v>
      </c>
      <c r="G82" s="3">
        <f>G29+G50</f>
        <v>-151590.21671260617</v>
      </c>
      <c r="H82" s="3">
        <f t="shared" si="13"/>
        <v>-152223.46067551096</v>
      </c>
      <c r="I82" s="3">
        <f t="shared" si="13"/>
        <v>-152835.36046313716</v>
      </c>
      <c r="J82" s="3">
        <f t="shared" si="13"/>
        <v>-153437.58361720954</v>
      </c>
      <c r="K82" s="3">
        <f t="shared" si="13"/>
        <v>-154045.78230773017</v>
      </c>
      <c r="L82" s="3">
        <f t="shared" si="13"/>
        <v>-154658.63319618214</v>
      </c>
      <c r="M82" s="3">
        <f t="shared" si="13"/>
        <v>-155258.78429115698</v>
      </c>
      <c r="N82" s="3">
        <f t="shared" si="3"/>
        <v>-1821187.1760414294</v>
      </c>
    </row>
    <row r="83" spans="1:14" x14ac:dyDescent="0.25">
      <c r="A83" s="2" t="s">
        <v>44</v>
      </c>
      <c r="B83" s="3">
        <f t="shared" ref="B83:M84" si="14">B30</f>
        <v>-2001.561105935004</v>
      </c>
      <c r="C83" s="3">
        <f t="shared" si="14"/>
        <v>-2023.1643648814597</v>
      </c>
      <c r="D83" s="3">
        <f t="shared" si="14"/>
        <v>-2044.9352462510715</v>
      </c>
      <c r="E83" s="3">
        <f t="shared" si="14"/>
        <v>-2066.6357379943711</v>
      </c>
      <c r="F83" s="3">
        <f t="shared" si="14"/>
        <v>-2088.1905400623536</v>
      </c>
      <c r="G83" s="3">
        <f t="shared" si="14"/>
        <v>-2109.5700891055358</v>
      </c>
      <c r="H83" s="3">
        <f t="shared" si="14"/>
        <v>-2130.7920363710718</v>
      </c>
      <c r="I83" s="3">
        <f t="shared" si="14"/>
        <v>-2152.0004344426488</v>
      </c>
      <c r="J83" s="3">
        <f t="shared" si="14"/>
        <v>-2173.485741155665</v>
      </c>
      <c r="K83" s="3">
        <f t="shared" si="14"/>
        <v>-2195.726045610465</v>
      </c>
      <c r="L83" s="3">
        <f t="shared" si="14"/>
        <v>-2218.5653611331772</v>
      </c>
      <c r="M83" s="3">
        <f t="shared" si="14"/>
        <v>-2241.2452240724688</v>
      </c>
      <c r="N83" s="3">
        <f t="shared" si="3"/>
        <v>-25445.871927015294</v>
      </c>
    </row>
    <row r="84" spans="1:14" x14ac:dyDescent="0.25">
      <c r="A84" s="2" t="s">
        <v>45</v>
      </c>
      <c r="B84" s="3">
        <f t="shared" si="14"/>
        <v>-11494.714826914445</v>
      </c>
      <c r="C84" s="3">
        <f t="shared" si="14"/>
        <v>-11620.929943544499</v>
      </c>
      <c r="D84" s="3">
        <f t="shared" si="14"/>
        <v>-11748.137704474786</v>
      </c>
      <c r="E84" s="3">
        <f t="shared" si="14"/>
        <v>-11874.92862462662</v>
      </c>
      <c r="F84" s="3">
        <f t="shared" si="14"/>
        <v>-12000.85678415803</v>
      </c>
      <c r="G84" s="3">
        <f t="shared" si="14"/>
        <v>-12125.747111680561</v>
      </c>
      <c r="H84" s="3">
        <f t="shared" si="14"/>
        <v>-12249.704136227643</v>
      </c>
      <c r="I84" s="3">
        <f t="shared" si="14"/>
        <v>-12373.580923716283</v>
      </c>
      <c r="J84" s="3">
        <f t="shared" si="14"/>
        <v>-12499.097538260488</v>
      </c>
      <c r="K84" s="3">
        <f t="shared" si="14"/>
        <v>-12629.085178762456</v>
      </c>
      <c r="L84" s="3">
        <f t="shared" si="14"/>
        <v>-12762.620106740222</v>
      </c>
      <c r="M84" s="3">
        <f t="shared" si="14"/>
        <v>-12895.210771443963</v>
      </c>
      <c r="N84" s="3">
        <f t="shared" si="3"/>
        <v>-146274.61365054999</v>
      </c>
    </row>
    <row r="85" spans="1:14" x14ac:dyDescent="0.25">
      <c r="A85" s="2" t="s">
        <v>46</v>
      </c>
      <c r="B85" s="3">
        <f>B32+B51</f>
        <v>-2597.4827925278278</v>
      </c>
      <c r="C85" s="3">
        <f t="shared" ref="C85:M87" si="15">C32+C51</f>
        <v>-2600.2263394429738</v>
      </c>
      <c r="D85" s="3">
        <f t="shared" si="15"/>
        <v>-2602.9974011610739</v>
      </c>
      <c r="E85" s="3">
        <f t="shared" si="15"/>
        <v>-2605.7569085974919</v>
      </c>
      <c r="F85" s="3">
        <f t="shared" si="15"/>
        <v>-2608.4925014367891</v>
      </c>
      <c r="G85" s="3">
        <f t="shared" si="15"/>
        <v>-2611.1993269289287</v>
      </c>
      <c r="H85" s="3">
        <f t="shared" si="15"/>
        <v>-2613.8802824820505</v>
      </c>
      <c r="I85" s="3">
        <f t="shared" si="15"/>
        <v>-2616.5590139687865</v>
      </c>
      <c r="J85" s="3">
        <f t="shared" si="15"/>
        <v>-2619.2831993188211</v>
      </c>
      <c r="K85" s="3">
        <f t="shared" si="15"/>
        <v>-2622.1313156663109</v>
      </c>
      <c r="L85" s="3">
        <f t="shared" si="15"/>
        <v>-2625.0777581875536</v>
      </c>
      <c r="M85" s="3">
        <f t="shared" si="15"/>
        <v>-2627.9980269646567</v>
      </c>
      <c r="N85" s="3">
        <f t="shared" si="3"/>
        <v>-31351.084866683261</v>
      </c>
    </row>
    <row r="86" spans="1:14" x14ac:dyDescent="0.25">
      <c r="A86" s="2" t="s">
        <v>47</v>
      </c>
      <c r="B86" s="3">
        <f>B33+B52</f>
        <v>45118.503588870059</v>
      </c>
      <c r="C86" s="3">
        <f t="shared" si="15"/>
        <v>45421.654513649744</v>
      </c>
      <c r="D86" s="3">
        <f t="shared" si="15"/>
        <v>45718.535547867927</v>
      </c>
      <c r="E86" s="3">
        <f t="shared" si="15"/>
        <v>46007.872392515812</v>
      </c>
      <c r="F86" s="3">
        <f t="shared" si="15"/>
        <v>46290.068819350665</v>
      </c>
      <c r="G86" s="3">
        <f t="shared" si="15"/>
        <v>46565.827131299746</v>
      </c>
      <c r="H86" s="3">
        <f t="shared" si="15"/>
        <v>46836.219826287255</v>
      </c>
      <c r="I86" s="3">
        <f t="shared" si="15"/>
        <v>47103.711372250022</v>
      </c>
      <c r="J86" s="3">
        <f t="shared" si="15"/>
        <v>47372.439705188983</v>
      </c>
      <c r="K86" s="3">
        <f t="shared" si="15"/>
        <v>47648.7532824308</v>
      </c>
      <c r="L86" s="3">
        <f t="shared" si="15"/>
        <v>47931.073394469284</v>
      </c>
      <c r="M86" s="3">
        <f t="shared" si="15"/>
        <v>48210.302346599929</v>
      </c>
      <c r="N86" s="3">
        <f t="shared" si="3"/>
        <v>560224.96192078025</v>
      </c>
    </row>
    <row r="87" spans="1:14" x14ac:dyDescent="0.25">
      <c r="A87" s="2" t="s">
        <v>48</v>
      </c>
      <c r="B87" s="3">
        <f>B34+B53</f>
        <v>15404.064811408682</v>
      </c>
      <c r="C87" s="3">
        <f t="shared" si="15"/>
        <v>15555.327813078784</v>
      </c>
      <c r="D87" s="3">
        <f t="shared" si="15"/>
        <v>15759.170253400507</v>
      </c>
      <c r="E87" s="3">
        <f t="shared" si="15"/>
        <v>16013.982795795497</v>
      </c>
      <c r="F87" s="3">
        <f t="shared" si="15"/>
        <v>16267.152934175632</v>
      </c>
      <c r="G87" s="3">
        <f t="shared" si="15"/>
        <v>16518.569710110198</v>
      </c>
      <c r="H87" s="3">
        <f t="shared" si="15"/>
        <v>16768.453544075775</v>
      </c>
      <c r="I87" s="3">
        <f t="shared" si="15"/>
        <v>17017.953443443374</v>
      </c>
      <c r="J87" s="3">
        <f t="shared" si="15"/>
        <v>17269.300283583339</v>
      </c>
      <c r="K87" s="3">
        <f t="shared" si="15"/>
        <v>17526.118251845743</v>
      </c>
      <c r="L87" s="3">
        <f t="shared" si="15"/>
        <v>17787.275788864077</v>
      </c>
      <c r="M87" s="3">
        <f t="shared" si="15"/>
        <v>18047.123945942702</v>
      </c>
      <c r="N87" s="3">
        <f t="shared" si="3"/>
        <v>199934.49357572434</v>
      </c>
    </row>
    <row r="88" spans="1:14" x14ac:dyDescent="0.25">
      <c r="A88" s="2" t="s">
        <v>49</v>
      </c>
      <c r="B88" s="3">
        <f t="shared" ref="B88:M88" si="16">B35</f>
        <v>5350.1468129626974</v>
      </c>
      <c r="C88" s="3">
        <f t="shared" si="16"/>
        <v>5300.2416804626973</v>
      </c>
      <c r="D88" s="3">
        <f t="shared" si="16"/>
        <v>5250.3365479626955</v>
      </c>
      <c r="E88" s="3">
        <f t="shared" si="16"/>
        <v>5200.4314154626973</v>
      </c>
      <c r="F88" s="3">
        <f t="shared" si="16"/>
        <v>5150.526282962699</v>
      </c>
      <c r="G88" s="3">
        <f t="shared" si="16"/>
        <v>5100.6211504626972</v>
      </c>
      <c r="H88" s="3">
        <f t="shared" si="16"/>
        <v>5050.7160179626972</v>
      </c>
      <c r="I88" s="3">
        <f t="shared" si="16"/>
        <v>5000.8108854626971</v>
      </c>
      <c r="J88" s="3">
        <f t="shared" si="16"/>
        <v>4950.9057529626971</v>
      </c>
      <c r="K88" s="3">
        <f t="shared" si="16"/>
        <v>4901.0006204626952</v>
      </c>
      <c r="L88" s="3">
        <f t="shared" si="16"/>
        <v>4851.095487962697</v>
      </c>
      <c r="M88" s="3">
        <f t="shared" si="16"/>
        <v>4801.1903554626979</v>
      </c>
      <c r="N88" s="3">
        <f t="shared" si="3"/>
        <v>60908.023010552359</v>
      </c>
    </row>
    <row r="89" spans="1:14" x14ac:dyDescent="0.25">
      <c r="A89" s="2" t="s">
        <v>50</v>
      </c>
      <c r="B89" s="3">
        <f>B36+B54</f>
        <v>145.80454913059566</v>
      </c>
      <c r="C89" s="3">
        <f t="shared" ref="C89:M89" si="17">C36+C54</f>
        <v>146.52234074102944</v>
      </c>
      <c r="D89" s="3">
        <f t="shared" si="17"/>
        <v>147.18586820186601</v>
      </c>
      <c r="E89" s="3">
        <f t="shared" si="17"/>
        <v>147.79797333570741</v>
      </c>
      <c r="F89" s="3">
        <f t="shared" si="17"/>
        <v>148.36543913534479</v>
      </c>
      <c r="G89" s="3">
        <f t="shared" si="17"/>
        <v>148.89489378538656</v>
      </c>
      <c r="H89" s="3">
        <f t="shared" si="17"/>
        <v>149.39325787830785</v>
      </c>
      <c r="I89" s="3">
        <f t="shared" si="17"/>
        <v>149.87115808945282</v>
      </c>
      <c r="J89" s="3">
        <f t="shared" si="17"/>
        <v>150.34396001418645</v>
      </c>
      <c r="K89" s="3">
        <f t="shared" si="17"/>
        <v>150.83358256944575</v>
      </c>
      <c r="L89" s="3">
        <f t="shared" si="17"/>
        <v>151.33646625344545</v>
      </c>
      <c r="M89" s="3">
        <f t="shared" si="17"/>
        <v>151.82493863218633</v>
      </c>
      <c r="N89" s="3">
        <f t="shared" si="3"/>
        <v>1788.1744277669545</v>
      </c>
    </row>
    <row r="90" spans="1:14" x14ac:dyDescent="0.25">
      <c r="A90" s="2" t="s">
        <v>51</v>
      </c>
      <c r="B90" s="3">
        <f t="shared" ref="B90:M94" si="18">B37</f>
        <v>3196.3286291942104</v>
      </c>
      <c r="C90" s="3">
        <f t="shared" si="18"/>
        <v>3173.1514523178203</v>
      </c>
      <c r="D90" s="3">
        <f t="shared" si="18"/>
        <v>3149.9742754414319</v>
      </c>
      <c r="E90" s="3">
        <f t="shared" si="18"/>
        <v>3126.7970985650427</v>
      </c>
      <c r="F90" s="3">
        <f t="shared" si="18"/>
        <v>3103.619921688653</v>
      </c>
      <c r="G90" s="3">
        <f t="shared" si="18"/>
        <v>3080.4427448122642</v>
      </c>
      <c r="H90" s="3">
        <f t="shared" si="18"/>
        <v>3057.2655679358754</v>
      </c>
      <c r="I90" s="3">
        <f t="shared" si="18"/>
        <v>3034.0883910594866</v>
      </c>
      <c r="J90" s="3">
        <f t="shared" si="18"/>
        <v>3010.9112141830965</v>
      </c>
      <c r="K90" s="3">
        <f t="shared" si="18"/>
        <v>2987.7340373067082</v>
      </c>
      <c r="L90" s="3">
        <f t="shared" si="18"/>
        <v>2964.5568604303189</v>
      </c>
      <c r="M90" s="3">
        <f t="shared" si="18"/>
        <v>2941.3796835539301</v>
      </c>
      <c r="N90" s="3">
        <f t="shared" si="3"/>
        <v>36826.249876488837</v>
      </c>
    </row>
    <row r="91" spans="1:14" x14ac:dyDescent="0.25">
      <c r="A91" s="2" t="s">
        <v>52</v>
      </c>
      <c r="B91" s="3">
        <f t="shared" si="18"/>
        <v>-4618.7842732985955</v>
      </c>
      <c r="C91" s="3">
        <f t="shared" si="18"/>
        <v>-4654.628995898518</v>
      </c>
      <c r="D91" s="3">
        <f t="shared" si="18"/>
        <v>-4690.7547714931115</v>
      </c>
      <c r="E91" s="3">
        <f t="shared" si="18"/>
        <v>-4726.762524600641</v>
      </c>
      <c r="F91" s="3">
        <f t="shared" si="18"/>
        <v>-4762.525999414298</v>
      </c>
      <c r="G91" s="3">
        <f t="shared" si="18"/>
        <v>-4797.9956269817594</v>
      </c>
      <c r="H91" s="3">
        <f t="shared" si="18"/>
        <v>-4833.2010031994323</v>
      </c>
      <c r="I91" s="3">
        <f t="shared" si="18"/>
        <v>-4868.3836614449574</v>
      </c>
      <c r="J91" s="3">
        <f t="shared" si="18"/>
        <v>-4904.0306131988764</v>
      </c>
      <c r="K91" s="3">
        <f t="shared" si="18"/>
        <v>-4940.9434718184039</v>
      </c>
      <c r="L91" s="3">
        <f t="shared" si="18"/>
        <v>-4978.8606940028621</v>
      </c>
      <c r="M91" s="3">
        <f t="shared" si="18"/>
        <v>-5016.5105615862067</v>
      </c>
      <c r="N91" s="3">
        <f t="shared" si="3"/>
        <v>-57793.382196937659</v>
      </c>
    </row>
    <row r="92" spans="1:14" x14ac:dyDescent="0.25">
      <c r="A92" s="2" t="s">
        <v>53</v>
      </c>
      <c r="B92" s="3">
        <f t="shared" si="18"/>
        <v>408.59686875965326</v>
      </c>
      <c r="C92" s="3">
        <f t="shared" si="18"/>
        <v>412.59288682485203</v>
      </c>
      <c r="D92" s="3">
        <f t="shared" si="18"/>
        <v>416.61991050049346</v>
      </c>
      <c r="E92" s="3">
        <f t="shared" si="18"/>
        <v>420.63391400083492</v>
      </c>
      <c r="F92" s="3">
        <f t="shared" si="18"/>
        <v>424.62096885533174</v>
      </c>
      <c r="G92" s="3">
        <f t="shared" si="18"/>
        <v>428.57560664466928</v>
      </c>
      <c r="H92" s="3">
        <f t="shared" si="18"/>
        <v>432.50109237170818</v>
      </c>
      <c r="I92" s="3">
        <f t="shared" si="18"/>
        <v>436.42407186466426</v>
      </c>
      <c r="J92" s="3">
        <f t="shared" si="18"/>
        <v>440.3982719598589</v>
      </c>
      <c r="K92" s="3">
        <f t="shared" si="18"/>
        <v>444.51212619811031</v>
      </c>
      <c r="L92" s="3">
        <f t="shared" si="18"/>
        <v>448.73678126759933</v>
      </c>
      <c r="M92" s="3">
        <f t="shared" si="18"/>
        <v>452.9319419258245</v>
      </c>
      <c r="N92" s="3">
        <f t="shared" si="3"/>
        <v>5167.1444411736002</v>
      </c>
    </row>
    <row r="93" spans="1:14" x14ac:dyDescent="0.25">
      <c r="A93" s="2" t="s">
        <v>54</v>
      </c>
      <c r="B93" s="3">
        <f t="shared" si="18"/>
        <v>2582.6881826014887</v>
      </c>
      <c r="C93" s="3">
        <f t="shared" si="18"/>
        <v>2595.4706029883882</v>
      </c>
      <c r="D93" s="3">
        <f t="shared" si="18"/>
        <v>2608.3524224180819</v>
      </c>
      <c r="E93" s="3">
        <f t="shared" si="18"/>
        <v>2621.1925012420252</v>
      </c>
      <c r="F93" s="3">
        <f t="shared" si="18"/>
        <v>2633.9461870047244</v>
      </c>
      <c r="G93" s="3">
        <f t="shared" si="18"/>
        <v>2646.5959488258504</v>
      </c>
      <c r="H93" s="3">
        <f t="shared" si="18"/>
        <v>2659.1522537839619</v>
      </c>
      <c r="I93" s="3">
        <f t="shared" si="18"/>
        <v>2671.7005241552542</v>
      </c>
      <c r="J93" s="3">
        <f t="shared" si="18"/>
        <v>2684.4129996095044</v>
      </c>
      <c r="K93" s="3">
        <f t="shared" si="18"/>
        <v>2697.5731839766004</v>
      </c>
      <c r="L93" s="3">
        <f t="shared" si="18"/>
        <v>2711.0885781399056</v>
      </c>
      <c r="M93" s="3">
        <f t="shared" si="18"/>
        <v>2724.5094179240068</v>
      </c>
      <c r="N93" s="3">
        <f t="shared" si="3"/>
        <v>31836.682802669791</v>
      </c>
    </row>
    <row r="94" spans="1:14" x14ac:dyDescent="0.25">
      <c r="A94" s="2" t="s">
        <v>55</v>
      </c>
      <c r="B94" s="3">
        <f t="shared" si="18"/>
        <v>2314.8490583404582</v>
      </c>
      <c r="C94" s="3">
        <f t="shared" si="18"/>
        <v>2337.210430096442</v>
      </c>
      <c r="D94" s="3">
        <f t="shared" si="18"/>
        <v>2359.7713799168159</v>
      </c>
      <c r="E94" s="3">
        <f t="shared" si="18"/>
        <v>2382.2485209894721</v>
      </c>
      <c r="F94" s="3">
        <f t="shared" si="18"/>
        <v>2404.552198018042</v>
      </c>
      <c r="G94" s="3">
        <f t="shared" si="18"/>
        <v>2426.6472116780296</v>
      </c>
      <c r="H94" s="3">
        <f t="shared" si="18"/>
        <v>2448.5545782611271</v>
      </c>
      <c r="I94" s="3">
        <f t="shared" si="18"/>
        <v>2470.4458126236377</v>
      </c>
      <c r="J94" s="3">
        <f t="shared" si="18"/>
        <v>2492.6667456602918</v>
      </c>
      <c r="K94" s="3">
        <f t="shared" si="18"/>
        <v>2515.7866096697935</v>
      </c>
      <c r="L94" s="3">
        <f t="shared" si="18"/>
        <v>2539.6196805834034</v>
      </c>
      <c r="M94" s="3">
        <f t="shared" si="18"/>
        <v>2563.2629007756059</v>
      </c>
      <c r="N94" s="3">
        <f t="shared" si="3"/>
        <v>29255.61512661312</v>
      </c>
    </row>
    <row r="95" spans="1:14" x14ac:dyDescent="0.25">
      <c r="A95" s="4" t="s">
        <v>56</v>
      </c>
      <c r="N95" s="3">
        <f t="shared" si="3"/>
        <v>0</v>
      </c>
    </row>
    <row r="96" spans="1:14" x14ac:dyDescent="0.25">
      <c r="A96" s="2" t="s">
        <v>57</v>
      </c>
      <c r="B96" s="3">
        <f t="shared" ref="B96:F96" si="19">B43</f>
        <v>0</v>
      </c>
      <c r="C96" s="3">
        <f t="shared" si="19"/>
        <v>0</v>
      </c>
      <c r="D96" s="3">
        <f t="shared" si="19"/>
        <v>0</v>
      </c>
      <c r="E96" s="3">
        <f t="shared" si="19"/>
        <v>0</v>
      </c>
      <c r="F96" s="3">
        <f t="shared" si="19"/>
        <v>0</v>
      </c>
      <c r="G96" s="3">
        <f>G43</f>
        <v>0</v>
      </c>
      <c r="H96" s="3">
        <f t="shared" ref="H96:M96" si="20">H43</f>
        <v>0</v>
      </c>
      <c r="I96" s="3">
        <f t="shared" si="20"/>
        <v>0</v>
      </c>
      <c r="J96" s="3">
        <f t="shared" si="20"/>
        <v>0</v>
      </c>
      <c r="K96" s="3">
        <f t="shared" si="20"/>
        <v>0</v>
      </c>
      <c r="L96" s="3">
        <f t="shared" si="20"/>
        <v>0</v>
      </c>
      <c r="M96" s="3">
        <f t="shared" si="20"/>
        <v>0</v>
      </c>
      <c r="N96" s="3">
        <f t="shared" si="3"/>
        <v>0</v>
      </c>
    </row>
    <row r="98" spans="1:14" x14ac:dyDescent="0.25">
      <c r="A98" s="2" t="s">
        <v>104</v>
      </c>
      <c r="B98" s="3">
        <f>SUM(B61:B97)</f>
        <v>-177693.431471569</v>
      </c>
      <c r="C98" s="3">
        <f t="shared" ref="C98:N98" si="21">SUM(C61:C97)</f>
        <v>-178884.04265342018</v>
      </c>
      <c r="D98" s="3">
        <f t="shared" si="21"/>
        <v>-179971.69285639576</v>
      </c>
      <c r="E98" s="3">
        <f t="shared" si="21"/>
        <v>-180959.94410908004</v>
      </c>
      <c r="F98" s="3">
        <f t="shared" si="21"/>
        <v>-181907.54399528119</v>
      </c>
      <c r="G98" s="3">
        <f t="shared" si="21"/>
        <v>-182820.73021923876</v>
      </c>
      <c r="H98" s="3">
        <f t="shared" si="21"/>
        <v>-183705.82454635506</v>
      </c>
      <c r="I98" s="3">
        <f t="shared" si="21"/>
        <v>-184572.07347103098</v>
      </c>
      <c r="J98" s="3">
        <f t="shared" si="21"/>
        <v>-185432.5232634948</v>
      </c>
      <c r="K98" s="3">
        <f t="shared" si="21"/>
        <v>-186305.53320997799</v>
      </c>
      <c r="L98" s="3">
        <f t="shared" si="21"/>
        <v>-187188.43049138167</v>
      </c>
      <c r="M98" s="3">
        <f t="shared" si="21"/>
        <v>-188058.64676465531</v>
      </c>
      <c r="N98" s="3">
        <f t="shared" si="21"/>
        <v>-2197500.4170518811</v>
      </c>
    </row>
    <row r="100" spans="1:14" s="17" customFormat="1" x14ac:dyDescent="0.25"/>
    <row r="102" spans="1:14" x14ac:dyDescent="0.25">
      <c r="A102" s="5" t="s">
        <v>105</v>
      </c>
    </row>
    <row r="103" spans="1:14" x14ac:dyDescent="0.25">
      <c r="A103" s="4" t="s">
        <v>17</v>
      </c>
    </row>
    <row r="104" spans="1:14" x14ac:dyDescent="0.25">
      <c r="A104" s="2" t="s">
        <v>18</v>
      </c>
      <c r="B104" s="3">
        <f>B61</f>
        <v>0</v>
      </c>
      <c r="C104" s="3">
        <f>B104+C61</f>
        <v>0</v>
      </c>
      <c r="D104" s="3">
        <f t="shared" ref="D104:M105" si="22">C104+D61</f>
        <v>0</v>
      </c>
      <c r="E104" s="3">
        <f t="shared" si="22"/>
        <v>0</v>
      </c>
      <c r="F104" s="3">
        <f t="shared" si="22"/>
        <v>0</v>
      </c>
      <c r="G104" s="3">
        <f t="shared" si="22"/>
        <v>0</v>
      </c>
      <c r="H104" s="3">
        <f t="shared" si="22"/>
        <v>0</v>
      </c>
      <c r="I104" s="3">
        <f t="shared" si="22"/>
        <v>0</v>
      </c>
      <c r="J104" s="3">
        <f t="shared" si="22"/>
        <v>0</v>
      </c>
      <c r="K104" s="3">
        <f t="shared" si="22"/>
        <v>0</v>
      </c>
      <c r="L104" s="3">
        <f t="shared" si="22"/>
        <v>0</v>
      </c>
      <c r="M104" s="3">
        <f t="shared" si="22"/>
        <v>0</v>
      </c>
      <c r="N104" s="3">
        <f>SUM(B104:M104)/13</f>
        <v>0</v>
      </c>
    </row>
    <row r="105" spans="1:14" x14ac:dyDescent="0.25">
      <c r="A105" s="2" t="s">
        <v>21</v>
      </c>
      <c r="B105" s="3">
        <f>B62</f>
        <v>0</v>
      </c>
      <c r="C105" s="3">
        <f>B105+C62</f>
        <v>0</v>
      </c>
      <c r="D105" s="3">
        <f t="shared" si="22"/>
        <v>0</v>
      </c>
      <c r="E105" s="3">
        <f t="shared" si="22"/>
        <v>0</v>
      </c>
      <c r="F105" s="3">
        <f t="shared" si="22"/>
        <v>0</v>
      </c>
      <c r="G105" s="3">
        <f t="shared" si="22"/>
        <v>0</v>
      </c>
      <c r="H105" s="3">
        <f t="shared" si="22"/>
        <v>0</v>
      </c>
      <c r="I105" s="3">
        <f t="shared" si="22"/>
        <v>0</v>
      </c>
      <c r="J105" s="3">
        <f t="shared" si="22"/>
        <v>0</v>
      </c>
      <c r="K105" s="3">
        <f t="shared" si="22"/>
        <v>0</v>
      </c>
      <c r="L105" s="3">
        <f t="shared" si="22"/>
        <v>0</v>
      </c>
      <c r="M105" s="3">
        <f t="shared" si="22"/>
        <v>0</v>
      </c>
      <c r="N105" s="3">
        <f>SUM(B105:M105)/13</f>
        <v>0</v>
      </c>
    </row>
    <row r="106" spans="1:14" x14ac:dyDescent="0.25">
      <c r="A106" s="4" t="s">
        <v>22</v>
      </c>
    </row>
    <row r="107" spans="1:14" x14ac:dyDescent="0.25">
      <c r="A107" s="2" t="s">
        <v>23</v>
      </c>
      <c r="B107" s="3">
        <f>B64</f>
        <v>11713.507523666667</v>
      </c>
      <c r="C107" s="3">
        <f>B107+C64</f>
        <v>23427.015047333334</v>
      </c>
      <c r="D107" s="3">
        <f t="shared" ref="D107:M107" si="23">C107+D64</f>
        <v>35140.522571000001</v>
      </c>
      <c r="E107" s="3">
        <f t="shared" si="23"/>
        <v>46854.030094666668</v>
      </c>
      <c r="F107" s="3">
        <f t="shared" si="23"/>
        <v>58567.537618333336</v>
      </c>
      <c r="G107" s="3">
        <f t="shared" si="23"/>
        <v>70281.045142000003</v>
      </c>
      <c r="H107" s="3">
        <f t="shared" si="23"/>
        <v>81994.552665666677</v>
      </c>
      <c r="I107" s="3">
        <f t="shared" si="23"/>
        <v>93708.060189333337</v>
      </c>
      <c r="J107" s="3">
        <f t="shared" si="23"/>
        <v>105421.567713</v>
      </c>
      <c r="K107" s="3">
        <f t="shared" si="23"/>
        <v>117135.07523666666</v>
      </c>
      <c r="L107" s="3">
        <f t="shared" si="23"/>
        <v>128848.58276033332</v>
      </c>
      <c r="M107" s="3">
        <f t="shared" si="23"/>
        <v>140562.09028399998</v>
      </c>
      <c r="N107" s="3">
        <f>SUM(B107:M107)/13</f>
        <v>70281.045142000003</v>
      </c>
    </row>
    <row r="108" spans="1:14" x14ac:dyDescent="0.25">
      <c r="A108" s="4" t="s">
        <v>24</v>
      </c>
    </row>
    <row r="109" spans="1:14" x14ac:dyDescent="0.25">
      <c r="A109" s="2" t="s">
        <v>25</v>
      </c>
      <c r="B109" s="3">
        <f t="shared" ref="B109:B115" si="24">B66</f>
        <v>0</v>
      </c>
      <c r="C109" s="3">
        <f t="shared" ref="C109:M115" si="25">B109+C66</f>
        <v>0</v>
      </c>
      <c r="D109" s="3">
        <f t="shared" si="25"/>
        <v>0</v>
      </c>
      <c r="E109" s="3">
        <f t="shared" si="25"/>
        <v>0</v>
      </c>
      <c r="F109" s="3">
        <f t="shared" si="25"/>
        <v>0</v>
      </c>
      <c r="G109" s="3">
        <f t="shared" si="25"/>
        <v>0</v>
      </c>
      <c r="H109" s="3">
        <f t="shared" si="25"/>
        <v>0</v>
      </c>
      <c r="I109" s="3">
        <f t="shared" si="25"/>
        <v>0</v>
      </c>
      <c r="J109" s="3">
        <f t="shared" si="25"/>
        <v>0</v>
      </c>
      <c r="K109" s="3">
        <f t="shared" si="25"/>
        <v>0</v>
      </c>
      <c r="L109" s="3">
        <f t="shared" si="25"/>
        <v>0</v>
      </c>
      <c r="M109" s="3">
        <f t="shared" si="25"/>
        <v>0</v>
      </c>
      <c r="N109" s="3">
        <f t="shared" ref="N109:N115" si="26">SUM(B109:M109)/13</f>
        <v>0</v>
      </c>
    </row>
    <row r="110" spans="1:14" x14ac:dyDescent="0.25">
      <c r="A110" s="2" t="s">
        <v>27</v>
      </c>
      <c r="B110" s="3">
        <f t="shared" si="24"/>
        <v>0</v>
      </c>
      <c r="C110" s="3">
        <f t="shared" si="25"/>
        <v>0</v>
      </c>
      <c r="D110" s="3">
        <f t="shared" si="25"/>
        <v>0</v>
      </c>
      <c r="E110" s="3">
        <f t="shared" si="25"/>
        <v>0</v>
      </c>
      <c r="F110" s="3">
        <f t="shared" si="25"/>
        <v>0</v>
      </c>
      <c r="G110" s="3">
        <f t="shared" si="25"/>
        <v>0</v>
      </c>
      <c r="H110" s="3">
        <f t="shared" si="25"/>
        <v>0</v>
      </c>
      <c r="I110" s="3">
        <f t="shared" si="25"/>
        <v>0</v>
      </c>
      <c r="J110" s="3">
        <f t="shared" si="25"/>
        <v>0</v>
      </c>
      <c r="K110" s="3">
        <f t="shared" si="25"/>
        <v>0</v>
      </c>
      <c r="L110" s="3">
        <f t="shared" si="25"/>
        <v>0</v>
      </c>
      <c r="M110" s="3">
        <f t="shared" si="25"/>
        <v>0</v>
      </c>
      <c r="N110" s="3">
        <f t="shared" si="26"/>
        <v>0</v>
      </c>
    </row>
    <row r="111" spans="1:14" x14ac:dyDescent="0.25">
      <c r="A111" s="2" t="s">
        <v>28</v>
      </c>
      <c r="B111" s="3">
        <f t="shared" si="24"/>
        <v>0</v>
      </c>
      <c r="C111" s="3">
        <f t="shared" si="25"/>
        <v>0</v>
      </c>
      <c r="D111" s="3">
        <f t="shared" si="25"/>
        <v>0</v>
      </c>
      <c r="E111" s="3">
        <f t="shared" si="25"/>
        <v>0</v>
      </c>
      <c r="F111" s="3">
        <f t="shared" si="25"/>
        <v>0</v>
      </c>
      <c r="G111" s="3">
        <f t="shared" si="25"/>
        <v>0</v>
      </c>
      <c r="H111" s="3">
        <f t="shared" si="25"/>
        <v>0</v>
      </c>
      <c r="I111" s="3">
        <f t="shared" si="25"/>
        <v>0</v>
      </c>
      <c r="J111" s="3">
        <f t="shared" si="25"/>
        <v>0</v>
      </c>
      <c r="K111" s="3">
        <f t="shared" si="25"/>
        <v>0</v>
      </c>
      <c r="L111" s="3">
        <f t="shared" si="25"/>
        <v>0</v>
      </c>
      <c r="M111" s="3">
        <f t="shared" si="25"/>
        <v>0</v>
      </c>
      <c r="N111" s="3">
        <f t="shared" si="26"/>
        <v>0</v>
      </c>
    </row>
    <row r="112" spans="1:14" x14ac:dyDescent="0.25">
      <c r="A112" s="2" t="s">
        <v>29</v>
      </c>
      <c r="B112" s="3">
        <f t="shared" si="24"/>
        <v>0</v>
      </c>
      <c r="C112" s="3">
        <f t="shared" si="25"/>
        <v>0</v>
      </c>
      <c r="D112" s="3">
        <f t="shared" si="25"/>
        <v>0</v>
      </c>
      <c r="E112" s="3">
        <f t="shared" si="25"/>
        <v>0</v>
      </c>
      <c r="F112" s="3">
        <f t="shared" si="25"/>
        <v>0</v>
      </c>
      <c r="G112" s="3">
        <f t="shared" si="25"/>
        <v>0</v>
      </c>
      <c r="H112" s="3">
        <f t="shared" si="25"/>
        <v>0</v>
      </c>
      <c r="I112" s="3">
        <f t="shared" si="25"/>
        <v>0</v>
      </c>
      <c r="J112" s="3">
        <f t="shared" si="25"/>
        <v>0</v>
      </c>
      <c r="K112" s="3">
        <f t="shared" si="25"/>
        <v>0</v>
      </c>
      <c r="L112" s="3">
        <f t="shared" si="25"/>
        <v>0</v>
      </c>
      <c r="M112" s="3">
        <f t="shared" si="25"/>
        <v>0</v>
      </c>
      <c r="N112" s="3">
        <f t="shared" si="26"/>
        <v>0</v>
      </c>
    </row>
    <row r="113" spans="1:14" x14ac:dyDescent="0.25">
      <c r="A113" s="2" t="s">
        <v>30</v>
      </c>
      <c r="B113" s="3">
        <f t="shared" si="24"/>
        <v>-2281.1299145833332</v>
      </c>
      <c r="C113" s="3">
        <f t="shared" si="25"/>
        <v>-4562.2598291666663</v>
      </c>
      <c r="D113" s="3">
        <f t="shared" si="25"/>
        <v>-6843.38974375</v>
      </c>
      <c r="E113" s="3">
        <f t="shared" si="25"/>
        <v>-9124.5196583333327</v>
      </c>
      <c r="F113" s="3">
        <f t="shared" si="25"/>
        <v>-11405.649572916665</v>
      </c>
      <c r="G113" s="3">
        <f t="shared" si="25"/>
        <v>-13686.779487499998</v>
      </c>
      <c r="H113" s="3">
        <f t="shared" si="25"/>
        <v>-15967.909402083331</v>
      </c>
      <c r="I113" s="3">
        <f t="shared" si="25"/>
        <v>-18249.039316666665</v>
      </c>
      <c r="J113" s="3">
        <f t="shared" si="25"/>
        <v>-20530.169231249998</v>
      </c>
      <c r="K113" s="3">
        <f t="shared" si="25"/>
        <v>-22811.299145833331</v>
      </c>
      <c r="L113" s="3">
        <f t="shared" si="25"/>
        <v>-25092.429060416664</v>
      </c>
      <c r="M113" s="3">
        <f t="shared" si="25"/>
        <v>-27373.558974999996</v>
      </c>
      <c r="N113" s="3">
        <f t="shared" si="26"/>
        <v>-13686.779487499998</v>
      </c>
    </row>
    <row r="114" spans="1:14" x14ac:dyDescent="0.25">
      <c r="A114" s="2" t="s">
        <v>31</v>
      </c>
      <c r="B114" s="3">
        <f t="shared" si="24"/>
        <v>0</v>
      </c>
      <c r="C114" s="3">
        <f t="shared" si="25"/>
        <v>0</v>
      </c>
      <c r="D114" s="3">
        <f t="shared" si="25"/>
        <v>0</v>
      </c>
      <c r="E114" s="3">
        <f t="shared" si="25"/>
        <v>0</v>
      </c>
      <c r="F114" s="3">
        <f t="shared" si="25"/>
        <v>0</v>
      </c>
      <c r="G114" s="3">
        <f t="shared" si="25"/>
        <v>0</v>
      </c>
      <c r="H114" s="3">
        <f t="shared" si="25"/>
        <v>0</v>
      </c>
      <c r="I114" s="3">
        <f t="shared" si="25"/>
        <v>0</v>
      </c>
      <c r="J114" s="3">
        <f t="shared" si="25"/>
        <v>0</v>
      </c>
      <c r="K114" s="3">
        <f t="shared" si="25"/>
        <v>0</v>
      </c>
      <c r="L114" s="3">
        <f t="shared" si="25"/>
        <v>0</v>
      </c>
      <c r="M114" s="3">
        <f t="shared" si="25"/>
        <v>0</v>
      </c>
      <c r="N114" s="3">
        <f t="shared" si="26"/>
        <v>0</v>
      </c>
    </row>
    <row r="115" spans="1:14" x14ac:dyDescent="0.25">
      <c r="A115" s="2" t="s">
        <v>32</v>
      </c>
      <c r="B115" s="3">
        <f t="shared" si="24"/>
        <v>0</v>
      </c>
      <c r="C115" s="3">
        <f t="shared" si="25"/>
        <v>0</v>
      </c>
      <c r="D115" s="3">
        <f t="shared" si="25"/>
        <v>0</v>
      </c>
      <c r="E115" s="3">
        <f t="shared" si="25"/>
        <v>0</v>
      </c>
      <c r="F115" s="3">
        <f t="shared" si="25"/>
        <v>0</v>
      </c>
      <c r="G115" s="3">
        <f t="shared" si="25"/>
        <v>0</v>
      </c>
      <c r="H115" s="3">
        <f t="shared" si="25"/>
        <v>0</v>
      </c>
      <c r="I115" s="3">
        <f t="shared" si="25"/>
        <v>0</v>
      </c>
      <c r="J115" s="3">
        <f t="shared" si="25"/>
        <v>0</v>
      </c>
      <c r="K115" s="3">
        <f t="shared" si="25"/>
        <v>0</v>
      </c>
      <c r="L115" s="3">
        <f t="shared" si="25"/>
        <v>0</v>
      </c>
      <c r="M115" s="3">
        <f t="shared" si="25"/>
        <v>0</v>
      </c>
      <c r="N115" s="3">
        <f t="shared" si="26"/>
        <v>0</v>
      </c>
    </row>
    <row r="116" spans="1:14" x14ac:dyDescent="0.25">
      <c r="A116" s="4" t="s">
        <v>33</v>
      </c>
    </row>
    <row r="117" spans="1:14" x14ac:dyDescent="0.25">
      <c r="A117" s="2" t="s">
        <v>34</v>
      </c>
      <c r="B117" s="3">
        <f t="shared" ref="B117:B121" si="27">B74</f>
        <v>1256.2990807500005</v>
      </c>
      <c r="C117" s="3">
        <f t="shared" ref="C117:M121" si="28">B117+C74</f>
        <v>2512.598161500001</v>
      </c>
      <c r="D117" s="3">
        <f t="shared" si="28"/>
        <v>3768.8972422500015</v>
      </c>
      <c r="E117" s="3">
        <f t="shared" si="28"/>
        <v>5025.1963230000019</v>
      </c>
      <c r="F117" s="3">
        <f t="shared" si="28"/>
        <v>6281.4954037500029</v>
      </c>
      <c r="G117" s="3">
        <f t="shared" si="28"/>
        <v>7537.7944845000038</v>
      </c>
      <c r="H117" s="3">
        <f t="shared" si="28"/>
        <v>8794.0935652500048</v>
      </c>
      <c r="I117" s="3">
        <f t="shared" si="28"/>
        <v>10050.392646000006</v>
      </c>
      <c r="J117" s="3">
        <f t="shared" si="28"/>
        <v>11306.691726750007</v>
      </c>
      <c r="K117" s="3">
        <f t="shared" si="28"/>
        <v>12562.990807500008</v>
      </c>
      <c r="L117" s="3">
        <f t="shared" si="28"/>
        <v>13819.289888250009</v>
      </c>
      <c r="M117" s="3">
        <f t="shared" si="28"/>
        <v>15075.588969000009</v>
      </c>
      <c r="N117" s="3">
        <f t="shared" ref="N117:N121" si="29">SUM(B117:M117)/13</f>
        <v>7537.7944845000056</v>
      </c>
    </row>
    <row r="118" spans="1:14" x14ac:dyDescent="0.25">
      <c r="A118" s="2" t="s">
        <v>35</v>
      </c>
      <c r="B118" s="3">
        <f t="shared" si="27"/>
        <v>-7136.2469377500001</v>
      </c>
      <c r="C118" s="3">
        <f t="shared" si="28"/>
        <v>-14272.4938755</v>
      </c>
      <c r="D118" s="3">
        <f t="shared" si="28"/>
        <v>-21408.740813249999</v>
      </c>
      <c r="E118" s="3">
        <f t="shared" si="28"/>
        <v>-28544.987751000001</v>
      </c>
      <c r="F118" s="3">
        <f t="shared" si="28"/>
        <v>-35681.234688750003</v>
      </c>
      <c r="G118" s="3">
        <f t="shared" si="28"/>
        <v>-42817.481626500004</v>
      </c>
      <c r="H118" s="3">
        <f t="shared" si="28"/>
        <v>-49953.728564250006</v>
      </c>
      <c r="I118" s="3">
        <f t="shared" si="28"/>
        <v>-57089.975502000008</v>
      </c>
      <c r="J118" s="3">
        <f t="shared" si="28"/>
        <v>-64226.22243975001</v>
      </c>
      <c r="K118" s="3">
        <f t="shared" si="28"/>
        <v>-71362.469377500005</v>
      </c>
      <c r="L118" s="3">
        <f t="shared" si="28"/>
        <v>-78498.71631525</v>
      </c>
      <c r="M118" s="3">
        <f t="shared" si="28"/>
        <v>-85634.963252999994</v>
      </c>
      <c r="N118" s="3">
        <f t="shared" si="29"/>
        <v>-42817.481626499997</v>
      </c>
    </row>
    <row r="119" spans="1:14" x14ac:dyDescent="0.25">
      <c r="A119" s="2" t="s">
        <v>36</v>
      </c>
      <c r="B119" s="3">
        <f t="shared" si="27"/>
        <v>-21739.631585750001</v>
      </c>
      <c r="C119" s="3">
        <f t="shared" si="28"/>
        <v>-43631.796504833335</v>
      </c>
      <c r="D119" s="3">
        <f t="shared" si="28"/>
        <v>-65676.49475725001</v>
      </c>
      <c r="E119" s="3">
        <f t="shared" si="28"/>
        <v>-87873.726343000017</v>
      </c>
      <c r="F119" s="3">
        <f t="shared" si="28"/>
        <v>-110223.49126208335</v>
      </c>
      <c r="G119" s="3">
        <f t="shared" si="28"/>
        <v>-132725.78951450001</v>
      </c>
      <c r="H119" s="3">
        <f t="shared" si="28"/>
        <v>-155380.62110024999</v>
      </c>
      <c r="I119" s="3">
        <f t="shared" si="28"/>
        <v>-178187.98601933333</v>
      </c>
      <c r="J119" s="3">
        <f t="shared" si="28"/>
        <v>-201147.88427174999</v>
      </c>
      <c r="K119" s="3">
        <f t="shared" si="28"/>
        <v>-224260.31585749998</v>
      </c>
      <c r="L119" s="3">
        <f t="shared" si="28"/>
        <v>-247525.2807765833</v>
      </c>
      <c r="M119" s="3">
        <f t="shared" si="28"/>
        <v>-270942.77902899997</v>
      </c>
      <c r="N119" s="3">
        <f t="shared" si="29"/>
        <v>-133793.52284783332</v>
      </c>
    </row>
    <row r="120" spans="1:14" x14ac:dyDescent="0.25">
      <c r="A120" s="2" t="s">
        <v>37</v>
      </c>
      <c r="B120" s="3">
        <f t="shared" si="27"/>
        <v>1805.6972999999989</v>
      </c>
      <c r="C120" s="3">
        <f t="shared" si="28"/>
        <v>3611.3945999999978</v>
      </c>
      <c r="D120" s="3">
        <f t="shared" si="28"/>
        <v>5417.0918999999967</v>
      </c>
      <c r="E120" s="3">
        <f t="shared" si="28"/>
        <v>7222.7891999999956</v>
      </c>
      <c r="F120" s="3">
        <f t="shared" si="28"/>
        <v>9028.4864999999954</v>
      </c>
      <c r="G120" s="3">
        <f t="shared" si="28"/>
        <v>10834.183799999995</v>
      </c>
      <c r="H120" s="3">
        <f t="shared" si="28"/>
        <v>12639.881099999995</v>
      </c>
      <c r="I120" s="3">
        <f t="shared" si="28"/>
        <v>14445.578399999995</v>
      </c>
      <c r="J120" s="3">
        <f t="shared" si="28"/>
        <v>16251.275699999995</v>
      </c>
      <c r="K120" s="3">
        <f t="shared" si="28"/>
        <v>18056.972999999994</v>
      </c>
      <c r="L120" s="3">
        <f t="shared" si="28"/>
        <v>19862.670299999994</v>
      </c>
      <c r="M120" s="3">
        <f t="shared" si="28"/>
        <v>21668.367599999994</v>
      </c>
      <c r="N120" s="3">
        <f t="shared" si="29"/>
        <v>10834.183799999997</v>
      </c>
    </row>
    <row r="121" spans="1:14" x14ac:dyDescent="0.25">
      <c r="A121" s="2" t="s">
        <v>38</v>
      </c>
      <c r="B121" s="3">
        <f t="shared" si="27"/>
        <v>0</v>
      </c>
      <c r="C121" s="3">
        <f t="shared" si="28"/>
        <v>0</v>
      </c>
      <c r="D121" s="3">
        <f t="shared" si="28"/>
        <v>0</v>
      </c>
      <c r="E121" s="3">
        <f t="shared" si="28"/>
        <v>0</v>
      </c>
      <c r="F121" s="3">
        <f t="shared" si="28"/>
        <v>0</v>
      </c>
      <c r="G121" s="3">
        <f t="shared" si="28"/>
        <v>0</v>
      </c>
      <c r="H121" s="3">
        <f t="shared" si="28"/>
        <v>0</v>
      </c>
      <c r="I121" s="3">
        <f t="shared" si="28"/>
        <v>0</v>
      </c>
      <c r="J121" s="3">
        <f t="shared" si="28"/>
        <v>0</v>
      </c>
      <c r="K121" s="3">
        <f t="shared" si="28"/>
        <v>0</v>
      </c>
      <c r="L121" s="3">
        <f t="shared" si="28"/>
        <v>0</v>
      </c>
      <c r="M121" s="3">
        <f t="shared" si="28"/>
        <v>0</v>
      </c>
      <c r="N121" s="3">
        <f t="shared" si="29"/>
        <v>0</v>
      </c>
    </row>
    <row r="122" spans="1:14" x14ac:dyDescent="0.25">
      <c r="A122" s="4" t="s">
        <v>39</v>
      </c>
    </row>
    <row r="123" spans="1:14" x14ac:dyDescent="0.25">
      <c r="A123" s="2" t="s">
        <v>40</v>
      </c>
      <c r="B123" s="3">
        <f t="shared" ref="B123:B137" si="30">B80</f>
        <v>115.85248840761767</v>
      </c>
      <c r="C123" s="3">
        <f t="shared" ref="C123:M137" si="31">B123+C80</f>
        <v>232.92604879400437</v>
      </c>
      <c r="D123" s="3">
        <f t="shared" si="31"/>
        <v>351.23015561134525</v>
      </c>
      <c r="E123" s="3">
        <f t="shared" si="31"/>
        <v>470.76083025620301</v>
      </c>
      <c r="F123" s="3">
        <f t="shared" si="31"/>
        <v>591.5098379719351</v>
      </c>
      <c r="G123" s="3">
        <f t="shared" si="31"/>
        <v>713.46727300504745</v>
      </c>
      <c r="H123" s="3">
        <f t="shared" si="31"/>
        <v>836.6242272961149</v>
      </c>
      <c r="I123" s="3">
        <f t="shared" si="31"/>
        <v>960.97993500970767</v>
      </c>
      <c r="J123" s="3">
        <f t="shared" si="31"/>
        <v>1086.5500477372639</v>
      </c>
      <c r="K123" s="3">
        <f t="shared" si="31"/>
        <v>1213.3772399006748</v>
      </c>
      <c r="L123" s="3">
        <f t="shared" si="31"/>
        <v>1341.495369152243</v>
      </c>
      <c r="M123" s="3">
        <f t="shared" si="31"/>
        <v>1470.895422820221</v>
      </c>
      <c r="N123" s="3">
        <f t="shared" ref="N123:N137" si="32">SUM(B123:M123)/13</f>
        <v>721.97452892018305</v>
      </c>
    </row>
    <row r="124" spans="1:14" x14ac:dyDescent="0.25">
      <c r="A124" s="2" t="s">
        <v>41</v>
      </c>
      <c r="B124" s="3">
        <f t="shared" si="30"/>
        <v>-67413.118538702227</v>
      </c>
      <c r="C124" s="3">
        <f t="shared" si="31"/>
        <v>-135241.87874621723</v>
      </c>
      <c r="D124" s="3">
        <f t="shared" si="31"/>
        <v>-203488.20963977976</v>
      </c>
      <c r="E124" s="3">
        <f t="shared" si="31"/>
        <v>-272149.6301667128</v>
      </c>
      <c r="F124" s="3">
        <f t="shared" si="31"/>
        <v>-341222.39654767641</v>
      </c>
      <c r="G124" s="3">
        <f t="shared" si="31"/>
        <v>-410702.35853193083</v>
      </c>
      <c r="H124" s="3">
        <f t="shared" si="31"/>
        <v>-480585.8535036759</v>
      </c>
      <c r="I124" s="3">
        <f t="shared" si="31"/>
        <v>-550872.16597765917</v>
      </c>
      <c r="J124" s="3">
        <f t="shared" si="31"/>
        <v>-621566.38637756673</v>
      </c>
      <c r="K124" s="3">
        <f t="shared" si="31"/>
        <v>-692683.08562091354</v>
      </c>
      <c r="L124" s="3">
        <f t="shared" si="31"/>
        <v>-764233.82229627157</v>
      </c>
      <c r="M124" s="3">
        <f t="shared" si="31"/>
        <v>-836215.27456985414</v>
      </c>
      <c r="N124" s="3">
        <f t="shared" si="32"/>
        <v>-413567.2446551508</v>
      </c>
    </row>
    <row r="125" spans="1:14" x14ac:dyDescent="0.25">
      <c r="A125" s="2" t="s">
        <v>43</v>
      </c>
      <c r="B125" s="3">
        <f t="shared" si="30"/>
        <v>-147823.10039019969</v>
      </c>
      <c r="C125" s="3">
        <f t="shared" si="31"/>
        <v>-296504.64060588356</v>
      </c>
      <c r="D125" s="3">
        <f t="shared" si="31"/>
        <v>-445984.85655753058</v>
      </c>
      <c r="E125" s="3">
        <f t="shared" si="31"/>
        <v>-596210.6790967437</v>
      </c>
      <c r="F125" s="3">
        <f t="shared" si="31"/>
        <v>-747137.35477789666</v>
      </c>
      <c r="G125" s="3">
        <f t="shared" si="31"/>
        <v>-898727.5714905028</v>
      </c>
      <c r="H125" s="3">
        <f t="shared" si="31"/>
        <v>-1050951.0321660137</v>
      </c>
      <c r="I125" s="3">
        <f t="shared" si="31"/>
        <v>-1203786.3926291508</v>
      </c>
      <c r="J125" s="3">
        <f t="shared" si="31"/>
        <v>-1357223.9762463602</v>
      </c>
      <c r="K125" s="3">
        <f t="shared" si="31"/>
        <v>-1511269.7585540903</v>
      </c>
      <c r="L125" s="3">
        <f t="shared" si="31"/>
        <v>-1665928.3917502724</v>
      </c>
      <c r="M125" s="3">
        <f t="shared" si="31"/>
        <v>-1821187.1760414294</v>
      </c>
      <c r="N125" s="3">
        <f t="shared" si="32"/>
        <v>-903287.30233123654</v>
      </c>
    </row>
    <row r="126" spans="1:14" x14ac:dyDescent="0.25">
      <c r="A126" s="2" t="s">
        <v>44</v>
      </c>
      <c r="B126" s="3">
        <f t="shared" si="30"/>
        <v>-2001.561105935004</v>
      </c>
      <c r="C126" s="3">
        <f t="shared" si="31"/>
        <v>-4024.7254708164637</v>
      </c>
      <c r="D126" s="3">
        <f t="shared" si="31"/>
        <v>-6069.6607170675352</v>
      </c>
      <c r="E126" s="3">
        <f t="shared" si="31"/>
        <v>-8136.2964550619063</v>
      </c>
      <c r="F126" s="3">
        <f t="shared" si="31"/>
        <v>-10224.48699512426</v>
      </c>
      <c r="G126" s="3">
        <f t="shared" si="31"/>
        <v>-12334.057084229797</v>
      </c>
      <c r="H126" s="3">
        <f t="shared" si="31"/>
        <v>-14464.849120600869</v>
      </c>
      <c r="I126" s="3">
        <f t="shared" si="31"/>
        <v>-16616.849555043518</v>
      </c>
      <c r="J126" s="3">
        <f t="shared" si="31"/>
        <v>-18790.335296199184</v>
      </c>
      <c r="K126" s="3">
        <f t="shared" si="31"/>
        <v>-20986.061341809647</v>
      </c>
      <c r="L126" s="3">
        <f t="shared" si="31"/>
        <v>-23204.626702942824</v>
      </c>
      <c r="M126" s="3">
        <f t="shared" si="31"/>
        <v>-25445.871927015294</v>
      </c>
      <c r="N126" s="3">
        <f t="shared" si="32"/>
        <v>-12484.567828603558</v>
      </c>
    </row>
    <row r="127" spans="1:14" x14ac:dyDescent="0.25">
      <c r="A127" s="2" t="s">
        <v>45</v>
      </c>
      <c r="B127" s="3">
        <f t="shared" si="30"/>
        <v>-11494.714826914445</v>
      </c>
      <c r="C127" s="3">
        <f t="shared" si="31"/>
        <v>-23115.644770458945</v>
      </c>
      <c r="D127" s="3">
        <f t="shared" si="31"/>
        <v>-34863.782474933731</v>
      </c>
      <c r="E127" s="3">
        <f t="shared" si="31"/>
        <v>-46738.711099560351</v>
      </c>
      <c r="F127" s="3">
        <f t="shared" si="31"/>
        <v>-58739.56788371838</v>
      </c>
      <c r="G127" s="3">
        <f t="shared" si="31"/>
        <v>-70865.314995398949</v>
      </c>
      <c r="H127" s="3">
        <f t="shared" si="31"/>
        <v>-83115.019131626585</v>
      </c>
      <c r="I127" s="3">
        <f t="shared" si="31"/>
        <v>-95488.60005534286</v>
      </c>
      <c r="J127" s="3">
        <f t="shared" si="31"/>
        <v>-107987.69759360334</v>
      </c>
      <c r="K127" s="3">
        <f t="shared" si="31"/>
        <v>-120616.7827723658</v>
      </c>
      <c r="L127" s="3">
        <f t="shared" si="31"/>
        <v>-133379.40287910603</v>
      </c>
      <c r="M127" s="3">
        <f t="shared" si="31"/>
        <v>-146274.61365054999</v>
      </c>
      <c r="N127" s="3">
        <f t="shared" si="32"/>
        <v>-71744.604010275347</v>
      </c>
    </row>
    <row r="128" spans="1:14" x14ac:dyDescent="0.25">
      <c r="A128" s="2" t="s">
        <v>46</v>
      </c>
      <c r="B128" s="3">
        <f t="shared" si="30"/>
        <v>-2597.4827925278278</v>
      </c>
      <c r="C128" s="3">
        <f t="shared" si="31"/>
        <v>-5197.7091319708015</v>
      </c>
      <c r="D128" s="3">
        <f t="shared" si="31"/>
        <v>-7800.7065331318754</v>
      </c>
      <c r="E128" s="3">
        <f t="shared" si="31"/>
        <v>-10406.463441729367</v>
      </c>
      <c r="F128" s="3">
        <f t="shared" si="31"/>
        <v>-13014.955943166156</v>
      </c>
      <c r="G128" s="3">
        <f t="shared" si="31"/>
        <v>-15626.155270095085</v>
      </c>
      <c r="H128" s="3">
        <f t="shared" si="31"/>
        <v>-18240.035552577137</v>
      </c>
      <c r="I128" s="3">
        <f t="shared" si="31"/>
        <v>-20856.594566545922</v>
      </c>
      <c r="J128" s="3">
        <f t="shared" si="31"/>
        <v>-23475.877765864745</v>
      </c>
      <c r="K128" s="3">
        <f t="shared" si="31"/>
        <v>-26098.009081531054</v>
      </c>
      <c r="L128" s="3">
        <f t="shared" si="31"/>
        <v>-28723.086839718606</v>
      </c>
      <c r="M128" s="3">
        <f t="shared" si="31"/>
        <v>-31351.084866683261</v>
      </c>
      <c r="N128" s="3">
        <f t="shared" si="32"/>
        <v>-15645.243214272448</v>
      </c>
    </row>
    <row r="129" spans="1:14" x14ac:dyDescent="0.25">
      <c r="A129" s="2" t="s">
        <v>47</v>
      </c>
      <c r="B129" s="3">
        <f t="shared" si="30"/>
        <v>45118.503588870059</v>
      </c>
      <c r="C129" s="3">
        <f t="shared" si="31"/>
        <v>90540.15810251981</v>
      </c>
      <c r="D129" s="3">
        <f t="shared" si="31"/>
        <v>136258.69365038775</v>
      </c>
      <c r="E129" s="3">
        <f t="shared" si="31"/>
        <v>182266.56604290358</v>
      </c>
      <c r="F129" s="3">
        <f t="shared" si="31"/>
        <v>228556.63486225426</v>
      </c>
      <c r="G129" s="3">
        <f t="shared" si="31"/>
        <v>275122.46199355402</v>
      </c>
      <c r="H129" s="3">
        <f t="shared" si="31"/>
        <v>321958.68181984127</v>
      </c>
      <c r="I129" s="3">
        <f t="shared" si="31"/>
        <v>369062.39319209126</v>
      </c>
      <c r="J129" s="3">
        <f t="shared" si="31"/>
        <v>416434.83289728023</v>
      </c>
      <c r="K129" s="3">
        <f t="shared" si="31"/>
        <v>464083.58617971104</v>
      </c>
      <c r="L129" s="3">
        <f t="shared" si="31"/>
        <v>512014.65957418032</v>
      </c>
      <c r="M129" s="3">
        <f t="shared" si="31"/>
        <v>560224.96192078025</v>
      </c>
      <c r="N129" s="3">
        <f t="shared" si="32"/>
        <v>277049.3949095672</v>
      </c>
    </row>
    <row r="130" spans="1:14" x14ac:dyDescent="0.25">
      <c r="A130" s="2" t="s">
        <v>48</v>
      </c>
      <c r="B130" s="3">
        <f t="shared" si="30"/>
        <v>15404.064811408682</v>
      </c>
      <c r="C130" s="3">
        <f t="shared" si="31"/>
        <v>30959.392624487467</v>
      </c>
      <c r="D130" s="3">
        <f t="shared" si="31"/>
        <v>46718.562877887976</v>
      </c>
      <c r="E130" s="3">
        <f t="shared" si="31"/>
        <v>62732.545673683475</v>
      </c>
      <c r="F130" s="3">
        <f t="shared" si="31"/>
        <v>78999.698607859114</v>
      </c>
      <c r="G130" s="3">
        <f t="shared" si="31"/>
        <v>95518.268317969312</v>
      </c>
      <c r="H130" s="3">
        <f t="shared" si="31"/>
        <v>112286.72186204509</v>
      </c>
      <c r="I130" s="3">
        <f t="shared" si="31"/>
        <v>129304.67530548846</v>
      </c>
      <c r="J130" s="3">
        <f t="shared" si="31"/>
        <v>146573.97558907181</v>
      </c>
      <c r="K130" s="3">
        <f t="shared" si="31"/>
        <v>164100.09384091754</v>
      </c>
      <c r="L130" s="3">
        <f t="shared" si="31"/>
        <v>181887.36962978164</v>
      </c>
      <c r="M130" s="3">
        <f t="shared" si="31"/>
        <v>199934.49357572434</v>
      </c>
      <c r="N130" s="3">
        <f t="shared" si="32"/>
        <v>97263.066362794241</v>
      </c>
    </row>
    <row r="131" spans="1:14" x14ac:dyDescent="0.25">
      <c r="A131" s="2" t="s">
        <v>49</v>
      </c>
      <c r="B131" s="3">
        <f t="shared" si="30"/>
        <v>5350.1468129626974</v>
      </c>
      <c r="C131" s="3">
        <f t="shared" si="31"/>
        <v>10650.388493425395</v>
      </c>
      <c r="D131" s="3">
        <f t="shared" si="31"/>
        <v>15900.72504138809</v>
      </c>
      <c r="E131" s="3">
        <f t="shared" si="31"/>
        <v>21101.156456850789</v>
      </c>
      <c r="F131" s="3">
        <f t="shared" si="31"/>
        <v>26251.682739813488</v>
      </c>
      <c r="G131" s="3">
        <f t="shared" si="31"/>
        <v>31352.303890276184</v>
      </c>
      <c r="H131" s="3">
        <f t="shared" si="31"/>
        <v>36403.019908238879</v>
      </c>
      <c r="I131" s="3">
        <f t="shared" si="31"/>
        <v>41403.830793701578</v>
      </c>
      <c r="J131" s="3">
        <f t="shared" si="31"/>
        <v>46354.736546664273</v>
      </c>
      <c r="K131" s="3">
        <f t="shared" si="31"/>
        <v>51255.737167126965</v>
      </c>
      <c r="L131" s="3">
        <f t="shared" si="31"/>
        <v>56106.83265508966</v>
      </c>
      <c r="M131" s="3">
        <f t="shared" si="31"/>
        <v>60908.023010552359</v>
      </c>
      <c r="N131" s="3">
        <f t="shared" si="32"/>
        <v>31002.96796277618</v>
      </c>
    </row>
    <row r="132" spans="1:14" x14ac:dyDescent="0.25">
      <c r="A132" s="2" t="s">
        <v>50</v>
      </c>
      <c r="B132" s="3">
        <f t="shared" si="30"/>
        <v>145.80454913059566</v>
      </c>
      <c r="C132" s="3">
        <f t="shared" si="31"/>
        <v>292.3268898716251</v>
      </c>
      <c r="D132" s="3">
        <f t="shared" si="31"/>
        <v>439.51275807349111</v>
      </c>
      <c r="E132" s="3">
        <f t="shared" si="31"/>
        <v>587.31073140919852</v>
      </c>
      <c r="F132" s="3">
        <f t="shared" si="31"/>
        <v>735.67617054454331</v>
      </c>
      <c r="G132" s="3">
        <f t="shared" si="31"/>
        <v>884.57106432992987</v>
      </c>
      <c r="H132" s="3">
        <f t="shared" si="31"/>
        <v>1033.9643222082377</v>
      </c>
      <c r="I132" s="3">
        <f t="shared" si="31"/>
        <v>1183.8354802976905</v>
      </c>
      <c r="J132" s="3">
        <f t="shared" si="31"/>
        <v>1334.179440311877</v>
      </c>
      <c r="K132" s="3">
        <f t="shared" si="31"/>
        <v>1485.0130228813227</v>
      </c>
      <c r="L132" s="3">
        <f t="shared" si="31"/>
        <v>1636.3494891347682</v>
      </c>
      <c r="M132" s="3">
        <f t="shared" si="31"/>
        <v>1788.1744277669545</v>
      </c>
      <c r="N132" s="3">
        <f t="shared" si="32"/>
        <v>888.20910353540251</v>
      </c>
    </row>
    <row r="133" spans="1:14" x14ac:dyDescent="0.25">
      <c r="A133" s="2" t="s">
        <v>51</v>
      </c>
      <c r="B133" s="3">
        <f t="shared" si="30"/>
        <v>3196.3286291942104</v>
      </c>
      <c r="C133" s="3">
        <f t="shared" si="31"/>
        <v>6369.4800815120307</v>
      </c>
      <c r="D133" s="3">
        <f t="shared" si="31"/>
        <v>9519.4543569534617</v>
      </c>
      <c r="E133" s="3">
        <f t="shared" si="31"/>
        <v>12646.251455518504</v>
      </c>
      <c r="F133" s="3">
        <f t="shared" si="31"/>
        <v>15749.871377207157</v>
      </c>
      <c r="G133" s="3">
        <f t="shared" si="31"/>
        <v>18830.314122019423</v>
      </c>
      <c r="H133" s="3">
        <f t="shared" si="31"/>
        <v>21887.579689955299</v>
      </c>
      <c r="I133" s="3">
        <f t="shared" si="31"/>
        <v>24921.668081014785</v>
      </c>
      <c r="J133" s="3">
        <f t="shared" si="31"/>
        <v>27932.57929519788</v>
      </c>
      <c r="K133" s="3">
        <f t="shared" si="31"/>
        <v>30920.313332504589</v>
      </c>
      <c r="L133" s="3">
        <f t="shared" si="31"/>
        <v>33884.870192934904</v>
      </c>
      <c r="M133" s="3">
        <f t="shared" si="31"/>
        <v>36826.249876488837</v>
      </c>
      <c r="N133" s="3">
        <f t="shared" si="32"/>
        <v>18668.073883884699</v>
      </c>
    </row>
    <row r="134" spans="1:14" x14ac:dyDescent="0.25">
      <c r="A134" s="2" t="s">
        <v>52</v>
      </c>
      <c r="B134" s="3">
        <f t="shared" si="30"/>
        <v>-4618.7842732985955</v>
      </c>
      <c r="C134" s="3">
        <f t="shared" si="31"/>
        <v>-9273.4132691971136</v>
      </c>
      <c r="D134" s="3">
        <f t="shared" si="31"/>
        <v>-13964.168040690225</v>
      </c>
      <c r="E134" s="3">
        <f t="shared" si="31"/>
        <v>-18690.930565290866</v>
      </c>
      <c r="F134" s="3">
        <f t="shared" si="31"/>
        <v>-23453.456564705164</v>
      </c>
      <c r="G134" s="3">
        <f t="shared" si="31"/>
        <v>-28251.452191686923</v>
      </c>
      <c r="H134" s="3">
        <f t="shared" si="31"/>
        <v>-33084.653194886356</v>
      </c>
      <c r="I134" s="3">
        <f t="shared" si="31"/>
        <v>-37953.03685633131</v>
      </c>
      <c r="J134" s="3">
        <f t="shared" si="31"/>
        <v>-42857.067469530186</v>
      </c>
      <c r="K134" s="3">
        <f t="shared" si="31"/>
        <v>-47798.010941348592</v>
      </c>
      <c r="L134" s="3">
        <f t="shared" si="31"/>
        <v>-52776.871635351454</v>
      </c>
      <c r="M134" s="3">
        <f t="shared" si="31"/>
        <v>-57793.382196937659</v>
      </c>
      <c r="N134" s="3">
        <f t="shared" si="32"/>
        <v>-28501.171323019571</v>
      </c>
    </row>
    <row r="135" spans="1:14" x14ac:dyDescent="0.25">
      <c r="A135" s="2" t="s">
        <v>53</v>
      </c>
      <c r="B135" s="3">
        <f t="shared" si="30"/>
        <v>408.59686875965326</v>
      </c>
      <c r="C135" s="3">
        <f t="shared" si="31"/>
        <v>821.18975558450529</v>
      </c>
      <c r="D135" s="3">
        <f t="shared" si="31"/>
        <v>1237.8096660849988</v>
      </c>
      <c r="E135" s="3">
        <f t="shared" si="31"/>
        <v>1658.4435800858337</v>
      </c>
      <c r="F135" s="3">
        <f t="shared" si="31"/>
        <v>2083.0645489411654</v>
      </c>
      <c r="G135" s="3">
        <f t="shared" si="31"/>
        <v>2511.6401555858347</v>
      </c>
      <c r="H135" s="3">
        <f t="shared" si="31"/>
        <v>2944.1412479575429</v>
      </c>
      <c r="I135" s="3">
        <f t="shared" si="31"/>
        <v>3380.5653198222071</v>
      </c>
      <c r="J135" s="3">
        <f t="shared" si="31"/>
        <v>3820.963591782066</v>
      </c>
      <c r="K135" s="3">
        <f t="shared" si="31"/>
        <v>4265.4757179801763</v>
      </c>
      <c r="L135" s="3">
        <f t="shared" si="31"/>
        <v>4714.2124992477757</v>
      </c>
      <c r="M135" s="3">
        <f t="shared" si="31"/>
        <v>5167.1444411736002</v>
      </c>
      <c r="N135" s="3">
        <f t="shared" si="32"/>
        <v>2539.4805686927202</v>
      </c>
    </row>
    <row r="136" spans="1:14" x14ac:dyDescent="0.25">
      <c r="A136" s="2" t="s">
        <v>54</v>
      </c>
      <c r="B136" s="3">
        <f t="shared" si="30"/>
        <v>2582.6881826014887</v>
      </c>
      <c r="C136" s="3">
        <f t="shared" si="31"/>
        <v>5178.158785589877</v>
      </c>
      <c r="D136" s="3">
        <f t="shared" si="31"/>
        <v>7786.5112080079589</v>
      </c>
      <c r="E136" s="3">
        <f t="shared" si="31"/>
        <v>10407.703709249985</v>
      </c>
      <c r="F136" s="3">
        <f t="shared" si="31"/>
        <v>13041.649896254708</v>
      </c>
      <c r="G136" s="3">
        <f t="shared" si="31"/>
        <v>15688.245845080559</v>
      </c>
      <c r="H136" s="3">
        <f t="shared" si="31"/>
        <v>18347.39809886452</v>
      </c>
      <c r="I136" s="3">
        <f t="shared" si="31"/>
        <v>21019.098623019774</v>
      </c>
      <c r="J136" s="3">
        <f t="shared" si="31"/>
        <v>23703.511622629278</v>
      </c>
      <c r="K136" s="3">
        <f t="shared" si="31"/>
        <v>26401.084806605879</v>
      </c>
      <c r="L136" s="3">
        <f t="shared" si="31"/>
        <v>29112.173384745784</v>
      </c>
      <c r="M136" s="3">
        <f t="shared" si="31"/>
        <v>31836.682802669791</v>
      </c>
      <c r="N136" s="3">
        <f t="shared" si="32"/>
        <v>15777.300535793815</v>
      </c>
    </row>
    <row r="137" spans="1:14" x14ac:dyDescent="0.25">
      <c r="A137" s="2" t="s">
        <v>55</v>
      </c>
      <c r="B137" s="3">
        <f t="shared" si="30"/>
        <v>2314.8490583404582</v>
      </c>
      <c r="C137" s="3">
        <f t="shared" si="31"/>
        <v>4652.0594884369002</v>
      </c>
      <c r="D137" s="3">
        <f t="shared" si="31"/>
        <v>7011.8308683537161</v>
      </c>
      <c r="E137" s="3">
        <f t="shared" si="31"/>
        <v>9394.0793893431874</v>
      </c>
      <c r="F137" s="3">
        <f t="shared" si="31"/>
        <v>11798.631587361229</v>
      </c>
      <c r="G137" s="3">
        <f t="shared" si="31"/>
        <v>14225.278799039259</v>
      </c>
      <c r="H137" s="3">
        <f t="shared" si="31"/>
        <v>16673.833377300387</v>
      </c>
      <c r="I137" s="3">
        <f t="shared" si="31"/>
        <v>19144.279189924026</v>
      </c>
      <c r="J137" s="3">
        <f t="shared" si="31"/>
        <v>21636.945935584317</v>
      </c>
      <c r="K137" s="3">
        <f t="shared" si="31"/>
        <v>24152.732545254112</v>
      </c>
      <c r="L137" s="3">
        <f t="shared" si="31"/>
        <v>26692.352225837516</v>
      </c>
      <c r="M137" s="3">
        <f t="shared" si="31"/>
        <v>29255.61512661312</v>
      </c>
      <c r="N137" s="3">
        <f t="shared" si="32"/>
        <v>14380.960583952941</v>
      </c>
    </row>
    <row r="138" spans="1:14" x14ac:dyDescent="0.25">
      <c r="A138" s="4" t="s">
        <v>56</v>
      </c>
    </row>
    <row r="139" spans="1:14" x14ac:dyDescent="0.25">
      <c r="A139" s="2" t="s">
        <v>57</v>
      </c>
      <c r="B139" s="3">
        <f>B96</f>
        <v>0</v>
      </c>
      <c r="C139" s="3">
        <f>B139+C96</f>
        <v>0</v>
      </c>
      <c r="D139" s="3">
        <f t="shared" ref="D139:M139" si="33">C139+D96</f>
        <v>0</v>
      </c>
      <c r="E139" s="3">
        <f t="shared" si="33"/>
        <v>0</v>
      </c>
      <c r="F139" s="3">
        <f t="shared" si="33"/>
        <v>0</v>
      </c>
      <c r="G139" s="3">
        <f t="shared" si="33"/>
        <v>0</v>
      </c>
      <c r="H139" s="3">
        <f t="shared" si="33"/>
        <v>0</v>
      </c>
      <c r="I139" s="3">
        <f t="shared" si="33"/>
        <v>0</v>
      </c>
      <c r="J139" s="3">
        <f t="shared" si="33"/>
        <v>0</v>
      </c>
      <c r="K139" s="3">
        <f t="shared" si="33"/>
        <v>0</v>
      </c>
      <c r="L139" s="3">
        <f t="shared" si="33"/>
        <v>0</v>
      </c>
      <c r="M139" s="3">
        <f t="shared" si="33"/>
        <v>0</v>
      </c>
      <c r="N139" s="3">
        <f>SUM(B139:M139)/13</f>
        <v>0</v>
      </c>
    </row>
    <row r="141" spans="1:14" x14ac:dyDescent="0.25">
      <c r="A141" s="2" t="s">
        <v>104</v>
      </c>
      <c r="B141" s="3">
        <f>SUM(B104:B139)</f>
        <v>-177693.431471569</v>
      </c>
      <c r="C141" s="3">
        <f t="shared" ref="C141:M141" si="34">SUM(C104:C139)</f>
        <v>-356577.47412498924</v>
      </c>
      <c r="D141" s="3">
        <f t="shared" si="34"/>
        <v>-536549.16698138486</v>
      </c>
      <c r="E141" s="3">
        <f t="shared" si="34"/>
        <v>-717509.11109046475</v>
      </c>
      <c r="F141" s="3">
        <f t="shared" si="34"/>
        <v>-899416.65508574585</v>
      </c>
      <c r="G141" s="3">
        <f t="shared" si="34"/>
        <v>-1082237.3853049846</v>
      </c>
      <c r="H141" s="3">
        <f t="shared" si="34"/>
        <v>-1265943.2098513402</v>
      </c>
      <c r="I141" s="3">
        <f t="shared" si="34"/>
        <v>-1450515.2833223704</v>
      </c>
      <c r="J141" s="3">
        <f t="shared" si="34"/>
        <v>-1635947.8065858649</v>
      </c>
      <c r="K141" s="3">
        <f t="shared" si="34"/>
        <v>-1822253.3397958432</v>
      </c>
      <c r="L141" s="3">
        <f t="shared" si="34"/>
        <v>-2009441.7702872248</v>
      </c>
      <c r="M141" s="3">
        <f t="shared" si="34"/>
        <v>-2197500.4170518811</v>
      </c>
      <c r="N141" s="3">
        <f>SUM(B141:M141)/13</f>
        <v>-1088583.4654579742</v>
      </c>
    </row>
    <row r="146" spans="1:15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</row>
  </sheetData>
  <pageMargins left="0.7" right="0.7" top="0.75" bottom="0.75" header="0.3" footer="0.3"/>
  <pageSetup orientation="portrait" horizontalDpi="1200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CB1B6-FB66-4133-AC65-CC7462308592}">
  <dimension ref="A1:AW180"/>
  <sheetViews>
    <sheetView showGridLines="0" showZeros="0" tabSelected="1" zoomScale="70" zoomScaleNormal="70" workbookViewId="0">
      <pane xSplit="4" ySplit="7" topLeftCell="E8" activePane="bottomRight" state="frozen"/>
      <selection sqref="A1:A2"/>
      <selection pane="topRight" sqref="A1:A2"/>
      <selection pane="bottomLeft" sqref="A1:A2"/>
      <selection pane="bottomRight" activeCell="E1" sqref="E1"/>
    </sheetView>
  </sheetViews>
  <sheetFormatPr defaultRowHeight="15" x14ac:dyDescent="0.25"/>
  <cols>
    <col min="1" max="4" width="39" style="6" customWidth="1"/>
    <col min="5" max="49" width="15.5703125" style="6" customWidth="1"/>
    <col min="50" max="16384" width="9.140625" style="6"/>
  </cols>
  <sheetData>
    <row r="1" spans="1:49" ht="15.75" x14ac:dyDescent="0.25">
      <c r="A1" s="27" t="s">
        <v>141</v>
      </c>
      <c r="E1" s="28"/>
    </row>
    <row r="2" spans="1:49" x14ac:dyDescent="0.25">
      <c r="A2" s="27" t="s">
        <v>137</v>
      </c>
    </row>
    <row r="3" spans="1:49" ht="15.75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49" ht="15" customHeight="1" x14ac:dyDescent="0.25">
      <c r="A4" s="8" t="s">
        <v>106</v>
      </c>
    </row>
    <row r="5" spans="1:49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</row>
    <row r="6" spans="1:49" ht="15" customHeight="1" thickBot="1" x14ac:dyDescent="0.3">
      <c r="A6" s="20"/>
      <c r="B6" s="20"/>
      <c r="C6" s="20"/>
      <c r="D6" s="20"/>
      <c r="E6" s="26" t="s">
        <v>3</v>
      </c>
      <c r="F6" s="26"/>
      <c r="G6" s="26"/>
      <c r="H6" s="26" t="s">
        <v>107</v>
      </c>
      <c r="I6" s="26"/>
      <c r="J6" s="26"/>
      <c r="K6" s="26" t="s">
        <v>4</v>
      </c>
      <c r="L6" s="26"/>
      <c r="M6" s="26"/>
      <c r="N6" s="26" t="s">
        <v>5</v>
      </c>
      <c r="O6" s="26"/>
      <c r="P6" s="26"/>
      <c r="Q6" s="26" t="s">
        <v>6</v>
      </c>
      <c r="R6" s="26"/>
      <c r="S6" s="26"/>
      <c r="T6" s="26" t="s">
        <v>7</v>
      </c>
      <c r="U6" s="26"/>
      <c r="V6" s="26"/>
      <c r="W6" s="26" t="s">
        <v>8</v>
      </c>
      <c r="X6" s="26"/>
      <c r="Y6" s="26"/>
      <c r="Z6" s="26" t="s">
        <v>9</v>
      </c>
      <c r="AA6" s="26"/>
      <c r="AB6" s="26"/>
      <c r="AC6" s="26" t="s">
        <v>10</v>
      </c>
      <c r="AD6" s="26"/>
      <c r="AE6" s="26"/>
      <c r="AF6" s="26" t="s">
        <v>11</v>
      </c>
      <c r="AG6" s="26"/>
      <c r="AH6" s="26"/>
      <c r="AI6" s="26" t="s">
        <v>12</v>
      </c>
      <c r="AJ6" s="26"/>
      <c r="AK6" s="26"/>
      <c r="AL6" s="26" t="s">
        <v>13</v>
      </c>
      <c r="AM6" s="26"/>
      <c r="AN6" s="26"/>
      <c r="AO6" s="26" t="s">
        <v>14</v>
      </c>
      <c r="AP6" s="26"/>
      <c r="AQ6" s="26"/>
      <c r="AR6" s="26" t="s">
        <v>15</v>
      </c>
      <c r="AS6" s="26"/>
      <c r="AT6" s="26"/>
      <c r="AU6" s="26" t="s">
        <v>85</v>
      </c>
      <c r="AV6" s="26"/>
      <c r="AW6" s="26"/>
    </row>
    <row r="7" spans="1:49" ht="39" thickBot="1" x14ac:dyDescent="0.3">
      <c r="A7" s="20" t="s">
        <v>0</v>
      </c>
      <c r="B7" s="20" t="s">
        <v>1</v>
      </c>
      <c r="C7" s="20" t="s">
        <v>86</v>
      </c>
      <c r="D7" s="20" t="s">
        <v>2</v>
      </c>
      <c r="E7" s="16" t="s">
        <v>108</v>
      </c>
      <c r="F7" s="16" t="s">
        <v>20</v>
      </c>
      <c r="G7" s="16" t="s">
        <v>109</v>
      </c>
      <c r="H7" s="16" t="s">
        <v>108</v>
      </c>
      <c r="I7" s="16" t="s">
        <v>20</v>
      </c>
      <c r="J7" s="16" t="s">
        <v>110</v>
      </c>
      <c r="K7" s="16" t="s">
        <v>108</v>
      </c>
      <c r="L7" s="16" t="s">
        <v>20</v>
      </c>
      <c r="M7" s="16" t="s">
        <v>111</v>
      </c>
      <c r="N7" s="16" t="s">
        <v>108</v>
      </c>
      <c r="O7" s="16" t="s">
        <v>20</v>
      </c>
      <c r="P7" s="16" t="s">
        <v>112</v>
      </c>
      <c r="Q7" s="16" t="s">
        <v>108</v>
      </c>
      <c r="R7" s="16" t="s">
        <v>20</v>
      </c>
      <c r="S7" s="16" t="s">
        <v>113</v>
      </c>
      <c r="T7" s="16" t="s">
        <v>108</v>
      </c>
      <c r="U7" s="16" t="s">
        <v>20</v>
      </c>
      <c r="V7" s="16" t="s">
        <v>114</v>
      </c>
      <c r="W7" s="16" t="s">
        <v>108</v>
      </c>
      <c r="X7" s="16" t="s">
        <v>20</v>
      </c>
      <c r="Y7" s="16" t="s">
        <v>115</v>
      </c>
      <c r="Z7" s="16" t="s">
        <v>108</v>
      </c>
      <c r="AA7" s="16" t="s">
        <v>20</v>
      </c>
      <c r="AB7" s="16" t="s">
        <v>116</v>
      </c>
      <c r="AC7" s="16" t="s">
        <v>108</v>
      </c>
      <c r="AD7" s="16" t="s">
        <v>20</v>
      </c>
      <c r="AE7" s="16" t="s">
        <v>117</v>
      </c>
      <c r="AF7" s="16" t="s">
        <v>108</v>
      </c>
      <c r="AG7" s="16" t="s">
        <v>20</v>
      </c>
      <c r="AH7" s="16" t="s">
        <v>118</v>
      </c>
      <c r="AI7" s="16" t="s">
        <v>108</v>
      </c>
      <c r="AJ7" s="16" t="s">
        <v>20</v>
      </c>
      <c r="AK7" s="16" t="s">
        <v>119</v>
      </c>
      <c r="AL7" s="16" t="s">
        <v>108</v>
      </c>
      <c r="AM7" s="16" t="s">
        <v>20</v>
      </c>
      <c r="AN7" s="16" t="s">
        <v>120</v>
      </c>
      <c r="AO7" s="16" t="s">
        <v>108</v>
      </c>
      <c r="AP7" s="16" t="s">
        <v>20</v>
      </c>
      <c r="AQ7" s="16" t="s">
        <v>121</v>
      </c>
      <c r="AR7" s="16" t="s">
        <v>108</v>
      </c>
      <c r="AS7" s="16" t="s">
        <v>20</v>
      </c>
      <c r="AT7" s="16" t="s">
        <v>122</v>
      </c>
      <c r="AU7" s="16" t="s">
        <v>108</v>
      </c>
      <c r="AV7" s="16" t="s">
        <v>20</v>
      </c>
      <c r="AW7" s="16" t="s">
        <v>123</v>
      </c>
    </row>
    <row r="8" spans="1:49" x14ac:dyDescent="0.25">
      <c r="A8" s="21" t="s">
        <v>16</v>
      </c>
      <c r="B8" s="21" t="s">
        <v>17</v>
      </c>
      <c r="C8" s="21" t="s">
        <v>19</v>
      </c>
      <c r="D8" s="21" t="s">
        <v>18</v>
      </c>
      <c r="E8" s="22">
        <v>77762.476595438784</v>
      </c>
      <c r="F8" s="22">
        <v>77762.476595438769</v>
      </c>
      <c r="G8" s="22">
        <f t="shared" ref="G8:G71" si="0">E8-F8</f>
        <v>0</v>
      </c>
      <c r="H8" s="22">
        <v>821778.00754702662</v>
      </c>
      <c r="I8" s="22">
        <v>821778.00754702662</v>
      </c>
      <c r="J8" s="22">
        <f t="shared" ref="J8:J71" si="1">H8-I8</f>
        <v>0</v>
      </c>
      <c r="K8" s="22">
        <v>79383.301593768978</v>
      </c>
      <c r="L8" s="22">
        <v>79383.301593768978</v>
      </c>
      <c r="M8" s="22">
        <f t="shared" ref="M8:M71" si="2">K8-L8</f>
        <v>0</v>
      </c>
      <c r="N8" s="22">
        <v>82636.215759934712</v>
      </c>
      <c r="O8" s="22">
        <v>82636.215759934712</v>
      </c>
      <c r="P8" s="22">
        <f t="shared" ref="P8:P71" si="3">N8-O8</f>
        <v>0</v>
      </c>
      <c r="Q8" s="22">
        <v>85791.880426200616</v>
      </c>
      <c r="R8" s="22">
        <v>85791.880426200631</v>
      </c>
      <c r="S8" s="22">
        <f t="shared" ref="S8:S71" si="4">Q8-R8</f>
        <v>0</v>
      </c>
      <c r="T8" s="22">
        <v>86103.078825880031</v>
      </c>
      <c r="U8" s="22">
        <v>86103.078825880017</v>
      </c>
      <c r="V8" s="22">
        <f t="shared" ref="V8:V71" si="5">T8-U8</f>
        <v>0</v>
      </c>
      <c r="W8" s="22">
        <v>86352.037545623534</v>
      </c>
      <c r="X8" s="22">
        <v>86352.037545623534</v>
      </c>
      <c r="Y8" s="22">
        <f t="shared" ref="Y8:Y71" si="6">W8-X8</f>
        <v>0</v>
      </c>
      <c r="Z8" s="22">
        <v>86551.204521418345</v>
      </c>
      <c r="AA8" s="22">
        <v>86551.204521418345</v>
      </c>
      <c r="AB8" s="22">
        <f t="shared" ref="AB8:AB71" si="7">Z8-AA8</f>
        <v>0</v>
      </c>
      <c r="AC8" s="22">
        <v>86710.538102054212</v>
      </c>
      <c r="AD8" s="22">
        <v>86710.538102054212</v>
      </c>
      <c r="AE8" s="22">
        <f t="shared" ref="AE8:AE71" si="8">AC8-AD8</f>
        <v>0</v>
      </c>
      <c r="AF8" s="22">
        <v>86838.004966562861</v>
      </c>
      <c r="AG8" s="22">
        <v>86838.004966562876</v>
      </c>
      <c r="AH8" s="22">
        <f t="shared" ref="AH8:AH71" si="9">AF8-AG8</f>
        <v>0</v>
      </c>
      <c r="AI8" s="22">
        <v>86939.978458169833</v>
      </c>
      <c r="AJ8" s="22">
        <v>86939.978458169833</v>
      </c>
      <c r="AK8" s="22">
        <f t="shared" ref="AK8:AK71" si="10">AI8-AJ8</f>
        <v>0</v>
      </c>
      <c r="AL8" s="22">
        <v>87021.557251455379</v>
      </c>
      <c r="AM8" s="22">
        <v>87021.557251455379</v>
      </c>
      <c r="AN8" s="22">
        <f t="shared" ref="AN8:AN71" si="11">AL8-AM8</f>
        <v>0</v>
      </c>
      <c r="AO8" s="22">
        <v>87094.071734375902</v>
      </c>
      <c r="AP8" s="22">
        <v>87094.071734375888</v>
      </c>
      <c r="AQ8" s="22">
        <f t="shared" ref="AQ8:AQ71" si="12">AO8-AP8</f>
        <v>0</v>
      </c>
      <c r="AR8" s="22">
        <v>87184.714838026513</v>
      </c>
      <c r="AS8" s="22">
        <v>87184.714838026513</v>
      </c>
      <c r="AT8" s="22">
        <f t="shared" ref="AT8:AT71" si="13">AR8-AS8</f>
        <v>0</v>
      </c>
      <c r="AU8" s="22">
        <v>1028606.5840234709</v>
      </c>
      <c r="AV8" s="22">
        <v>1028606.5840234709</v>
      </c>
      <c r="AW8" s="22">
        <f t="shared" ref="AW8:AW71" si="14">AU8-AV8</f>
        <v>0</v>
      </c>
    </row>
    <row r="9" spans="1:49" x14ac:dyDescent="0.25">
      <c r="A9" s="21" t="s">
        <v>16</v>
      </c>
      <c r="B9" s="21" t="s">
        <v>17</v>
      </c>
      <c r="C9" s="21" t="s">
        <v>19</v>
      </c>
      <c r="D9" s="21" t="s">
        <v>21</v>
      </c>
      <c r="E9" s="22">
        <v>24662.264168980713</v>
      </c>
      <c r="F9" s="22">
        <v>24662.264168980713</v>
      </c>
      <c r="G9" s="22">
        <f t="shared" si="0"/>
        <v>0</v>
      </c>
      <c r="H9" s="22">
        <v>286257.64213796356</v>
      </c>
      <c r="I9" s="22">
        <v>286257.64213796356</v>
      </c>
      <c r="J9" s="22">
        <f t="shared" si="1"/>
        <v>0</v>
      </c>
      <c r="K9" s="22">
        <v>24829.338998152914</v>
      </c>
      <c r="L9" s="22">
        <v>24829.338998152914</v>
      </c>
      <c r="M9" s="22">
        <f t="shared" si="2"/>
        <v>0</v>
      </c>
      <c r="N9" s="22">
        <v>24884.669780237906</v>
      </c>
      <c r="O9" s="22">
        <v>24884.669780237906</v>
      </c>
      <c r="P9" s="22">
        <f t="shared" si="3"/>
        <v>0</v>
      </c>
      <c r="Q9" s="22">
        <v>24933.101072572572</v>
      </c>
      <c r="R9" s="22">
        <v>24933.101072572572</v>
      </c>
      <c r="S9" s="22">
        <f t="shared" si="4"/>
        <v>0</v>
      </c>
      <c r="T9" s="22">
        <v>24976.012773106962</v>
      </c>
      <c r="U9" s="22">
        <v>24976.012773106962</v>
      </c>
      <c r="V9" s="22">
        <f t="shared" si="5"/>
        <v>0</v>
      </c>
      <c r="W9" s="22">
        <v>25014.508800201147</v>
      </c>
      <c r="X9" s="22">
        <v>25014.508800201147</v>
      </c>
      <c r="Y9" s="22">
        <f t="shared" si="6"/>
        <v>0</v>
      </c>
      <c r="Z9" s="22">
        <v>25049.472288543158</v>
      </c>
      <c r="AA9" s="22">
        <v>25049.472288543158</v>
      </c>
      <c r="AB9" s="22">
        <f t="shared" si="7"/>
        <v>0</v>
      </c>
      <c r="AC9" s="22">
        <v>25081.609745883434</v>
      </c>
      <c r="AD9" s="22">
        <v>25081.609745883434</v>
      </c>
      <c r="AE9" s="22">
        <f t="shared" si="8"/>
        <v>0</v>
      </c>
      <c r="AF9" s="22">
        <v>25111.48637842232</v>
      </c>
      <c r="AG9" s="22">
        <v>25111.48637842232</v>
      </c>
      <c r="AH9" s="22">
        <f t="shared" si="9"/>
        <v>0</v>
      </c>
      <c r="AI9" s="22">
        <v>25139.554351120099</v>
      </c>
      <c r="AJ9" s="22">
        <v>25139.554351120099</v>
      </c>
      <c r="AK9" s="22">
        <f t="shared" si="10"/>
        <v>0</v>
      </c>
      <c r="AL9" s="22">
        <v>25166.175395944989</v>
      </c>
      <c r="AM9" s="22">
        <v>25166.175395944989</v>
      </c>
      <c r="AN9" s="22">
        <f t="shared" si="11"/>
        <v>0</v>
      </c>
      <c r="AO9" s="22">
        <v>25194.757528381928</v>
      </c>
      <c r="AP9" s="22">
        <v>25194.757528381928</v>
      </c>
      <c r="AQ9" s="22">
        <f t="shared" si="12"/>
        <v>0</v>
      </c>
      <c r="AR9" s="22">
        <v>25238.948735594764</v>
      </c>
      <c r="AS9" s="22">
        <v>25238.948735594764</v>
      </c>
      <c r="AT9" s="22">
        <f t="shared" si="13"/>
        <v>0</v>
      </c>
      <c r="AU9" s="22">
        <v>300619.63584816217</v>
      </c>
      <c r="AV9" s="22">
        <v>300619.63584816217</v>
      </c>
      <c r="AW9" s="22">
        <f t="shared" si="14"/>
        <v>0</v>
      </c>
    </row>
    <row r="10" spans="1:49" x14ac:dyDescent="0.25">
      <c r="A10" s="21" t="s">
        <v>16</v>
      </c>
      <c r="B10" s="21" t="s">
        <v>22</v>
      </c>
      <c r="C10" s="21" t="s">
        <v>19</v>
      </c>
      <c r="D10" s="21" t="s">
        <v>23</v>
      </c>
      <c r="E10" s="22">
        <v>19015.434291666668</v>
      </c>
      <c r="F10" s="22">
        <v>19015.434291666668</v>
      </c>
      <c r="G10" s="22">
        <f t="shared" si="0"/>
        <v>0</v>
      </c>
      <c r="H10" s="22">
        <v>228185.2115</v>
      </c>
      <c r="I10" s="22">
        <v>228185.2115</v>
      </c>
      <c r="J10" s="22">
        <f t="shared" si="1"/>
        <v>0</v>
      </c>
      <c r="K10" s="22">
        <v>30728.941815333335</v>
      </c>
      <c r="L10" s="22">
        <v>19015.434291666668</v>
      </c>
      <c r="M10" s="22">
        <f t="shared" si="2"/>
        <v>11713.507523666667</v>
      </c>
      <c r="N10" s="22">
        <v>30728.941815333335</v>
      </c>
      <c r="O10" s="22">
        <v>19015.434291666668</v>
      </c>
      <c r="P10" s="22">
        <f t="shared" si="3"/>
        <v>11713.507523666667</v>
      </c>
      <c r="Q10" s="22">
        <v>30728.941815333335</v>
      </c>
      <c r="R10" s="22">
        <v>19015.434291666668</v>
      </c>
      <c r="S10" s="22">
        <f t="shared" si="4"/>
        <v>11713.507523666667</v>
      </c>
      <c r="T10" s="22">
        <v>30728.941815333335</v>
      </c>
      <c r="U10" s="22">
        <v>19015.434291666668</v>
      </c>
      <c r="V10" s="22">
        <f t="shared" si="5"/>
        <v>11713.507523666667</v>
      </c>
      <c r="W10" s="22">
        <v>30728.941815333335</v>
      </c>
      <c r="X10" s="22">
        <v>19015.434291666668</v>
      </c>
      <c r="Y10" s="22">
        <f t="shared" si="6"/>
        <v>11713.507523666667</v>
      </c>
      <c r="Z10" s="22">
        <v>30728.941815333335</v>
      </c>
      <c r="AA10" s="22">
        <v>19015.434291666668</v>
      </c>
      <c r="AB10" s="22">
        <f t="shared" si="7"/>
        <v>11713.507523666667</v>
      </c>
      <c r="AC10" s="22">
        <v>30728.941815333335</v>
      </c>
      <c r="AD10" s="22">
        <v>19015.434291666668</v>
      </c>
      <c r="AE10" s="22">
        <f t="shared" si="8"/>
        <v>11713.507523666667</v>
      </c>
      <c r="AF10" s="22">
        <v>30728.941815333335</v>
      </c>
      <c r="AG10" s="22">
        <v>19015.434291666668</v>
      </c>
      <c r="AH10" s="22">
        <f t="shared" si="9"/>
        <v>11713.507523666667</v>
      </c>
      <c r="AI10" s="22">
        <v>30728.941815333335</v>
      </c>
      <c r="AJ10" s="22">
        <v>19015.434291666668</v>
      </c>
      <c r="AK10" s="22">
        <f t="shared" si="10"/>
        <v>11713.507523666667</v>
      </c>
      <c r="AL10" s="22">
        <v>30728.941815333335</v>
      </c>
      <c r="AM10" s="22">
        <v>19015.434291666668</v>
      </c>
      <c r="AN10" s="22">
        <f t="shared" si="11"/>
        <v>11713.507523666667</v>
      </c>
      <c r="AO10" s="22">
        <v>30728.941815333335</v>
      </c>
      <c r="AP10" s="22">
        <v>19015.434291666668</v>
      </c>
      <c r="AQ10" s="22">
        <f t="shared" si="12"/>
        <v>11713.507523666667</v>
      </c>
      <c r="AR10" s="22">
        <v>30728.941815333335</v>
      </c>
      <c r="AS10" s="22">
        <v>19015.434291666668</v>
      </c>
      <c r="AT10" s="22">
        <f t="shared" si="13"/>
        <v>11713.507523666667</v>
      </c>
      <c r="AU10" s="22">
        <v>368747.30178399995</v>
      </c>
      <c r="AV10" s="22">
        <v>228185.2115</v>
      </c>
      <c r="AW10" s="22">
        <f t="shared" si="14"/>
        <v>140562.09028399995</v>
      </c>
    </row>
    <row r="11" spans="1:49" x14ac:dyDescent="0.25">
      <c r="A11" s="21" t="s">
        <v>16</v>
      </c>
      <c r="B11" s="21" t="s">
        <v>24</v>
      </c>
      <c r="C11" s="21" t="s">
        <v>19</v>
      </c>
      <c r="D11" s="21" t="s">
        <v>25</v>
      </c>
      <c r="E11" s="22">
        <v>4251.1406200000001</v>
      </c>
      <c r="F11" s="22">
        <v>4251.1406200000001</v>
      </c>
      <c r="G11" s="22">
        <f t="shared" si="0"/>
        <v>0</v>
      </c>
      <c r="H11" s="22">
        <v>51013.687439999987</v>
      </c>
      <c r="I11" s="22">
        <v>51013.687439999987</v>
      </c>
      <c r="J11" s="22">
        <f t="shared" si="1"/>
        <v>0</v>
      </c>
      <c r="K11" s="22">
        <v>4251.1406200000001</v>
      </c>
      <c r="L11" s="22">
        <v>4251.1406200000001</v>
      </c>
      <c r="M11" s="22">
        <f t="shared" si="2"/>
        <v>0</v>
      </c>
      <c r="N11" s="22">
        <v>4251.1406200000001</v>
      </c>
      <c r="O11" s="22">
        <v>4251.1406200000001</v>
      </c>
      <c r="P11" s="22">
        <f t="shared" si="3"/>
        <v>0</v>
      </c>
      <c r="Q11" s="22">
        <v>4251.1406200000001</v>
      </c>
      <c r="R11" s="22">
        <v>4251.1406200000001</v>
      </c>
      <c r="S11" s="22">
        <f t="shared" si="4"/>
        <v>0</v>
      </c>
      <c r="T11" s="22">
        <v>4251.1406200000001</v>
      </c>
      <c r="U11" s="22">
        <v>4251.1406200000001</v>
      </c>
      <c r="V11" s="22">
        <f t="shared" si="5"/>
        <v>0</v>
      </c>
      <c r="W11" s="22">
        <v>4251.1406200000001</v>
      </c>
      <c r="X11" s="22">
        <v>4251.1406200000001</v>
      </c>
      <c r="Y11" s="22">
        <f t="shared" si="6"/>
        <v>0</v>
      </c>
      <c r="Z11" s="22">
        <v>4251.1406200000001</v>
      </c>
      <c r="AA11" s="22">
        <v>4251.1406200000001</v>
      </c>
      <c r="AB11" s="22">
        <f t="shared" si="7"/>
        <v>0</v>
      </c>
      <c r="AC11" s="22">
        <v>4251.1406200000001</v>
      </c>
      <c r="AD11" s="22">
        <v>4251.1406200000001</v>
      </c>
      <c r="AE11" s="22">
        <f t="shared" si="8"/>
        <v>0</v>
      </c>
      <c r="AF11" s="22">
        <v>4251.1406200000001</v>
      </c>
      <c r="AG11" s="22">
        <v>4251.1406200000001</v>
      </c>
      <c r="AH11" s="22">
        <f t="shared" si="9"/>
        <v>0</v>
      </c>
      <c r="AI11" s="22">
        <v>4251.1406200000001</v>
      </c>
      <c r="AJ11" s="22">
        <v>4251.1406200000001</v>
      </c>
      <c r="AK11" s="22">
        <f t="shared" si="10"/>
        <v>0</v>
      </c>
      <c r="AL11" s="22">
        <v>4251.1406200000001</v>
      </c>
      <c r="AM11" s="22">
        <v>4251.1406200000001</v>
      </c>
      <c r="AN11" s="22">
        <f t="shared" si="11"/>
        <v>0</v>
      </c>
      <c r="AO11" s="22">
        <v>4251.1406200000001</v>
      </c>
      <c r="AP11" s="22">
        <v>4251.1406200000001</v>
      </c>
      <c r="AQ11" s="22">
        <f t="shared" si="12"/>
        <v>0</v>
      </c>
      <c r="AR11" s="22">
        <v>4251.1406200000001</v>
      </c>
      <c r="AS11" s="22">
        <v>4251.1406200000001</v>
      </c>
      <c r="AT11" s="22">
        <f t="shared" si="13"/>
        <v>0</v>
      </c>
      <c r="AU11" s="22">
        <v>51013.687439999987</v>
      </c>
      <c r="AV11" s="22">
        <v>51013.687439999987</v>
      </c>
      <c r="AW11" s="22">
        <f t="shared" si="14"/>
        <v>0</v>
      </c>
    </row>
    <row r="12" spans="1:49" x14ac:dyDescent="0.25">
      <c r="A12" s="21" t="s">
        <v>16</v>
      </c>
      <c r="B12" s="21" t="s">
        <v>24</v>
      </c>
      <c r="C12" s="21" t="s">
        <v>19</v>
      </c>
      <c r="D12" s="21" t="s">
        <v>27</v>
      </c>
      <c r="E12" s="22">
        <v>4191.1173333333336</v>
      </c>
      <c r="F12" s="22">
        <v>4191.1173333333336</v>
      </c>
      <c r="G12" s="22">
        <f t="shared" si="0"/>
        <v>0</v>
      </c>
      <c r="H12" s="22">
        <v>34641.08358333334</v>
      </c>
      <c r="I12" s="22">
        <v>34641.08358333334</v>
      </c>
      <c r="J12" s="22">
        <f t="shared" si="1"/>
        <v>0</v>
      </c>
      <c r="K12" s="22">
        <v>4428.278416666667</v>
      </c>
      <c r="L12" s="22">
        <v>4428.278416666667</v>
      </c>
      <c r="M12" s="22">
        <f t="shared" si="2"/>
        <v>0</v>
      </c>
      <c r="N12" s="22">
        <v>5082.1005833333329</v>
      </c>
      <c r="O12" s="22">
        <v>5082.1005833333329</v>
      </c>
      <c r="P12" s="22">
        <f t="shared" si="3"/>
        <v>0</v>
      </c>
      <c r="Q12" s="22">
        <v>5735.9227499999997</v>
      </c>
      <c r="R12" s="22">
        <v>5735.9227499999997</v>
      </c>
      <c r="S12" s="22">
        <f t="shared" si="4"/>
        <v>0</v>
      </c>
      <c r="T12" s="22">
        <v>5973.0782499999996</v>
      </c>
      <c r="U12" s="22">
        <v>5973.0782499999996</v>
      </c>
      <c r="V12" s="22">
        <f t="shared" si="5"/>
        <v>0</v>
      </c>
      <c r="W12" s="22">
        <v>6210.2337499999994</v>
      </c>
      <c r="X12" s="22">
        <v>6210.2337499999994</v>
      </c>
      <c r="Y12" s="22">
        <f t="shared" si="6"/>
        <v>0</v>
      </c>
      <c r="Z12" s="22">
        <v>6447.3892499999984</v>
      </c>
      <c r="AA12" s="22">
        <v>6447.3892499999984</v>
      </c>
      <c r="AB12" s="22">
        <f t="shared" si="7"/>
        <v>0</v>
      </c>
      <c r="AC12" s="22">
        <v>6684.5447499999991</v>
      </c>
      <c r="AD12" s="22">
        <v>6684.5447499999991</v>
      </c>
      <c r="AE12" s="22">
        <f t="shared" si="8"/>
        <v>0</v>
      </c>
      <c r="AF12" s="22">
        <v>6921.7002499999981</v>
      </c>
      <c r="AG12" s="22">
        <v>6921.7002499999981</v>
      </c>
      <c r="AH12" s="22">
        <f t="shared" si="9"/>
        <v>0</v>
      </c>
      <c r="AI12" s="22">
        <v>7158.8557499999988</v>
      </c>
      <c r="AJ12" s="22">
        <v>7158.8557499999988</v>
      </c>
      <c r="AK12" s="22">
        <f t="shared" si="10"/>
        <v>0</v>
      </c>
      <c r="AL12" s="22">
        <v>7396.0112499999996</v>
      </c>
      <c r="AM12" s="22">
        <v>7396.0112499999996</v>
      </c>
      <c r="AN12" s="22">
        <f t="shared" si="11"/>
        <v>0</v>
      </c>
      <c r="AO12" s="22">
        <v>7633.1667499999985</v>
      </c>
      <c r="AP12" s="22">
        <v>7633.1667499999985</v>
      </c>
      <c r="AQ12" s="22">
        <f t="shared" si="12"/>
        <v>0</v>
      </c>
      <c r="AR12" s="22">
        <v>7870.3278333333328</v>
      </c>
      <c r="AS12" s="22">
        <v>7870.3278333333328</v>
      </c>
      <c r="AT12" s="22">
        <f t="shared" si="13"/>
        <v>0</v>
      </c>
      <c r="AU12" s="22">
        <v>77541.609583333309</v>
      </c>
      <c r="AV12" s="22">
        <v>77541.609583333309</v>
      </c>
      <c r="AW12" s="22">
        <f t="shared" si="14"/>
        <v>0</v>
      </c>
    </row>
    <row r="13" spans="1:49" x14ac:dyDescent="0.25">
      <c r="A13" s="21" t="s">
        <v>16</v>
      </c>
      <c r="B13" s="21" t="s">
        <v>24</v>
      </c>
      <c r="C13" s="21" t="s">
        <v>19</v>
      </c>
      <c r="D13" s="21" t="s">
        <v>28</v>
      </c>
      <c r="E13" s="22">
        <v>13555.795666666667</v>
      </c>
      <c r="F13" s="22">
        <v>13555.795666666667</v>
      </c>
      <c r="G13" s="22">
        <f t="shared" si="0"/>
        <v>0</v>
      </c>
      <c r="H13" s="22">
        <v>162669.54800000004</v>
      </c>
      <c r="I13" s="22">
        <v>162669.54800000004</v>
      </c>
      <c r="J13" s="22">
        <f t="shared" si="1"/>
        <v>0</v>
      </c>
      <c r="K13" s="22">
        <v>13555.795666666667</v>
      </c>
      <c r="L13" s="22">
        <v>13555.795666666667</v>
      </c>
      <c r="M13" s="22">
        <f t="shared" si="2"/>
        <v>0</v>
      </c>
      <c r="N13" s="22">
        <v>13555.795666666667</v>
      </c>
      <c r="O13" s="22">
        <v>13555.795666666667</v>
      </c>
      <c r="P13" s="22">
        <f t="shared" si="3"/>
        <v>0</v>
      </c>
      <c r="Q13" s="22">
        <v>13555.795666666667</v>
      </c>
      <c r="R13" s="22">
        <v>13555.795666666667</v>
      </c>
      <c r="S13" s="22">
        <f t="shared" si="4"/>
        <v>0</v>
      </c>
      <c r="T13" s="22">
        <v>13555.795666666667</v>
      </c>
      <c r="U13" s="22">
        <v>13555.795666666667</v>
      </c>
      <c r="V13" s="22">
        <f t="shared" si="5"/>
        <v>0</v>
      </c>
      <c r="W13" s="22">
        <v>13555.795666666667</v>
      </c>
      <c r="X13" s="22">
        <v>13555.795666666667</v>
      </c>
      <c r="Y13" s="22">
        <f t="shared" si="6"/>
        <v>0</v>
      </c>
      <c r="Z13" s="22">
        <v>13555.795666666667</v>
      </c>
      <c r="AA13" s="22">
        <v>13555.795666666667</v>
      </c>
      <c r="AB13" s="22">
        <f t="shared" si="7"/>
        <v>0</v>
      </c>
      <c r="AC13" s="22">
        <v>13555.795666666667</v>
      </c>
      <c r="AD13" s="22">
        <v>13555.795666666667</v>
      </c>
      <c r="AE13" s="22">
        <f t="shared" si="8"/>
        <v>0</v>
      </c>
      <c r="AF13" s="22">
        <v>13555.795666666667</v>
      </c>
      <c r="AG13" s="22">
        <v>13555.795666666667</v>
      </c>
      <c r="AH13" s="22">
        <f t="shared" si="9"/>
        <v>0</v>
      </c>
      <c r="AI13" s="22">
        <v>13555.795666666667</v>
      </c>
      <c r="AJ13" s="22">
        <v>13555.795666666667</v>
      </c>
      <c r="AK13" s="22">
        <f t="shared" si="10"/>
        <v>0</v>
      </c>
      <c r="AL13" s="22">
        <v>13555.795666666667</v>
      </c>
      <c r="AM13" s="22">
        <v>13555.795666666667</v>
      </c>
      <c r="AN13" s="22">
        <f t="shared" si="11"/>
        <v>0</v>
      </c>
      <c r="AO13" s="22">
        <v>13555.795666666667</v>
      </c>
      <c r="AP13" s="22">
        <v>13555.795666666667</v>
      </c>
      <c r="AQ13" s="22">
        <f t="shared" si="12"/>
        <v>0</v>
      </c>
      <c r="AR13" s="22">
        <v>13555.795666666667</v>
      </c>
      <c r="AS13" s="22">
        <v>13555.795666666667</v>
      </c>
      <c r="AT13" s="22">
        <f t="shared" si="13"/>
        <v>0</v>
      </c>
      <c r="AU13" s="22">
        <v>162669.54800000004</v>
      </c>
      <c r="AV13" s="22">
        <v>162669.54800000004</v>
      </c>
      <c r="AW13" s="22">
        <f t="shared" si="14"/>
        <v>0</v>
      </c>
    </row>
    <row r="14" spans="1:49" x14ac:dyDescent="0.25">
      <c r="A14" s="21" t="s">
        <v>16</v>
      </c>
      <c r="B14" s="21" t="s">
        <v>24</v>
      </c>
      <c r="C14" s="21" t="s">
        <v>19</v>
      </c>
      <c r="D14" s="21" t="s">
        <v>29</v>
      </c>
      <c r="E14" s="22">
        <v>5539.6890308333332</v>
      </c>
      <c r="F14" s="22">
        <v>5539.6890308333332</v>
      </c>
      <c r="G14" s="22">
        <f t="shared" si="0"/>
        <v>0</v>
      </c>
      <c r="H14" s="22">
        <v>66476.268369999991</v>
      </c>
      <c r="I14" s="22">
        <v>66476.268369999991</v>
      </c>
      <c r="J14" s="22">
        <f t="shared" si="1"/>
        <v>0</v>
      </c>
      <c r="K14" s="22">
        <v>5539.6890308333332</v>
      </c>
      <c r="L14" s="22">
        <v>5539.6890308333332</v>
      </c>
      <c r="M14" s="22">
        <f t="shared" si="2"/>
        <v>0</v>
      </c>
      <c r="N14" s="22">
        <v>5539.6890308333332</v>
      </c>
      <c r="O14" s="22">
        <v>5539.6890308333332</v>
      </c>
      <c r="P14" s="22">
        <f t="shared" si="3"/>
        <v>0</v>
      </c>
      <c r="Q14" s="22">
        <v>5539.6890308333332</v>
      </c>
      <c r="R14" s="22">
        <v>5539.6890308333332</v>
      </c>
      <c r="S14" s="22">
        <f t="shared" si="4"/>
        <v>0</v>
      </c>
      <c r="T14" s="22">
        <v>5539.6890308333332</v>
      </c>
      <c r="U14" s="22">
        <v>5539.6890308333332</v>
      </c>
      <c r="V14" s="22">
        <f t="shared" si="5"/>
        <v>0</v>
      </c>
      <c r="W14" s="22">
        <v>5539.6890308333332</v>
      </c>
      <c r="X14" s="22">
        <v>5539.6890308333332</v>
      </c>
      <c r="Y14" s="22">
        <f t="shared" si="6"/>
        <v>0</v>
      </c>
      <c r="Z14" s="22">
        <v>5539.6890308333332</v>
      </c>
      <c r="AA14" s="22">
        <v>5539.6890308333332</v>
      </c>
      <c r="AB14" s="22">
        <f t="shared" si="7"/>
        <v>0</v>
      </c>
      <c r="AC14" s="22">
        <v>5539.6890308333332</v>
      </c>
      <c r="AD14" s="22">
        <v>5539.6890308333332</v>
      </c>
      <c r="AE14" s="22">
        <f t="shared" si="8"/>
        <v>0</v>
      </c>
      <c r="AF14" s="22">
        <v>5539.6890308333332</v>
      </c>
      <c r="AG14" s="22">
        <v>5539.6890308333332</v>
      </c>
      <c r="AH14" s="22">
        <f t="shared" si="9"/>
        <v>0</v>
      </c>
      <c r="AI14" s="22">
        <v>5539.6890308333332</v>
      </c>
      <c r="AJ14" s="22">
        <v>5539.6890308333332</v>
      </c>
      <c r="AK14" s="22">
        <f t="shared" si="10"/>
        <v>0</v>
      </c>
      <c r="AL14" s="22">
        <v>5539.6890308333332</v>
      </c>
      <c r="AM14" s="22">
        <v>5539.6890308333332</v>
      </c>
      <c r="AN14" s="22">
        <f t="shared" si="11"/>
        <v>0</v>
      </c>
      <c r="AO14" s="22">
        <v>5539.6890308333332</v>
      </c>
      <c r="AP14" s="22">
        <v>5539.6890308333332</v>
      </c>
      <c r="AQ14" s="22">
        <f t="shared" si="12"/>
        <v>0</v>
      </c>
      <c r="AR14" s="22">
        <v>5539.6890308333332</v>
      </c>
      <c r="AS14" s="22">
        <v>5539.6890308333332</v>
      </c>
      <c r="AT14" s="22">
        <f t="shared" si="13"/>
        <v>0</v>
      </c>
      <c r="AU14" s="22">
        <v>66476.268369999991</v>
      </c>
      <c r="AV14" s="22">
        <v>66476.268369999991</v>
      </c>
      <c r="AW14" s="22">
        <f t="shared" si="14"/>
        <v>0</v>
      </c>
    </row>
    <row r="15" spans="1:49" x14ac:dyDescent="0.25">
      <c r="A15" s="21" t="s">
        <v>16</v>
      </c>
      <c r="B15" s="21" t="s">
        <v>24</v>
      </c>
      <c r="C15" s="21" t="s">
        <v>19</v>
      </c>
      <c r="D15" s="21" t="s">
        <v>30</v>
      </c>
      <c r="E15" s="22">
        <v>6126.4631991666665</v>
      </c>
      <c r="F15" s="22">
        <v>6126.4631991666665</v>
      </c>
      <c r="G15" s="22">
        <f t="shared" si="0"/>
        <v>0</v>
      </c>
      <c r="H15" s="22">
        <v>73517.558390000006</v>
      </c>
      <c r="I15" s="22">
        <v>73517.558390000006</v>
      </c>
      <c r="J15" s="22">
        <f t="shared" si="1"/>
        <v>0</v>
      </c>
      <c r="K15" s="22">
        <v>3845.3332845833334</v>
      </c>
      <c r="L15" s="22">
        <v>6126.4631991666665</v>
      </c>
      <c r="M15" s="22">
        <f t="shared" si="2"/>
        <v>-2281.1299145833332</v>
      </c>
      <c r="N15" s="22">
        <v>3845.3332845833334</v>
      </c>
      <c r="O15" s="22">
        <v>6126.4631991666665</v>
      </c>
      <c r="P15" s="22">
        <f t="shared" si="3"/>
        <v>-2281.1299145833332</v>
      </c>
      <c r="Q15" s="22">
        <v>3845.3332845833334</v>
      </c>
      <c r="R15" s="22">
        <v>6126.4631991666665</v>
      </c>
      <c r="S15" s="22">
        <f t="shared" si="4"/>
        <v>-2281.1299145833332</v>
      </c>
      <c r="T15" s="22">
        <v>3845.3332845833334</v>
      </c>
      <c r="U15" s="22">
        <v>6126.4631991666665</v>
      </c>
      <c r="V15" s="22">
        <f t="shared" si="5"/>
        <v>-2281.1299145833332</v>
      </c>
      <c r="W15" s="22">
        <v>3845.3332845833334</v>
      </c>
      <c r="X15" s="22">
        <v>6126.4631991666665</v>
      </c>
      <c r="Y15" s="22">
        <f t="shared" si="6"/>
        <v>-2281.1299145833332</v>
      </c>
      <c r="Z15" s="22">
        <v>3845.3332845833334</v>
      </c>
      <c r="AA15" s="22">
        <v>6126.4631991666665</v>
      </c>
      <c r="AB15" s="22">
        <f t="shared" si="7"/>
        <v>-2281.1299145833332</v>
      </c>
      <c r="AC15" s="22">
        <v>3845.3332845833334</v>
      </c>
      <c r="AD15" s="22">
        <v>6126.4631991666665</v>
      </c>
      <c r="AE15" s="22">
        <f t="shared" si="8"/>
        <v>-2281.1299145833332</v>
      </c>
      <c r="AF15" s="22">
        <v>3845.3332845833334</v>
      </c>
      <c r="AG15" s="22">
        <v>6126.4631991666665</v>
      </c>
      <c r="AH15" s="22">
        <f t="shared" si="9"/>
        <v>-2281.1299145833332</v>
      </c>
      <c r="AI15" s="22">
        <v>3845.3332845833334</v>
      </c>
      <c r="AJ15" s="22">
        <v>6126.4631991666665</v>
      </c>
      <c r="AK15" s="22">
        <f t="shared" si="10"/>
        <v>-2281.1299145833332</v>
      </c>
      <c r="AL15" s="22">
        <v>3845.3332845833334</v>
      </c>
      <c r="AM15" s="22">
        <v>6126.4631991666665</v>
      </c>
      <c r="AN15" s="22">
        <f t="shared" si="11"/>
        <v>-2281.1299145833332</v>
      </c>
      <c r="AO15" s="22">
        <v>3845.3332845833334</v>
      </c>
      <c r="AP15" s="22">
        <v>6126.4631991666665</v>
      </c>
      <c r="AQ15" s="22">
        <f t="shared" si="12"/>
        <v>-2281.1299145833332</v>
      </c>
      <c r="AR15" s="22">
        <v>3845.3332845833334</v>
      </c>
      <c r="AS15" s="22">
        <v>6126.4631991666665</v>
      </c>
      <c r="AT15" s="22">
        <f t="shared" si="13"/>
        <v>-2281.1299145833332</v>
      </c>
      <c r="AU15" s="22">
        <v>46143.999415000006</v>
      </c>
      <c r="AV15" s="22">
        <v>73517.558390000006</v>
      </c>
      <c r="AW15" s="22">
        <f t="shared" si="14"/>
        <v>-27373.558975</v>
      </c>
    </row>
    <row r="16" spans="1:49" x14ac:dyDescent="0.25">
      <c r="A16" s="21" t="s">
        <v>16</v>
      </c>
      <c r="B16" s="21" t="s">
        <v>24</v>
      </c>
      <c r="C16" s="21" t="s">
        <v>19</v>
      </c>
      <c r="D16" s="21" t="s">
        <v>31</v>
      </c>
      <c r="E16" s="22">
        <v>4858.1443799999997</v>
      </c>
      <c r="F16" s="22">
        <v>4858.1443799999997</v>
      </c>
      <c r="G16" s="22">
        <f t="shared" si="0"/>
        <v>0</v>
      </c>
      <c r="H16" s="22">
        <v>58297.732559999982</v>
      </c>
      <c r="I16" s="22">
        <v>58297.732559999982</v>
      </c>
      <c r="J16" s="22">
        <f t="shared" si="1"/>
        <v>0</v>
      </c>
      <c r="K16" s="22">
        <v>4858.1443799999997</v>
      </c>
      <c r="L16" s="22">
        <v>4858.1443799999997</v>
      </c>
      <c r="M16" s="22">
        <f t="shared" si="2"/>
        <v>0</v>
      </c>
      <c r="N16" s="22">
        <v>4858.1443799999997</v>
      </c>
      <c r="O16" s="22">
        <v>4858.1443799999997</v>
      </c>
      <c r="P16" s="22">
        <f t="shared" si="3"/>
        <v>0</v>
      </c>
      <c r="Q16" s="22">
        <v>4858.1443799999997</v>
      </c>
      <c r="R16" s="22">
        <v>4858.1443799999997</v>
      </c>
      <c r="S16" s="22">
        <f t="shared" si="4"/>
        <v>0</v>
      </c>
      <c r="T16" s="22">
        <v>4858.1443799999997</v>
      </c>
      <c r="U16" s="22">
        <v>4858.1443799999997</v>
      </c>
      <c r="V16" s="22">
        <f t="shared" si="5"/>
        <v>0</v>
      </c>
      <c r="W16" s="22">
        <v>4858.1443799999997</v>
      </c>
      <c r="X16" s="22">
        <v>4858.1443799999997</v>
      </c>
      <c r="Y16" s="22">
        <f t="shared" si="6"/>
        <v>0</v>
      </c>
      <c r="Z16" s="22">
        <v>4858.1443799999997</v>
      </c>
      <c r="AA16" s="22">
        <v>4858.1443799999997</v>
      </c>
      <c r="AB16" s="22">
        <f t="shared" si="7"/>
        <v>0</v>
      </c>
      <c r="AC16" s="22">
        <v>4858.1443799999997</v>
      </c>
      <c r="AD16" s="22">
        <v>4858.1443799999997</v>
      </c>
      <c r="AE16" s="22">
        <f t="shared" si="8"/>
        <v>0</v>
      </c>
      <c r="AF16" s="22">
        <v>4858.1443799999997</v>
      </c>
      <c r="AG16" s="22">
        <v>4858.1443799999997</v>
      </c>
      <c r="AH16" s="22">
        <f t="shared" si="9"/>
        <v>0</v>
      </c>
      <c r="AI16" s="22">
        <v>4858.1443799999997</v>
      </c>
      <c r="AJ16" s="22">
        <v>4858.1443799999997</v>
      </c>
      <c r="AK16" s="22">
        <f t="shared" si="10"/>
        <v>0</v>
      </c>
      <c r="AL16" s="22">
        <v>4858.1443799999997</v>
      </c>
      <c r="AM16" s="22">
        <v>4858.1443799999997</v>
      </c>
      <c r="AN16" s="22">
        <f t="shared" si="11"/>
        <v>0</v>
      </c>
      <c r="AO16" s="22">
        <v>4858.1443799999997</v>
      </c>
      <c r="AP16" s="22">
        <v>4858.1443799999997</v>
      </c>
      <c r="AQ16" s="22">
        <f t="shared" si="12"/>
        <v>0</v>
      </c>
      <c r="AR16" s="22">
        <v>4858.1443799999997</v>
      </c>
      <c r="AS16" s="22">
        <v>4858.1443799999997</v>
      </c>
      <c r="AT16" s="22">
        <f t="shared" si="13"/>
        <v>0</v>
      </c>
      <c r="AU16" s="22">
        <v>58297.732559999982</v>
      </c>
      <c r="AV16" s="22">
        <v>58297.732559999982</v>
      </c>
      <c r="AW16" s="22">
        <f t="shared" si="14"/>
        <v>0</v>
      </c>
    </row>
    <row r="17" spans="1:49" x14ac:dyDescent="0.25">
      <c r="A17" s="21" t="s">
        <v>16</v>
      </c>
      <c r="B17" s="21" t="s">
        <v>24</v>
      </c>
      <c r="C17" s="21" t="s">
        <v>19</v>
      </c>
      <c r="D17" s="21" t="s">
        <v>32</v>
      </c>
      <c r="E17" s="22">
        <v>935.59029166666676</v>
      </c>
      <c r="F17" s="22">
        <v>935.59029166666676</v>
      </c>
      <c r="G17" s="22">
        <f t="shared" si="0"/>
        <v>0</v>
      </c>
      <c r="H17" s="22">
        <v>11227.083500000001</v>
      </c>
      <c r="I17" s="22">
        <v>11227.083500000001</v>
      </c>
      <c r="J17" s="22">
        <f t="shared" si="1"/>
        <v>0</v>
      </c>
      <c r="K17" s="22">
        <v>935.59029166666676</v>
      </c>
      <c r="L17" s="22">
        <v>935.59029166666676</v>
      </c>
      <c r="M17" s="22">
        <f t="shared" si="2"/>
        <v>0</v>
      </c>
      <c r="N17" s="22">
        <v>935.59029166666676</v>
      </c>
      <c r="O17" s="22">
        <v>935.59029166666676</v>
      </c>
      <c r="P17" s="22">
        <f t="shared" si="3"/>
        <v>0</v>
      </c>
      <c r="Q17" s="22">
        <v>935.59029166666676</v>
      </c>
      <c r="R17" s="22">
        <v>935.59029166666676</v>
      </c>
      <c r="S17" s="22">
        <f t="shared" si="4"/>
        <v>0</v>
      </c>
      <c r="T17" s="22">
        <v>935.59029166666676</v>
      </c>
      <c r="U17" s="22">
        <v>935.59029166666676</v>
      </c>
      <c r="V17" s="22">
        <f t="shared" si="5"/>
        <v>0</v>
      </c>
      <c r="W17" s="22">
        <v>935.59029166666676</v>
      </c>
      <c r="X17" s="22">
        <v>935.59029166666676</v>
      </c>
      <c r="Y17" s="22">
        <f t="shared" si="6"/>
        <v>0</v>
      </c>
      <c r="Z17" s="22">
        <v>935.59029166666676</v>
      </c>
      <c r="AA17" s="22">
        <v>935.59029166666676</v>
      </c>
      <c r="AB17" s="22">
        <f t="shared" si="7"/>
        <v>0</v>
      </c>
      <c r="AC17" s="22">
        <v>935.59029166666676</v>
      </c>
      <c r="AD17" s="22">
        <v>935.59029166666676</v>
      </c>
      <c r="AE17" s="22">
        <f t="shared" si="8"/>
        <v>0</v>
      </c>
      <c r="AF17" s="22">
        <v>935.59029166666676</v>
      </c>
      <c r="AG17" s="22">
        <v>935.59029166666676</v>
      </c>
      <c r="AH17" s="22">
        <f t="shared" si="9"/>
        <v>0</v>
      </c>
      <c r="AI17" s="22">
        <v>935.59029166666676</v>
      </c>
      <c r="AJ17" s="22">
        <v>935.59029166666676</v>
      </c>
      <c r="AK17" s="22">
        <f t="shared" si="10"/>
        <v>0</v>
      </c>
      <c r="AL17" s="22">
        <v>935.59029166666676</v>
      </c>
      <c r="AM17" s="22">
        <v>935.59029166666676</v>
      </c>
      <c r="AN17" s="22">
        <f t="shared" si="11"/>
        <v>0</v>
      </c>
      <c r="AO17" s="22">
        <v>935.59029166666676</v>
      </c>
      <c r="AP17" s="22">
        <v>935.59029166666676</v>
      </c>
      <c r="AQ17" s="22">
        <f t="shared" si="12"/>
        <v>0</v>
      </c>
      <c r="AR17" s="22">
        <v>935.59029166666676</v>
      </c>
      <c r="AS17" s="22">
        <v>935.59029166666676</v>
      </c>
      <c r="AT17" s="22">
        <f t="shared" si="13"/>
        <v>0</v>
      </c>
      <c r="AU17" s="22">
        <v>11227.083500000001</v>
      </c>
      <c r="AV17" s="22">
        <v>11227.083500000001</v>
      </c>
      <c r="AW17" s="22">
        <f t="shared" si="14"/>
        <v>0</v>
      </c>
    </row>
    <row r="18" spans="1:49" x14ac:dyDescent="0.25">
      <c r="A18" s="21" t="s">
        <v>16</v>
      </c>
      <c r="B18" s="21" t="s">
        <v>33</v>
      </c>
      <c r="C18" s="21" t="s">
        <v>19</v>
      </c>
      <c r="D18" s="21" t="s">
        <v>34</v>
      </c>
      <c r="E18" s="22">
        <v>2123.3223900000003</v>
      </c>
      <c r="F18" s="22">
        <v>2123.3223900000003</v>
      </c>
      <c r="G18" s="22">
        <f t="shared" si="0"/>
        <v>0</v>
      </c>
      <c r="H18" s="22">
        <v>25479.86868000001</v>
      </c>
      <c r="I18" s="22">
        <v>25479.86868000001</v>
      </c>
      <c r="J18" s="22">
        <f t="shared" si="1"/>
        <v>0</v>
      </c>
      <c r="K18" s="22">
        <v>3379.6214707500008</v>
      </c>
      <c r="L18" s="22">
        <v>2123.3223900000003</v>
      </c>
      <c r="M18" s="22">
        <f t="shared" si="2"/>
        <v>1256.2990807500005</v>
      </c>
      <c r="N18" s="22">
        <v>3379.6214707500008</v>
      </c>
      <c r="O18" s="22">
        <v>2123.3223900000003</v>
      </c>
      <c r="P18" s="22">
        <f t="shared" si="3"/>
        <v>1256.2990807500005</v>
      </c>
      <c r="Q18" s="22">
        <v>3379.6214707500008</v>
      </c>
      <c r="R18" s="22">
        <v>2123.3223900000003</v>
      </c>
      <c r="S18" s="22">
        <f t="shared" si="4"/>
        <v>1256.2990807500005</v>
      </c>
      <c r="T18" s="22">
        <v>3379.6214707500008</v>
      </c>
      <c r="U18" s="22">
        <v>2123.3223900000003</v>
      </c>
      <c r="V18" s="22">
        <f t="shared" si="5"/>
        <v>1256.2990807500005</v>
      </c>
      <c r="W18" s="22">
        <v>3379.6214707500008</v>
      </c>
      <c r="X18" s="22">
        <v>2123.3223900000003</v>
      </c>
      <c r="Y18" s="22">
        <f t="shared" si="6"/>
        <v>1256.2990807500005</v>
      </c>
      <c r="Z18" s="22">
        <v>3379.6214707500008</v>
      </c>
      <c r="AA18" s="22">
        <v>2123.3223900000003</v>
      </c>
      <c r="AB18" s="22">
        <f t="shared" si="7"/>
        <v>1256.2990807500005</v>
      </c>
      <c r="AC18" s="22">
        <v>3379.6214707500008</v>
      </c>
      <c r="AD18" s="22">
        <v>2123.3223900000003</v>
      </c>
      <c r="AE18" s="22">
        <f t="shared" si="8"/>
        <v>1256.2990807500005</v>
      </c>
      <c r="AF18" s="22">
        <v>3379.6214707500008</v>
      </c>
      <c r="AG18" s="22">
        <v>2123.3223900000003</v>
      </c>
      <c r="AH18" s="22">
        <f t="shared" si="9"/>
        <v>1256.2990807500005</v>
      </c>
      <c r="AI18" s="22">
        <v>3379.6214707500008</v>
      </c>
      <c r="AJ18" s="22">
        <v>2123.3223900000003</v>
      </c>
      <c r="AK18" s="22">
        <f t="shared" si="10"/>
        <v>1256.2990807500005</v>
      </c>
      <c r="AL18" s="22">
        <v>3379.6214707500008</v>
      </c>
      <c r="AM18" s="22">
        <v>2123.3223900000003</v>
      </c>
      <c r="AN18" s="22">
        <f t="shared" si="11"/>
        <v>1256.2990807500005</v>
      </c>
      <c r="AO18" s="22">
        <v>3379.6214707500008</v>
      </c>
      <c r="AP18" s="22">
        <v>2123.3223900000003</v>
      </c>
      <c r="AQ18" s="22">
        <f t="shared" si="12"/>
        <v>1256.2990807500005</v>
      </c>
      <c r="AR18" s="22">
        <v>3379.6214707500008</v>
      </c>
      <c r="AS18" s="22">
        <v>2123.3223900000003</v>
      </c>
      <c r="AT18" s="22">
        <f t="shared" si="13"/>
        <v>1256.2990807500005</v>
      </c>
      <c r="AU18" s="22">
        <v>40555.457649000018</v>
      </c>
      <c r="AV18" s="22">
        <v>25479.86868000001</v>
      </c>
      <c r="AW18" s="22">
        <f t="shared" si="14"/>
        <v>15075.588969000008</v>
      </c>
    </row>
    <row r="19" spans="1:49" x14ac:dyDescent="0.25">
      <c r="A19" s="21" t="s">
        <v>16</v>
      </c>
      <c r="B19" s="21" t="s">
        <v>33</v>
      </c>
      <c r="C19" s="21" t="s">
        <v>19</v>
      </c>
      <c r="D19" s="21" t="s">
        <v>35</v>
      </c>
      <c r="E19" s="22">
        <v>15794.510324999999</v>
      </c>
      <c r="F19" s="22">
        <v>15794.510324999999</v>
      </c>
      <c r="G19" s="22">
        <f t="shared" si="0"/>
        <v>0</v>
      </c>
      <c r="H19" s="22">
        <v>189534.12390000001</v>
      </c>
      <c r="I19" s="22">
        <v>189534.12390000001</v>
      </c>
      <c r="J19" s="22">
        <f t="shared" si="1"/>
        <v>0</v>
      </c>
      <c r="K19" s="22">
        <v>8658.2633872499991</v>
      </c>
      <c r="L19" s="22">
        <v>15794.510324999999</v>
      </c>
      <c r="M19" s="22">
        <f t="shared" si="2"/>
        <v>-7136.2469377500001</v>
      </c>
      <c r="N19" s="22">
        <v>8658.2633872499991</v>
      </c>
      <c r="O19" s="22">
        <v>15794.510324999999</v>
      </c>
      <c r="P19" s="22">
        <f t="shared" si="3"/>
        <v>-7136.2469377500001</v>
      </c>
      <c r="Q19" s="22">
        <v>8658.2633872499991</v>
      </c>
      <c r="R19" s="22">
        <v>15794.510324999999</v>
      </c>
      <c r="S19" s="22">
        <f t="shared" si="4"/>
        <v>-7136.2469377500001</v>
      </c>
      <c r="T19" s="22">
        <v>8658.2633872499991</v>
      </c>
      <c r="U19" s="22">
        <v>15794.510324999999</v>
      </c>
      <c r="V19" s="22">
        <f t="shared" si="5"/>
        <v>-7136.2469377500001</v>
      </c>
      <c r="W19" s="22">
        <v>8658.2633872499991</v>
      </c>
      <c r="X19" s="22">
        <v>15794.510324999999</v>
      </c>
      <c r="Y19" s="22">
        <f t="shared" si="6"/>
        <v>-7136.2469377500001</v>
      </c>
      <c r="Z19" s="22">
        <v>8658.2633872499991</v>
      </c>
      <c r="AA19" s="22">
        <v>15794.510324999999</v>
      </c>
      <c r="AB19" s="22">
        <f t="shared" si="7"/>
        <v>-7136.2469377500001</v>
      </c>
      <c r="AC19" s="22">
        <v>8658.2633872499991</v>
      </c>
      <c r="AD19" s="22">
        <v>15794.510324999999</v>
      </c>
      <c r="AE19" s="22">
        <f t="shared" si="8"/>
        <v>-7136.2469377500001</v>
      </c>
      <c r="AF19" s="22">
        <v>8658.2633872499991</v>
      </c>
      <c r="AG19" s="22">
        <v>15794.510324999999</v>
      </c>
      <c r="AH19" s="22">
        <f t="shared" si="9"/>
        <v>-7136.2469377500001</v>
      </c>
      <c r="AI19" s="22">
        <v>8658.2633872499991</v>
      </c>
      <c r="AJ19" s="22">
        <v>15794.510324999999</v>
      </c>
      <c r="AK19" s="22">
        <f t="shared" si="10"/>
        <v>-7136.2469377500001</v>
      </c>
      <c r="AL19" s="22">
        <v>8658.2633872499991</v>
      </c>
      <c r="AM19" s="22">
        <v>15794.510324999999</v>
      </c>
      <c r="AN19" s="22">
        <f t="shared" si="11"/>
        <v>-7136.2469377500001</v>
      </c>
      <c r="AO19" s="22">
        <v>8658.2633872499991</v>
      </c>
      <c r="AP19" s="22">
        <v>15794.510324999999</v>
      </c>
      <c r="AQ19" s="22">
        <f t="shared" si="12"/>
        <v>-7136.2469377500001</v>
      </c>
      <c r="AR19" s="22">
        <v>8658.2633872499991</v>
      </c>
      <c r="AS19" s="22">
        <v>15794.510324999999</v>
      </c>
      <c r="AT19" s="22">
        <f t="shared" si="13"/>
        <v>-7136.2469377500001</v>
      </c>
      <c r="AU19" s="22">
        <v>103899.160647</v>
      </c>
      <c r="AV19" s="22">
        <v>189534.12390000001</v>
      </c>
      <c r="AW19" s="22">
        <f t="shared" si="14"/>
        <v>-85634.963253000009</v>
      </c>
    </row>
    <row r="20" spans="1:49" x14ac:dyDescent="0.25">
      <c r="A20" s="21" t="s">
        <v>16</v>
      </c>
      <c r="B20" s="21" t="s">
        <v>33</v>
      </c>
      <c r="C20" s="21" t="s">
        <v>19</v>
      </c>
      <c r="D20" s="21" t="s">
        <v>36</v>
      </c>
      <c r="E20" s="22">
        <v>50140.802494416668</v>
      </c>
      <c r="F20" s="22">
        <v>50140.802494416668</v>
      </c>
      <c r="G20" s="22">
        <f t="shared" si="0"/>
        <v>0</v>
      </c>
      <c r="H20" s="22">
        <v>564820.8729728749</v>
      </c>
      <c r="I20" s="22">
        <v>564820.8729728749</v>
      </c>
      <c r="J20" s="22">
        <f t="shared" si="1"/>
        <v>0</v>
      </c>
      <c r="K20" s="22">
        <v>28955.782108666666</v>
      </c>
      <c r="L20" s="22">
        <v>50695.413694416668</v>
      </c>
      <c r="M20" s="22">
        <f t="shared" si="2"/>
        <v>-21739.631585750001</v>
      </c>
      <c r="N20" s="22">
        <v>29357.859975333333</v>
      </c>
      <c r="O20" s="22">
        <v>51250.024894416667</v>
      </c>
      <c r="P20" s="22">
        <f t="shared" si="3"/>
        <v>-21892.164919083334</v>
      </c>
      <c r="Q20" s="22">
        <v>29759.937841999999</v>
      </c>
      <c r="R20" s="22">
        <v>51804.636094416666</v>
      </c>
      <c r="S20" s="22">
        <f t="shared" si="4"/>
        <v>-22044.698252416667</v>
      </c>
      <c r="T20" s="22">
        <v>30162.015708666666</v>
      </c>
      <c r="U20" s="22">
        <v>52359.247294416666</v>
      </c>
      <c r="V20" s="22">
        <f t="shared" si="5"/>
        <v>-22197.23158575</v>
      </c>
      <c r="W20" s="22">
        <v>30564.093575333332</v>
      </c>
      <c r="X20" s="22">
        <v>52913.858494416665</v>
      </c>
      <c r="Y20" s="22">
        <f t="shared" si="6"/>
        <v>-22349.764919083333</v>
      </c>
      <c r="Z20" s="22">
        <v>30966.171441999999</v>
      </c>
      <c r="AA20" s="22">
        <v>53468.469694416664</v>
      </c>
      <c r="AB20" s="22">
        <f t="shared" si="7"/>
        <v>-22502.298252416665</v>
      </c>
      <c r="AC20" s="22">
        <v>31368.249308666665</v>
      </c>
      <c r="AD20" s="22">
        <v>54023.080894416664</v>
      </c>
      <c r="AE20" s="22">
        <f t="shared" si="8"/>
        <v>-22654.831585749998</v>
      </c>
      <c r="AF20" s="22">
        <v>31770.327175333332</v>
      </c>
      <c r="AG20" s="22">
        <v>54577.692094416663</v>
      </c>
      <c r="AH20" s="22">
        <f t="shared" si="9"/>
        <v>-22807.364919083331</v>
      </c>
      <c r="AI20" s="22">
        <v>32172.405041999999</v>
      </c>
      <c r="AJ20" s="22">
        <v>55132.303294416663</v>
      </c>
      <c r="AK20" s="22">
        <f t="shared" si="10"/>
        <v>-22959.898252416664</v>
      </c>
      <c r="AL20" s="22">
        <v>32574.482908666665</v>
      </c>
      <c r="AM20" s="22">
        <v>55686.914494416662</v>
      </c>
      <c r="AN20" s="22">
        <f t="shared" si="11"/>
        <v>-23112.431585749997</v>
      </c>
      <c r="AO20" s="22">
        <v>32976.560775333332</v>
      </c>
      <c r="AP20" s="22">
        <v>56241.525694416661</v>
      </c>
      <c r="AQ20" s="22">
        <f t="shared" si="12"/>
        <v>-23264.96491908333</v>
      </c>
      <c r="AR20" s="22">
        <v>33378.638641999998</v>
      </c>
      <c r="AS20" s="22">
        <v>56796.136894416661</v>
      </c>
      <c r="AT20" s="22">
        <f t="shared" si="13"/>
        <v>-23417.498252416663</v>
      </c>
      <c r="AU20" s="22">
        <v>374006.52450399997</v>
      </c>
      <c r="AV20" s="22">
        <v>644949.30353299994</v>
      </c>
      <c r="AW20" s="22">
        <f t="shared" si="14"/>
        <v>-270942.77902899997</v>
      </c>
    </row>
    <row r="21" spans="1:49" x14ac:dyDescent="0.25">
      <c r="A21" s="21" t="s">
        <v>16</v>
      </c>
      <c r="B21" s="21" t="s">
        <v>33</v>
      </c>
      <c r="C21" s="21" t="s">
        <v>19</v>
      </c>
      <c r="D21" s="21" t="s">
        <v>37</v>
      </c>
      <c r="E21" s="22">
        <v>3171.2963333333337</v>
      </c>
      <c r="F21" s="22">
        <v>3171.2963333333337</v>
      </c>
      <c r="G21" s="22">
        <f t="shared" si="0"/>
        <v>0</v>
      </c>
      <c r="H21" s="22">
        <v>38055.555999999997</v>
      </c>
      <c r="I21" s="22">
        <v>38055.555999999997</v>
      </c>
      <c r="J21" s="22">
        <f t="shared" si="1"/>
        <v>0</v>
      </c>
      <c r="K21" s="22">
        <v>4976.9936333333326</v>
      </c>
      <c r="L21" s="22">
        <v>3171.2963333333337</v>
      </c>
      <c r="M21" s="22">
        <f t="shared" si="2"/>
        <v>1805.6972999999989</v>
      </c>
      <c r="N21" s="22">
        <v>4976.9936333333326</v>
      </c>
      <c r="O21" s="22">
        <v>3171.2963333333337</v>
      </c>
      <c r="P21" s="22">
        <f t="shared" si="3"/>
        <v>1805.6972999999989</v>
      </c>
      <c r="Q21" s="22">
        <v>4976.9936333333326</v>
      </c>
      <c r="R21" s="22">
        <v>3171.2963333333337</v>
      </c>
      <c r="S21" s="22">
        <f t="shared" si="4"/>
        <v>1805.6972999999989</v>
      </c>
      <c r="T21" s="22">
        <v>4976.9936333333326</v>
      </c>
      <c r="U21" s="22">
        <v>3171.2963333333337</v>
      </c>
      <c r="V21" s="22">
        <f t="shared" si="5"/>
        <v>1805.6972999999989</v>
      </c>
      <c r="W21" s="22">
        <v>4976.9936333333326</v>
      </c>
      <c r="X21" s="22">
        <v>3171.2963333333337</v>
      </c>
      <c r="Y21" s="22">
        <f t="shared" si="6"/>
        <v>1805.6972999999989</v>
      </c>
      <c r="Z21" s="22">
        <v>4976.9936333333326</v>
      </c>
      <c r="AA21" s="22">
        <v>3171.2963333333337</v>
      </c>
      <c r="AB21" s="22">
        <f t="shared" si="7"/>
        <v>1805.6972999999989</v>
      </c>
      <c r="AC21" s="22">
        <v>4976.9936333333326</v>
      </c>
      <c r="AD21" s="22">
        <v>3171.2963333333337</v>
      </c>
      <c r="AE21" s="22">
        <f t="shared" si="8"/>
        <v>1805.6972999999989</v>
      </c>
      <c r="AF21" s="22">
        <v>4976.9936333333326</v>
      </c>
      <c r="AG21" s="22">
        <v>3171.2963333333337</v>
      </c>
      <c r="AH21" s="22">
        <f t="shared" si="9"/>
        <v>1805.6972999999989</v>
      </c>
      <c r="AI21" s="22">
        <v>4976.9936333333326</v>
      </c>
      <c r="AJ21" s="22">
        <v>3171.2963333333337</v>
      </c>
      <c r="AK21" s="22">
        <f t="shared" si="10"/>
        <v>1805.6972999999989</v>
      </c>
      <c r="AL21" s="22">
        <v>4976.9936333333326</v>
      </c>
      <c r="AM21" s="22">
        <v>3171.2963333333337</v>
      </c>
      <c r="AN21" s="22">
        <f t="shared" si="11"/>
        <v>1805.6972999999989</v>
      </c>
      <c r="AO21" s="22">
        <v>4976.9936333333326</v>
      </c>
      <c r="AP21" s="22">
        <v>3171.2963333333337</v>
      </c>
      <c r="AQ21" s="22">
        <f t="shared" si="12"/>
        <v>1805.6972999999989</v>
      </c>
      <c r="AR21" s="22">
        <v>4976.9936333333326</v>
      </c>
      <c r="AS21" s="22">
        <v>3171.2963333333337</v>
      </c>
      <c r="AT21" s="22">
        <f t="shared" si="13"/>
        <v>1805.6972999999989</v>
      </c>
      <c r="AU21" s="22">
        <v>59723.923599999987</v>
      </c>
      <c r="AV21" s="22">
        <v>38055.555999999997</v>
      </c>
      <c r="AW21" s="22">
        <f t="shared" si="14"/>
        <v>21668.36759999999</v>
      </c>
    </row>
    <row r="22" spans="1:49" x14ac:dyDescent="0.25">
      <c r="A22" s="21" t="s">
        <v>16</v>
      </c>
      <c r="B22" s="21" t="s">
        <v>33</v>
      </c>
      <c r="C22" s="21" t="s">
        <v>19</v>
      </c>
      <c r="D22" s="21" t="s">
        <v>38</v>
      </c>
      <c r="E22" s="22">
        <v>1461.2516208333336</v>
      </c>
      <c r="F22" s="22">
        <v>1461.2516208333336</v>
      </c>
      <c r="G22" s="22">
        <f t="shared" si="0"/>
        <v>0</v>
      </c>
      <c r="H22" s="22">
        <v>17535.01945</v>
      </c>
      <c r="I22" s="22">
        <v>17535.01945</v>
      </c>
      <c r="J22" s="22">
        <f t="shared" si="1"/>
        <v>0</v>
      </c>
      <c r="K22" s="22">
        <v>1461.2516208333336</v>
      </c>
      <c r="L22" s="22">
        <v>1461.2516208333336</v>
      </c>
      <c r="M22" s="22">
        <f t="shared" si="2"/>
        <v>0</v>
      </c>
      <c r="N22" s="22">
        <v>1461.2516208333336</v>
      </c>
      <c r="O22" s="22">
        <v>1461.2516208333336</v>
      </c>
      <c r="P22" s="22">
        <f t="shared" si="3"/>
        <v>0</v>
      </c>
      <c r="Q22" s="22">
        <v>1461.2516208333336</v>
      </c>
      <c r="R22" s="22">
        <v>1461.2516208333336</v>
      </c>
      <c r="S22" s="22">
        <f t="shared" si="4"/>
        <v>0</v>
      </c>
      <c r="T22" s="22">
        <v>1461.2516208333336</v>
      </c>
      <c r="U22" s="22">
        <v>1461.2516208333336</v>
      </c>
      <c r="V22" s="22">
        <f t="shared" si="5"/>
        <v>0</v>
      </c>
      <c r="W22" s="22">
        <v>1461.2516208333336</v>
      </c>
      <c r="X22" s="22">
        <v>1461.2516208333336</v>
      </c>
      <c r="Y22" s="22">
        <f t="shared" si="6"/>
        <v>0</v>
      </c>
      <c r="Z22" s="22">
        <v>1461.2516208333336</v>
      </c>
      <c r="AA22" s="22">
        <v>1461.2516208333336</v>
      </c>
      <c r="AB22" s="22">
        <f t="shared" si="7"/>
        <v>0</v>
      </c>
      <c r="AC22" s="22">
        <v>1461.2516208333336</v>
      </c>
      <c r="AD22" s="22">
        <v>1461.2516208333336</v>
      </c>
      <c r="AE22" s="22">
        <f t="shared" si="8"/>
        <v>0</v>
      </c>
      <c r="AF22" s="22">
        <v>1461.2516208333336</v>
      </c>
      <c r="AG22" s="22">
        <v>1461.2516208333336</v>
      </c>
      <c r="AH22" s="22">
        <f t="shared" si="9"/>
        <v>0</v>
      </c>
      <c r="AI22" s="22">
        <v>1461.2516208333336</v>
      </c>
      <c r="AJ22" s="22">
        <v>1461.2516208333336</v>
      </c>
      <c r="AK22" s="22">
        <f t="shared" si="10"/>
        <v>0</v>
      </c>
      <c r="AL22" s="22">
        <v>1461.2516208333336</v>
      </c>
      <c r="AM22" s="22">
        <v>1461.2516208333336</v>
      </c>
      <c r="AN22" s="22">
        <f t="shared" si="11"/>
        <v>0</v>
      </c>
      <c r="AO22" s="22">
        <v>1461.2516208333336</v>
      </c>
      <c r="AP22" s="22">
        <v>1461.2516208333336</v>
      </c>
      <c r="AQ22" s="22">
        <f t="shared" si="12"/>
        <v>0</v>
      </c>
      <c r="AR22" s="22">
        <v>1461.2516208333336</v>
      </c>
      <c r="AS22" s="22">
        <v>1461.2516208333336</v>
      </c>
      <c r="AT22" s="22">
        <f t="shared" si="13"/>
        <v>0</v>
      </c>
      <c r="AU22" s="22">
        <v>17535.01945</v>
      </c>
      <c r="AV22" s="22">
        <v>17535.01945</v>
      </c>
      <c r="AW22" s="22">
        <f t="shared" si="14"/>
        <v>0</v>
      </c>
    </row>
    <row r="23" spans="1:49" x14ac:dyDescent="0.25">
      <c r="A23" s="21" t="s">
        <v>16</v>
      </c>
      <c r="B23" s="21" t="s">
        <v>39</v>
      </c>
      <c r="C23" s="21" t="s">
        <v>19</v>
      </c>
      <c r="D23" s="21" t="s">
        <v>40</v>
      </c>
      <c r="E23" s="22">
        <v>538.54688792571244</v>
      </c>
      <c r="F23" s="22">
        <v>538.54688792571255</v>
      </c>
      <c r="G23" s="22">
        <f t="shared" si="0"/>
        <v>0</v>
      </c>
      <c r="H23" s="22">
        <v>6130.2846307844957</v>
      </c>
      <c r="I23" s="22">
        <v>6130.2846307844957</v>
      </c>
      <c r="J23" s="22">
        <f t="shared" si="1"/>
        <v>0</v>
      </c>
      <c r="K23" s="22">
        <v>660.00811577673221</v>
      </c>
      <c r="L23" s="22">
        <v>544.15562736911454</v>
      </c>
      <c r="M23" s="22">
        <f t="shared" si="2"/>
        <v>115.85248840761767</v>
      </c>
      <c r="N23" s="22">
        <v>666.96452583759731</v>
      </c>
      <c r="O23" s="22">
        <v>549.8909654512106</v>
      </c>
      <c r="P23" s="22">
        <f t="shared" si="3"/>
        <v>117.0735603863867</v>
      </c>
      <c r="Q23" s="22">
        <v>673.97491156545675</v>
      </c>
      <c r="R23" s="22">
        <v>555.67080474811587</v>
      </c>
      <c r="S23" s="22">
        <f t="shared" si="4"/>
        <v>118.30410681734088</v>
      </c>
      <c r="T23" s="22">
        <v>680.9626313100988</v>
      </c>
      <c r="U23" s="22">
        <v>561.43195666524105</v>
      </c>
      <c r="V23" s="22">
        <f t="shared" si="5"/>
        <v>119.53067464485775</v>
      </c>
      <c r="W23" s="22">
        <v>687.90343789568396</v>
      </c>
      <c r="X23" s="22">
        <v>567.15443017995187</v>
      </c>
      <c r="Y23" s="22">
        <f t="shared" si="6"/>
        <v>120.74900771573209</v>
      </c>
      <c r="Z23" s="22">
        <v>694.78781170379136</v>
      </c>
      <c r="AA23" s="22">
        <v>572.83037667067902</v>
      </c>
      <c r="AB23" s="22">
        <f t="shared" si="7"/>
        <v>121.95743503311235</v>
      </c>
      <c r="AC23" s="22">
        <v>701.62143656729188</v>
      </c>
      <c r="AD23" s="22">
        <v>578.46448227622443</v>
      </c>
      <c r="AE23" s="22">
        <f t="shared" si="8"/>
        <v>123.15695429106745</v>
      </c>
      <c r="AF23" s="22">
        <v>708.45069848955825</v>
      </c>
      <c r="AG23" s="22">
        <v>584.09499077596547</v>
      </c>
      <c r="AH23" s="22">
        <f t="shared" si="9"/>
        <v>124.35570771359278</v>
      </c>
      <c r="AI23" s="22">
        <v>715.36912705395503</v>
      </c>
      <c r="AJ23" s="22">
        <v>589.79901432639895</v>
      </c>
      <c r="AK23" s="22">
        <f t="shared" si="10"/>
        <v>125.57011272755608</v>
      </c>
      <c r="AL23" s="22">
        <v>722.53067050670461</v>
      </c>
      <c r="AM23" s="22">
        <v>595.70347834329357</v>
      </c>
      <c r="AN23" s="22">
        <f t="shared" si="11"/>
        <v>126.82719216341104</v>
      </c>
      <c r="AO23" s="22">
        <v>729.88509997863105</v>
      </c>
      <c r="AP23" s="22">
        <v>601.76697072706281</v>
      </c>
      <c r="AQ23" s="22">
        <f t="shared" si="12"/>
        <v>128.11812925156823</v>
      </c>
      <c r="AR23" s="22">
        <v>737.18818453272365</v>
      </c>
      <c r="AS23" s="22">
        <v>607.78813086474565</v>
      </c>
      <c r="AT23" s="22">
        <f t="shared" si="13"/>
        <v>129.400053667978</v>
      </c>
      <c r="AU23" s="22">
        <v>8379.6466512182251</v>
      </c>
      <c r="AV23" s="22">
        <v>6908.7512283980022</v>
      </c>
      <c r="AW23" s="22">
        <f t="shared" si="14"/>
        <v>1470.8954228202228</v>
      </c>
    </row>
    <row r="24" spans="1:49" x14ac:dyDescent="0.25">
      <c r="A24" s="21" t="s">
        <v>16</v>
      </c>
      <c r="B24" s="21" t="s">
        <v>39</v>
      </c>
      <c r="C24" s="21" t="s">
        <v>19</v>
      </c>
      <c r="D24" s="21" t="s">
        <v>41</v>
      </c>
      <c r="E24" s="22">
        <v>308417.93769803684</v>
      </c>
      <c r="F24" s="22">
        <v>308417.93769803684</v>
      </c>
      <c r="G24" s="22">
        <f t="shared" si="0"/>
        <v>0</v>
      </c>
      <c r="H24" s="22">
        <v>3591980.0141243311</v>
      </c>
      <c r="I24" s="22">
        <v>3591980.0141243315</v>
      </c>
      <c r="J24" s="22">
        <f t="shared" si="1"/>
        <v>0</v>
      </c>
      <c r="K24" s="22">
        <v>243249.36790856501</v>
      </c>
      <c r="L24" s="22">
        <v>310267.05090378207</v>
      </c>
      <c r="M24" s="22">
        <f t="shared" si="2"/>
        <v>-67017.682995217066</v>
      </c>
      <c r="N24" s="22">
        <v>244733.13476202489</v>
      </c>
      <c r="O24" s="22">
        <v>312159.61066584807</v>
      </c>
      <c r="P24" s="22">
        <f t="shared" si="3"/>
        <v>-67426.475903823186</v>
      </c>
      <c r="Q24" s="22">
        <v>246228.87492618948</v>
      </c>
      <c r="R24" s="22">
        <v>314067.44250789483</v>
      </c>
      <c r="S24" s="22">
        <f t="shared" si="4"/>
        <v>-67838.567581705342</v>
      </c>
      <c r="T24" s="22">
        <v>247719.58714212128</v>
      </c>
      <c r="U24" s="22">
        <v>315968.86115066486</v>
      </c>
      <c r="V24" s="22">
        <f t="shared" si="5"/>
        <v>-68249.27400854358</v>
      </c>
      <c r="W24" s="22">
        <v>249199.89270889387</v>
      </c>
      <c r="X24" s="22">
        <v>317857.00600624218</v>
      </c>
      <c r="Y24" s="22">
        <f t="shared" si="6"/>
        <v>-68657.113297348318</v>
      </c>
      <c r="Z24" s="22">
        <v>250667.6799092193</v>
      </c>
      <c r="AA24" s="22">
        <v>319729.18355767778</v>
      </c>
      <c r="AB24" s="22">
        <f t="shared" si="7"/>
        <v>-69061.503648458485</v>
      </c>
      <c r="AC24" s="22">
        <v>252124.20957600125</v>
      </c>
      <c r="AD24" s="22">
        <v>321587.00201020582</v>
      </c>
      <c r="AE24" s="22">
        <f t="shared" si="8"/>
        <v>-69462.792434204574</v>
      </c>
      <c r="AF24" s="22">
        <v>253579.77142054233</v>
      </c>
      <c r="AG24" s="22">
        <v>323443.58599558956</v>
      </c>
      <c r="AH24" s="22">
        <f t="shared" si="9"/>
        <v>-69863.814575047232</v>
      </c>
      <c r="AI24" s="22">
        <v>255055.11291710395</v>
      </c>
      <c r="AJ24" s="22">
        <v>325325.39912895899</v>
      </c>
      <c r="AK24" s="22">
        <f t="shared" si="10"/>
        <v>-70270.28621185504</v>
      </c>
      <c r="AL24" s="22">
        <v>256584.38408711468</v>
      </c>
      <c r="AM24" s="22">
        <v>327276.00011111575</v>
      </c>
      <c r="AN24" s="22">
        <f t="shared" si="11"/>
        <v>-70691.616024001065</v>
      </c>
      <c r="AO24" s="22">
        <v>258156.44276428979</v>
      </c>
      <c r="AP24" s="22">
        <v>329281.17699526751</v>
      </c>
      <c r="AQ24" s="22">
        <f t="shared" si="12"/>
        <v>-71124.734230977716</v>
      </c>
      <c r="AR24" s="22">
        <v>259717.11170441165</v>
      </c>
      <c r="AS24" s="22">
        <v>331271.82615358621</v>
      </c>
      <c r="AT24" s="22">
        <f t="shared" si="13"/>
        <v>-71554.714449174557</v>
      </c>
      <c r="AU24" s="22">
        <v>3017015.5698264763</v>
      </c>
      <c r="AV24" s="22">
        <v>3848234.1451868331</v>
      </c>
      <c r="AW24" s="22">
        <f t="shared" si="14"/>
        <v>-831218.57536035683</v>
      </c>
    </row>
    <row r="25" spans="1:49" x14ac:dyDescent="0.25">
      <c r="A25" s="21" t="s">
        <v>16</v>
      </c>
      <c r="B25" s="21" t="s">
        <v>39</v>
      </c>
      <c r="C25" s="21" t="s">
        <v>19</v>
      </c>
      <c r="D25" s="21" t="s">
        <v>43</v>
      </c>
      <c r="E25" s="22">
        <v>332466.94787555741</v>
      </c>
      <c r="F25" s="22">
        <v>332466.94787555741</v>
      </c>
      <c r="G25" s="22">
        <f t="shared" si="0"/>
        <v>0</v>
      </c>
      <c r="H25" s="22">
        <v>3905275.0757986871</v>
      </c>
      <c r="I25" s="22">
        <v>3905275.0757986871</v>
      </c>
      <c r="J25" s="22">
        <f t="shared" si="1"/>
        <v>0</v>
      </c>
      <c r="K25" s="22">
        <v>211022.12960011789</v>
      </c>
      <c r="L25" s="22">
        <v>333895.77468373068</v>
      </c>
      <c r="M25" s="22">
        <f t="shared" si="2"/>
        <v>-122873.64508361279</v>
      </c>
      <c r="N25" s="22">
        <v>211946.20541183368</v>
      </c>
      <c r="O25" s="22">
        <v>335357.91995543259</v>
      </c>
      <c r="P25" s="22">
        <f t="shared" si="3"/>
        <v>-123411.71454359891</v>
      </c>
      <c r="Q25" s="22">
        <v>212877.68315186776</v>
      </c>
      <c r="R25" s="22">
        <v>336831.77713903133</v>
      </c>
      <c r="S25" s="22">
        <f t="shared" si="4"/>
        <v>-123954.09398716356</v>
      </c>
      <c r="T25" s="22">
        <v>213806.05260269722</v>
      </c>
      <c r="U25" s="22">
        <v>338300.71614350815</v>
      </c>
      <c r="V25" s="22">
        <f t="shared" si="5"/>
        <v>-124494.66354081093</v>
      </c>
      <c r="W25" s="22">
        <v>214727.9886389923</v>
      </c>
      <c r="X25" s="22">
        <v>339759.47569460794</v>
      </c>
      <c r="Y25" s="22">
        <f t="shared" si="6"/>
        <v>-125031.48705561564</v>
      </c>
      <c r="Z25" s="22">
        <v>215642.18579225073</v>
      </c>
      <c r="AA25" s="22">
        <v>341205.99017761159</v>
      </c>
      <c r="AB25" s="22">
        <f t="shared" si="7"/>
        <v>-125563.80438536085</v>
      </c>
      <c r="AC25" s="22">
        <v>216549.42351228389</v>
      </c>
      <c r="AD25" s="22">
        <v>342641.49289918313</v>
      </c>
      <c r="AE25" s="22">
        <f t="shared" si="8"/>
        <v>-126092.06938689924</v>
      </c>
      <c r="AF25" s="22">
        <v>217456.06292237356</v>
      </c>
      <c r="AG25" s="22">
        <v>344076.04892780585</v>
      </c>
      <c r="AH25" s="22">
        <f t="shared" si="9"/>
        <v>-126619.98600543229</v>
      </c>
      <c r="AI25" s="22">
        <v>218374.93015900446</v>
      </c>
      <c r="AJ25" s="22">
        <v>345529.95278323465</v>
      </c>
      <c r="AK25" s="22">
        <f t="shared" si="10"/>
        <v>-127155.02262423019</v>
      </c>
      <c r="AL25" s="22">
        <v>219327.13684426041</v>
      </c>
      <c r="AM25" s="22">
        <v>347036.60893079161</v>
      </c>
      <c r="AN25" s="22">
        <f t="shared" si="11"/>
        <v>-127709.4720865312</v>
      </c>
      <c r="AO25" s="22">
        <v>220305.79486522215</v>
      </c>
      <c r="AP25" s="22">
        <v>348585.11845762964</v>
      </c>
      <c r="AQ25" s="22">
        <f t="shared" si="12"/>
        <v>-128279.32359240748</v>
      </c>
      <c r="AR25" s="22">
        <v>221277.41172444378</v>
      </c>
      <c r="AS25" s="22">
        <v>350122.48690576555</v>
      </c>
      <c r="AT25" s="22">
        <f t="shared" si="13"/>
        <v>-128845.07518132176</v>
      </c>
      <c r="AU25" s="22">
        <v>2593313.0052253478</v>
      </c>
      <c r="AV25" s="22">
        <v>4103343.3626983329</v>
      </c>
      <c r="AW25" s="22">
        <f t="shared" si="14"/>
        <v>-1510030.3574729851</v>
      </c>
    </row>
    <row r="26" spans="1:49" x14ac:dyDescent="0.25">
      <c r="A26" s="21" t="s">
        <v>16</v>
      </c>
      <c r="B26" s="21" t="s">
        <v>39</v>
      </c>
      <c r="C26" s="21" t="s">
        <v>19</v>
      </c>
      <c r="D26" s="21" t="s">
        <v>44</v>
      </c>
      <c r="E26" s="22">
        <v>7876.7289412154651</v>
      </c>
      <c r="F26" s="22">
        <v>7876.7289412154651</v>
      </c>
      <c r="G26" s="22">
        <f t="shared" si="0"/>
        <v>0</v>
      </c>
      <c r="H26" s="22">
        <v>89542.835010354582</v>
      </c>
      <c r="I26" s="22">
        <v>89542.835010354582</v>
      </c>
      <c r="J26" s="22">
        <f t="shared" si="1"/>
        <v>0</v>
      </c>
      <c r="K26" s="22">
        <v>5959.1932926701211</v>
      </c>
      <c r="L26" s="22">
        <v>7960.7543986051251</v>
      </c>
      <c r="M26" s="22">
        <f t="shared" si="2"/>
        <v>-2001.561105935004</v>
      </c>
      <c r="N26" s="22">
        <v>6023.5120863516177</v>
      </c>
      <c r="O26" s="22">
        <v>8046.6764512330774</v>
      </c>
      <c r="P26" s="22">
        <f t="shared" si="3"/>
        <v>-2023.1643648814597</v>
      </c>
      <c r="Q26" s="22">
        <v>6088.3299377020667</v>
      </c>
      <c r="R26" s="22">
        <v>8133.2651839531381</v>
      </c>
      <c r="S26" s="22">
        <f t="shared" si="4"/>
        <v>-2044.9352462510715</v>
      </c>
      <c r="T26" s="22">
        <v>6152.9382199377815</v>
      </c>
      <c r="U26" s="22">
        <v>8219.5739579321526</v>
      </c>
      <c r="V26" s="22">
        <f t="shared" si="5"/>
        <v>-2066.6357379943711</v>
      </c>
      <c r="W26" s="22">
        <v>6217.1127442765455</v>
      </c>
      <c r="X26" s="22">
        <v>8305.3032843388992</v>
      </c>
      <c r="Y26" s="22">
        <f t="shared" si="6"/>
        <v>-2088.1905400623536</v>
      </c>
      <c r="Z26" s="22">
        <v>6280.7654925642064</v>
      </c>
      <c r="AA26" s="22">
        <v>8390.3355816697422</v>
      </c>
      <c r="AB26" s="22">
        <f t="shared" si="7"/>
        <v>-2109.5700891055358</v>
      </c>
      <c r="AC26" s="22">
        <v>6343.9490173775184</v>
      </c>
      <c r="AD26" s="22">
        <v>8474.7410537485903</v>
      </c>
      <c r="AE26" s="22">
        <f t="shared" si="8"/>
        <v>-2130.7920363710718</v>
      </c>
      <c r="AF26" s="22">
        <v>6407.0922025451455</v>
      </c>
      <c r="AG26" s="22">
        <v>8559.0926369877943</v>
      </c>
      <c r="AH26" s="22">
        <f t="shared" si="9"/>
        <v>-2152.0004344426488</v>
      </c>
      <c r="AI26" s="22">
        <v>6471.0598202589108</v>
      </c>
      <c r="AJ26" s="22">
        <v>8644.5455614145758</v>
      </c>
      <c r="AK26" s="22">
        <f t="shared" si="10"/>
        <v>-2173.485741155665</v>
      </c>
      <c r="AL26" s="22">
        <v>6537.2752721584238</v>
      </c>
      <c r="AM26" s="22">
        <v>8733.0013177688888</v>
      </c>
      <c r="AN26" s="22">
        <f t="shared" si="11"/>
        <v>-2195.726045610465</v>
      </c>
      <c r="AO26" s="22">
        <v>6605.2741433737801</v>
      </c>
      <c r="AP26" s="22">
        <v>8823.8395045069574</v>
      </c>
      <c r="AQ26" s="22">
        <f t="shared" si="12"/>
        <v>-2218.5653611331772</v>
      </c>
      <c r="AR26" s="22">
        <v>6672.7982807612188</v>
      </c>
      <c r="AS26" s="22">
        <v>8914.0435048336876</v>
      </c>
      <c r="AT26" s="22">
        <f t="shared" si="13"/>
        <v>-2241.2452240724688</v>
      </c>
      <c r="AU26" s="22">
        <v>75759.300509977315</v>
      </c>
      <c r="AV26" s="22">
        <v>101205.17243699261</v>
      </c>
      <c r="AW26" s="22">
        <f t="shared" si="14"/>
        <v>-25445.871927015294</v>
      </c>
    </row>
    <row r="27" spans="1:49" x14ac:dyDescent="0.25">
      <c r="A27" s="21" t="s">
        <v>16</v>
      </c>
      <c r="B27" s="21" t="s">
        <v>39</v>
      </c>
      <c r="C27" s="21" t="s">
        <v>19</v>
      </c>
      <c r="D27" s="21" t="s">
        <v>45</v>
      </c>
      <c r="E27" s="22">
        <v>43860.81967751171</v>
      </c>
      <c r="F27" s="22">
        <v>43860.819677511718</v>
      </c>
      <c r="G27" s="22">
        <f t="shared" si="0"/>
        <v>0</v>
      </c>
      <c r="H27" s="22">
        <v>498178.67448892328</v>
      </c>
      <c r="I27" s="22">
        <v>498178.67448892322</v>
      </c>
      <c r="J27" s="22">
        <f t="shared" si="1"/>
        <v>0</v>
      </c>
      <c r="K27" s="22">
        <v>32842.042362612628</v>
      </c>
      <c r="L27" s="22">
        <v>44336.757189527074</v>
      </c>
      <c r="M27" s="22">
        <f t="shared" si="2"/>
        <v>-11494.714826914445</v>
      </c>
      <c r="N27" s="22">
        <v>33202.656981555752</v>
      </c>
      <c r="O27" s="22">
        <v>44823.586925100251</v>
      </c>
      <c r="P27" s="22">
        <f t="shared" si="3"/>
        <v>-11620.929943544499</v>
      </c>
      <c r="Q27" s="22">
        <v>33566.107727070877</v>
      </c>
      <c r="R27" s="22">
        <v>45314.245431545663</v>
      </c>
      <c r="S27" s="22">
        <f t="shared" si="4"/>
        <v>-11748.137704474786</v>
      </c>
      <c r="T27" s="22">
        <v>33928.367498933214</v>
      </c>
      <c r="U27" s="22">
        <v>45803.296123559834</v>
      </c>
      <c r="V27" s="22">
        <f t="shared" si="5"/>
        <v>-11874.92862462662</v>
      </c>
      <c r="W27" s="22">
        <v>34288.162240451507</v>
      </c>
      <c r="X27" s="22">
        <v>46289.019024609537</v>
      </c>
      <c r="Y27" s="22">
        <f t="shared" si="6"/>
        <v>-12000.85678415803</v>
      </c>
      <c r="Z27" s="22">
        <v>34644.991747658707</v>
      </c>
      <c r="AA27" s="22">
        <v>46770.738859339268</v>
      </c>
      <c r="AB27" s="22">
        <f t="shared" si="7"/>
        <v>-12125.747111680561</v>
      </c>
      <c r="AC27" s="22">
        <v>34999.154674936151</v>
      </c>
      <c r="AD27" s="22">
        <v>47248.858811163795</v>
      </c>
      <c r="AE27" s="22">
        <f t="shared" si="8"/>
        <v>-12249.704136227643</v>
      </c>
      <c r="AF27" s="22">
        <v>35353.088353475126</v>
      </c>
      <c r="AG27" s="22">
        <v>47726.669277191409</v>
      </c>
      <c r="AH27" s="22">
        <f t="shared" si="9"/>
        <v>-12373.580923716283</v>
      </c>
      <c r="AI27" s="22">
        <v>35711.707252172841</v>
      </c>
      <c r="AJ27" s="22">
        <v>48210.804790433329</v>
      </c>
      <c r="AK27" s="22">
        <f t="shared" si="10"/>
        <v>-12499.097538260488</v>
      </c>
      <c r="AL27" s="22">
        <v>36083.100510749893</v>
      </c>
      <c r="AM27" s="22">
        <v>48712.185689512349</v>
      </c>
      <c r="AN27" s="22">
        <f t="shared" si="11"/>
        <v>-12629.085178762456</v>
      </c>
      <c r="AO27" s="22">
        <v>36464.628876400588</v>
      </c>
      <c r="AP27" s="22">
        <v>49227.248983140809</v>
      </c>
      <c r="AQ27" s="22">
        <f t="shared" si="12"/>
        <v>-12762.620106740222</v>
      </c>
      <c r="AR27" s="22">
        <v>36843.459346982723</v>
      </c>
      <c r="AS27" s="22">
        <v>49738.670118426686</v>
      </c>
      <c r="AT27" s="22">
        <f t="shared" si="13"/>
        <v>-12895.210771443963</v>
      </c>
      <c r="AU27" s="22">
        <v>417927.46757300006</v>
      </c>
      <c r="AV27" s="22">
        <v>564202.08122355002</v>
      </c>
      <c r="AW27" s="22">
        <f t="shared" si="14"/>
        <v>-146274.61365054996</v>
      </c>
    </row>
    <row r="28" spans="1:49" x14ac:dyDescent="0.25">
      <c r="A28" s="21" t="s">
        <v>16</v>
      </c>
      <c r="B28" s="21" t="s">
        <v>39</v>
      </c>
      <c r="C28" s="21" t="s">
        <v>19</v>
      </c>
      <c r="D28" s="21" t="s">
        <v>46</v>
      </c>
      <c r="E28" s="22">
        <v>35028.483755239635</v>
      </c>
      <c r="F28" s="22">
        <v>35028.483755239635</v>
      </c>
      <c r="G28" s="22">
        <f t="shared" si="0"/>
        <v>0</v>
      </c>
      <c r="H28" s="22">
        <v>418283.38744158653</v>
      </c>
      <c r="I28" s="22">
        <v>418283.38744158659</v>
      </c>
      <c r="J28" s="22">
        <f t="shared" si="1"/>
        <v>0</v>
      </c>
      <c r="K28" s="22">
        <v>32467.097152664614</v>
      </c>
      <c r="L28" s="22">
        <v>35064.464924877786</v>
      </c>
      <c r="M28" s="22">
        <f t="shared" si="2"/>
        <v>-2597.3677722131724</v>
      </c>
      <c r="N28" s="22">
        <v>32501.391489103935</v>
      </c>
      <c r="O28" s="22">
        <v>35101.502808232253</v>
      </c>
      <c r="P28" s="22">
        <f t="shared" si="3"/>
        <v>-2600.1113191283184</v>
      </c>
      <c r="Q28" s="22">
        <v>32536.029760580244</v>
      </c>
      <c r="R28" s="22">
        <v>35138.912141426663</v>
      </c>
      <c r="S28" s="22">
        <f t="shared" si="4"/>
        <v>-2602.8823808464185</v>
      </c>
      <c r="T28" s="22">
        <v>32570.523603535148</v>
      </c>
      <c r="U28" s="22">
        <v>35176.165491817985</v>
      </c>
      <c r="V28" s="22">
        <f t="shared" si="5"/>
        <v>-2605.6418882828366</v>
      </c>
      <c r="W28" s="22">
        <v>32604.718514026685</v>
      </c>
      <c r="X28" s="22">
        <v>35213.095995148818</v>
      </c>
      <c r="Y28" s="22">
        <f t="shared" si="6"/>
        <v>-2608.3774811221338</v>
      </c>
      <c r="Z28" s="22">
        <v>32638.55383267823</v>
      </c>
      <c r="AA28" s="22">
        <v>35249.638139292503</v>
      </c>
      <c r="AB28" s="22">
        <f t="shared" si="7"/>
        <v>-2611.0843066142734</v>
      </c>
      <c r="AC28" s="22">
        <v>32672.065777092586</v>
      </c>
      <c r="AD28" s="22">
        <v>35285.831039259981</v>
      </c>
      <c r="AE28" s="22">
        <f t="shared" si="8"/>
        <v>-2613.7652621673951</v>
      </c>
      <c r="AF28" s="22">
        <v>32705.549920676698</v>
      </c>
      <c r="AG28" s="22">
        <v>35321.993914330829</v>
      </c>
      <c r="AH28" s="22">
        <f t="shared" si="9"/>
        <v>-2616.4439936541312</v>
      </c>
      <c r="AI28" s="22">
        <v>32739.602237552022</v>
      </c>
      <c r="AJ28" s="22">
        <v>35358.770416556188</v>
      </c>
      <c r="AK28" s="22">
        <f t="shared" si="10"/>
        <v>-2619.1681790041657</v>
      </c>
      <c r="AL28" s="22">
        <v>32775.20369189568</v>
      </c>
      <c r="AM28" s="22">
        <v>35397.219987247336</v>
      </c>
      <c r="AN28" s="22">
        <f t="shared" si="11"/>
        <v>-2622.0162953516556</v>
      </c>
      <c r="AO28" s="22">
        <v>32812.034223411283</v>
      </c>
      <c r="AP28" s="22">
        <v>35436.996961284181</v>
      </c>
      <c r="AQ28" s="22">
        <f t="shared" si="12"/>
        <v>-2624.9627378728983</v>
      </c>
      <c r="AR28" s="22">
        <v>32848.537583125239</v>
      </c>
      <c r="AS28" s="22">
        <v>35476.42058977524</v>
      </c>
      <c r="AT28" s="22">
        <f t="shared" si="13"/>
        <v>-2627.8830066500013</v>
      </c>
      <c r="AU28" s="22">
        <v>391871.30778634251</v>
      </c>
      <c r="AV28" s="22">
        <v>423221.01240924973</v>
      </c>
      <c r="AW28" s="22">
        <f t="shared" si="14"/>
        <v>-31349.704622907215</v>
      </c>
    </row>
    <row r="29" spans="1:49" x14ac:dyDescent="0.25">
      <c r="A29" s="21" t="s">
        <v>16</v>
      </c>
      <c r="B29" s="21" t="s">
        <v>39</v>
      </c>
      <c r="C29" s="21" t="s">
        <v>19</v>
      </c>
      <c r="D29" s="21" t="s">
        <v>47</v>
      </c>
      <c r="E29" s="22">
        <v>198872.11528305232</v>
      </c>
      <c r="F29" s="22">
        <v>198872.11528305232</v>
      </c>
      <c r="G29" s="22">
        <f t="shared" si="0"/>
        <v>0</v>
      </c>
      <c r="H29" s="22">
        <v>2312703.4961859686</v>
      </c>
      <c r="I29" s="22">
        <v>2312703.4961859686</v>
      </c>
      <c r="J29" s="22">
        <f t="shared" si="1"/>
        <v>0</v>
      </c>
      <c r="K29" s="22">
        <v>241089.86523027479</v>
      </c>
      <c r="L29" s="22">
        <v>200120.34564865939</v>
      </c>
      <c r="M29" s="22">
        <f t="shared" si="2"/>
        <v>40969.519581615401</v>
      </c>
      <c r="N29" s="22">
        <v>242628.33368022717</v>
      </c>
      <c r="O29" s="22">
        <v>201397.37501561339</v>
      </c>
      <c r="P29" s="22">
        <f t="shared" si="3"/>
        <v>41230.958664613776</v>
      </c>
      <c r="Q29" s="22">
        <v>244178.99786489422</v>
      </c>
      <c r="R29" s="22">
        <v>202684.52763948732</v>
      </c>
      <c r="S29" s="22">
        <f t="shared" si="4"/>
        <v>41494.470225406898</v>
      </c>
      <c r="T29" s="22">
        <v>245724.54069889057</v>
      </c>
      <c r="U29" s="22">
        <v>203967.42920757583</v>
      </c>
      <c r="V29" s="22">
        <f t="shared" si="5"/>
        <v>41757.111491314747</v>
      </c>
      <c r="W29" s="22">
        <v>247259.48356304219</v>
      </c>
      <c r="X29" s="22">
        <v>205241.53210788462</v>
      </c>
      <c r="Y29" s="22">
        <f t="shared" si="6"/>
        <v>42017.95145515757</v>
      </c>
      <c r="Z29" s="22">
        <v>248781.67551142667</v>
      </c>
      <c r="AA29" s="22">
        <v>206505.05091471365</v>
      </c>
      <c r="AB29" s="22">
        <f t="shared" si="7"/>
        <v>42276.624596713023</v>
      </c>
      <c r="AC29" s="22">
        <v>250292.40079899997</v>
      </c>
      <c r="AD29" s="22">
        <v>207759.05164361434</v>
      </c>
      <c r="AE29" s="22">
        <f t="shared" si="8"/>
        <v>42533.349155385629</v>
      </c>
      <c r="AF29" s="22">
        <v>251802.14028543682</v>
      </c>
      <c r="AG29" s="22">
        <v>209012.23409314035</v>
      </c>
      <c r="AH29" s="22">
        <f t="shared" si="9"/>
        <v>42789.906192296476</v>
      </c>
      <c r="AI29" s="22">
        <v>253332.02686357949</v>
      </c>
      <c r="AJ29" s="22">
        <v>210282.1399455856</v>
      </c>
      <c r="AK29" s="22">
        <f t="shared" si="10"/>
        <v>43049.886917993892</v>
      </c>
      <c r="AL29" s="22">
        <v>254916.84494787364</v>
      </c>
      <c r="AM29" s="22">
        <v>211597.64253843116</v>
      </c>
      <c r="AN29" s="22">
        <f t="shared" si="11"/>
        <v>43319.202409442485</v>
      </c>
      <c r="AO29" s="22">
        <v>256545.245387904</v>
      </c>
      <c r="AP29" s="22">
        <v>212949.32133505761</v>
      </c>
      <c r="AQ29" s="22">
        <f t="shared" si="12"/>
        <v>43595.924052846385</v>
      </c>
      <c r="AR29" s="22">
        <v>258162.04450771524</v>
      </c>
      <c r="AS29" s="22">
        <v>214291.37027764588</v>
      </c>
      <c r="AT29" s="22">
        <f t="shared" si="13"/>
        <v>43870.674230069359</v>
      </c>
      <c r="AU29" s="22">
        <v>2994713.5993402647</v>
      </c>
      <c r="AV29" s="22">
        <v>2485808.0203674091</v>
      </c>
      <c r="AW29" s="22">
        <f t="shared" si="14"/>
        <v>508905.57897285558</v>
      </c>
    </row>
    <row r="30" spans="1:49" x14ac:dyDescent="0.25">
      <c r="A30" s="21" t="s">
        <v>16</v>
      </c>
      <c r="B30" s="21" t="s">
        <v>39</v>
      </c>
      <c r="C30" s="21" t="s">
        <v>19</v>
      </c>
      <c r="D30" s="21" t="s">
        <v>48</v>
      </c>
      <c r="E30" s="22">
        <v>108097.8382881524</v>
      </c>
      <c r="F30" s="22">
        <v>108097.83828815242</v>
      </c>
      <c r="G30" s="22">
        <f t="shared" si="0"/>
        <v>0</v>
      </c>
      <c r="H30" s="22">
        <v>1236213.3098361813</v>
      </c>
      <c r="I30" s="22">
        <v>1236213.3098361813</v>
      </c>
      <c r="J30" s="22">
        <f t="shared" si="1"/>
        <v>0</v>
      </c>
      <c r="K30" s="22">
        <v>124168.05518175692</v>
      </c>
      <c r="L30" s="22">
        <v>109139.06867560762</v>
      </c>
      <c r="M30" s="22">
        <f t="shared" si="2"/>
        <v>15028.986506149304</v>
      </c>
      <c r="N30" s="22">
        <v>125382.16123259149</v>
      </c>
      <c r="O30" s="22">
        <v>110206.22240905011</v>
      </c>
      <c r="P30" s="22">
        <f t="shared" si="3"/>
        <v>15175.938823541379</v>
      </c>
      <c r="Q30" s="22">
        <v>127037.7964905932</v>
      </c>
      <c r="R30" s="22">
        <v>111661.46377415252</v>
      </c>
      <c r="S30" s="22">
        <f t="shared" si="4"/>
        <v>15376.33271644068</v>
      </c>
      <c r="T30" s="22">
        <v>129120.24019170261</v>
      </c>
      <c r="U30" s="22">
        <v>113491.85377080488</v>
      </c>
      <c r="V30" s="22">
        <f t="shared" si="5"/>
        <v>15628.386420897732</v>
      </c>
      <c r="W30" s="22">
        <v>131193.67315851984</v>
      </c>
      <c r="X30" s="22">
        <v>115314.32366959233</v>
      </c>
      <c r="Y30" s="22">
        <f t="shared" si="6"/>
        <v>15879.349488927517</v>
      </c>
      <c r="Z30" s="22">
        <v>133256.26693280696</v>
      </c>
      <c r="AA30" s="22">
        <v>117127.26632422516</v>
      </c>
      <c r="AB30" s="22">
        <f t="shared" si="7"/>
        <v>16129.000608581802</v>
      </c>
      <c r="AC30" s="22">
        <v>135309.11322334639</v>
      </c>
      <c r="AD30" s="22">
        <v>118931.64130582323</v>
      </c>
      <c r="AE30" s="22">
        <f t="shared" si="8"/>
        <v>16377.471917523158</v>
      </c>
      <c r="AF30" s="22">
        <v>137361.12151224667</v>
      </c>
      <c r="AG30" s="22">
        <v>120735.27971537529</v>
      </c>
      <c r="AH30" s="22">
        <f t="shared" si="9"/>
        <v>16625.841796871377</v>
      </c>
      <c r="AI30" s="22">
        <v>139430.25627346526</v>
      </c>
      <c r="AJ30" s="22">
        <v>122553.97165246942</v>
      </c>
      <c r="AK30" s="22">
        <f t="shared" si="10"/>
        <v>16876.284620995837</v>
      </c>
      <c r="AL30" s="22">
        <v>141546.08675301613</v>
      </c>
      <c r="AM30" s="22">
        <v>124413.7073765703</v>
      </c>
      <c r="AN30" s="22">
        <f t="shared" si="11"/>
        <v>17132.379376445839</v>
      </c>
      <c r="AO30" s="22">
        <v>143698.96535941245</v>
      </c>
      <c r="AP30" s="22">
        <v>126306.0070161982</v>
      </c>
      <c r="AQ30" s="22">
        <f t="shared" si="12"/>
        <v>17392.958343214254</v>
      </c>
      <c r="AR30" s="22">
        <v>145841.98201191032</v>
      </c>
      <c r="AS30" s="22">
        <v>128189.63836781739</v>
      </c>
      <c r="AT30" s="22">
        <f t="shared" si="13"/>
        <v>17652.343644092936</v>
      </c>
      <c r="AU30" s="22">
        <v>1613345.7183213683</v>
      </c>
      <c r="AV30" s="22">
        <v>1418070.444057687</v>
      </c>
      <c r="AW30" s="22">
        <f t="shared" si="14"/>
        <v>195275.27426368138</v>
      </c>
    </row>
    <row r="31" spans="1:49" x14ac:dyDescent="0.25">
      <c r="A31" s="21" t="s">
        <v>16</v>
      </c>
      <c r="B31" s="21" t="s">
        <v>39</v>
      </c>
      <c r="C31" s="21" t="s">
        <v>19</v>
      </c>
      <c r="D31" s="21" t="s">
        <v>49</v>
      </c>
      <c r="E31" s="22">
        <v>9150.0880187006842</v>
      </c>
      <c r="F31" s="22">
        <v>9150.0880187006842</v>
      </c>
      <c r="G31" s="22">
        <f t="shared" si="0"/>
        <v>0</v>
      </c>
      <c r="H31" s="22">
        <v>115382.11354232488</v>
      </c>
      <c r="I31" s="22">
        <v>115382.11354232488</v>
      </c>
      <c r="J31" s="22">
        <f t="shared" si="1"/>
        <v>0</v>
      </c>
      <c r="K31" s="22">
        <v>14415.673357149491</v>
      </c>
      <c r="L31" s="22">
        <v>9065.5265441867941</v>
      </c>
      <c r="M31" s="22">
        <f t="shared" si="2"/>
        <v>5350.1468129626974</v>
      </c>
      <c r="N31" s="22">
        <v>14281.206750135603</v>
      </c>
      <c r="O31" s="22">
        <v>8980.9650696729059</v>
      </c>
      <c r="P31" s="22">
        <f t="shared" si="3"/>
        <v>5300.2416804626973</v>
      </c>
      <c r="Q31" s="22">
        <v>14146.740143121713</v>
      </c>
      <c r="R31" s="22">
        <v>8896.4035951590176</v>
      </c>
      <c r="S31" s="22">
        <f t="shared" si="4"/>
        <v>5250.3365479626955</v>
      </c>
      <c r="T31" s="22">
        <v>14012.273536107825</v>
      </c>
      <c r="U31" s="22">
        <v>8811.8421206451276</v>
      </c>
      <c r="V31" s="22">
        <f t="shared" si="5"/>
        <v>5200.4314154626973</v>
      </c>
      <c r="W31" s="22">
        <v>13877.806929093937</v>
      </c>
      <c r="X31" s="22">
        <v>8727.2806461312375</v>
      </c>
      <c r="Y31" s="22">
        <f t="shared" si="6"/>
        <v>5150.526282962699</v>
      </c>
      <c r="Z31" s="22">
        <v>13743.340322080046</v>
      </c>
      <c r="AA31" s="22">
        <v>8642.7191716173493</v>
      </c>
      <c r="AB31" s="22">
        <f t="shared" si="7"/>
        <v>5100.6211504626972</v>
      </c>
      <c r="AC31" s="22">
        <v>13608.873715066158</v>
      </c>
      <c r="AD31" s="22">
        <v>8558.157697103461</v>
      </c>
      <c r="AE31" s="22">
        <f t="shared" si="8"/>
        <v>5050.7160179626972</v>
      </c>
      <c r="AF31" s="22">
        <v>13474.407108052268</v>
      </c>
      <c r="AG31" s="22">
        <v>8473.596222589571</v>
      </c>
      <c r="AH31" s="22">
        <f t="shared" si="9"/>
        <v>5000.8108854626971</v>
      </c>
      <c r="AI31" s="22">
        <v>13339.94050103838</v>
      </c>
      <c r="AJ31" s="22">
        <v>8389.0347480756827</v>
      </c>
      <c r="AK31" s="22">
        <f t="shared" si="10"/>
        <v>4950.9057529626971</v>
      </c>
      <c r="AL31" s="22">
        <v>13205.47389402449</v>
      </c>
      <c r="AM31" s="22">
        <v>8304.4732735617945</v>
      </c>
      <c r="AN31" s="22">
        <f t="shared" si="11"/>
        <v>4901.0006204626952</v>
      </c>
      <c r="AO31" s="22">
        <v>13071.007287010601</v>
      </c>
      <c r="AP31" s="22">
        <v>8219.9117990479044</v>
      </c>
      <c r="AQ31" s="22">
        <f t="shared" si="12"/>
        <v>4851.095487962697</v>
      </c>
      <c r="AR31" s="22">
        <v>12936.540679996713</v>
      </c>
      <c r="AS31" s="22">
        <v>8135.3503245340153</v>
      </c>
      <c r="AT31" s="22">
        <f t="shared" si="13"/>
        <v>4801.1903554626979</v>
      </c>
      <c r="AU31" s="22">
        <v>164113.28422287724</v>
      </c>
      <c r="AV31" s="22">
        <v>103205.26121232485</v>
      </c>
      <c r="AW31" s="22">
        <f t="shared" si="14"/>
        <v>60908.023010552381</v>
      </c>
    </row>
    <row r="32" spans="1:49" x14ac:dyDescent="0.25">
      <c r="A32" s="21" t="s">
        <v>16</v>
      </c>
      <c r="B32" s="21" t="s">
        <v>39</v>
      </c>
      <c r="C32" s="21" t="s">
        <v>19</v>
      </c>
      <c r="D32" s="21" t="s">
        <v>50</v>
      </c>
      <c r="E32" s="22">
        <v>15157.866036778725</v>
      </c>
      <c r="F32" s="22">
        <v>15157.866036778723</v>
      </c>
      <c r="G32" s="22">
        <f t="shared" si="0"/>
        <v>0</v>
      </c>
      <c r="H32" s="22">
        <v>179457.91844645463</v>
      </c>
      <c r="I32" s="22">
        <v>179457.9184464546</v>
      </c>
      <c r="J32" s="22">
        <f t="shared" si="1"/>
        <v>0</v>
      </c>
      <c r="K32" s="22">
        <v>15332.637730480214</v>
      </c>
      <c r="L32" s="22">
        <v>15204.865749392875</v>
      </c>
      <c r="M32" s="22">
        <f t="shared" si="2"/>
        <v>127.77198108733865</v>
      </c>
      <c r="N32" s="22">
        <v>15382.274167125222</v>
      </c>
      <c r="O32" s="22">
        <v>15254.088549065844</v>
      </c>
      <c r="P32" s="22">
        <f t="shared" si="3"/>
        <v>128.18561805937861</v>
      </c>
      <c r="Q32" s="22">
        <v>15432.698617140191</v>
      </c>
      <c r="R32" s="22">
        <v>15304.092795330691</v>
      </c>
      <c r="S32" s="22">
        <f t="shared" si="4"/>
        <v>128.60582180950041</v>
      </c>
      <c r="T32" s="22">
        <v>15482.792156972613</v>
      </c>
      <c r="U32" s="22">
        <v>15353.768888997844</v>
      </c>
      <c r="V32" s="22">
        <f t="shared" si="5"/>
        <v>129.02326797476962</v>
      </c>
      <c r="W32" s="22">
        <v>15532.200791946552</v>
      </c>
      <c r="X32" s="22">
        <v>15402.765785347003</v>
      </c>
      <c r="Y32" s="22">
        <f t="shared" si="6"/>
        <v>129.43500659954952</v>
      </c>
      <c r="Z32" s="22">
        <v>15580.78554116544</v>
      </c>
      <c r="AA32" s="22">
        <v>15450.945661655735</v>
      </c>
      <c r="AB32" s="22">
        <f t="shared" si="7"/>
        <v>129.8398795097055</v>
      </c>
      <c r="AC32" s="22">
        <v>15628.629385286005</v>
      </c>
      <c r="AD32" s="22">
        <v>15498.390807075288</v>
      </c>
      <c r="AE32" s="22">
        <f t="shared" si="8"/>
        <v>130.23857821071761</v>
      </c>
      <c r="AF32" s="22">
        <v>15676.4095330001</v>
      </c>
      <c r="AG32" s="22">
        <v>15545.772786891765</v>
      </c>
      <c r="AH32" s="22">
        <f t="shared" si="9"/>
        <v>130.6367461083355</v>
      </c>
      <c r="AI32" s="22">
        <v>15725.491461869755</v>
      </c>
      <c r="AJ32" s="22">
        <v>15594.445699687507</v>
      </c>
      <c r="AK32" s="22">
        <f t="shared" si="10"/>
        <v>131.04576218224793</v>
      </c>
      <c r="AL32" s="22">
        <v>15778.122726822248</v>
      </c>
      <c r="AM32" s="22">
        <v>15646.638370765399</v>
      </c>
      <c r="AN32" s="22">
        <f t="shared" si="11"/>
        <v>131.48435605684972</v>
      </c>
      <c r="AO32" s="22">
        <v>15833.5700155583</v>
      </c>
      <c r="AP32" s="22">
        <v>15701.623598761977</v>
      </c>
      <c r="AQ32" s="22">
        <f t="shared" si="12"/>
        <v>131.94641679632332</v>
      </c>
      <c r="AR32" s="22">
        <v>15888.267698333262</v>
      </c>
      <c r="AS32" s="22">
        <v>15755.865467513819</v>
      </c>
      <c r="AT32" s="22">
        <f t="shared" si="13"/>
        <v>132.4022308194435</v>
      </c>
      <c r="AU32" s="22">
        <v>187273.87982569993</v>
      </c>
      <c r="AV32" s="22">
        <v>185713.26416048573</v>
      </c>
      <c r="AW32" s="22">
        <f t="shared" si="14"/>
        <v>1560.6156652141945</v>
      </c>
    </row>
    <row r="33" spans="1:49" x14ac:dyDescent="0.25">
      <c r="A33" s="21" t="s">
        <v>16</v>
      </c>
      <c r="B33" s="21" t="s">
        <v>39</v>
      </c>
      <c r="C33" s="21" t="s">
        <v>19</v>
      </c>
      <c r="D33" s="21" t="s">
        <v>51</v>
      </c>
      <c r="E33" s="22">
        <v>1384.2535365906876</v>
      </c>
      <c r="F33" s="22">
        <v>1384.2535365906876</v>
      </c>
      <c r="G33" s="22">
        <f t="shared" si="0"/>
        <v>0</v>
      </c>
      <c r="H33" s="22">
        <v>17268.747070004923</v>
      </c>
      <c r="I33" s="22">
        <v>17268.747070004923</v>
      </c>
      <c r="J33" s="22">
        <f t="shared" si="1"/>
        <v>0</v>
      </c>
      <c r="K33" s="22">
        <v>4570.6169441043421</v>
      </c>
      <c r="L33" s="22">
        <v>1374.2883149101319</v>
      </c>
      <c r="M33" s="22">
        <f t="shared" si="2"/>
        <v>3196.3286291942104</v>
      </c>
      <c r="N33" s="22">
        <v>4537.4745455473967</v>
      </c>
      <c r="O33" s="22">
        <v>1364.3230932295762</v>
      </c>
      <c r="P33" s="22">
        <f t="shared" si="3"/>
        <v>3173.1514523178203</v>
      </c>
      <c r="Q33" s="22">
        <v>4504.3321469904522</v>
      </c>
      <c r="R33" s="22">
        <v>1354.3578715490205</v>
      </c>
      <c r="S33" s="22">
        <f t="shared" si="4"/>
        <v>3149.9742754414319</v>
      </c>
      <c r="T33" s="22">
        <v>4471.1897484335077</v>
      </c>
      <c r="U33" s="22">
        <v>1344.3926498684648</v>
      </c>
      <c r="V33" s="22">
        <f t="shared" si="5"/>
        <v>3126.7970985650427</v>
      </c>
      <c r="W33" s="22">
        <v>4438.0473498765623</v>
      </c>
      <c r="X33" s="22">
        <v>1334.4274281879093</v>
      </c>
      <c r="Y33" s="22">
        <f t="shared" si="6"/>
        <v>3103.619921688653</v>
      </c>
      <c r="Z33" s="22">
        <v>4404.9049513196178</v>
      </c>
      <c r="AA33" s="22">
        <v>1324.4622065073536</v>
      </c>
      <c r="AB33" s="22">
        <f t="shared" si="7"/>
        <v>3080.4427448122642</v>
      </c>
      <c r="AC33" s="22">
        <v>4371.7625527626733</v>
      </c>
      <c r="AD33" s="22">
        <v>1314.4969848267979</v>
      </c>
      <c r="AE33" s="22">
        <f t="shared" si="8"/>
        <v>3057.2655679358754</v>
      </c>
      <c r="AF33" s="22">
        <v>4338.6201542057288</v>
      </c>
      <c r="AG33" s="22">
        <v>1304.5317631462424</v>
      </c>
      <c r="AH33" s="22">
        <f t="shared" si="9"/>
        <v>3034.0883910594866</v>
      </c>
      <c r="AI33" s="22">
        <v>4305.4777556487834</v>
      </c>
      <c r="AJ33" s="22">
        <v>1294.5665414656867</v>
      </c>
      <c r="AK33" s="22">
        <f t="shared" si="10"/>
        <v>3010.9112141830965</v>
      </c>
      <c r="AL33" s="22">
        <v>4272.3353570918389</v>
      </c>
      <c r="AM33" s="22">
        <v>1284.601319785131</v>
      </c>
      <c r="AN33" s="22">
        <f t="shared" si="11"/>
        <v>2987.7340373067082</v>
      </c>
      <c r="AO33" s="22">
        <v>4239.1929585348944</v>
      </c>
      <c r="AP33" s="22">
        <v>1274.6360981045755</v>
      </c>
      <c r="AQ33" s="22">
        <f t="shared" si="12"/>
        <v>2964.5568604303189</v>
      </c>
      <c r="AR33" s="22">
        <v>4206.0505599779499</v>
      </c>
      <c r="AS33" s="22">
        <v>1264.6708764240198</v>
      </c>
      <c r="AT33" s="22">
        <f t="shared" si="13"/>
        <v>2941.3796835539301</v>
      </c>
      <c r="AU33" s="22">
        <v>52660.005024493745</v>
      </c>
      <c r="AV33" s="22">
        <v>15833.75514800491</v>
      </c>
      <c r="AW33" s="22">
        <f t="shared" si="14"/>
        <v>36826.249876488837</v>
      </c>
    </row>
    <row r="34" spans="1:49" x14ac:dyDescent="0.25">
      <c r="A34" s="21" t="s">
        <v>16</v>
      </c>
      <c r="B34" s="21" t="s">
        <v>39</v>
      </c>
      <c r="C34" s="21" t="s">
        <v>19</v>
      </c>
      <c r="D34" s="21" t="s">
        <v>52</v>
      </c>
      <c r="E34" s="22">
        <v>18837.283973648078</v>
      </c>
      <c r="F34" s="22">
        <v>18837.283973648071</v>
      </c>
      <c r="G34" s="22">
        <f t="shared" si="0"/>
        <v>0</v>
      </c>
      <c r="H34" s="22">
        <v>217525.65314923614</v>
      </c>
      <c r="I34" s="22">
        <v>217525.65314923614</v>
      </c>
      <c r="J34" s="22">
        <f t="shared" si="1"/>
        <v>0</v>
      </c>
      <c r="K34" s="22">
        <v>14362.520959435376</v>
      </c>
      <c r="L34" s="22">
        <v>18981.305232733972</v>
      </c>
      <c r="M34" s="22">
        <f t="shared" si="2"/>
        <v>-4618.7842732985955</v>
      </c>
      <c r="N34" s="22">
        <v>14473.9833160132</v>
      </c>
      <c r="O34" s="22">
        <v>19128.612311911718</v>
      </c>
      <c r="P34" s="22">
        <f t="shared" si="3"/>
        <v>-4654.628995898518</v>
      </c>
      <c r="Q34" s="22">
        <v>14586.319631903267</v>
      </c>
      <c r="R34" s="22">
        <v>19277.074403396378</v>
      </c>
      <c r="S34" s="22">
        <f t="shared" si="4"/>
        <v>-4690.7547714931115</v>
      </c>
      <c r="T34" s="22">
        <v>14698.288946360897</v>
      </c>
      <c r="U34" s="22">
        <v>19425.051470961538</v>
      </c>
      <c r="V34" s="22">
        <f t="shared" si="5"/>
        <v>-4726.762524600641</v>
      </c>
      <c r="W34" s="22">
        <v>14809.498655712967</v>
      </c>
      <c r="X34" s="22">
        <v>19572.024655127265</v>
      </c>
      <c r="Y34" s="22">
        <f t="shared" si="6"/>
        <v>-4762.525999414298</v>
      </c>
      <c r="Z34" s="22">
        <v>14919.794620888493</v>
      </c>
      <c r="AA34" s="22">
        <v>19717.790247870253</v>
      </c>
      <c r="AB34" s="22">
        <f t="shared" si="7"/>
        <v>-4797.9956269817594</v>
      </c>
      <c r="AC34" s="22">
        <v>15029.268872962621</v>
      </c>
      <c r="AD34" s="22">
        <v>19862.469876162053</v>
      </c>
      <c r="AE34" s="22">
        <f t="shared" si="8"/>
        <v>-4833.2010031994323</v>
      </c>
      <c r="AF34" s="22">
        <v>15138.672481479523</v>
      </c>
      <c r="AG34" s="22">
        <v>20007.056142924481</v>
      </c>
      <c r="AH34" s="22">
        <f t="shared" si="9"/>
        <v>-4868.3836614449574</v>
      </c>
      <c r="AI34" s="22">
        <v>15249.519852001969</v>
      </c>
      <c r="AJ34" s="22">
        <v>20153.550465200846</v>
      </c>
      <c r="AK34" s="22">
        <f t="shared" si="10"/>
        <v>-4904.0306131988764</v>
      </c>
      <c r="AL34" s="22">
        <v>15364.303672640772</v>
      </c>
      <c r="AM34" s="22">
        <v>20305.247144459176</v>
      </c>
      <c r="AN34" s="22">
        <f t="shared" si="11"/>
        <v>-4940.9434718184039</v>
      </c>
      <c r="AO34" s="22">
        <v>15482.210651214373</v>
      </c>
      <c r="AP34" s="22">
        <v>20461.071345217235</v>
      </c>
      <c r="AQ34" s="22">
        <f t="shared" si="12"/>
        <v>-4978.8606940028621</v>
      </c>
      <c r="AR34" s="22">
        <v>15599.286266850269</v>
      </c>
      <c r="AS34" s="22">
        <v>20615.796828436476</v>
      </c>
      <c r="AT34" s="22">
        <f t="shared" si="13"/>
        <v>-5016.5105615862067</v>
      </c>
      <c r="AU34" s="22">
        <v>179713.66792746371</v>
      </c>
      <c r="AV34" s="22">
        <v>237507.05012440143</v>
      </c>
      <c r="AW34" s="22">
        <f t="shared" si="14"/>
        <v>-57793.382196937717</v>
      </c>
    </row>
    <row r="35" spans="1:49" x14ac:dyDescent="0.25">
      <c r="A35" s="21" t="s">
        <v>16</v>
      </c>
      <c r="B35" s="21" t="s">
        <v>39</v>
      </c>
      <c r="C35" s="21" t="s">
        <v>19</v>
      </c>
      <c r="D35" s="21" t="s">
        <v>53</v>
      </c>
      <c r="E35" s="22">
        <v>5630.4564390653495</v>
      </c>
      <c r="F35" s="22">
        <v>5630.4564390653477</v>
      </c>
      <c r="G35" s="22">
        <f t="shared" si="0"/>
        <v>0</v>
      </c>
      <c r="H35" s="22">
        <v>64344.46646632898</v>
      </c>
      <c r="I35" s="22">
        <v>64344.466466328988</v>
      </c>
      <c r="J35" s="22">
        <f t="shared" si="1"/>
        <v>0</v>
      </c>
      <c r="K35" s="22">
        <v>6093.422868893942</v>
      </c>
      <c r="L35" s="22">
        <v>5684.8260001342887</v>
      </c>
      <c r="M35" s="22">
        <f t="shared" si="2"/>
        <v>408.59686875965326</v>
      </c>
      <c r="N35" s="22">
        <v>6153.0156600401915</v>
      </c>
      <c r="O35" s="22">
        <v>5740.4227732153395</v>
      </c>
      <c r="P35" s="22">
        <f t="shared" si="3"/>
        <v>412.59288682485203</v>
      </c>
      <c r="Q35" s="22">
        <v>6213.0708392029683</v>
      </c>
      <c r="R35" s="22">
        <v>5796.4509287024748</v>
      </c>
      <c r="S35" s="22">
        <f t="shared" si="4"/>
        <v>416.61991050049346</v>
      </c>
      <c r="T35" s="22">
        <v>6272.9318479255053</v>
      </c>
      <c r="U35" s="22">
        <v>5852.2979339246704</v>
      </c>
      <c r="V35" s="22">
        <f t="shared" si="5"/>
        <v>420.63391400083492</v>
      </c>
      <c r="W35" s="22">
        <v>6332.3909703208619</v>
      </c>
      <c r="X35" s="22">
        <v>5907.7700014655302</v>
      </c>
      <c r="Y35" s="22">
        <f t="shared" si="6"/>
        <v>424.62096885533174</v>
      </c>
      <c r="Z35" s="22">
        <v>6391.3666556139597</v>
      </c>
      <c r="AA35" s="22">
        <v>5962.7910489692904</v>
      </c>
      <c r="AB35" s="22">
        <f t="shared" si="7"/>
        <v>428.57560664466928</v>
      </c>
      <c r="AC35" s="22">
        <v>6449.9075949345734</v>
      </c>
      <c r="AD35" s="22">
        <v>6017.4065025628652</v>
      </c>
      <c r="AE35" s="22">
        <f t="shared" si="8"/>
        <v>432.50109237170818</v>
      </c>
      <c r="AF35" s="22">
        <v>6508.4111586773442</v>
      </c>
      <c r="AG35" s="22">
        <v>6071.98708681268</v>
      </c>
      <c r="AH35" s="22">
        <f t="shared" si="9"/>
        <v>436.42407186466426</v>
      </c>
      <c r="AI35" s="22">
        <v>6567.6785774883429</v>
      </c>
      <c r="AJ35" s="22">
        <v>6127.280305528484</v>
      </c>
      <c r="AK35" s="22">
        <f t="shared" si="10"/>
        <v>440.3982719598589</v>
      </c>
      <c r="AL35" s="22">
        <v>6629.0286646066188</v>
      </c>
      <c r="AM35" s="22">
        <v>6184.5165384085085</v>
      </c>
      <c r="AN35" s="22">
        <f t="shared" si="11"/>
        <v>444.51212619811031</v>
      </c>
      <c r="AO35" s="22">
        <v>6692.0311293385303</v>
      </c>
      <c r="AP35" s="22">
        <v>6243.2943480709309</v>
      </c>
      <c r="AQ35" s="22">
        <f t="shared" si="12"/>
        <v>448.73678126759933</v>
      </c>
      <c r="AR35" s="22">
        <v>6754.5937426329692</v>
      </c>
      <c r="AS35" s="22">
        <v>6301.6618007071447</v>
      </c>
      <c r="AT35" s="22">
        <f t="shared" si="13"/>
        <v>452.9319419258245</v>
      </c>
      <c r="AU35" s="22">
        <v>77057.849709675836</v>
      </c>
      <c r="AV35" s="22">
        <v>71890.705268502235</v>
      </c>
      <c r="AW35" s="22">
        <f t="shared" si="14"/>
        <v>5167.1444411736011</v>
      </c>
    </row>
    <row r="36" spans="1:49" x14ac:dyDescent="0.25">
      <c r="A36" s="21" t="s">
        <v>16</v>
      </c>
      <c r="B36" s="21" t="s">
        <v>39</v>
      </c>
      <c r="C36" s="21" t="s">
        <v>19</v>
      </c>
      <c r="D36" s="21" t="s">
        <v>54</v>
      </c>
      <c r="E36" s="22">
        <v>4582.9867873462954</v>
      </c>
      <c r="F36" s="22">
        <v>4582.9867873462963</v>
      </c>
      <c r="G36" s="22">
        <f t="shared" si="0"/>
        <v>0</v>
      </c>
      <c r="H36" s="22">
        <v>53675.743872893006</v>
      </c>
      <c r="I36" s="22">
        <v>53675.743872892999</v>
      </c>
      <c r="J36" s="22">
        <f t="shared" si="1"/>
        <v>0</v>
      </c>
      <c r="K36" s="22">
        <v>7187.9634961559541</v>
      </c>
      <c r="L36" s="22">
        <v>4605.2753135544654</v>
      </c>
      <c r="M36" s="22">
        <f t="shared" si="2"/>
        <v>2582.6881826014887</v>
      </c>
      <c r="N36" s="22">
        <v>7223.5386661484099</v>
      </c>
      <c r="O36" s="22">
        <v>4628.0680631600217</v>
      </c>
      <c r="P36" s="22">
        <f t="shared" si="3"/>
        <v>2595.4706029883882</v>
      </c>
      <c r="Q36" s="22">
        <v>7259.3904768503153</v>
      </c>
      <c r="R36" s="22">
        <v>4651.0380544322334</v>
      </c>
      <c r="S36" s="22">
        <f t="shared" si="4"/>
        <v>2608.3524224180819</v>
      </c>
      <c r="T36" s="22">
        <v>7295.126117914554</v>
      </c>
      <c r="U36" s="22">
        <v>4673.9336166725288</v>
      </c>
      <c r="V36" s="22">
        <f t="shared" si="5"/>
        <v>2621.1925012420252</v>
      </c>
      <c r="W36" s="22">
        <v>7330.621315639657</v>
      </c>
      <c r="X36" s="22">
        <v>4696.6751286349327</v>
      </c>
      <c r="Y36" s="22">
        <f t="shared" si="6"/>
        <v>2633.9461870047244</v>
      </c>
      <c r="Z36" s="22">
        <v>7365.8272792623084</v>
      </c>
      <c r="AA36" s="22">
        <v>4719.2313304364579</v>
      </c>
      <c r="AB36" s="22">
        <f t="shared" si="7"/>
        <v>2646.5959488258504</v>
      </c>
      <c r="AC36" s="22">
        <v>7400.7731400493394</v>
      </c>
      <c r="AD36" s="22">
        <v>4741.6208862653775</v>
      </c>
      <c r="AE36" s="22">
        <f t="shared" si="8"/>
        <v>2659.1522537839619</v>
      </c>
      <c r="AF36" s="22">
        <v>7435.6966395164336</v>
      </c>
      <c r="AG36" s="22">
        <v>4763.9961153611794</v>
      </c>
      <c r="AH36" s="22">
        <f t="shared" si="9"/>
        <v>2671.7005241552542</v>
      </c>
      <c r="AI36" s="22">
        <v>7471.0771434915159</v>
      </c>
      <c r="AJ36" s="22">
        <v>4786.6641438820116</v>
      </c>
      <c r="AK36" s="22">
        <f t="shared" si="10"/>
        <v>2684.4129996095044</v>
      </c>
      <c r="AL36" s="22">
        <v>7507.703680705954</v>
      </c>
      <c r="AM36" s="22">
        <v>4810.1304967293536</v>
      </c>
      <c r="AN36" s="22">
        <f t="shared" si="11"/>
        <v>2697.5731839766004</v>
      </c>
      <c r="AO36" s="22">
        <v>7545.3188138592504</v>
      </c>
      <c r="AP36" s="22">
        <v>4834.2302357193448</v>
      </c>
      <c r="AQ36" s="22">
        <f t="shared" si="12"/>
        <v>2711.0885781399056</v>
      </c>
      <c r="AR36" s="22">
        <v>7582.6707896439211</v>
      </c>
      <c r="AS36" s="22">
        <v>4858.1613717199143</v>
      </c>
      <c r="AT36" s="22">
        <f t="shared" si="13"/>
        <v>2724.5094179240068</v>
      </c>
      <c r="AU36" s="22">
        <v>88605.707559237635</v>
      </c>
      <c r="AV36" s="22">
        <v>56769.024756567844</v>
      </c>
      <c r="AW36" s="22">
        <f t="shared" si="14"/>
        <v>31836.682802669791</v>
      </c>
    </row>
    <row r="37" spans="1:49" x14ac:dyDescent="0.25">
      <c r="A37" s="21" t="s">
        <v>16</v>
      </c>
      <c r="B37" s="21" t="s">
        <v>39</v>
      </c>
      <c r="C37" s="21" t="s">
        <v>19</v>
      </c>
      <c r="D37" s="21" t="s">
        <v>55</v>
      </c>
      <c r="E37" s="22">
        <v>4878.8413901288714</v>
      </c>
      <c r="F37" s="22">
        <v>4878.8413901288723</v>
      </c>
      <c r="G37" s="22">
        <f t="shared" si="0"/>
        <v>0</v>
      </c>
      <c r="H37" s="22">
        <v>55847.351314079016</v>
      </c>
      <c r="I37" s="22">
        <v>55847.351314079024</v>
      </c>
      <c r="J37" s="22">
        <f t="shared" si="1"/>
        <v>0</v>
      </c>
      <c r="K37" s="22">
        <v>7240.0598207669636</v>
      </c>
      <c r="L37" s="22">
        <v>4925.2107624265054</v>
      </c>
      <c r="M37" s="22">
        <f t="shared" si="2"/>
        <v>2314.8490583404582</v>
      </c>
      <c r="N37" s="22">
        <v>7309.9985792378102</v>
      </c>
      <c r="O37" s="22">
        <v>4972.7881491413682</v>
      </c>
      <c r="P37" s="22">
        <f t="shared" si="3"/>
        <v>2337.210430096442</v>
      </c>
      <c r="Q37" s="22">
        <v>7380.5615499525884</v>
      </c>
      <c r="R37" s="22">
        <v>5020.7901700357725</v>
      </c>
      <c r="S37" s="22">
        <f t="shared" si="4"/>
        <v>2359.7713799168159</v>
      </c>
      <c r="T37" s="22">
        <v>7450.8623954351515</v>
      </c>
      <c r="U37" s="22">
        <v>5068.6138744456794</v>
      </c>
      <c r="V37" s="22">
        <f t="shared" si="5"/>
        <v>2382.2485209894721</v>
      </c>
      <c r="W37" s="22">
        <v>7520.6207044394123</v>
      </c>
      <c r="X37" s="22">
        <v>5116.0685064213703</v>
      </c>
      <c r="Y37" s="22">
        <f t="shared" si="6"/>
        <v>2404.552198018042</v>
      </c>
      <c r="Z37" s="22">
        <v>7589.7263854610683</v>
      </c>
      <c r="AA37" s="22">
        <v>5163.0791737830386</v>
      </c>
      <c r="AB37" s="22">
        <f t="shared" si="7"/>
        <v>2426.6472116780296</v>
      </c>
      <c r="AC37" s="22">
        <v>7658.2451703060788</v>
      </c>
      <c r="AD37" s="22">
        <v>5209.6905920449517</v>
      </c>
      <c r="AE37" s="22">
        <f t="shared" si="8"/>
        <v>2448.5545782611271</v>
      </c>
      <c r="AF37" s="22">
        <v>7726.7134990569066</v>
      </c>
      <c r="AG37" s="22">
        <v>5256.2676864332689</v>
      </c>
      <c r="AH37" s="22">
        <f t="shared" si="9"/>
        <v>2470.4458126236377</v>
      </c>
      <c r="AI37" s="22">
        <v>7796.2130130226133</v>
      </c>
      <c r="AJ37" s="22">
        <v>5303.5462673623215</v>
      </c>
      <c r="AK37" s="22">
        <f t="shared" si="10"/>
        <v>2492.6667456602918</v>
      </c>
      <c r="AL37" s="22">
        <v>7868.5240770523251</v>
      </c>
      <c r="AM37" s="22">
        <v>5352.7374673825316</v>
      </c>
      <c r="AN37" s="22">
        <f t="shared" si="11"/>
        <v>2515.7866096697935</v>
      </c>
      <c r="AO37" s="22">
        <v>7943.0658094842611</v>
      </c>
      <c r="AP37" s="22">
        <v>5403.4461289008577</v>
      </c>
      <c r="AQ37" s="22">
        <f t="shared" si="12"/>
        <v>2539.6196805834034</v>
      </c>
      <c r="AR37" s="22">
        <v>8017.0137534896649</v>
      </c>
      <c r="AS37" s="22">
        <v>5453.750852714059</v>
      </c>
      <c r="AT37" s="22">
        <f t="shared" si="13"/>
        <v>2563.2629007756059</v>
      </c>
      <c r="AU37" s="22">
        <v>91501.604757704845</v>
      </c>
      <c r="AV37" s="22">
        <v>62245.989631091717</v>
      </c>
      <c r="AW37" s="22">
        <f t="shared" si="14"/>
        <v>29255.615126613127</v>
      </c>
    </row>
    <row r="38" spans="1:49" x14ac:dyDescent="0.25">
      <c r="A38" s="21" t="s">
        <v>16</v>
      </c>
      <c r="B38" s="21" t="s">
        <v>39</v>
      </c>
      <c r="C38" s="21" t="s">
        <v>42</v>
      </c>
      <c r="D38" s="21" t="s">
        <v>41</v>
      </c>
      <c r="E38" s="22">
        <v>1791.0256038112243</v>
      </c>
      <c r="F38" s="22">
        <v>1791.0256038112243</v>
      </c>
      <c r="G38" s="22">
        <f t="shared" si="0"/>
        <v>0</v>
      </c>
      <c r="H38" s="22">
        <v>18198.721587260385</v>
      </c>
      <c r="I38" s="22">
        <v>18198.721587260385</v>
      </c>
      <c r="J38" s="22">
        <f t="shared" si="1"/>
        <v>0</v>
      </c>
      <c r="K38" s="22">
        <v>1439.5507609461033</v>
      </c>
      <c r="L38" s="22">
        <v>1836.1616848802337</v>
      </c>
      <c r="M38" s="22">
        <f t="shared" si="2"/>
        <v>-396.61092393413037</v>
      </c>
      <c r="N38" s="22">
        <v>1476.4873286777897</v>
      </c>
      <c r="O38" s="22">
        <v>1883.2746539257521</v>
      </c>
      <c r="P38" s="22">
        <f t="shared" si="3"/>
        <v>-406.78732524796237</v>
      </c>
      <c r="Q38" s="22">
        <v>1514.6638005483426</v>
      </c>
      <c r="R38" s="22">
        <v>1931.9691333524779</v>
      </c>
      <c r="S38" s="22">
        <f t="shared" si="4"/>
        <v>-417.30533280413533</v>
      </c>
      <c r="T38" s="22">
        <v>1553.8321957299886</v>
      </c>
      <c r="U38" s="22">
        <v>1981.9288210841692</v>
      </c>
      <c r="V38" s="22">
        <f t="shared" si="5"/>
        <v>-428.09662535418056</v>
      </c>
      <c r="W38" s="22">
        <v>1593.7941295605092</v>
      </c>
      <c r="X38" s="22">
        <v>2032.9006754598333</v>
      </c>
      <c r="Y38" s="22">
        <f t="shared" si="6"/>
        <v>-439.10654589932415</v>
      </c>
      <c r="Z38" s="22">
        <v>1634.3908943101294</v>
      </c>
      <c r="AA38" s="22">
        <v>2084.6822631506752</v>
      </c>
      <c r="AB38" s="22">
        <f t="shared" si="7"/>
        <v>-450.29136884054583</v>
      </c>
      <c r="AC38" s="22">
        <v>1675.4955237950294</v>
      </c>
      <c r="AD38" s="22">
        <v>2137.1116374936601</v>
      </c>
      <c r="AE38" s="22">
        <f t="shared" si="8"/>
        <v>-461.61611369863067</v>
      </c>
      <c r="AF38" s="22">
        <v>1717.006445068153</v>
      </c>
      <c r="AG38" s="22">
        <v>2190.0592411583584</v>
      </c>
      <c r="AH38" s="22">
        <f t="shared" si="9"/>
        <v>-473.05279609020545</v>
      </c>
      <c r="AI38" s="22">
        <v>1758.8423997718558</v>
      </c>
      <c r="AJ38" s="22">
        <v>2243.4214282804282</v>
      </c>
      <c r="AK38" s="22">
        <f t="shared" si="10"/>
        <v>-484.57902850857249</v>
      </c>
      <c r="AL38" s="22">
        <v>1800.9383812200217</v>
      </c>
      <c r="AM38" s="22">
        <v>2297.1152821683954</v>
      </c>
      <c r="AN38" s="22">
        <f t="shared" si="11"/>
        <v>-496.17690094837371</v>
      </c>
      <c r="AO38" s="22">
        <v>1843.2423840637582</v>
      </c>
      <c r="AP38" s="22">
        <v>2351.0744694690793</v>
      </c>
      <c r="AQ38" s="22">
        <f t="shared" si="12"/>
        <v>-507.8320854053211</v>
      </c>
      <c r="AR38" s="22">
        <v>1885.7128040239511</v>
      </c>
      <c r="AS38" s="22">
        <v>2405.2459234999378</v>
      </c>
      <c r="AT38" s="22">
        <f t="shared" si="13"/>
        <v>-519.53311947598672</v>
      </c>
      <c r="AU38" s="22">
        <v>19893.95704771563</v>
      </c>
      <c r="AV38" s="22">
        <v>25374.945213923005</v>
      </c>
      <c r="AW38" s="22">
        <f t="shared" si="14"/>
        <v>-5480.9881662073749</v>
      </c>
    </row>
    <row r="39" spans="1:49" x14ac:dyDescent="0.25">
      <c r="A39" s="21" t="s">
        <v>16</v>
      </c>
      <c r="B39" s="21" t="s">
        <v>39</v>
      </c>
      <c r="C39" s="21" t="s">
        <v>42</v>
      </c>
      <c r="D39" s="21" t="s">
        <v>43</v>
      </c>
      <c r="E39" s="22">
        <v>67439.788970140071</v>
      </c>
      <c r="F39" s="22">
        <v>67439.788970140071</v>
      </c>
      <c r="G39" s="22">
        <f t="shared" si="0"/>
        <v>0</v>
      </c>
      <c r="H39" s="22">
        <v>717853.15445480193</v>
      </c>
      <c r="I39" s="22">
        <v>717853.15445480193</v>
      </c>
      <c r="J39" s="22">
        <f t="shared" si="1"/>
        <v>0</v>
      </c>
      <c r="K39" s="22">
        <v>43413.779763048231</v>
      </c>
      <c r="L39" s="22">
        <v>68692.68949849403</v>
      </c>
      <c r="M39" s="22">
        <f t="shared" si="2"/>
        <v>-25278.909735445799</v>
      </c>
      <c r="N39" s="22">
        <v>44240.293918553609</v>
      </c>
      <c r="O39" s="22">
        <v>70000.465061002542</v>
      </c>
      <c r="P39" s="22">
        <f t="shared" si="3"/>
        <v>-25760.171142448933</v>
      </c>
      <c r="Q39" s="22">
        <v>45094.552891327534</v>
      </c>
      <c r="R39" s="22">
        <v>71352.140650834699</v>
      </c>
      <c r="S39" s="22">
        <f t="shared" si="4"/>
        <v>-26257.587759507165</v>
      </c>
      <c r="T39" s="22">
        <v>45971.007717916291</v>
      </c>
      <c r="U39" s="22">
        <v>72738.936262525764</v>
      </c>
      <c r="V39" s="22">
        <f t="shared" si="5"/>
        <v>-26767.928544609473</v>
      </c>
      <c r="W39" s="22">
        <v>46865.21922755691</v>
      </c>
      <c r="X39" s="22">
        <v>74153.827891703972</v>
      </c>
      <c r="Y39" s="22">
        <f t="shared" si="6"/>
        <v>-27288.608664147061</v>
      </c>
      <c r="Z39" s="22">
        <v>47773.636083639038</v>
      </c>
      <c r="AA39" s="22">
        <v>75591.196334871885</v>
      </c>
      <c r="AB39" s="22">
        <f t="shared" si="7"/>
        <v>-27817.560251232848</v>
      </c>
      <c r="AC39" s="22">
        <v>48693.417216874353</v>
      </c>
      <c r="AD39" s="22">
        <v>77046.54622923155</v>
      </c>
      <c r="AE39" s="22">
        <f t="shared" si="8"/>
        <v>-28353.129012357196</v>
      </c>
      <c r="AF39" s="22">
        <v>49622.28977183222</v>
      </c>
      <c r="AG39" s="22">
        <v>78516.281284544646</v>
      </c>
      <c r="AH39" s="22">
        <f t="shared" si="9"/>
        <v>-28893.991512712426</v>
      </c>
      <c r="AI39" s="22">
        <v>50558.435464168142</v>
      </c>
      <c r="AJ39" s="22">
        <v>79997.524468620468</v>
      </c>
      <c r="AK39" s="22">
        <f t="shared" si="10"/>
        <v>-29439.089004452326</v>
      </c>
      <c r="AL39" s="22">
        <v>51500.399666406491</v>
      </c>
      <c r="AM39" s="22">
        <v>81487.97415570647</v>
      </c>
      <c r="AN39" s="22">
        <f t="shared" si="11"/>
        <v>-29987.574489299979</v>
      </c>
      <c r="AO39" s="22">
        <v>52447.018676566797</v>
      </c>
      <c r="AP39" s="22">
        <v>82985.789045200625</v>
      </c>
      <c r="AQ39" s="22">
        <f t="shared" si="12"/>
        <v>-30538.770368633828</v>
      </c>
      <c r="AR39" s="22">
        <v>53397.361533064657</v>
      </c>
      <c r="AS39" s="22">
        <v>84489.496096621297</v>
      </c>
      <c r="AT39" s="22">
        <f t="shared" si="13"/>
        <v>-31092.134563556639</v>
      </c>
      <c r="AU39" s="22">
        <v>579577.41193095432</v>
      </c>
      <c r="AV39" s="22">
        <v>917052.8669793579</v>
      </c>
      <c r="AW39" s="22">
        <f t="shared" si="14"/>
        <v>-337475.45504840359</v>
      </c>
    </row>
    <row r="40" spans="1:49" x14ac:dyDescent="0.25">
      <c r="A40" s="21" t="s">
        <v>16</v>
      </c>
      <c r="B40" s="21" t="s">
        <v>39</v>
      </c>
      <c r="C40" s="21" t="s">
        <v>42</v>
      </c>
      <c r="D40" s="21" t="s">
        <v>46</v>
      </c>
      <c r="E40" s="22">
        <v>1.5527025000000001</v>
      </c>
      <c r="F40" s="22">
        <v>1.5527025000000001</v>
      </c>
      <c r="G40" s="22">
        <f t="shared" si="0"/>
        <v>0</v>
      </c>
      <c r="H40" s="22">
        <v>18.632430000000003</v>
      </c>
      <c r="I40" s="22">
        <v>18.632430000000003</v>
      </c>
      <c r="J40" s="22">
        <f t="shared" si="1"/>
        <v>0</v>
      </c>
      <c r="K40" s="22">
        <v>1.4376875</v>
      </c>
      <c r="L40" s="22">
        <v>1.5527025000000001</v>
      </c>
      <c r="M40" s="22">
        <f t="shared" si="2"/>
        <v>-0.11501500000000009</v>
      </c>
      <c r="N40" s="22">
        <v>1.4376875</v>
      </c>
      <c r="O40" s="22">
        <v>1.5527025000000001</v>
      </c>
      <c r="P40" s="22">
        <f t="shared" si="3"/>
        <v>-0.11501500000000009</v>
      </c>
      <c r="Q40" s="22">
        <v>1.4376875</v>
      </c>
      <c r="R40" s="22">
        <v>1.5527025000000001</v>
      </c>
      <c r="S40" s="22">
        <f t="shared" si="4"/>
        <v>-0.11501500000000009</v>
      </c>
      <c r="T40" s="22">
        <v>1.4376875</v>
      </c>
      <c r="U40" s="22">
        <v>1.5527025000000001</v>
      </c>
      <c r="V40" s="22">
        <f t="shared" si="5"/>
        <v>-0.11501500000000009</v>
      </c>
      <c r="W40" s="22">
        <v>1.4376875</v>
      </c>
      <c r="X40" s="22">
        <v>1.5527025000000001</v>
      </c>
      <c r="Y40" s="22">
        <f t="shared" si="6"/>
        <v>-0.11501500000000009</v>
      </c>
      <c r="Z40" s="22">
        <v>1.4376875</v>
      </c>
      <c r="AA40" s="22">
        <v>1.5527025000000001</v>
      </c>
      <c r="AB40" s="22">
        <f t="shared" si="7"/>
        <v>-0.11501500000000009</v>
      </c>
      <c r="AC40" s="22">
        <v>1.4376875</v>
      </c>
      <c r="AD40" s="22">
        <v>1.5527025000000001</v>
      </c>
      <c r="AE40" s="22">
        <f t="shared" si="8"/>
        <v>-0.11501500000000009</v>
      </c>
      <c r="AF40" s="22">
        <v>1.4376875</v>
      </c>
      <c r="AG40" s="22">
        <v>1.5527025000000001</v>
      </c>
      <c r="AH40" s="22">
        <f t="shared" si="9"/>
        <v>-0.11501500000000009</v>
      </c>
      <c r="AI40" s="22">
        <v>1.4376875</v>
      </c>
      <c r="AJ40" s="22">
        <v>1.5527025000000001</v>
      </c>
      <c r="AK40" s="22">
        <f t="shared" si="10"/>
        <v>-0.11501500000000009</v>
      </c>
      <c r="AL40" s="22">
        <v>1.4376875</v>
      </c>
      <c r="AM40" s="22">
        <v>1.5527025000000001</v>
      </c>
      <c r="AN40" s="22">
        <f t="shared" si="11"/>
        <v>-0.11501500000000009</v>
      </c>
      <c r="AO40" s="22">
        <v>1.4376875</v>
      </c>
      <c r="AP40" s="22">
        <v>1.5527025000000001</v>
      </c>
      <c r="AQ40" s="22">
        <f t="shared" si="12"/>
        <v>-0.11501500000000009</v>
      </c>
      <c r="AR40" s="22">
        <v>1.4376875</v>
      </c>
      <c r="AS40" s="22">
        <v>1.5527025000000001</v>
      </c>
      <c r="AT40" s="22">
        <f t="shared" si="13"/>
        <v>-0.11501500000000009</v>
      </c>
      <c r="AU40" s="22">
        <v>17.252249999999997</v>
      </c>
      <c r="AV40" s="22">
        <v>18.632430000000003</v>
      </c>
      <c r="AW40" s="22">
        <f t="shared" si="14"/>
        <v>-1.3801800000000064</v>
      </c>
    </row>
    <row r="41" spans="1:49" x14ac:dyDescent="0.25">
      <c r="A41" s="21" t="s">
        <v>16</v>
      </c>
      <c r="B41" s="21" t="s">
        <v>39</v>
      </c>
      <c r="C41" s="21" t="s">
        <v>42</v>
      </c>
      <c r="D41" s="21" t="s">
        <v>47</v>
      </c>
      <c r="E41" s="22">
        <v>20010.72676594268</v>
      </c>
      <c r="F41" s="22">
        <v>20010.72676594268</v>
      </c>
      <c r="G41" s="22">
        <f t="shared" si="0"/>
        <v>0</v>
      </c>
      <c r="H41" s="22">
        <v>218964.58766522256</v>
      </c>
      <c r="I41" s="22">
        <v>218964.58766522256</v>
      </c>
      <c r="J41" s="22">
        <f t="shared" si="1"/>
        <v>0</v>
      </c>
      <c r="K41" s="22">
        <v>24456.827227849495</v>
      </c>
      <c r="L41" s="22">
        <v>20300.765084554809</v>
      </c>
      <c r="M41" s="22">
        <f t="shared" si="2"/>
        <v>4156.0621432946864</v>
      </c>
      <c r="N41" s="22">
        <v>24821.547341083169</v>
      </c>
      <c r="O41" s="22">
        <v>20603.506616454659</v>
      </c>
      <c r="P41" s="22">
        <f t="shared" si="3"/>
        <v>4218.0407246285104</v>
      </c>
      <c r="Q41" s="22">
        <v>25198.510551217758</v>
      </c>
      <c r="R41" s="22">
        <v>20916.410718984676</v>
      </c>
      <c r="S41" s="22">
        <f t="shared" si="4"/>
        <v>4282.0998322330815</v>
      </c>
      <c r="T41" s="22">
        <v>25585.268238873083</v>
      </c>
      <c r="U41" s="22">
        <v>21237.444878018832</v>
      </c>
      <c r="V41" s="22">
        <f t="shared" si="5"/>
        <v>4347.8233608542505</v>
      </c>
      <c r="W41" s="22">
        <v>25979.861508544989</v>
      </c>
      <c r="X41" s="22">
        <v>21564.983082256298</v>
      </c>
      <c r="Y41" s="22">
        <f t="shared" si="6"/>
        <v>4414.8784262886911</v>
      </c>
      <c r="Z41" s="22">
        <v>26380.723243830165</v>
      </c>
      <c r="AA41" s="22">
        <v>21897.724522656412</v>
      </c>
      <c r="AB41" s="22">
        <f t="shared" si="7"/>
        <v>4482.9987211737534</v>
      </c>
      <c r="AC41" s="22">
        <v>26786.599751605958</v>
      </c>
      <c r="AD41" s="22">
        <v>22234.628551986643</v>
      </c>
      <c r="AE41" s="22">
        <f t="shared" si="8"/>
        <v>4551.9711996193146</v>
      </c>
      <c r="AF41" s="22">
        <v>27196.488077374244</v>
      </c>
      <c r="AG41" s="22">
        <v>22574.862652460972</v>
      </c>
      <c r="AH41" s="22">
        <f t="shared" si="9"/>
        <v>4621.6254249132726</v>
      </c>
      <c r="AI41" s="22">
        <v>27609.58585753652</v>
      </c>
      <c r="AJ41" s="22">
        <v>22917.760809850573</v>
      </c>
      <c r="AK41" s="22">
        <f t="shared" si="10"/>
        <v>4691.8250476859466</v>
      </c>
      <c r="AL41" s="22">
        <v>28025.251201213992</v>
      </c>
      <c r="AM41" s="22">
        <v>23262.790212772401</v>
      </c>
      <c r="AN41" s="22">
        <f t="shared" si="11"/>
        <v>4762.4609884415913</v>
      </c>
      <c r="AO41" s="22">
        <v>28442.97059570362</v>
      </c>
      <c r="AP41" s="22">
        <v>23609.52461212</v>
      </c>
      <c r="AQ41" s="22">
        <f t="shared" si="12"/>
        <v>4833.4459835836205</v>
      </c>
      <c r="AR41" s="22">
        <v>28862.333230842974</v>
      </c>
      <c r="AS41" s="22">
        <v>23957.623008608221</v>
      </c>
      <c r="AT41" s="22">
        <f t="shared" si="13"/>
        <v>4904.710222234753</v>
      </c>
      <c r="AU41" s="22">
        <v>319345.96682567603</v>
      </c>
      <c r="AV41" s="22">
        <v>265078.02475072455</v>
      </c>
      <c r="AW41" s="22">
        <f t="shared" si="14"/>
        <v>54267.942074951483</v>
      </c>
    </row>
    <row r="42" spans="1:49" x14ac:dyDescent="0.25">
      <c r="A42" s="21" t="s">
        <v>16</v>
      </c>
      <c r="B42" s="21" t="s">
        <v>39</v>
      </c>
      <c r="C42" s="21" t="s">
        <v>42</v>
      </c>
      <c r="D42" s="21" t="s">
        <v>48</v>
      </c>
      <c r="E42" s="22">
        <v>2684.551159846244</v>
      </c>
      <c r="F42" s="22">
        <v>2684.551159846244</v>
      </c>
      <c r="G42" s="22">
        <f t="shared" si="0"/>
        <v>0</v>
      </c>
      <c r="H42" s="22">
        <v>28962.936029086253</v>
      </c>
      <c r="I42" s="22">
        <v>28962.936029086253</v>
      </c>
      <c r="J42" s="22">
        <f t="shared" si="1"/>
        <v>0</v>
      </c>
      <c r="K42" s="22">
        <v>3104.9251987756929</v>
      </c>
      <c r="L42" s="22">
        <v>2729.1129268777704</v>
      </c>
      <c r="M42" s="22">
        <f t="shared" si="2"/>
        <v>375.81227189792253</v>
      </c>
      <c r="N42" s="22">
        <v>3157.8438375888363</v>
      </c>
      <c r="O42" s="22">
        <v>2775.6264278518588</v>
      </c>
      <c r="P42" s="22">
        <f t="shared" si="3"/>
        <v>382.21740973697752</v>
      </c>
      <c r="Q42" s="22">
        <v>3212.5388742460955</v>
      </c>
      <c r="R42" s="22">
        <v>2823.7013159799972</v>
      </c>
      <c r="S42" s="22">
        <f t="shared" si="4"/>
        <v>388.83755826609831</v>
      </c>
      <c r="T42" s="22">
        <v>3268.6550291786471</v>
      </c>
      <c r="U42" s="22">
        <v>2873.0253138313751</v>
      </c>
      <c r="V42" s="22">
        <f t="shared" si="5"/>
        <v>395.62971534727194</v>
      </c>
      <c r="W42" s="22">
        <v>3325.9080787314324</v>
      </c>
      <c r="X42" s="22">
        <v>2923.3485994613447</v>
      </c>
      <c r="Y42" s="22">
        <f t="shared" si="6"/>
        <v>402.55947927008765</v>
      </c>
      <c r="Z42" s="22">
        <v>3384.0706439804048</v>
      </c>
      <c r="AA42" s="22">
        <v>2974.4713153141884</v>
      </c>
      <c r="AB42" s="22">
        <f t="shared" si="7"/>
        <v>409.59932866621648</v>
      </c>
      <c r="AC42" s="22">
        <v>3442.960821786327</v>
      </c>
      <c r="AD42" s="22">
        <v>3026.2335753453303</v>
      </c>
      <c r="AE42" s="22">
        <f t="shared" si="8"/>
        <v>416.72724644099662</v>
      </c>
      <c r="AF42" s="22">
        <v>3502.4330896378087</v>
      </c>
      <c r="AG42" s="22">
        <v>3078.5074707191116</v>
      </c>
      <c r="AH42" s="22">
        <f t="shared" si="9"/>
        <v>423.92561891869718</v>
      </c>
      <c r="AI42" s="22">
        <v>3562.3710295257388</v>
      </c>
      <c r="AJ42" s="22">
        <v>3131.1906743670033</v>
      </c>
      <c r="AK42" s="22">
        <f t="shared" si="10"/>
        <v>431.18035515873544</v>
      </c>
      <c r="AL42" s="22">
        <v>3622.6815070428265</v>
      </c>
      <c r="AM42" s="22">
        <v>3184.2013246341849</v>
      </c>
      <c r="AN42" s="22">
        <f t="shared" si="11"/>
        <v>438.48018240864167</v>
      </c>
      <c r="AO42" s="22">
        <v>3683.290014663241</v>
      </c>
      <c r="AP42" s="22">
        <v>3237.4739321967968</v>
      </c>
      <c r="AQ42" s="22">
        <f t="shared" si="12"/>
        <v>445.81608246644419</v>
      </c>
      <c r="AR42" s="22">
        <v>3744.1369463663173</v>
      </c>
      <c r="AS42" s="22">
        <v>3290.9561055957543</v>
      </c>
      <c r="AT42" s="22">
        <f t="shared" si="13"/>
        <v>453.18084077056301</v>
      </c>
      <c r="AU42" s="22">
        <v>41011.815071523379</v>
      </c>
      <c r="AV42" s="22">
        <v>36047.848982174713</v>
      </c>
      <c r="AW42" s="22">
        <f t="shared" si="14"/>
        <v>4963.9660893486653</v>
      </c>
    </row>
    <row r="43" spans="1:49" x14ac:dyDescent="0.25">
      <c r="A43" s="21" t="s">
        <v>16</v>
      </c>
      <c r="B43" s="21" t="s">
        <v>39</v>
      </c>
      <c r="C43" s="21" t="s">
        <v>42</v>
      </c>
      <c r="D43" s="21" t="s">
        <v>50</v>
      </c>
      <c r="E43" s="22">
        <v>2100.5609692929947</v>
      </c>
      <c r="F43" s="22">
        <v>2100.5609692929947</v>
      </c>
      <c r="G43" s="22">
        <f t="shared" si="0"/>
        <v>0</v>
      </c>
      <c r="H43" s="22">
        <v>21447.040580414829</v>
      </c>
      <c r="I43" s="22">
        <v>21447.040580414829</v>
      </c>
      <c r="J43" s="22">
        <f t="shared" si="1"/>
        <v>0</v>
      </c>
      <c r="K43" s="22">
        <v>2170.1694146229529</v>
      </c>
      <c r="L43" s="22">
        <v>2152.084669501095</v>
      </c>
      <c r="M43" s="22">
        <f t="shared" si="2"/>
        <v>18.08474512185785</v>
      </c>
      <c r="N43" s="22">
        <v>2224.4017060453575</v>
      </c>
      <c r="O43" s="22">
        <v>2205.8650251616464</v>
      </c>
      <c r="P43" s="22">
        <f t="shared" si="3"/>
        <v>18.536680883711142</v>
      </c>
      <c r="Q43" s="22">
        <v>2280.4544926226804</v>
      </c>
      <c r="R43" s="22">
        <v>2261.4507051841583</v>
      </c>
      <c r="S43" s="22">
        <f t="shared" si="4"/>
        <v>19.003787438522068</v>
      </c>
      <c r="T43" s="22">
        <v>2337.9636753239383</v>
      </c>
      <c r="U43" s="22">
        <v>2318.4806446962384</v>
      </c>
      <c r="V43" s="22">
        <f t="shared" si="5"/>
        <v>19.483030627699918</v>
      </c>
      <c r="W43" s="22">
        <v>2396.6379749243433</v>
      </c>
      <c r="X43" s="22">
        <v>2376.6659917999741</v>
      </c>
      <c r="Y43" s="22">
        <f t="shared" si="6"/>
        <v>19.971983124369217</v>
      </c>
      <c r="Z43" s="22">
        <v>2456.2443680440674</v>
      </c>
      <c r="AA43" s="22">
        <v>2435.7756649770336</v>
      </c>
      <c r="AB43" s="22">
        <f t="shared" si="7"/>
        <v>20.468703067033857</v>
      </c>
      <c r="AC43" s="22">
        <v>2516.5964359792456</v>
      </c>
      <c r="AD43" s="22">
        <v>2495.6247990127517</v>
      </c>
      <c r="AE43" s="22">
        <f t="shared" si="8"/>
        <v>20.971636966493861</v>
      </c>
      <c r="AF43" s="22">
        <v>2577.5450437667873</v>
      </c>
      <c r="AG43" s="22">
        <v>2556.0655017353974</v>
      </c>
      <c r="AH43" s="22">
        <f t="shared" si="9"/>
        <v>21.479542031389883</v>
      </c>
      <c r="AI43" s="22">
        <v>2638.97088343622</v>
      </c>
      <c r="AJ43" s="22">
        <v>2616.9794594075852</v>
      </c>
      <c r="AK43" s="22">
        <f t="shared" si="10"/>
        <v>21.99142402863481</v>
      </c>
      <c r="AL43" s="22">
        <v>2700.7785086111658</v>
      </c>
      <c r="AM43" s="22">
        <v>2678.2720210394064</v>
      </c>
      <c r="AN43" s="22">
        <f t="shared" si="11"/>
        <v>22.506487571759408</v>
      </c>
      <c r="AO43" s="22">
        <v>2762.8915621905217</v>
      </c>
      <c r="AP43" s="22">
        <v>2739.8674658389336</v>
      </c>
      <c r="AQ43" s="22">
        <f t="shared" si="12"/>
        <v>23.024096351588014</v>
      </c>
      <c r="AR43" s="22">
        <v>2825.2489584934056</v>
      </c>
      <c r="AS43" s="22">
        <v>2801.7052171726273</v>
      </c>
      <c r="AT43" s="22">
        <f t="shared" si="13"/>
        <v>23.543741320778281</v>
      </c>
      <c r="AU43" s="22">
        <v>29887.903024060684</v>
      </c>
      <c r="AV43" s="22">
        <v>29638.837165526846</v>
      </c>
      <c r="AW43" s="22">
        <f t="shared" si="14"/>
        <v>249.06585853383876</v>
      </c>
    </row>
    <row r="44" spans="1:49" x14ac:dyDescent="0.25">
      <c r="A44" s="21" t="s">
        <v>16</v>
      </c>
      <c r="B44" s="21" t="s">
        <v>56</v>
      </c>
      <c r="C44" s="21" t="s">
        <v>19</v>
      </c>
      <c r="D44" s="21" t="s">
        <v>57</v>
      </c>
      <c r="E44" s="22">
        <v>0</v>
      </c>
      <c r="F44" s="22">
        <v>0</v>
      </c>
      <c r="G44" s="22">
        <f t="shared" si="0"/>
        <v>0</v>
      </c>
      <c r="H44" s="22">
        <v>0</v>
      </c>
      <c r="I44" s="22">
        <v>0</v>
      </c>
      <c r="J44" s="22">
        <f t="shared" si="1"/>
        <v>0</v>
      </c>
      <c r="K44" s="22">
        <v>0</v>
      </c>
      <c r="L44" s="22">
        <v>0</v>
      </c>
      <c r="M44" s="22">
        <f t="shared" si="2"/>
        <v>0</v>
      </c>
      <c r="N44" s="22">
        <v>0</v>
      </c>
      <c r="O44" s="22">
        <v>0</v>
      </c>
      <c r="P44" s="22">
        <f t="shared" si="3"/>
        <v>0</v>
      </c>
      <c r="Q44" s="22">
        <v>49234.786586360344</v>
      </c>
      <c r="R44" s="22">
        <v>49234.786586360344</v>
      </c>
      <c r="S44" s="22">
        <f t="shared" si="4"/>
        <v>0</v>
      </c>
      <c r="T44" s="22">
        <v>99018.199086360328</v>
      </c>
      <c r="U44" s="22">
        <v>99018.199086360328</v>
      </c>
      <c r="V44" s="22">
        <f t="shared" si="5"/>
        <v>0</v>
      </c>
      <c r="W44" s="22">
        <v>99566.824999999968</v>
      </c>
      <c r="X44" s="22">
        <v>99566.824999999968</v>
      </c>
      <c r="Y44" s="22">
        <f t="shared" si="6"/>
        <v>0</v>
      </c>
      <c r="Z44" s="22">
        <v>99566.824999999968</v>
      </c>
      <c r="AA44" s="22">
        <v>99566.824999999968</v>
      </c>
      <c r="AB44" s="22">
        <f t="shared" si="7"/>
        <v>0</v>
      </c>
      <c r="AC44" s="22">
        <v>99566.824999999968</v>
      </c>
      <c r="AD44" s="22">
        <v>99566.824999999968</v>
      </c>
      <c r="AE44" s="22">
        <f t="shared" si="8"/>
        <v>0</v>
      </c>
      <c r="AF44" s="22">
        <v>99566.824999999968</v>
      </c>
      <c r="AG44" s="22">
        <v>99566.824999999968</v>
      </c>
      <c r="AH44" s="22">
        <f t="shared" si="9"/>
        <v>0</v>
      </c>
      <c r="AI44" s="22">
        <v>99566.824999999968</v>
      </c>
      <c r="AJ44" s="22">
        <v>99566.824999999968</v>
      </c>
      <c r="AK44" s="22">
        <f t="shared" si="10"/>
        <v>0</v>
      </c>
      <c r="AL44" s="22">
        <v>99566.824999999968</v>
      </c>
      <c r="AM44" s="22">
        <v>99566.824999999968</v>
      </c>
      <c r="AN44" s="22">
        <f t="shared" si="11"/>
        <v>0</v>
      </c>
      <c r="AO44" s="22">
        <v>99566.824999999968</v>
      </c>
      <c r="AP44" s="22">
        <v>99566.824999999968</v>
      </c>
      <c r="AQ44" s="22">
        <f t="shared" si="12"/>
        <v>0</v>
      </c>
      <c r="AR44" s="22">
        <v>99566.824999999968</v>
      </c>
      <c r="AS44" s="22">
        <v>99566.824999999968</v>
      </c>
      <c r="AT44" s="22">
        <f t="shared" si="13"/>
        <v>0</v>
      </c>
      <c r="AU44" s="22">
        <v>944787.58567272034</v>
      </c>
      <c r="AV44" s="22">
        <v>944787.58567272034</v>
      </c>
      <c r="AW44" s="22">
        <f t="shared" si="14"/>
        <v>0</v>
      </c>
    </row>
    <row r="45" spans="1:49" x14ac:dyDescent="0.25">
      <c r="A45" s="21" t="s">
        <v>124</v>
      </c>
      <c r="B45" s="21" t="s">
        <v>17</v>
      </c>
      <c r="C45" s="21" t="s">
        <v>19</v>
      </c>
      <c r="D45" s="21" t="s">
        <v>18</v>
      </c>
      <c r="E45" s="22">
        <v>390560.24056149425</v>
      </c>
      <c r="F45" s="22">
        <v>390560.2405614942</v>
      </c>
      <c r="G45" s="22">
        <f t="shared" si="0"/>
        <v>0</v>
      </c>
      <c r="H45" s="22">
        <v>3450295.709438506</v>
      </c>
      <c r="I45" s="22">
        <v>3450295.709438506</v>
      </c>
      <c r="J45" s="22">
        <f t="shared" si="1"/>
        <v>0</v>
      </c>
      <c r="K45" s="22">
        <v>78112.048112298857</v>
      </c>
      <c r="L45" s="22">
        <v>78112.048112298857</v>
      </c>
      <c r="M45" s="22">
        <f t="shared" si="2"/>
        <v>0</v>
      </c>
      <c r="N45" s="22">
        <v>862489.63848983904</v>
      </c>
      <c r="O45" s="22">
        <v>862489.63848983904</v>
      </c>
      <c r="P45" s="22">
        <f t="shared" si="3"/>
        <v>0</v>
      </c>
      <c r="Q45" s="22">
        <v>49991.710791871279</v>
      </c>
      <c r="R45" s="22">
        <v>49991.710791871279</v>
      </c>
      <c r="S45" s="22">
        <f t="shared" si="4"/>
        <v>0</v>
      </c>
      <c r="T45" s="22">
        <v>39993.368633497012</v>
      </c>
      <c r="U45" s="22">
        <v>39993.368633497019</v>
      </c>
      <c r="V45" s="22">
        <f t="shared" si="5"/>
        <v>0</v>
      </c>
      <c r="W45" s="22">
        <v>31994.694906797613</v>
      </c>
      <c r="X45" s="22">
        <v>31994.694906797613</v>
      </c>
      <c r="Y45" s="22">
        <f t="shared" si="6"/>
        <v>0</v>
      </c>
      <c r="Z45" s="22">
        <v>25595.755925438087</v>
      </c>
      <c r="AA45" s="22">
        <v>25595.755925438087</v>
      </c>
      <c r="AB45" s="22">
        <f t="shared" si="7"/>
        <v>0</v>
      </c>
      <c r="AC45" s="22">
        <v>20476.604740350467</v>
      </c>
      <c r="AD45" s="22">
        <v>20476.604740350471</v>
      </c>
      <c r="AE45" s="22">
        <f t="shared" si="8"/>
        <v>0</v>
      </c>
      <c r="AF45" s="22">
        <v>16381.283792280374</v>
      </c>
      <c r="AG45" s="22">
        <v>16381.283792280376</v>
      </c>
      <c r="AH45" s="22">
        <f t="shared" si="9"/>
        <v>0</v>
      </c>
      <c r="AI45" s="22">
        <v>13105.027033824301</v>
      </c>
      <c r="AJ45" s="22">
        <v>13105.027033824299</v>
      </c>
      <c r="AK45" s="22">
        <f t="shared" si="10"/>
        <v>0</v>
      </c>
      <c r="AL45" s="22">
        <v>10484.021627059441</v>
      </c>
      <c r="AM45" s="22">
        <v>10484.021627059441</v>
      </c>
      <c r="AN45" s="22">
        <f t="shared" si="11"/>
        <v>0</v>
      </c>
      <c r="AO45" s="22">
        <v>10484.021627059441</v>
      </c>
      <c r="AP45" s="22">
        <v>10484.021627059441</v>
      </c>
      <c r="AQ45" s="22">
        <f t="shared" si="12"/>
        <v>0</v>
      </c>
      <c r="AR45" s="22">
        <v>15726.032440589161</v>
      </c>
      <c r="AS45" s="22">
        <v>15726.032440589161</v>
      </c>
      <c r="AT45" s="22">
        <f t="shared" si="13"/>
        <v>0</v>
      </c>
      <c r="AU45" s="22">
        <v>1174834.2081209051</v>
      </c>
      <c r="AV45" s="22">
        <v>1174834.2081209051</v>
      </c>
      <c r="AW45" s="22">
        <f t="shared" si="14"/>
        <v>0</v>
      </c>
    </row>
    <row r="46" spans="1:49" x14ac:dyDescent="0.25">
      <c r="A46" s="21" t="s">
        <v>124</v>
      </c>
      <c r="B46" s="21" t="s">
        <v>17</v>
      </c>
      <c r="C46" s="21" t="s">
        <v>19</v>
      </c>
      <c r="D46" s="21" t="s">
        <v>21</v>
      </c>
      <c r="E46" s="22">
        <v>65996.598335546238</v>
      </c>
      <c r="F46" s="22">
        <v>65996.598335546238</v>
      </c>
      <c r="G46" s="22">
        <f t="shared" si="0"/>
        <v>0</v>
      </c>
      <c r="H46" s="22">
        <v>451215.28166445385</v>
      </c>
      <c r="I46" s="22">
        <v>451215.28166445385</v>
      </c>
      <c r="J46" s="22">
        <f t="shared" si="1"/>
        <v>0</v>
      </c>
      <c r="K46" s="22">
        <v>14199.319667109248</v>
      </c>
      <c r="L46" s="22">
        <v>14199.319667109248</v>
      </c>
      <c r="M46" s="22">
        <f t="shared" si="2"/>
        <v>0</v>
      </c>
      <c r="N46" s="22">
        <v>12359.455733687399</v>
      </c>
      <c r="O46" s="22">
        <v>12359.455733687399</v>
      </c>
      <c r="P46" s="22">
        <f t="shared" si="3"/>
        <v>0</v>
      </c>
      <c r="Q46" s="22">
        <v>10887.56458694992</v>
      </c>
      <c r="R46" s="22">
        <v>10887.56458694992</v>
      </c>
      <c r="S46" s="22">
        <f t="shared" si="4"/>
        <v>0</v>
      </c>
      <c r="T46" s="22">
        <v>9710.0516695599363</v>
      </c>
      <c r="U46" s="22">
        <v>9710.0516695599363</v>
      </c>
      <c r="V46" s="22">
        <f t="shared" si="5"/>
        <v>0</v>
      </c>
      <c r="W46" s="22">
        <v>8768.0413356479476</v>
      </c>
      <c r="X46" s="22">
        <v>8768.0413356479476</v>
      </c>
      <c r="Y46" s="22">
        <f t="shared" si="6"/>
        <v>0</v>
      </c>
      <c r="Z46" s="22">
        <v>8014.4330685183595</v>
      </c>
      <c r="AA46" s="22">
        <v>8014.4330685183595</v>
      </c>
      <c r="AB46" s="22">
        <f t="shared" si="7"/>
        <v>0</v>
      </c>
      <c r="AC46" s="22">
        <v>7411.5464548146883</v>
      </c>
      <c r="AD46" s="22">
        <v>7411.5464548146883</v>
      </c>
      <c r="AE46" s="22">
        <f t="shared" si="8"/>
        <v>0</v>
      </c>
      <c r="AF46" s="22">
        <v>6929.2371638517507</v>
      </c>
      <c r="AG46" s="22">
        <v>6929.2371638517507</v>
      </c>
      <c r="AH46" s="22">
        <f t="shared" si="9"/>
        <v>0</v>
      </c>
      <c r="AI46" s="22">
        <v>6543.3897310813991</v>
      </c>
      <c r="AJ46" s="22">
        <v>6543.3897310813991</v>
      </c>
      <c r="AK46" s="22">
        <f t="shared" si="10"/>
        <v>0</v>
      </c>
      <c r="AL46" s="22">
        <v>6234.7117848651196</v>
      </c>
      <c r="AM46" s="22">
        <v>6234.7117848651196</v>
      </c>
      <c r="AN46" s="22">
        <f t="shared" si="11"/>
        <v>0</v>
      </c>
      <c r="AO46" s="22">
        <v>7484.7117848651196</v>
      </c>
      <c r="AP46" s="22">
        <v>7484.7117848651196</v>
      </c>
      <c r="AQ46" s="22">
        <f t="shared" si="12"/>
        <v>0</v>
      </c>
      <c r="AR46" s="22">
        <v>13727.06767729768</v>
      </c>
      <c r="AS46" s="22">
        <v>13727.06767729768</v>
      </c>
      <c r="AT46" s="22">
        <f t="shared" si="13"/>
        <v>0</v>
      </c>
      <c r="AU46" s="22">
        <v>112269.53065824856</v>
      </c>
      <c r="AV46" s="22">
        <v>112269.53065824856</v>
      </c>
      <c r="AW46" s="22">
        <f t="shared" si="14"/>
        <v>0</v>
      </c>
    </row>
    <row r="47" spans="1:49" x14ac:dyDescent="0.25">
      <c r="A47" s="21" t="s">
        <v>124</v>
      </c>
      <c r="B47" s="21" t="s">
        <v>24</v>
      </c>
      <c r="C47" s="21" t="s">
        <v>19</v>
      </c>
      <c r="D47" s="21" t="s">
        <v>27</v>
      </c>
      <c r="E47" s="22">
        <v>14230</v>
      </c>
      <c r="F47" s="22">
        <v>14230</v>
      </c>
      <c r="G47" s="22">
        <f t="shared" si="0"/>
        <v>0</v>
      </c>
      <c r="H47" s="22">
        <v>170752.62999999998</v>
      </c>
      <c r="I47" s="22">
        <v>170752.62999999998</v>
      </c>
      <c r="J47" s="22">
        <f t="shared" si="1"/>
        <v>0</v>
      </c>
      <c r="K47" s="22">
        <v>14229.33</v>
      </c>
      <c r="L47" s="22">
        <v>14229.33</v>
      </c>
      <c r="M47" s="22">
        <f t="shared" si="2"/>
        <v>0</v>
      </c>
      <c r="N47" s="22">
        <v>64229.33</v>
      </c>
      <c r="O47" s="22">
        <v>64229.33</v>
      </c>
      <c r="P47" s="22">
        <f t="shared" si="3"/>
        <v>0</v>
      </c>
      <c r="Q47" s="22">
        <v>14229.33</v>
      </c>
      <c r="R47" s="22">
        <v>14229.33</v>
      </c>
      <c r="S47" s="22">
        <f t="shared" si="4"/>
        <v>0</v>
      </c>
      <c r="T47" s="22">
        <v>14229.33</v>
      </c>
      <c r="U47" s="22">
        <v>14229.33</v>
      </c>
      <c r="V47" s="22">
        <f t="shared" si="5"/>
        <v>0</v>
      </c>
      <c r="W47" s="22">
        <v>14229.33</v>
      </c>
      <c r="X47" s="22">
        <v>14229.33</v>
      </c>
      <c r="Y47" s="22">
        <f t="shared" si="6"/>
        <v>0</v>
      </c>
      <c r="Z47" s="22">
        <v>14229.33</v>
      </c>
      <c r="AA47" s="22">
        <v>14229.33</v>
      </c>
      <c r="AB47" s="22">
        <f t="shared" si="7"/>
        <v>0</v>
      </c>
      <c r="AC47" s="22">
        <v>14229.33</v>
      </c>
      <c r="AD47" s="22">
        <v>14229.33</v>
      </c>
      <c r="AE47" s="22">
        <f t="shared" si="8"/>
        <v>0</v>
      </c>
      <c r="AF47" s="22">
        <v>14229.33</v>
      </c>
      <c r="AG47" s="22">
        <v>14229.33</v>
      </c>
      <c r="AH47" s="22">
        <f t="shared" si="9"/>
        <v>0</v>
      </c>
      <c r="AI47" s="22">
        <v>14229.33</v>
      </c>
      <c r="AJ47" s="22">
        <v>14229.33</v>
      </c>
      <c r="AK47" s="22">
        <f t="shared" si="10"/>
        <v>0</v>
      </c>
      <c r="AL47" s="22">
        <v>14229.33</v>
      </c>
      <c r="AM47" s="22">
        <v>14229.33</v>
      </c>
      <c r="AN47" s="22">
        <f t="shared" si="11"/>
        <v>0</v>
      </c>
      <c r="AO47" s="22">
        <v>14229.33</v>
      </c>
      <c r="AP47" s="22">
        <v>14229.33</v>
      </c>
      <c r="AQ47" s="22">
        <f t="shared" si="12"/>
        <v>0</v>
      </c>
      <c r="AR47" s="22">
        <v>14230</v>
      </c>
      <c r="AS47" s="22">
        <v>14230</v>
      </c>
      <c r="AT47" s="22">
        <f t="shared" si="13"/>
        <v>0</v>
      </c>
      <c r="AU47" s="22">
        <v>220752.62999999998</v>
      </c>
      <c r="AV47" s="22">
        <v>220752.62999999998</v>
      </c>
      <c r="AW47" s="22">
        <f t="shared" si="14"/>
        <v>0</v>
      </c>
    </row>
    <row r="48" spans="1:49" x14ac:dyDescent="0.25">
      <c r="A48" s="21" t="s">
        <v>124</v>
      </c>
      <c r="B48" s="21" t="s">
        <v>33</v>
      </c>
      <c r="C48" s="21" t="s">
        <v>19</v>
      </c>
      <c r="D48" s="21" t="s">
        <v>36</v>
      </c>
      <c r="E48" s="22">
        <v>73216</v>
      </c>
      <c r="F48" s="22">
        <v>73216</v>
      </c>
      <c r="G48" s="22">
        <f t="shared" si="0"/>
        <v>0</v>
      </c>
      <c r="H48" s="22">
        <v>948405.27</v>
      </c>
      <c r="I48" s="22">
        <v>948405.27</v>
      </c>
      <c r="J48" s="22">
        <f t="shared" si="1"/>
        <v>0</v>
      </c>
      <c r="K48" s="22">
        <v>73216</v>
      </c>
      <c r="L48" s="22">
        <v>73216</v>
      </c>
      <c r="M48" s="22">
        <f t="shared" si="2"/>
        <v>0</v>
      </c>
      <c r="N48" s="22">
        <v>73216</v>
      </c>
      <c r="O48" s="22">
        <v>73216</v>
      </c>
      <c r="P48" s="22">
        <f t="shared" si="3"/>
        <v>0</v>
      </c>
      <c r="Q48" s="22">
        <v>73216</v>
      </c>
      <c r="R48" s="22">
        <v>73216</v>
      </c>
      <c r="S48" s="22">
        <f t="shared" si="4"/>
        <v>0</v>
      </c>
      <c r="T48" s="22">
        <v>73216</v>
      </c>
      <c r="U48" s="22">
        <v>73216</v>
      </c>
      <c r="V48" s="22">
        <f t="shared" si="5"/>
        <v>0</v>
      </c>
      <c r="W48" s="22">
        <v>73216</v>
      </c>
      <c r="X48" s="22">
        <v>73216</v>
      </c>
      <c r="Y48" s="22">
        <f t="shared" si="6"/>
        <v>0</v>
      </c>
      <c r="Z48" s="22">
        <v>73216</v>
      </c>
      <c r="AA48" s="22">
        <v>73216</v>
      </c>
      <c r="AB48" s="22">
        <f t="shared" si="7"/>
        <v>0</v>
      </c>
      <c r="AC48" s="22">
        <v>73216</v>
      </c>
      <c r="AD48" s="22">
        <v>73216</v>
      </c>
      <c r="AE48" s="22">
        <f t="shared" si="8"/>
        <v>0</v>
      </c>
      <c r="AF48" s="22">
        <v>73216</v>
      </c>
      <c r="AG48" s="22">
        <v>73216</v>
      </c>
      <c r="AH48" s="22">
        <f t="shared" si="9"/>
        <v>0</v>
      </c>
      <c r="AI48" s="22">
        <v>73216</v>
      </c>
      <c r="AJ48" s="22">
        <v>73216</v>
      </c>
      <c r="AK48" s="22">
        <f t="shared" si="10"/>
        <v>0</v>
      </c>
      <c r="AL48" s="22">
        <v>73216</v>
      </c>
      <c r="AM48" s="22">
        <v>73216</v>
      </c>
      <c r="AN48" s="22">
        <f t="shared" si="11"/>
        <v>0</v>
      </c>
      <c r="AO48" s="22">
        <v>73216</v>
      </c>
      <c r="AP48" s="22">
        <v>73216</v>
      </c>
      <c r="AQ48" s="22">
        <f t="shared" si="12"/>
        <v>0</v>
      </c>
      <c r="AR48" s="22">
        <v>73216</v>
      </c>
      <c r="AS48" s="22">
        <v>73216</v>
      </c>
      <c r="AT48" s="22">
        <f t="shared" si="13"/>
        <v>0</v>
      </c>
      <c r="AU48" s="22">
        <v>878592</v>
      </c>
      <c r="AV48" s="22">
        <v>878592</v>
      </c>
      <c r="AW48" s="22">
        <f t="shared" si="14"/>
        <v>0</v>
      </c>
    </row>
    <row r="49" spans="1:49" x14ac:dyDescent="0.25">
      <c r="A49" s="21" t="s">
        <v>124</v>
      </c>
      <c r="B49" s="21" t="s">
        <v>39</v>
      </c>
      <c r="C49" s="21" t="s">
        <v>19</v>
      </c>
      <c r="D49" s="21" t="s">
        <v>40</v>
      </c>
      <c r="E49" s="22">
        <v>2144.7119872609187</v>
      </c>
      <c r="F49" s="22">
        <v>2144.7119872609182</v>
      </c>
      <c r="G49" s="22">
        <f t="shared" si="0"/>
        <v>0</v>
      </c>
      <c r="H49" s="22">
        <v>20971.263411148353</v>
      </c>
      <c r="I49" s="22">
        <v>20971.263411148349</v>
      </c>
      <c r="J49" s="22">
        <f t="shared" si="1"/>
        <v>0</v>
      </c>
      <c r="K49" s="22">
        <v>2197.5379044049673</v>
      </c>
      <c r="L49" s="22">
        <v>2197.5379044049669</v>
      </c>
      <c r="M49" s="22">
        <f t="shared" si="2"/>
        <v>0</v>
      </c>
      <c r="N49" s="22">
        <v>2242.7238365726498</v>
      </c>
      <c r="O49" s="22">
        <v>2242.7238365726503</v>
      </c>
      <c r="P49" s="22">
        <f t="shared" si="3"/>
        <v>0</v>
      </c>
      <c r="Q49" s="22">
        <v>2231.9904578055739</v>
      </c>
      <c r="R49" s="22">
        <v>2231.9904578055744</v>
      </c>
      <c r="S49" s="22">
        <f t="shared" si="4"/>
        <v>0</v>
      </c>
      <c r="T49" s="22">
        <v>2228.2561877107437</v>
      </c>
      <c r="U49" s="22">
        <v>2228.2561877107432</v>
      </c>
      <c r="V49" s="22">
        <f t="shared" si="5"/>
        <v>0</v>
      </c>
      <c r="W49" s="22">
        <v>2202.0458881944551</v>
      </c>
      <c r="X49" s="22">
        <v>2202.0458881944551</v>
      </c>
      <c r="Y49" s="22">
        <f t="shared" si="6"/>
        <v>0</v>
      </c>
      <c r="Z49" s="22">
        <v>2192.2352659168864</v>
      </c>
      <c r="AA49" s="22">
        <v>2192.2352659168864</v>
      </c>
      <c r="AB49" s="22">
        <f t="shared" si="7"/>
        <v>0</v>
      </c>
      <c r="AC49" s="22">
        <v>2169.6529448279812</v>
      </c>
      <c r="AD49" s="22">
        <v>2169.6529448279807</v>
      </c>
      <c r="AE49" s="22">
        <f t="shared" si="8"/>
        <v>0</v>
      </c>
      <c r="AF49" s="22">
        <v>2189.450409810237</v>
      </c>
      <c r="AG49" s="22">
        <v>2189.450409810237</v>
      </c>
      <c r="AH49" s="22">
        <f t="shared" si="9"/>
        <v>0</v>
      </c>
      <c r="AI49" s="22">
        <v>2226.5678227832768</v>
      </c>
      <c r="AJ49" s="22">
        <v>2226.5678227832764</v>
      </c>
      <c r="AK49" s="22">
        <f t="shared" si="10"/>
        <v>0</v>
      </c>
      <c r="AL49" s="22">
        <v>2344.6301257804398</v>
      </c>
      <c r="AM49" s="22">
        <v>2344.6301257804389</v>
      </c>
      <c r="AN49" s="22">
        <f t="shared" si="11"/>
        <v>0</v>
      </c>
      <c r="AO49" s="22">
        <v>2349.6865584279931</v>
      </c>
      <c r="AP49" s="22">
        <v>2349.6865584279926</v>
      </c>
      <c r="AQ49" s="22">
        <f t="shared" si="12"/>
        <v>0</v>
      </c>
      <c r="AR49" s="22">
        <v>2311.8567739715731</v>
      </c>
      <c r="AS49" s="22">
        <v>2311.8567739715731</v>
      </c>
      <c r="AT49" s="22">
        <f t="shared" si="13"/>
        <v>0</v>
      </c>
      <c r="AU49" s="22">
        <v>26886.634176206779</v>
      </c>
      <c r="AV49" s="22">
        <v>26886.634176206771</v>
      </c>
      <c r="AW49" s="22">
        <f t="shared" si="14"/>
        <v>0</v>
      </c>
    </row>
    <row r="50" spans="1:49" x14ac:dyDescent="0.25">
      <c r="A50" s="21" t="s">
        <v>124</v>
      </c>
      <c r="B50" s="21" t="s">
        <v>39</v>
      </c>
      <c r="C50" s="21" t="s">
        <v>19</v>
      </c>
      <c r="D50" s="21" t="s">
        <v>41</v>
      </c>
      <c r="E50" s="22">
        <v>912676.75051287969</v>
      </c>
      <c r="F50" s="22">
        <v>912676.75051287946</v>
      </c>
      <c r="G50" s="22">
        <f t="shared" si="0"/>
        <v>0</v>
      </c>
      <c r="H50" s="22">
        <v>8924267.9939887021</v>
      </c>
      <c r="I50" s="22">
        <v>8924267.9939887039</v>
      </c>
      <c r="J50" s="22">
        <f t="shared" si="1"/>
        <v>0</v>
      </c>
      <c r="K50" s="22">
        <v>935156.68566886603</v>
      </c>
      <c r="L50" s="22">
        <v>935156.68566886603</v>
      </c>
      <c r="M50" s="22">
        <f t="shared" si="2"/>
        <v>0</v>
      </c>
      <c r="N50" s="22">
        <v>954385.44458132319</v>
      </c>
      <c r="O50" s="22">
        <v>954385.44458132319</v>
      </c>
      <c r="P50" s="22">
        <f t="shared" si="3"/>
        <v>0</v>
      </c>
      <c r="Q50" s="22">
        <v>949817.88245020935</v>
      </c>
      <c r="R50" s="22">
        <v>949817.88245020923</v>
      </c>
      <c r="S50" s="22">
        <f t="shared" si="4"/>
        <v>0</v>
      </c>
      <c r="T50" s="22">
        <v>948228.77327567607</v>
      </c>
      <c r="U50" s="22">
        <v>948228.77327567618</v>
      </c>
      <c r="V50" s="22">
        <f t="shared" si="5"/>
        <v>0</v>
      </c>
      <c r="W50" s="22">
        <v>937075.0467452216</v>
      </c>
      <c r="X50" s="22">
        <v>937075.04674522136</v>
      </c>
      <c r="Y50" s="22">
        <f t="shared" si="6"/>
        <v>0</v>
      </c>
      <c r="Z50" s="22">
        <v>932900.16129953729</v>
      </c>
      <c r="AA50" s="22">
        <v>932900.1612995374</v>
      </c>
      <c r="AB50" s="22">
        <f t="shared" si="7"/>
        <v>0</v>
      </c>
      <c r="AC50" s="22">
        <v>923290.31179392477</v>
      </c>
      <c r="AD50" s="22">
        <v>923290.31179392489</v>
      </c>
      <c r="AE50" s="22">
        <f t="shared" si="8"/>
        <v>0</v>
      </c>
      <c r="AF50" s="22">
        <v>931715.07284143241</v>
      </c>
      <c r="AG50" s="22">
        <v>931715.07284143229</v>
      </c>
      <c r="AH50" s="22">
        <f t="shared" si="9"/>
        <v>0</v>
      </c>
      <c r="AI50" s="22">
        <v>947510.29385986924</v>
      </c>
      <c r="AJ50" s="22">
        <v>947510.29385986924</v>
      </c>
      <c r="AK50" s="22">
        <f t="shared" si="10"/>
        <v>0</v>
      </c>
      <c r="AL50" s="22">
        <v>997751.40767726954</v>
      </c>
      <c r="AM50" s="22">
        <v>997751.40767726966</v>
      </c>
      <c r="AN50" s="22">
        <f t="shared" si="11"/>
        <v>0</v>
      </c>
      <c r="AO50" s="22">
        <v>999903.15977515839</v>
      </c>
      <c r="AP50" s="22">
        <v>999903.15977515851</v>
      </c>
      <c r="AQ50" s="22">
        <f t="shared" si="12"/>
        <v>0</v>
      </c>
      <c r="AR50" s="22">
        <v>983804.79087743873</v>
      </c>
      <c r="AS50" s="22">
        <v>983804.79087743873</v>
      </c>
      <c r="AT50" s="22">
        <f t="shared" si="13"/>
        <v>0</v>
      </c>
      <c r="AU50" s="22">
        <v>11441539.030845925</v>
      </c>
      <c r="AV50" s="22">
        <v>11441539.030845929</v>
      </c>
      <c r="AW50" s="22">
        <f t="shared" si="14"/>
        <v>0</v>
      </c>
    </row>
    <row r="51" spans="1:49" x14ac:dyDescent="0.25">
      <c r="A51" s="21" t="s">
        <v>124</v>
      </c>
      <c r="B51" s="21" t="s">
        <v>39</v>
      </c>
      <c r="C51" s="21" t="s">
        <v>19</v>
      </c>
      <c r="D51" s="21" t="s">
        <v>43</v>
      </c>
      <c r="E51" s="22">
        <v>699917.08434951748</v>
      </c>
      <c r="F51" s="22">
        <v>699917.08434951748</v>
      </c>
      <c r="G51" s="22">
        <f t="shared" si="0"/>
        <v>0</v>
      </c>
      <c r="H51" s="22">
        <v>6843877.2334193951</v>
      </c>
      <c r="I51" s="22">
        <v>6843877.2334193951</v>
      </c>
      <c r="J51" s="22">
        <f t="shared" si="1"/>
        <v>0</v>
      </c>
      <c r="K51" s="22">
        <v>717156.58416355634</v>
      </c>
      <c r="L51" s="22">
        <v>717156.58416355622</v>
      </c>
      <c r="M51" s="22">
        <f t="shared" si="2"/>
        <v>0</v>
      </c>
      <c r="N51" s="22">
        <v>731902.80933704041</v>
      </c>
      <c r="O51" s="22">
        <v>731902.80933704029</v>
      </c>
      <c r="P51" s="22">
        <f t="shared" si="3"/>
        <v>0</v>
      </c>
      <c r="Q51" s="22">
        <v>728400.01958415355</v>
      </c>
      <c r="R51" s="22">
        <v>728400.01958415355</v>
      </c>
      <c r="S51" s="22">
        <f t="shared" si="4"/>
        <v>0</v>
      </c>
      <c r="T51" s="22">
        <v>727181.35738033673</v>
      </c>
      <c r="U51" s="22">
        <v>727181.35738033673</v>
      </c>
      <c r="V51" s="22">
        <f t="shared" si="5"/>
        <v>0</v>
      </c>
      <c r="W51" s="22">
        <v>718627.74434216029</v>
      </c>
      <c r="X51" s="22">
        <v>718627.74434216018</v>
      </c>
      <c r="Y51" s="22">
        <f t="shared" si="6"/>
        <v>0</v>
      </c>
      <c r="Z51" s="22">
        <v>715426.09200797463</v>
      </c>
      <c r="AA51" s="22">
        <v>715426.09200797451</v>
      </c>
      <c r="AB51" s="22">
        <f t="shared" si="7"/>
        <v>0</v>
      </c>
      <c r="AC51" s="22">
        <v>708056.45336732082</v>
      </c>
      <c r="AD51" s="22">
        <v>708056.45336732105</v>
      </c>
      <c r="AE51" s="22">
        <f t="shared" si="8"/>
        <v>0</v>
      </c>
      <c r="AF51" s="22">
        <v>714517.26677732519</v>
      </c>
      <c r="AG51" s="22">
        <v>714517.26677732507</v>
      </c>
      <c r="AH51" s="22">
        <f t="shared" si="9"/>
        <v>0</v>
      </c>
      <c r="AI51" s="22">
        <v>726630.3671008168</v>
      </c>
      <c r="AJ51" s="22">
        <v>726630.3671008168</v>
      </c>
      <c r="AK51" s="22">
        <f t="shared" si="10"/>
        <v>0</v>
      </c>
      <c r="AL51" s="22">
        <v>765159.46722064144</v>
      </c>
      <c r="AM51" s="22">
        <v>765159.46722064109</v>
      </c>
      <c r="AN51" s="22">
        <f t="shared" si="11"/>
        <v>0</v>
      </c>
      <c r="AO51" s="22">
        <v>766809.61121055984</v>
      </c>
      <c r="AP51" s="22">
        <v>766809.61121055984</v>
      </c>
      <c r="AQ51" s="22">
        <f t="shared" si="12"/>
        <v>0</v>
      </c>
      <c r="AR51" s="22">
        <v>754464.03166627651</v>
      </c>
      <c r="AS51" s="22">
        <v>754464.03166627674</v>
      </c>
      <c r="AT51" s="22">
        <f t="shared" si="13"/>
        <v>0</v>
      </c>
      <c r="AU51" s="22">
        <v>8774331.8041581605</v>
      </c>
      <c r="AV51" s="22">
        <v>8774331.8041581623</v>
      </c>
      <c r="AW51" s="22">
        <f t="shared" si="14"/>
        <v>0</v>
      </c>
    </row>
    <row r="52" spans="1:49" x14ac:dyDescent="0.25">
      <c r="A52" s="21" t="s">
        <v>124</v>
      </c>
      <c r="B52" s="21" t="s">
        <v>39</v>
      </c>
      <c r="C52" s="21" t="s">
        <v>19</v>
      </c>
      <c r="D52" s="21" t="s">
        <v>44</v>
      </c>
      <c r="E52" s="22">
        <v>28458.253832679209</v>
      </c>
      <c r="F52" s="22">
        <v>28458.253832679209</v>
      </c>
      <c r="G52" s="22">
        <f t="shared" si="0"/>
        <v>0</v>
      </c>
      <c r="H52" s="22">
        <v>278268.38330336259</v>
      </c>
      <c r="I52" s="22">
        <v>278268.38330336264</v>
      </c>
      <c r="J52" s="22">
        <f t="shared" si="1"/>
        <v>0</v>
      </c>
      <c r="K52" s="22">
        <v>29159.202663085744</v>
      </c>
      <c r="L52" s="22">
        <v>29159.202663085744</v>
      </c>
      <c r="M52" s="22">
        <f t="shared" si="2"/>
        <v>0</v>
      </c>
      <c r="N52" s="22">
        <v>29758.776281796407</v>
      </c>
      <c r="O52" s="22">
        <v>29758.776281796403</v>
      </c>
      <c r="P52" s="22">
        <f t="shared" si="3"/>
        <v>0</v>
      </c>
      <c r="Q52" s="22">
        <v>29616.354726244866</v>
      </c>
      <c r="R52" s="22">
        <v>29616.354726244859</v>
      </c>
      <c r="S52" s="22">
        <f t="shared" si="4"/>
        <v>0</v>
      </c>
      <c r="T52" s="22">
        <v>29566.804573651087</v>
      </c>
      <c r="U52" s="22">
        <v>29566.804573651079</v>
      </c>
      <c r="V52" s="22">
        <f t="shared" si="5"/>
        <v>0</v>
      </c>
      <c r="W52" s="22">
        <v>29219.019248117598</v>
      </c>
      <c r="X52" s="22">
        <v>29219.019248117602</v>
      </c>
      <c r="Y52" s="22">
        <f t="shared" si="6"/>
        <v>0</v>
      </c>
      <c r="Z52" s="22">
        <v>29088.841778746464</v>
      </c>
      <c r="AA52" s="22">
        <v>29088.841778746468</v>
      </c>
      <c r="AB52" s="22">
        <f t="shared" si="7"/>
        <v>0</v>
      </c>
      <c r="AC52" s="22">
        <v>28789.196218178738</v>
      </c>
      <c r="AD52" s="22">
        <v>28789.196218178738</v>
      </c>
      <c r="AE52" s="22">
        <f t="shared" si="8"/>
        <v>0</v>
      </c>
      <c r="AF52" s="22">
        <v>29051.889431558946</v>
      </c>
      <c r="AG52" s="22">
        <v>29051.889431558942</v>
      </c>
      <c r="AH52" s="22">
        <f t="shared" si="9"/>
        <v>0</v>
      </c>
      <c r="AI52" s="22">
        <v>29544.401603950053</v>
      </c>
      <c r="AJ52" s="22">
        <v>29544.401603950053</v>
      </c>
      <c r="AK52" s="22">
        <f t="shared" si="10"/>
        <v>0</v>
      </c>
      <c r="AL52" s="22">
        <v>31110.974181862912</v>
      </c>
      <c r="AM52" s="22">
        <v>31110.974181862915</v>
      </c>
      <c r="AN52" s="22">
        <f t="shared" si="11"/>
        <v>0</v>
      </c>
      <c r="AO52" s="22">
        <v>31178.068152814089</v>
      </c>
      <c r="AP52" s="22">
        <v>31178.068152814085</v>
      </c>
      <c r="AQ52" s="22">
        <f t="shared" si="12"/>
        <v>0</v>
      </c>
      <c r="AR52" s="22">
        <v>30676.103499801971</v>
      </c>
      <c r="AS52" s="22">
        <v>30676.103499801971</v>
      </c>
      <c r="AT52" s="22">
        <f t="shared" si="13"/>
        <v>0</v>
      </c>
      <c r="AU52" s="22">
        <v>356759.63235980889</v>
      </c>
      <c r="AV52" s="22">
        <v>356759.63235980895</v>
      </c>
      <c r="AW52" s="22">
        <f t="shared" si="14"/>
        <v>0</v>
      </c>
    </row>
    <row r="53" spans="1:49" x14ac:dyDescent="0.25">
      <c r="A53" s="21" t="s">
        <v>124</v>
      </c>
      <c r="B53" s="21" t="s">
        <v>39</v>
      </c>
      <c r="C53" s="21" t="s">
        <v>19</v>
      </c>
      <c r="D53" s="21" t="s">
        <v>45</v>
      </c>
      <c r="E53" s="22">
        <v>211862.65943218351</v>
      </c>
      <c r="F53" s="22">
        <v>211862.65943218349</v>
      </c>
      <c r="G53" s="22">
        <f t="shared" si="0"/>
        <v>0</v>
      </c>
      <c r="H53" s="22">
        <v>2071619.7159941595</v>
      </c>
      <c r="I53" s="22">
        <v>2071619.7159941595</v>
      </c>
      <c r="J53" s="22">
        <f t="shared" si="1"/>
        <v>0</v>
      </c>
      <c r="K53" s="22">
        <v>217081.00080368653</v>
      </c>
      <c r="L53" s="22">
        <v>217081.00080368656</v>
      </c>
      <c r="M53" s="22">
        <f t="shared" si="2"/>
        <v>0</v>
      </c>
      <c r="N53" s="22">
        <v>221544.63592804372</v>
      </c>
      <c r="O53" s="22">
        <v>221544.63592804372</v>
      </c>
      <c r="P53" s="22">
        <f t="shared" si="3"/>
        <v>0</v>
      </c>
      <c r="Q53" s="22">
        <v>220484.35269011115</v>
      </c>
      <c r="R53" s="22">
        <v>220484.35269011121</v>
      </c>
      <c r="S53" s="22">
        <f t="shared" si="4"/>
        <v>0</v>
      </c>
      <c r="T53" s="22">
        <v>220115.46754467991</v>
      </c>
      <c r="U53" s="22">
        <v>220115.46754467994</v>
      </c>
      <c r="V53" s="22">
        <f t="shared" si="5"/>
        <v>0</v>
      </c>
      <c r="W53" s="22">
        <v>217526.31627727504</v>
      </c>
      <c r="X53" s="22">
        <v>217526.31627727498</v>
      </c>
      <c r="Y53" s="22">
        <f t="shared" si="6"/>
        <v>0</v>
      </c>
      <c r="Z53" s="22">
        <v>216557.18637136876</v>
      </c>
      <c r="AA53" s="22">
        <v>216557.18637136876</v>
      </c>
      <c r="AB53" s="22">
        <f t="shared" si="7"/>
        <v>0</v>
      </c>
      <c r="AC53" s="22">
        <v>214326.42036154325</v>
      </c>
      <c r="AD53" s="22">
        <v>214326.42036154328</v>
      </c>
      <c r="AE53" s="22">
        <f t="shared" si="8"/>
        <v>0</v>
      </c>
      <c r="AF53" s="22">
        <v>216282.08788523398</v>
      </c>
      <c r="AG53" s="22">
        <v>216282.08788523398</v>
      </c>
      <c r="AH53" s="22">
        <f t="shared" si="9"/>
        <v>0</v>
      </c>
      <c r="AI53" s="22">
        <v>219948.68455202173</v>
      </c>
      <c r="AJ53" s="22">
        <v>219948.68455202173</v>
      </c>
      <c r="AK53" s="22">
        <f t="shared" si="10"/>
        <v>0</v>
      </c>
      <c r="AL53" s="22">
        <v>231611.31974044724</v>
      </c>
      <c r="AM53" s="22">
        <v>231611.3197404473</v>
      </c>
      <c r="AN53" s="22">
        <f t="shared" si="11"/>
        <v>0</v>
      </c>
      <c r="AO53" s="22">
        <v>232110.81304039308</v>
      </c>
      <c r="AP53" s="22">
        <v>232110.81304039311</v>
      </c>
      <c r="AQ53" s="22">
        <f t="shared" si="12"/>
        <v>0</v>
      </c>
      <c r="AR53" s="22">
        <v>228373.84565815772</v>
      </c>
      <c r="AS53" s="22">
        <v>228373.84565815772</v>
      </c>
      <c r="AT53" s="22">
        <f t="shared" si="13"/>
        <v>0</v>
      </c>
      <c r="AU53" s="22">
        <v>2655962.1308529619</v>
      </c>
      <c r="AV53" s="22">
        <v>2655962.1308529614</v>
      </c>
      <c r="AW53" s="22">
        <f t="shared" si="14"/>
        <v>0</v>
      </c>
    </row>
    <row r="54" spans="1:49" x14ac:dyDescent="0.25">
      <c r="A54" s="21" t="s">
        <v>124</v>
      </c>
      <c r="B54" s="21" t="s">
        <v>39</v>
      </c>
      <c r="C54" s="21" t="s">
        <v>19</v>
      </c>
      <c r="D54" s="21" t="s">
        <v>46</v>
      </c>
      <c r="E54" s="22">
        <v>20553.946309502793</v>
      </c>
      <c r="F54" s="22">
        <v>20553.946309502797</v>
      </c>
      <c r="G54" s="22">
        <f t="shared" si="0"/>
        <v>0</v>
      </c>
      <c r="H54" s="22">
        <v>200979.07073559173</v>
      </c>
      <c r="I54" s="22">
        <v>200979.07073559173</v>
      </c>
      <c r="J54" s="22">
        <f t="shared" si="1"/>
        <v>0</v>
      </c>
      <c r="K54" s="22">
        <v>21060.20592439668</v>
      </c>
      <c r="L54" s="22">
        <v>21060.205924396691</v>
      </c>
      <c r="M54" s="22">
        <f t="shared" si="2"/>
        <v>0</v>
      </c>
      <c r="N54" s="22">
        <v>21493.247390680248</v>
      </c>
      <c r="O54" s="22">
        <v>21493.247390680244</v>
      </c>
      <c r="P54" s="22">
        <f t="shared" si="3"/>
        <v>0</v>
      </c>
      <c r="Q54" s="22">
        <v>21390.383559914888</v>
      </c>
      <c r="R54" s="22">
        <v>21390.383559914892</v>
      </c>
      <c r="S54" s="22">
        <f t="shared" si="4"/>
        <v>0</v>
      </c>
      <c r="T54" s="22">
        <v>21354.596010122543</v>
      </c>
      <c r="U54" s="22">
        <v>21354.596010122546</v>
      </c>
      <c r="V54" s="22">
        <f t="shared" si="5"/>
        <v>0</v>
      </c>
      <c r="W54" s="22">
        <v>21103.408395089056</v>
      </c>
      <c r="X54" s="22">
        <v>21103.408395089064</v>
      </c>
      <c r="Y54" s="22">
        <f t="shared" si="6"/>
        <v>0</v>
      </c>
      <c r="Z54" s="22">
        <v>21009.387843726603</v>
      </c>
      <c r="AA54" s="22">
        <v>21009.387843726607</v>
      </c>
      <c r="AB54" s="22">
        <f t="shared" si="7"/>
        <v>0</v>
      </c>
      <c r="AC54" s="22">
        <v>20792.969127385069</v>
      </c>
      <c r="AD54" s="22">
        <v>20792.969127385066</v>
      </c>
      <c r="AE54" s="22">
        <f t="shared" si="8"/>
        <v>0</v>
      </c>
      <c r="AF54" s="22">
        <v>20982.699046705955</v>
      </c>
      <c r="AG54" s="22">
        <v>20982.699046705951</v>
      </c>
      <c r="AH54" s="22">
        <f t="shared" si="9"/>
        <v>0</v>
      </c>
      <c r="AI54" s="22">
        <v>21338.415486921229</v>
      </c>
      <c r="AJ54" s="22">
        <v>21338.415486921229</v>
      </c>
      <c r="AK54" s="22">
        <f t="shared" si="10"/>
        <v>0</v>
      </c>
      <c r="AL54" s="22">
        <v>22469.87101633201</v>
      </c>
      <c r="AM54" s="22">
        <v>22469.871016332007</v>
      </c>
      <c r="AN54" s="22">
        <f t="shared" si="11"/>
        <v>0</v>
      </c>
      <c r="AO54" s="22">
        <v>22518.329571966871</v>
      </c>
      <c r="AP54" s="22">
        <v>22518.329571966871</v>
      </c>
      <c r="AQ54" s="22">
        <f t="shared" si="12"/>
        <v>0</v>
      </c>
      <c r="AR54" s="22">
        <v>22155.786086764281</v>
      </c>
      <c r="AS54" s="22">
        <v>22155.786086764292</v>
      </c>
      <c r="AT54" s="22">
        <f t="shared" si="13"/>
        <v>0</v>
      </c>
      <c r="AU54" s="22">
        <v>257669.29946000539</v>
      </c>
      <c r="AV54" s="22">
        <v>257669.29946000542</v>
      </c>
      <c r="AW54" s="22">
        <f t="shared" si="14"/>
        <v>0</v>
      </c>
    </row>
    <row r="55" spans="1:49" x14ac:dyDescent="0.25">
      <c r="A55" s="21" t="s">
        <v>124</v>
      </c>
      <c r="B55" s="21" t="s">
        <v>39</v>
      </c>
      <c r="C55" s="21" t="s">
        <v>19</v>
      </c>
      <c r="D55" s="21" t="s">
        <v>47</v>
      </c>
      <c r="E55" s="22">
        <v>595450.06738172856</v>
      </c>
      <c r="F55" s="22">
        <v>595450.06738172891</v>
      </c>
      <c r="G55" s="22">
        <f t="shared" si="0"/>
        <v>0</v>
      </c>
      <c r="H55" s="22">
        <v>5822385.6095457617</v>
      </c>
      <c r="I55" s="22">
        <v>5822385.6095457617</v>
      </c>
      <c r="J55" s="22">
        <f t="shared" si="1"/>
        <v>0</v>
      </c>
      <c r="K55" s="22">
        <v>610116.46366699308</v>
      </c>
      <c r="L55" s="22">
        <v>610116.46366699296</v>
      </c>
      <c r="M55" s="22">
        <f t="shared" si="2"/>
        <v>0</v>
      </c>
      <c r="N55" s="22">
        <v>622661.7221976344</v>
      </c>
      <c r="O55" s="22">
        <v>622661.72219763428</v>
      </c>
      <c r="P55" s="22">
        <f t="shared" si="3"/>
        <v>0</v>
      </c>
      <c r="Q55" s="22">
        <v>619681.74579611688</v>
      </c>
      <c r="R55" s="22">
        <v>619681.74579611665</v>
      </c>
      <c r="S55" s="22">
        <f t="shared" si="4"/>
        <v>0</v>
      </c>
      <c r="T55" s="22">
        <v>618644.9765735839</v>
      </c>
      <c r="U55" s="22">
        <v>618644.97657358414</v>
      </c>
      <c r="V55" s="22">
        <f t="shared" si="5"/>
        <v>0</v>
      </c>
      <c r="W55" s="22">
        <v>611368.04395709722</v>
      </c>
      <c r="X55" s="22">
        <v>611368.04395709722</v>
      </c>
      <c r="Y55" s="22">
        <f t="shared" si="6"/>
        <v>0</v>
      </c>
      <c r="Z55" s="22">
        <v>608644.25832483836</v>
      </c>
      <c r="AA55" s="22">
        <v>608644.25832483848</v>
      </c>
      <c r="AB55" s="22">
        <f t="shared" si="7"/>
        <v>0</v>
      </c>
      <c r="AC55" s="22">
        <v>602374.58449735283</v>
      </c>
      <c r="AD55" s="22">
        <v>602374.5844973526</v>
      </c>
      <c r="AE55" s="22">
        <f t="shared" si="8"/>
        <v>0</v>
      </c>
      <c r="AF55" s="22">
        <v>607871.08096293523</v>
      </c>
      <c r="AG55" s="22">
        <v>607871.08096293523</v>
      </c>
      <c r="AH55" s="22">
        <f t="shared" si="9"/>
        <v>0</v>
      </c>
      <c r="AI55" s="22">
        <v>618176.22505086381</v>
      </c>
      <c r="AJ55" s="22">
        <v>618176.22505086369</v>
      </c>
      <c r="AK55" s="22">
        <f t="shared" si="10"/>
        <v>0</v>
      </c>
      <c r="AL55" s="22">
        <v>650954.61519950361</v>
      </c>
      <c r="AM55" s="22">
        <v>650954.61519950361</v>
      </c>
      <c r="AN55" s="22">
        <f t="shared" si="11"/>
        <v>0</v>
      </c>
      <c r="AO55" s="22">
        <v>652358.46484392229</v>
      </c>
      <c r="AP55" s="22">
        <v>652358.46484392229</v>
      </c>
      <c r="AQ55" s="22">
        <f t="shared" si="12"/>
        <v>0</v>
      </c>
      <c r="AR55" s="22">
        <v>641855.54051776137</v>
      </c>
      <c r="AS55" s="22">
        <v>641855.54051776137</v>
      </c>
      <c r="AT55" s="22">
        <f t="shared" si="13"/>
        <v>0</v>
      </c>
      <c r="AU55" s="22">
        <v>7464707.7215886042</v>
      </c>
      <c r="AV55" s="22">
        <v>7464707.7215886042</v>
      </c>
      <c r="AW55" s="22">
        <f t="shared" si="14"/>
        <v>0</v>
      </c>
    </row>
    <row r="56" spans="1:49" x14ac:dyDescent="0.25">
      <c r="A56" s="21" t="s">
        <v>124</v>
      </c>
      <c r="B56" s="21" t="s">
        <v>39</v>
      </c>
      <c r="C56" s="21" t="s">
        <v>19</v>
      </c>
      <c r="D56" s="21" t="s">
        <v>48</v>
      </c>
      <c r="E56" s="22">
        <v>223183.89799590822</v>
      </c>
      <c r="F56" s="22">
        <v>223183.89799590819</v>
      </c>
      <c r="G56" s="22">
        <f t="shared" si="0"/>
        <v>0</v>
      </c>
      <c r="H56" s="22">
        <v>2182320.2097996427</v>
      </c>
      <c r="I56" s="22">
        <v>2182320.2097996422</v>
      </c>
      <c r="J56" s="22">
        <f t="shared" si="1"/>
        <v>0</v>
      </c>
      <c r="K56" s="22">
        <v>228681.09024057642</v>
      </c>
      <c r="L56" s="22">
        <v>228681.09024057645</v>
      </c>
      <c r="M56" s="22">
        <f t="shared" si="2"/>
        <v>0</v>
      </c>
      <c r="N56" s="22">
        <v>233383.24723679008</v>
      </c>
      <c r="O56" s="22">
        <v>233383.24723679008</v>
      </c>
      <c r="P56" s="22">
        <f t="shared" si="3"/>
        <v>0</v>
      </c>
      <c r="Q56" s="22">
        <v>482266.30597561778</v>
      </c>
      <c r="R56" s="22">
        <v>482266.30597561772</v>
      </c>
      <c r="S56" s="22">
        <f t="shared" si="4"/>
        <v>0</v>
      </c>
      <c r="T56" s="22">
        <v>481877.70883022744</v>
      </c>
      <c r="U56" s="22">
        <v>481877.70883022738</v>
      </c>
      <c r="V56" s="22">
        <f t="shared" si="5"/>
        <v>0</v>
      </c>
      <c r="W56" s="22">
        <v>479150.20189762698</v>
      </c>
      <c r="X56" s="22">
        <v>479150.20189762703</v>
      </c>
      <c r="Y56" s="22">
        <f t="shared" si="6"/>
        <v>0</v>
      </c>
      <c r="Z56" s="22">
        <v>478129.2849005296</v>
      </c>
      <c r="AA56" s="22">
        <v>478129.28490052978</v>
      </c>
      <c r="AB56" s="22">
        <f t="shared" si="7"/>
        <v>0</v>
      </c>
      <c r="AC56" s="22">
        <v>475779.31414624956</v>
      </c>
      <c r="AD56" s="22">
        <v>475779.3141462495</v>
      </c>
      <c r="AE56" s="22">
        <f t="shared" si="8"/>
        <v>0</v>
      </c>
      <c r="AF56" s="22">
        <v>477839.48606276885</v>
      </c>
      <c r="AG56" s="22">
        <v>477839.48606276885</v>
      </c>
      <c r="AH56" s="22">
        <f t="shared" si="9"/>
        <v>0</v>
      </c>
      <c r="AI56" s="22">
        <v>481702.01350703725</v>
      </c>
      <c r="AJ56" s="22">
        <v>481702.01350703719</v>
      </c>
      <c r="AK56" s="22">
        <f t="shared" si="10"/>
        <v>0</v>
      </c>
      <c r="AL56" s="22">
        <v>493987.8612785755</v>
      </c>
      <c r="AM56" s="22">
        <v>493987.86127857555</v>
      </c>
      <c r="AN56" s="22">
        <f t="shared" si="11"/>
        <v>0</v>
      </c>
      <c r="AO56" s="22">
        <v>494514.0458455187</v>
      </c>
      <c r="AP56" s="22">
        <v>494514.04584551882</v>
      </c>
      <c r="AQ56" s="22">
        <f t="shared" si="12"/>
        <v>0</v>
      </c>
      <c r="AR56" s="22">
        <v>490577.38730792573</v>
      </c>
      <c r="AS56" s="22">
        <v>490577.38730792579</v>
      </c>
      <c r="AT56" s="22">
        <f t="shared" si="13"/>
        <v>0</v>
      </c>
      <c r="AU56" s="22">
        <v>5297887.9472294422</v>
      </c>
      <c r="AV56" s="22">
        <v>5297887.947229445</v>
      </c>
      <c r="AW56" s="22">
        <f t="shared" si="14"/>
        <v>0</v>
      </c>
    </row>
    <row r="57" spans="1:49" x14ac:dyDescent="0.25">
      <c r="A57" s="21" t="s">
        <v>124</v>
      </c>
      <c r="B57" s="21" t="s">
        <v>39</v>
      </c>
      <c r="C57" s="21" t="s">
        <v>19</v>
      </c>
      <c r="D57" s="21" t="s">
        <v>50</v>
      </c>
      <c r="E57" s="22">
        <v>32703.17298916728</v>
      </c>
      <c r="F57" s="22">
        <v>32703.172989167277</v>
      </c>
      <c r="G57" s="22">
        <f t="shared" si="0"/>
        <v>0</v>
      </c>
      <c r="H57" s="22">
        <v>319775.73642047396</v>
      </c>
      <c r="I57" s="22">
        <v>319775.73642047407</v>
      </c>
      <c r="J57" s="22">
        <f t="shared" si="1"/>
        <v>0</v>
      </c>
      <c r="K57" s="22">
        <v>33508.677465728513</v>
      </c>
      <c r="L57" s="22">
        <v>33508.677465728528</v>
      </c>
      <c r="M57" s="22">
        <f t="shared" si="2"/>
        <v>0</v>
      </c>
      <c r="N57" s="22">
        <v>34197.685297611701</v>
      </c>
      <c r="O57" s="22">
        <v>34197.685297611715</v>
      </c>
      <c r="P57" s="22">
        <f t="shared" si="3"/>
        <v>0</v>
      </c>
      <c r="Q57" s="22">
        <v>34034.01971236628</v>
      </c>
      <c r="R57" s="22">
        <v>34034.019712366273</v>
      </c>
      <c r="S57" s="22">
        <f t="shared" si="4"/>
        <v>0</v>
      </c>
      <c r="T57" s="22">
        <v>33977.078509246741</v>
      </c>
      <c r="U57" s="22">
        <v>33977.078509246734</v>
      </c>
      <c r="V57" s="22">
        <f t="shared" si="5"/>
        <v>0</v>
      </c>
      <c r="W57" s="22">
        <v>33577.416473378791</v>
      </c>
      <c r="X57" s="22">
        <v>33577.416473378784</v>
      </c>
      <c r="Y57" s="22">
        <f t="shared" si="6"/>
        <v>0</v>
      </c>
      <c r="Z57" s="22">
        <v>33427.821339216076</v>
      </c>
      <c r="AA57" s="22">
        <v>33427.821339216083</v>
      </c>
      <c r="AB57" s="22">
        <f t="shared" si="7"/>
        <v>0</v>
      </c>
      <c r="AC57" s="22">
        <v>33083.479741158153</v>
      </c>
      <c r="AD57" s="22">
        <v>33083.47974115816</v>
      </c>
      <c r="AE57" s="22">
        <f t="shared" si="8"/>
        <v>0</v>
      </c>
      <c r="AF57" s="22">
        <v>33385.357068233941</v>
      </c>
      <c r="AG57" s="22">
        <v>33385.357068233941</v>
      </c>
      <c r="AH57" s="22">
        <f t="shared" si="9"/>
        <v>0</v>
      </c>
      <c r="AI57" s="22">
        <v>33951.333844872315</v>
      </c>
      <c r="AJ57" s="22">
        <v>33951.33384487233</v>
      </c>
      <c r="AK57" s="22">
        <f t="shared" si="10"/>
        <v>0</v>
      </c>
      <c r="AL57" s="22">
        <v>35751.58112345761</v>
      </c>
      <c r="AM57" s="22">
        <v>35751.58112345761</v>
      </c>
      <c r="AN57" s="22">
        <f t="shared" si="11"/>
        <v>0</v>
      </c>
      <c r="AO57" s="22">
        <v>35828.683033906775</v>
      </c>
      <c r="AP57" s="22">
        <v>35828.683033906775</v>
      </c>
      <c r="AQ57" s="22">
        <f t="shared" si="12"/>
        <v>0</v>
      </c>
      <c r="AR57" s="22">
        <v>35251.843816067907</v>
      </c>
      <c r="AS57" s="22">
        <v>35251.843816067907</v>
      </c>
      <c r="AT57" s="22">
        <f t="shared" si="13"/>
        <v>0</v>
      </c>
      <c r="AU57" s="22">
        <v>409974.97742524481</v>
      </c>
      <c r="AV57" s="22">
        <v>409974.97742524493</v>
      </c>
      <c r="AW57" s="22">
        <f t="shared" si="14"/>
        <v>0</v>
      </c>
    </row>
    <row r="58" spans="1:49" x14ac:dyDescent="0.25">
      <c r="A58" s="21" t="s">
        <v>124</v>
      </c>
      <c r="B58" s="21" t="s">
        <v>39</v>
      </c>
      <c r="C58" s="21" t="s">
        <v>19</v>
      </c>
      <c r="D58" s="21" t="s">
        <v>52</v>
      </c>
      <c r="E58" s="22">
        <v>57520.700106757053</v>
      </c>
      <c r="F58" s="22">
        <v>57520.700106757053</v>
      </c>
      <c r="G58" s="22">
        <f t="shared" si="0"/>
        <v>0</v>
      </c>
      <c r="H58" s="22">
        <v>562444.63624836307</v>
      </c>
      <c r="I58" s="22">
        <v>562444.63624836318</v>
      </c>
      <c r="J58" s="22">
        <f t="shared" si="1"/>
        <v>0</v>
      </c>
      <c r="K58" s="22">
        <v>58937.479495297652</v>
      </c>
      <c r="L58" s="22">
        <v>58937.479495297644</v>
      </c>
      <c r="M58" s="22">
        <f t="shared" si="2"/>
        <v>0</v>
      </c>
      <c r="N58" s="22">
        <v>60149.356180232404</v>
      </c>
      <c r="O58" s="22">
        <v>60149.356180232382</v>
      </c>
      <c r="P58" s="22">
        <f t="shared" si="3"/>
        <v>0</v>
      </c>
      <c r="Q58" s="22">
        <v>59861.48934083373</v>
      </c>
      <c r="R58" s="22">
        <v>59861.489340833745</v>
      </c>
      <c r="S58" s="22">
        <f t="shared" si="4"/>
        <v>0</v>
      </c>
      <c r="T58" s="22">
        <v>59761.337044619489</v>
      </c>
      <c r="U58" s="22">
        <v>59761.337044619489</v>
      </c>
      <c r="V58" s="22">
        <f t="shared" si="5"/>
        <v>0</v>
      </c>
      <c r="W58" s="22">
        <v>59058.382621303121</v>
      </c>
      <c r="X58" s="22">
        <v>59058.382621303121</v>
      </c>
      <c r="Y58" s="22">
        <f t="shared" si="6"/>
        <v>0</v>
      </c>
      <c r="Z58" s="22">
        <v>58795.263906417138</v>
      </c>
      <c r="AA58" s="22">
        <v>58795.263906417131</v>
      </c>
      <c r="AB58" s="22">
        <f t="shared" si="7"/>
        <v>0</v>
      </c>
      <c r="AC58" s="22">
        <v>58189.611060354408</v>
      </c>
      <c r="AD58" s="22">
        <v>58189.611060354408</v>
      </c>
      <c r="AE58" s="22">
        <f t="shared" si="8"/>
        <v>0</v>
      </c>
      <c r="AF58" s="22">
        <v>58720.574682921157</v>
      </c>
      <c r="AG58" s="22">
        <v>58720.574682921142</v>
      </c>
      <c r="AH58" s="22">
        <f t="shared" si="9"/>
        <v>0</v>
      </c>
      <c r="AI58" s="22">
        <v>59716.055471503641</v>
      </c>
      <c r="AJ58" s="22">
        <v>59716.055471503649</v>
      </c>
      <c r="AK58" s="22">
        <f t="shared" si="10"/>
        <v>0</v>
      </c>
      <c r="AL58" s="22">
        <v>62882.460268488059</v>
      </c>
      <c r="AM58" s="22">
        <v>62882.460268488059</v>
      </c>
      <c r="AN58" s="22">
        <f t="shared" si="11"/>
        <v>0</v>
      </c>
      <c r="AO58" s="22">
        <v>63018.072671299</v>
      </c>
      <c r="AP58" s="22">
        <v>63018.072671299</v>
      </c>
      <c r="AQ58" s="22">
        <f t="shared" si="12"/>
        <v>0</v>
      </c>
      <c r="AR58" s="22">
        <v>62003.486237434729</v>
      </c>
      <c r="AS58" s="22">
        <v>62003.486237434743</v>
      </c>
      <c r="AT58" s="22">
        <f t="shared" si="13"/>
        <v>0</v>
      </c>
      <c r="AU58" s="22">
        <v>721093.56898070441</v>
      </c>
      <c r="AV58" s="22">
        <v>721093.56898070453</v>
      </c>
      <c r="AW58" s="22">
        <f t="shared" si="14"/>
        <v>0</v>
      </c>
    </row>
    <row r="59" spans="1:49" x14ac:dyDescent="0.25">
      <c r="A59" s="21" t="s">
        <v>124</v>
      </c>
      <c r="B59" s="21" t="s">
        <v>39</v>
      </c>
      <c r="C59" s="21" t="s">
        <v>19</v>
      </c>
      <c r="D59" s="21" t="s">
        <v>53</v>
      </c>
      <c r="E59" s="22">
        <v>20140.546768820655</v>
      </c>
      <c r="F59" s="22">
        <v>20140.546768820655</v>
      </c>
      <c r="G59" s="22">
        <f t="shared" si="0"/>
        <v>0</v>
      </c>
      <c r="H59" s="22">
        <v>196936.79806066485</v>
      </c>
      <c r="I59" s="22">
        <v>196936.79806066479</v>
      </c>
      <c r="J59" s="22">
        <f t="shared" si="1"/>
        <v>0</v>
      </c>
      <c r="K59" s="22">
        <v>20636.624032884603</v>
      </c>
      <c r="L59" s="22">
        <v>20636.624032884607</v>
      </c>
      <c r="M59" s="22">
        <f t="shared" si="2"/>
        <v>0</v>
      </c>
      <c r="N59" s="22">
        <v>21060.955777902858</v>
      </c>
      <c r="O59" s="22">
        <v>21060.955777902855</v>
      </c>
      <c r="P59" s="22">
        <f t="shared" si="3"/>
        <v>0</v>
      </c>
      <c r="Q59" s="22">
        <v>20960.16083744941</v>
      </c>
      <c r="R59" s="22">
        <v>20960.16083744941</v>
      </c>
      <c r="S59" s="22">
        <f t="shared" si="4"/>
        <v>0</v>
      </c>
      <c r="T59" s="22">
        <v>20925.093079196045</v>
      </c>
      <c r="U59" s="22">
        <v>20925.093079196042</v>
      </c>
      <c r="V59" s="22">
        <f t="shared" si="5"/>
        <v>0</v>
      </c>
      <c r="W59" s="22">
        <v>20678.957576448753</v>
      </c>
      <c r="X59" s="22">
        <v>20678.957576448749</v>
      </c>
      <c r="Y59" s="22">
        <f t="shared" si="6"/>
        <v>0</v>
      </c>
      <c r="Z59" s="22">
        <v>20586.828051372078</v>
      </c>
      <c r="AA59" s="22">
        <v>20586.828051372078</v>
      </c>
      <c r="AB59" s="22">
        <f t="shared" si="7"/>
        <v>0</v>
      </c>
      <c r="AC59" s="22">
        <v>20374.76214380913</v>
      </c>
      <c r="AD59" s="22">
        <v>20374.76214380913</v>
      </c>
      <c r="AE59" s="22">
        <f t="shared" si="8"/>
        <v>0</v>
      </c>
      <c r="AF59" s="22">
        <v>20560.676043553056</v>
      </c>
      <c r="AG59" s="22">
        <v>20560.676043553056</v>
      </c>
      <c r="AH59" s="22">
        <f t="shared" si="9"/>
        <v>0</v>
      </c>
      <c r="AI59" s="22">
        <v>20909.237993298044</v>
      </c>
      <c r="AJ59" s="22">
        <v>20909.237993298048</v>
      </c>
      <c r="AK59" s="22">
        <f t="shared" si="10"/>
        <v>0</v>
      </c>
      <c r="AL59" s="22">
        <v>22017.936666720325</v>
      </c>
      <c r="AM59" s="22">
        <v>22017.936666720325</v>
      </c>
      <c r="AN59" s="22">
        <f t="shared" si="11"/>
        <v>0</v>
      </c>
      <c r="AO59" s="22">
        <v>22065.420580097194</v>
      </c>
      <c r="AP59" s="22">
        <v>22065.420580097198</v>
      </c>
      <c r="AQ59" s="22">
        <f t="shared" si="12"/>
        <v>0</v>
      </c>
      <c r="AR59" s="22">
        <v>21710.168897062598</v>
      </c>
      <c r="AS59" s="22">
        <v>21710.168897062598</v>
      </c>
      <c r="AT59" s="22">
        <f t="shared" si="13"/>
        <v>0</v>
      </c>
      <c r="AU59" s="22">
        <v>252486.82167979414</v>
      </c>
      <c r="AV59" s="22">
        <v>252486.82167979408</v>
      </c>
      <c r="AW59" s="22">
        <f t="shared" si="14"/>
        <v>0</v>
      </c>
    </row>
    <row r="60" spans="1:49" x14ac:dyDescent="0.25">
      <c r="A60" s="21" t="s">
        <v>124</v>
      </c>
      <c r="B60" s="21" t="s">
        <v>39</v>
      </c>
      <c r="C60" s="21" t="s">
        <v>19</v>
      </c>
      <c r="D60" s="21" t="s">
        <v>54</v>
      </c>
      <c r="E60" s="22">
        <v>17892.165889048854</v>
      </c>
      <c r="F60" s="22">
        <v>17892.165889048854</v>
      </c>
      <c r="G60" s="22">
        <f t="shared" si="0"/>
        <v>0</v>
      </c>
      <c r="H60" s="22">
        <v>174951.84718691025</v>
      </c>
      <c r="I60" s="22">
        <v>174951.84718691025</v>
      </c>
      <c r="J60" s="22">
        <f t="shared" si="1"/>
        <v>0</v>
      </c>
      <c r="K60" s="22">
        <v>18332.863790863437</v>
      </c>
      <c r="L60" s="22">
        <v>18332.863790863434</v>
      </c>
      <c r="M60" s="22">
        <f t="shared" si="2"/>
        <v>0</v>
      </c>
      <c r="N60" s="22">
        <v>18709.825452381454</v>
      </c>
      <c r="O60" s="22">
        <v>18709.825452381458</v>
      </c>
      <c r="P60" s="22">
        <f t="shared" si="3"/>
        <v>0</v>
      </c>
      <c r="Q60" s="22">
        <v>18620.282709770232</v>
      </c>
      <c r="R60" s="22">
        <v>18620.282709770232</v>
      </c>
      <c r="S60" s="22">
        <f t="shared" si="4"/>
        <v>0</v>
      </c>
      <c r="T60" s="22">
        <v>18589.129724936793</v>
      </c>
      <c r="U60" s="22">
        <v>18589.129724936793</v>
      </c>
      <c r="V60" s="22">
        <f t="shared" si="5"/>
        <v>0</v>
      </c>
      <c r="W60" s="22">
        <v>18370.471448332468</v>
      </c>
      <c r="X60" s="22">
        <v>18370.471448332471</v>
      </c>
      <c r="Y60" s="22">
        <f t="shared" si="6"/>
        <v>0</v>
      </c>
      <c r="Z60" s="22">
        <v>18288.626761349937</v>
      </c>
      <c r="AA60" s="22">
        <v>18288.626761349948</v>
      </c>
      <c r="AB60" s="22">
        <f t="shared" si="7"/>
        <v>0</v>
      </c>
      <c r="AC60" s="22">
        <v>18100.234735995306</v>
      </c>
      <c r="AD60" s="22">
        <v>18100.234735995302</v>
      </c>
      <c r="AE60" s="22">
        <f t="shared" si="8"/>
        <v>0</v>
      </c>
      <c r="AF60" s="22">
        <v>18265.394221161212</v>
      </c>
      <c r="AG60" s="22">
        <v>18265.394221161208</v>
      </c>
      <c r="AH60" s="22">
        <f t="shared" si="9"/>
        <v>0</v>
      </c>
      <c r="AI60" s="22">
        <v>18575.044614421749</v>
      </c>
      <c r="AJ60" s="22">
        <v>18575.044614421757</v>
      </c>
      <c r="AK60" s="22">
        <f t="shared" si="10"/>
        <v>0</v>
      </c>
      <c r="AL60" s="22">
        <v>19559.974210104294</v>
      </c>
      <c r="AM60" s="22">
        <v>19559.97421010429</v>
      </c>
      <c r="AN60" s="22">
        <f t="shared" si="11"/>
        <v>0</v>
      </c>
      <c r="AO60" s="22">
        <v>19602.157278168543</v>
      </c>
      <c r="AP60" s="22">
        <v>19602.157278168539</v>
      </c>
      <c r="AQ60" s="22">
        <f t="shared" si="12"/>
        <v>0</v>
      </c>
      <c r="AR60" s="22">
        <v>19286.563956985286</v>
      </c>
      <c r="AS60" s="22">
        <v>19286.563956985279</v>
      </c>
      <c r="AT60" s="22">
        <f t="shared" si="13"/>
        <v>0</v>
      </c>
      <c r="AU60" s="22">
        <v>224300.56890447068</v>
      </c>
      <c r="AV60" s="22">
        <v>224300.56890447071</v>
      </c>
      <c r="AW60" s="22">
        <f t="shared" si="14"/>
        <v>0</v>
      </c>
    </row>
    <row r="61" spans="1:49" x14ac:dyDescent="0.25">
      <c r="A61" s="21" t="s">
        <v>124</v>
      </c>
      <c r="B61" s="21" t="s">
        <v>39</v>
      </c>
      <c r="C61" s="21" t="s">
        <v>19</v>
      </c>
      <c r="D61" s="21" t="s">
        <v>55</v>
      </c>
      <c r="E61" s="22">
        <v>21147.181852851481</v>
      </c>
      <c r="F61" s="22">
        <v>21147.181852851478</v>
      </c>
      <c r="G61" s="22">
        <f t="shared" si="0"/>
        <v>0</v>
      </c>
      <c r="H61" s="22">
        <v>206779.80245076696</v>
      </c>
      <c r="I61" s="22">
        <v>206779.80245076696</v>
      </c>
      <c r="J61" s="22">
        <f t="shared" si="1"/>
        <v>0</v>
      </c>
      <c r="K61" s="22">
        <v>21668.053318588725</v>
      </c>
      <c r="L61" s="22">
        <v>21668.053318588736</v>
      </c>
      <c r="M61" s="22">
        <f t="shared" si="2"/>
        <v>0</v>
      </c>
      <c r="N61" s="22">
        <v>22113.593386633485</v>
      </c>
      <c r="O61" s="22">
        <v>22113.593386633478</v>
      </c>
      <c r="P61" s="22">
        <f t="shared" si="3"/>
        <v>0</v>
      </c>
      <c r="Q61" s="22">
        <v>22007.760662225206</v>
      </c>
      <c r="R61" s="22">
        <v>22007.76066222521</v>
      </c>
      <c r="S61" s="22">
        <f t="shared" si="4"/>
        <v>0</v>
      </c>
      <c r="T61" s="22">
        <v>21970.940199033827</v>
      </c>
      <c r="U61" s="22">
        <v>21970.94019903383</v>
      </c>
      <c r="V61" s="22">
        <f t="shared" si="5"/>
        <v>0</v>
      </c>
      <c r="W61" s="22">
        <v>21712.502714849034</v>
      </c>
      <c r="X61" s="22">
        <v>21712.502714849044</v>
      </c>
      <c r="Y61" s="22">
        <f t="shared" si="6"/>
        <v>0</v>
      </c>
      <c r="Z61" s="22">
        <v>21615.768507819997</v>
      </c>
      <c r="AA61" s="22">
        <v>21615.768507820001</v>
      </c>
      <c r="AB61" s="22">
        <f t="shared" si="7"/>
        <v>0</v>
      </c>
      <c r="AC61" s="22">
        <v>21393.103435044206</v>
      </c>
      <c r="AD61" s="22">
        <v>21393.103435044213</v>
      </c>
      <c r="AE61" s="22">
        <f t="shared" si="8"/>
        <v>0</v>
      </c>
      <c r="AF61" s="22">
        <v>21588.309408942794</v>
      </c>
      <c r="AG61" s="22">
        <v>21588.309408942787</v>
      </c>
      <c r="AH61" s="22">
        <f t="shared" si="9"/>
        <v>0</v>
      </c>
      <c r="AI61" s="22">
        <v>21954.292667632315</v>
      </c>
      <c r="AJ61" s="22">
        <v>21954.292667632322</v>
      </c>
      <c r="AK61" s="22">
        <f t="shared" si="10"/>
        <v>0</v>
      </c>
      <c r="AL61" s="22">
        <v>23118.404681868815</v>
      </c>
      <c r="AM61" s="22">
        <v>23118.404681868811</v>
      </c>
      <c r="AN61" s="22">
        <f t="shared" si="11"/>
        <v>0</v>
      </c>
      <c r="AO61" s="22">
        <v>23168.261866124623</v>
      </c>
      <c r="AP61" s="22">
        <v>23168.261866124627</v>
      </c>
      <c r="AQ61" s="22">
        <f t="shared" si="12"/>
        <v>0</v>
      </c>
      <c r="AR61" s="22">
        <v>22795.254517769288</v>
      </c>
      <c r="AS61" s="22">
        <v>22795.254517769292</v>
      </c>
      <c r="AT61" s="22">
        <f t="shared" si="13"/>
        <v>0</v>
      </c>
      <c r="AU61" s="22">
        <v>265106.24536653241</v>
      </c>
      <c r="AV61" s="22">
        <v>265106.24536653236</v>
      </c>
      <c r="AW61" s="22">
        <f t="shared" si="14"/>
        <v>0</v>
      </c>
    </row>
    <row r="62" spans="1:49" x14ac:dyDescent="0.25">
      <c r="A62" s="21" t="s">
        <v>124</v>
      </c>
      <c r="B62" s="21" t="s">
        <v>39</v>
      </c>
      <c r="C62" s="21" t="s">
        <v>42</v>
      </c>
      <c r="D62" s="21" t="s">
        <v>41</v>
      </c>
      <c r="E62" s="22">
        <v>21138.148786055455</v>
      </c>
      <c r="F62" s="22">
        <v>21138.148786055455</v>
      </c>
      <c r="G62" s="22">
        <f t="shared" si="0"/>
        <v>0</v>
      </c>
      <c r="H62" s="22">
        <v>242053.64422241537</v>
      </c>
      <c r="I62" s="22">
        <v>242053.64422241537</v>
      </c>
      <c r="J62" s="22">
        <f t="shared" si="1"/>
        <v>0</v>
      </c>
      <c r="K62" s="22">
        <v>22192.489040193599</v>
      </c>
      <c r="L62" s="22">
        <v>22192.489040193599</v>
      </c>
      <c r="M62" s="22">
        <f t="shared" si="2"/>
        <v>0</v>
      </c>
      <c r="N62" s="22">
        <v>23035.961243504109</v>
      </c>
      <c r="O62" s="22">
        <v>23035.961243504109</v>
      </c>
      <c r="P62" s="22">
        <f t="shared" si="3"/>
        <v>0</v>
      </c>
      <c r="Q62" s="22">
        <v>23710.739006152522</v>
      </c>
      <c r="R62" s="22">
        <v>23710.739006152522</v>
      </c>
      <c r="S62" s="22">
        <f t="shared" si="4"/>
        <v>0</v>
      </c>
      <c r="T62" s="22">
        <v>24250.561216271253</v>
      </c>
      <c r="U62" s="22">
        <v>24250.561216271253</v>
      </c>
      <c r="V62" s="22">
        <f t="shared" si="5"/>
        <v>0</v>
      </c>
      <c r="W62" s="22">
        <v>24682.418984366232</v>
      </c>
      <c r="X62" s="22">
        <v>24682.418984366232</v>
      </c>
      <c r="Y62" s="22">
        <f t="shared" si="6"/>
        <v>0</v>
      </c>
      <c r="Z62" s="22">
        <v>25027.905198842218</v>
      </c>
      <c r="AA62" s="22">
        <v>25027.905198842218</v>
      </c>
      <c r="AB62" s="22">
        <f t="shared" si="7"/>
        <v>0</v>
      </c>
      <c r="AC62" s="22">
        <v>25304.294170423003</v>
      </c>
      <c r="AD62" s="22">
        <v>25304.294170423003</v>
      </c>
      <c r="AE62" s="22">
        <f t="shared" si="8"/>
        <v>0</v>
      </c>
      <c r="AF62" s="22">
        <v>25525.405347687636</v>
      </c>
      <c r="AG62" s="22">
        <v>25525.405347687636</v>
      </c>
      <c r="AH62" s="22">
        <f t="shared" si="9"/>
        <v>0</v>
      </c>
      <c r="AI62" s="22">
        <v>25702.294289499339</v>
      </c>
      <c r="AJ62" s="22">
        <v>25702.294289499339</v>
      </c>
      <c r="AK62" s="22">
        <f t="shared" si="10"/>
        <v>0</v>
      </c>
      <c r="AL62" s="22">
        <v>25843.805442948706</v>
      </c>
      <c r="AM62" s="22">
        <v>25843.805442948706</v>
      </c>
      <c r="AN62" s="22">
        <f t="shared" si="11"/>
        <v>0</v>
      </c>
      <c r="AO62" s="22">
        <v>25957.014365708201</v>
      </c>
      <c r="AP62" s="22">
        <v>25957.014365708201</v>
      </c>
      <c r="AQ62" s="22">
        <f t="shared" si="12"/>
        <v>0</v>
      </c>
      <c r="AR62" s="22">
        <v>26047.581503915793</v>
      </c>
      <c r="AS62" s="22">
        <v>26047.581503915793</v>
      </c>
      <c r="AT62" s="22">
        <f t="shared" si="13"/>
        <v>0</v>
      </c>
      <c r="AU62" s="22">
        <v>297280.46980951261</v>
      </c>
      <c r="AV62" s="22">
        <v>297280.46980951261</v>
      </c>
      <c r="AW62" s="22">
        <f t="shared" si="14"/>
        <v>0</v>
      </c>
    </row>
    <row r="63" spans="1:49" x14ac:dyDescent="0.25">
      <c r="A63" s="21" t="s">
        <v>124</v>
      </c>
      <c r="B63" s="21" t="s">
        <v>39</v>
      </c>
      <c r="C63" s="21" t="s">
        <v>42</v>
      </c>
      <c r="D63" s="21" t="s">
        <v>43</v>
      </c>
      <c r="E63" s="22">
        <v>586758.91116868309</v>
      </c>
      <c r="F63" s="22">
        <v>586758.91116868309</v>
      </c>
      <c r="G63" s="22">
        <f t="shared" si="0"/>
        <v>0</v>
      </c>
      <c r="H63" s="22">
        <v>6718995.7912515784</v>
      </c>
      <c r="I63" s="22">
        <v>6718995.7912515784</v>
      </c>
      <c r="J63" s="22">
        <f t="shared" si="1"/>
        <v>0</v>
      </c>
      <c r="K63" s="22">
        <v>616025.59605111333</v>
      </c>
      <c r="L63" s="22">
        <v>616025.59605111333</v>
      </c>
      <c r="M63" s="22">
        <f t="shared" si="2"/>
        <v>0</v>
      </c>
      <c r="N63" s="22">
        <v>639438.94395705743</v>
      </c>
      <c r="O63" s="22">
        <v>639438.94395705743</v>
      </c>
      <c r="P63" s="22">
        <f t="shared" si="3"/>
        <v>0</v>
      </c>
      <c r="Q63" s="22">
        <v>658169.62228181271</v>
      </c>
      <c r="R63" s="22">
        <v>658169.62228181271</v>
      </c>
      <c r="S63" s="22">
        <f t="shared" si="4"/>
        <v>0</v>
      </c>
      <c r="T63" s="22">
        <v>673154.16494161705</v>
      </c>
      <c r="U63" s="22">
        <v>673154.16494161705</v>
      </c>
      <c r="V63" s="22">
        <f t="shared" si="5"/>
        <v>0</v>
      </c>
      <c r="W63" s="22">
        <v>685141.79906946025</v>
      </c>
      <c r="X63" s="22">
        <v>685141.79906946025</v>
      </c>
      <c r="Y63" s="22">
        <f t="shared" si="6"/>
        <v>0</v>
      </c>
      <c r="Z63" s="22">
        <v>694731.90637173504</v>
      </c>
      <c r="AA63" s="22">
        <v>694731.90637173504</v>
      </c>
      <c r="AB63" s="22">
        <f t="shared" si="7"/>
        <v>0</v>
      </c>
      <c r="AC63" s="22">
        <v>702403.9922135548</v>
      </c>
      <c r="AD63" s="22">
        <v>702403.9922135548</v>
      </c>
      <c r="AE63" s="22">
        <f t="shared" si="8"/>
        <v>0</v>
      </c>
      <c r="AF63" s="22">
        <v>708541.66088701063</v>
      </c>
      <c r="AG63" s="22">
        <v>708541.66088701063</v>
      </c>
      <c r="AH63" s="22">
        <f t="shared" si="9"/>
        <v>0</v>
      </c>
      <c r="AI63" s="22">
        <v>713451.79582577525</v>
      </c>
      <c r="AJ63" s="22">
        <v>713451.79582577525</v>
      </c>
      <c r="AK63" s="22">
        <f t="shared" si="10"/>
        <v>0</v>
      </c>
      <c r="AL63" s="22">
        <v>717379.90377678699</v>
      </c>
      <c r="AM63" s="22">
        <v>717379.90377678699</v>
      </c>
      <c r="AN63" s="22">
        <f t="shared" si="11"/>
        <v>0</v>
      </c>
      <c r="AO63" s="22">
        <v>720522.39013759641</v>
      </c>
      <c r="AP63" s="22">
        <v>720522.39013759641</v>
      </c>
      <c r="AQ63" s="22">
        <f t="shared" si="12"/>
        <v>0</v>
      </c>
      <c r="AR63" s="22">
        <v>723036.37922624394</v>
      </c>
      <c r="AS63" s="22">
        <v>723036.37922624394</v>
      </c>
      <c r="AT63" s="22">
        <f t="shared" si="13"/>
        <v>0</v>
      </c>
      <c r="AU63" s="22">
        <v>8251998.1547397645</v>
      </c>
      <c r="AV63" s="22">
        <v>8251998.1547397645</v>
      </c>
      <c r="AW63" s="22">
        <f t="shared" si="14"/>
        <v>0</v>
      </c>
    </row>
    <row r="64" spans="1:49" x14ac:dyDescent="0.25">
      <c r="A64" s="21" t="s">
        <v>124</v>
      </c>
      <c r="B64" s="21" t="s">
        <v>39</v>
      </c>
      <c r="C64" s="21" t="s">
        <v>42</v>
      </c>
      <c r="D64" s="21" t="s">
        <v>47</v>
      </c>
      <c r="E64" s="22">
        <v>133691.80058113465</v>
      </c>
      <c r="F64" s="22">
        <v>133691.80058113465</v>
      </c>
      <c r="G64" s="22">
        <f t="shared" si="0"/>
        <v>0</v>
      </c>
      <c r="H64" s="22">
        <v>1530909.2513658481</v>
      </c>
      <c r="I64" s="22">
        <v>1530909.2513658481</v>
      </c>
      <c r="J64" s="22">
        <f t="shared" si="1"/>
        <v>0</v>
      </c>
      <c r="K64" s="22">
        <v>140360.15401300596</v>
      </c>
      <c r="L64" s="22">
        <v>140360.15401300596</v>
      </c>
      <c r="M64" s="22">
        <f t="shared" si="2"/>
        <v>0</v>
      </c>
      <c r="N64" s="22">
        <v>145694.83675850299</v>
      </c>
      <c r="O64" s="22">
        <v>145694.83675850299</v>
      </c>
      <c r="P64" s="22">
        <f t="shared" si="3"/>
        <v>0</v>
      </c>
      <c r="Q64" s="22">
        <v>149962.58295490066</v>
      </c>
      <c r="R64" s="22">
        <v>149962.58295490066</v>
      </c>
      <c r="S64" s="22">
        <f t="shared" si="4"/>
        <v>0</v>
      </c>
      <c r="T64" s="22">
        <v>153376.77991201877</v>
      </c>
      <c r="U64" s="22">
        <v>153376.77991201877</v>
      </c>
      <c r="V64" s="22">
        <f t="shared" si="5"/>
        <v>0</v>
      </c>
      <c r="W64" s="22">
        <v>156108.13747771323</v>
      </c>
      <c r="X64" s="22">
        <v>156108.13747771323</v>
      </c>
      <c r="Y64" s="22">
        <f t="shared" si="6"/>
        <v>0</v>
      </c>
      <c r="Z64" s="22">
        <v>158293.22353026882</v>
      </c>
      <c r="AA64" s="22">
        <v>158293.22353026882</v>
      </c>
      <c r="AB64" s="22">
        <f t="shared" si="7"/>
        <v>0</v>
      </c>
      <c r="AC64" s="22">
        <v>160041.2923723133</v>
      </c>
      <c r="AD64" s="22">
        <v>160041.2923723133</v>
      </c>
      <c r="AE64" s="22">
        <f t="shared" si="8"/>
        <v>0</v>
      </c>
      <c r="AF64" s="22">
        <v>161439.74744594889</v>
      </c>
      <c r="AG64" s="22">
        <v>161439.74744594889</v>
      </c>
      <c r="AH64" s="22">
        <f t="shared" si="9"/>
        <v>0</v>
      </c>
      <c r="AI64" s="22">
        <v>162558.51150485734</v>
      </c>
      <c r="AJ64" s="22">
        <v>162558.51150485734</v>
      </c>
      <c r="AK64" s="22">
        <f t="shared" si="10"/>
        <v>0</v>
      </c>
      <c r="AL64" s="22">
        <v>163453.5227519841</v>
      </c>
      <c r="AM64" s="22">
        <v>163453.5227519841</v>
      </c>
      <c r="AN64" s="22">
        <f t="shared" si="11"/>
        <v>0</v>
      </c>
      <c r="AO64" s="22">
        <v>164169.53174968553</v>
      </c>
      <c r="AP64" s="22">
        <v>164169.53174968553</v>
      </c>
      <c r="AQ64" s="22">
        <f t="shared" si="12"/>
        <v>0</v>
      </c>
      <c r="AR64" s="22">
        <v>164742.33894784667</v>
      </c>
      <c r="AS64" s="22">
        <v>164742.33894784667</v>
      </c>
      <c r="AT64" s="22">
        <f t="shared" si="13"/>
        <v>0</v>
      </c>
      <c r="AU64" s="22">
        <v>1880200.6594190462</v>
      </c>
      <c r="AV64" s="22">
        <v>1880200.6594190462</v>
      </c>
      <c r="AW64" s="22">
        <f t="shared" si="14"/>
        <v>0</v>
      </c>
    </row>
    <row r="65" spans="1:49" x14ac:dyDescent="0.25">
      <c r="A65" s="21" t="s">
        <v>124</v>
      </c>
      <c r="B65" s="21" t="s">
        <v>39</v>
      </c>
      <c r="C65" s="21" t="s">
        <v>42</v>
      </c>
      <c r="D65" s="21" t="s">
        <v>48</v>
      </c>
      <c r="E65" s="22">
        <v>8552.9449960858528</v>
      </c>
      <c r="F65" s="22">
        <v>8552.9449960858528</v>
      </c>
      <c r="G65" s="22">
        <f t="shared" si="0"/>
        <v>0</v>
      </c>
      <c r="H65" s="22">
        <v>97940.057385828535</v>
      </c>
      <c r="I65" s="22">
        <v>97940.057385828535</v>
      </c>
      <c r="J65" s="22">
        <f t="shared" si="1"/>
        <v>0</v>
      </c>
      <c r="K65" s="22">
        <v>8979.5535081212875</v>
      </c>
      <c r="L65" s="22">
        <v>8979.5535081212875</v>
      </c>
      <c r="M65" s="22">
        <f t="shared" si="2"/>
        <v>0</v>
      </c>
      <c r="N65" s="22">
        <v>9320.840317749633</v>
      </c>
      <c r="O65" s="22">
        <v>9320.840317749633</v>
      </c>
      <c r="P65" s="22">
        <f t="shared" si="3"/>
        <v>0</v>
      </c>
      <c r="Q65" s="22">
        <v>9593.8697654523094</v>
      </c>
      <c r="R65" s="22">
        <v>9593.8697654523094</v>
      </c>
      <c r="S65" s="22">
        <f t="shared" si="4"/>
        <v>0</v>
      </c>
      <c r="T65" s="22">
        <v>9812.2933236144527</v>
      </c>
      <c r="U65" s="22">
        <v>9812.2933236144527</v>
      </c>
      <c r="V65" s="22">
        <f t="shared" si="5"/>
        <v>0</v>
      </c>
      <c r="W65" s="22">
        <v>9987.0321701441644</v>
      </c>
      <c r="X65" s="22">
        <v>9987.0321701441644</v>
      </c>
      <c r="Y65" s="22">
        <f t="shared" si="6"/>
        <v>0</v>
      </c>
      <c r="Z65" s="22">
        <v>10126.823247367935</v>
      </c>
      <c r="AA65" s="22">
        <v>10126.823247367935</v>
      </c>
      <c r="AB65" s="22">
        <f t="shared" si="7"/>
        <v>0</v>
      </c>
      <c r="AC65" s="22">
        <v>10238.65610914695</v>
      </c>
      <c r="AD65" s="22">
        <v>10238.65610914695</v>
      </c>
      <c r="AE65" s="22">
        <f t="shared" si="8"/>
        <v>0</v>
      </c>
      <c r="AF65" s="22">
        <v>10328.122398570164</v>
      </c>
      <c r="AG65" s="22">
        <v>10328.122398570164</v>
      </c>
      <c r="AH65" s="22">
        <f t="shared" si="9"/>
        <v>0</v>
      </c>
      <c r="AI65" s="22">
        <v>10399.695430108733</v>
      </c>
      <c r="AJ65" s="22">
        <v>10399.695430108733</v>
      </c>
      <c r="AK65" s="22">
        <f t="shared" si="10"/>
        <v>0</v>
      </c>
      <c r="AL65" s="22">
        <v>10456.953855339591</v>
      </c>
      <c r="AM65" s="22">
        <v>10456.953855339591</v>
      </c>
      <c r="AN65" s="22">
        <f t="shared" si="11"/>
        <v>0</v>
      </c>
      <c r="AO65" s="22">
        <v>10502.760595524276</v>
      </c>
      <c r="AP65" s="22">
        <v>10502.760595524276</v>
      </c>
      <c r="AQ65" s="22">
        <f t="shared" si="12"/>
        <v>0</v>
      </c>
      <c r="AR65" s="22">
        <v>10539.405987672026</v>
      </c>
      <c r="AS65" s="22">
        <v>10539.405987672026</v>
      </c>
      <c r="AT65" s="22">
        <f t="shared" si="13"/>
        <v>0</v>
      </c>
      <c r="AU65" s="22">
        <v>120286.00670881152</v>
      </c>
      <c r="AV65" s="22">
        <v>120286.00670881152</v>
      </c>
      <c r="AW65" s="22">
        <f t="shared" si="14"/>
        <v>0</v>
      </c>
    </row>
    <row r="66" spans="1:49" x14ac:dyDescent="0.25">
      <c r="A66" s="21" t="s">
        <v>124</v>
      </c>
      <c r="B66" s="21" t="s">
        <v>39</v>
      </c>
      <c r="C66" s="21" t="s">
        <v>42</v>
      </c>
      <c r="D66" s="21" t="s">
        <v>50</v>
      </c>
      <c r="E66" s="22">
        <v>16897.479910761795</v>
      </c>
      <c r="F66" s="22">
        <v>16897.479910761795</v>
      </c>
      <c r="G66" s="22">
        <f t="shared" si="0"/>
        <v>0</v>
      </c>
      <c r="H66" s="22">
        <v>193493.60400344644</v>
      </c>
      <c r="I66" s="22">
        <v>193493.60400344644</v>
      </c>
      <c r="J66" s="22">
        <f t="shared" si="1"/>
        <v>0</v>
      </c>
      <c r="K66" s="22">
        <v>17740.301741742544</v>
      </c>
      <c r="L66" s="22">
        <v>17740.301741742544</v>
      </c>
      <c r="M66" s="22">
        <f t="shared" si="2"/>
        <v>0</v>
      </c>
      <c r="N66" s="22">
        <v>18414.559206527141</v>
      </c>
      <c r="O66" s="22">
        <v>18414.559206527141</v>
      </c>
      <c r="P66" s="22">
        <f t="shared" si="3"/>
        <v>0</v>
      </c>
      <c r="Q66" s="22">
        <v>18953.965178354822</v>
      </c>
      <c r="R66" s="22">
        <v>18953.965178354822</v>
      </c>
      <c r="S66" s="22">
        <f t="shared" si="4"/>
        <v>0</v>
      </c>
      <c r="T66" s="22">
        <v>19385.489955816964</v>
      </c>
      <c r="U66" s="22">
        <v>19385.489955816964</v>
      </c>
      <c r="V66" s="22">
        <f t="shared" si="5"/>
        <v>0</v>
      </c>
      <c r="W66" s="22">
        <v>19730.709777786677</v>
      </c>
      <c r="X66" s="22">
        <v>19730.709777786677</v>
      </c>
      <c r="Y66" s="22">
        <f t="shared" si="6"/>
        <v>0</v>
      </c>
      <c r="Z66" s="22">
        <v>20006.885635362447</v>
      </c>
      <c r="AA66" s="22">
        <v>20006.885635362447</v>
      </c>
      <c r="AB66" s="22">
        <f t="shared" si="7"/>
        <v>0</v>
      </c>
      <c r="AC66" s="22">
        <v>20227.826321423065</v>
      </c>
      <c r="AD66" s="22">
        <v>20227.826321423065</v>
      </c>
      <c r="AE66" s="22">
        <f t="shared" si="8"/>
        <v>0</v>
      </c>
      <c r="AF66" s="22">
        <v>20404.578870271558</v>
      </c>
      <c r="AG66" s="22">
        <v>20404.578870271558</v>
      </c>
      <c r="AH66" s="22">
        <f t="shared" si="9"/>
        <v>0</v>
      </c>
      <c r="AI66" s="22">
        <v>20545.98090935035</v>
      </c>
      <c r="AJ66" s="22">
        <v>20545.98090935035</v>
      </c>
      <c r="AK66" s="22">
        <f t="shared" si="10"/>
        <v>0</v>
      </c>
      <c r="AL66" s="22">
        <v>20659.102540613389</v>
      </c>
      <c r="AM66" s="22">
        <v>20659.102540613389</v>
      </c>
      <c r="AN66" s="22">
        <f t="shared" si="11"/>
        <v>0</v>
      </c>
      <c r="AO66" s="22">
        <v>20749.599845623819</v>
      </c>
      <c r="AP66" s="22">
        <v>20749.599845623819</v>
      </c>
      <c r="AQ66" s="22">
        <f t="shared" si="12"/>
        <v>0</v>
      </c>
      <c r="AR66" s="22">
        <v>20821.997689632164</v>
      </c>
      <c r="AS66" s="22">
        <v>20821.997689632164</v>
      </c>
      <c r="AT66" s="22">
        <f t="shared" si="13"/>
        <v>0</v>
      </c>
      <c r="AU66" s="22">
        <v>237640.99767250498</v>
      </c>
      <c r="AV66" s="22">
        <v>237640.99767250498</v>
      </c>
      <c r="AW66" s="22">
        <f t="shared" si="14"/>
        <v>0</v>
      </c>
    </row>
    <row r="67" spans="1:49" x14ac:dyDescent="0.25">
      <c r="A67" s="21" t="s">
        <v>124</v>
      </c>
      <c r="B67" s="21" t="s">
        <v>56</v>
      </c>
      <c r="C67" s="21" t="s">
        <v>19</v>
      </c>
      <c r="D67" s="21" t="s">
        <v>57</v>
      </c>
      <c r="E67" s="22">
        <v>0</v>
      </c>
      <c r="F67" s="22">
        <v>0</v>
      </c>
      <c r="G67" s="22">
        <f t="shared" si="0"/>
        <v>0</v>
      </c>
      <c r="H67" s="22">
        <v>0</v>
      </c>
      <c r="I67" s="22">
        <v>0</v>
      </c>
      <c r="J67" s="22">
        <f t="shared" si="1"/>
        <v>0</v>
      </c>
      <c r="K67" s="22">
        <v>0</v>
      </c>
      <c r="L67" s="22">
        <v>0</v>
      </c>
      <c r="M67" s="22">
        <f t="shared" si="2"/>
        <v>0</v>
      </c>
      <c r="N67" s="22">
        <v>0</v>
      </c>
      <c r="O67" s="22">
        <v>0</v>
      </c>
      <c r="P67" s="22">
        <f t="shared" si="3"/>
        <v>0</v>
      </c>
      <c r="Q67" s="22">
        <v>59081743.90363241</v>
      </c>
      <c r="R67" s="22">
        <v>59081743.90363241</v>
      </c>
      <c r="S67" s="22">
        <f t="shared" si="4"/>
        <v>0</v>
      </c>
      <c r="T67" s="22">
        <v>658351.09636756801</v>
      </c>
      <c r="U67" s="22">
        <v>658351.09636756801</v>
      </c>
      <c r="V67" s="22">
        <f t="shared" si="5"/>
        <v>0</v>
      </c>
      <c r="W67" s="22">
        <v>0</v>
      </c>
      <c r="X67" s="22">
        <v>0</v>
      </c>
      <c r="Y67" s="22">
        <f t="shared" si="6"/>
        <v>0</v>
      </c>
      <c r="Z67" s="22">
        <v>0</v>
      </c>
      <c r="AA67" s="22">
        <v>0</v>
      </c>
      <c r="AB67" s="22">
        <f t="shared" si="7"/>
        <v>0</v>
      </c>
      <c r="AC67" s="22">
        <v>0</v>
      </c>
      <c r="AD67" s="22">
        <v>0</v>
      </c>
      <c r="AE67" s="22">
        <f t="shared" si="8"/>
        <v>0</v>
      </c>
      <c r="AF67" s="22">
        <v>0</v>
      </c>
      <c r="AG67" s="22">
        <v>0</v>
      </c>
      <c r="AH67" s="22">
        <f t="shared" si="9"/>
        <v>0</v>
      </c>
      <c r="AI67" s="22">
        <v>0</v>
      </c>
      <c r="AJ67" s="22">
        <v>0</v>
      </c>
      <c r="AK67" s="22">
        <f t="shared" si="10"/>
        <v>0</v>
      </c>
      <c r="AL67" s="22">
        <v>0</v>
      </c>
      <c r="AM67" s="22">
        <v>0</v>
      </c>
      <c r="AN67" s="22">
        <f t="shared" si="11"/>
        <v>0</v>
      </c>
      <c r="AO67" s="22">
        <v>0</v>
      </c>
      <c r="AP67" s="22">
        <v>0</v>
      </c>
      <c r="AQ67" s="22">
        <f t="shared" si="12"/>
        <v>0</v>
      </c>
      <c r="AR67" s="22">
        <v>0</v>
      </c>
      <c r="AS67" s="22">
        <v>0</v>
      </c>
      <c r="AT67" s="22">
        <f t="shared" si="13"/>
        <v>0</v>
      </c>
      <c r="AU67" s="22">
        <v>59740094.999999978</v>
      </c>
      <c r="AV67" s="22">
        <v>59740094.999999978</v>
      </c>
      <c r="AW67" s="22">
        <f t="shared" si="14"/>
        <v>0</v>
      </c>
    </row>
    <row r="68" spans="1:49" x14ac:dyDescent="0.25">
      <c r="A68" s="21" t="s">
        <v>124</v>
      </c>
      <c r="B68" s="21" t="s">
        <v>56</v>
      </c>
      <c r="C68" s="21" t="s">
        <v>19</v>
      </c>
      <c r="D68" s="21" t="s">
        <v>125</v>
      </c>
      <c r="E68" s="22">
        <v>0</v>
      </c>
      <c r="F68" s="22">
        <v>0</v>
      </c>
      <c r="G68" s="22">
        <f t="shared" si="0"/>
        <v>0</v>
      </c>
      <c r="H68" s="22">
        <v>0</v>
      </c>
      <c r="I68" s="22">
        <v>0</v>
      </c>
      <c r="J68" s="22">
        <f t="shared" si="1"/>
        <v>0</v>
      </c>
      <c r="K68" s="22">
        <v>0</v>
      </c>
      <c r="L68" s="22">
        <v>0</v>
      </c>
      <c r="M68" s="22">
        <f t="shared" si="2"/>
        <v>0</v>
      </c>
      <c r="N68" s="22">
        <v>0</v>
      </c>
      <c r="O68" s="22">
        <v>0</v>
      </c>
      <c r="P68" s="22">
        <f t="shared" si="3"/>
        <v>0</v>
      </c>
      <c r="Q68" s="22">
        <v>8259905</v>
      </c>
      <c r="R68" s="22">
        <v>8259905</v>
      </c>
      <c r="S68" s="22">
        <f t="shared" si="4"/>
        <v>0</v>
      </c>
      <c r="T68" s="22">
        <v>0</v>
      </c>
      <c r="U68" s="22">
        <v>0</v>
      </c>
      <c r="V68" s="22">
        <f t="shared" si="5"/>
        <v>0</v>
      </c>
      <c r="W68" s="22">
        <v>0</v>
      </c>
      <c r="X68" s="22">
        <v>0</v>
      </c>
      <c r="Y68" s="22">
        <f t="shared" si="6"/>
        <v>0</v>
      </c>
      <c r="Z68" s="22">
        <v>0</v>
      </c>
      <c r="AA68" s="22">
        <v>0</v>
      </c>
      <c r="AB68" s="22">
        <f t="shared" si="7"/>
        <v>0</v>
      </c>
      <c r="AC68" s="22">
        <v>0</v>
      </c>
      <c r="AD68" s="22">
        <v>0</v>
      </c>
      <c r="AE68" s="22">
        <f t="shared" si="8"/>
        <v>0</v>
      </c>
      <c r="AF68" s="22">
        <v>0</v>
      </c>
      <c r="AG68" s="22">
        <v>0</v>
      </c>
      <c r="AH68" s="22">
        <f t="shared" si="9"/>
        <v>0</v>
      </c>
      <c r="AI68" s="22">
        <v>0</v>
      </c>
      <c r="AJ68" s="22">
        <v>0</v>
      </c>
      <c r="AK68" s="22">
        <f t="shared" si="10"/>
        <v>0</v>
      </c>
      <c r="AL68" s="22">
        <v>0</v>
      </c>
      <c r="AM68" s="22">
        <v>0</v>
      </c>
      <c r="AN68" s="22">
        <f t="shared" si="11"/>
        <v>0</v>
      </c>
      <c r="AO68" s="22">
        <v>0</v>
      </c>
      <c r="AP68" s="22">
        <v>0</v>
      </c>
      <c r="AQ68" s="22">
        <f t="shared" si="12"/>
        <v>0</v>
      </c>
      <c r="AR68" s="22">
        <v>0</v>
      </c>
      <c r="AS68" s="22">
        <v>0</v>
      </c>
      <c r="AT68" s="22">
        <f t="shared" si="13"/>
        <v>0</v>
      </c>
      <c r="AU68" s="22">
        <v>8259905</v>
      </c>
      <c r="AV68" s="22">
        <v>8259905</v>
      </c>
      <c r="AW68" s="22">
        <f t="shared" si="14"/>
        <v>0</v>
      </c>
    </row>
    <row r="69" spans="1:49" x14ac:dyDescent="0.25">
      <c r="A69" s="21" t="s">
        <v>126</v>
      </c>
      <c r="B69" s="21" t="s">
        <v>17</v>
      </c>
      <c r="C69" s="21" t="s">
        <v>19</v>
      </c>
      <c r="D69" s="21" t="s">
        <v>18</v>
      </c>
      <c r="E69" s="22">
        <v>390560.24056149425</v>
      </c>
      <c r="F69" s="22">
        <v>390560.2405614942</v>
      </c>
      <c r="G69" s="22">
        <f t="shared" si="0"/>
        <v>0</v>
      </c>
      <c r="H69" s="22">
        <v>390560.24056149425</v>
      </c>
      <c r="I69" s="22">
        <v>390560.2405614942</v>
      </c>
      <c r="J69" s="22">
        <f t="shared" si="1"/>
        <v>0</v>
      </c>
      <c r="K69" s="22">
        <v>712448.19244919531</v>
      </c>
      <c r="L69" s="22">
        <v>712448.19244919531</v>
      </c>
      <c r="M69" s="22">
        <f t="shared" si="2"/>
        <v>0</v>
      </c>
      <c r="N69" s="22">
        <v>249958.5539593563</v>
      </c>
      <c r="O69" s="22">
        <v>249958.55395935633</v>
      </c>
      <c r="P69" s="22">
        <f t="shared" si="3"/>
        <v>0</v>
      </c>
      <c r="Q69" s="22">
        <v>199966.84316748509</v>
      </c>
      <c r="R69" s="22">
        <v>199966.84316748509</v>
      </c>
      <c r="S69" s="22">
        <f t="shared" si="4"/>
        <v>0</v>
      </c>
      <c r="T69" s="22">
        <v>159973.47453398802</v>
      </c>
      <c r="U69" s="22">
        <v>159973.47453398808</v>
      </c>
      <c r="V69" s="22">
        <f t="shared" si="5"/>
        <v>0</v>
      </c>
      <c r="W69" s="22">
        <v>127978.77962719042</v>
      </c>
      <c r="X69" s="22">
        <v>127978.77962719042</v>
      </c>
      <c r="Y69" s="22">
        <f t="shared" si="6"/>
        <v>0</v>
      </c>
      <c r="Z69" s="22">
        <v>102383.02370175235</v>
      </c>
      <c r="AA69" s="22">
        <v>102383.02370175235</v>
      </c>
      <c r="AB69" s="22">
        <f t="shared" si="7"/>
        <v>0</v>
      </c>
      <c r="AC69" s="22">
        <v>81906.418961401869</v>
      </c>
      <c r="AD69" s="22">
        <v>81906.418961401883</v>
      </c>
      <c r="AE69" s="22">
        <f t="shared" si="8"/>
        <v>0</v>
      </c>
      <c r="AF69" s="22">
        <v>65525.135169121495</v>
      </c>
      <c r="AG69" s="22">
        <v>65525.135169121502</v>
      </c>
      <c r="AH69" s="22">
        <f t="shared" si="9"/>
        <v>0</v>
      </c>
      <c r="AI69" s="22">
        <v>52420.108135297203</v>
      </c>
      <c r="AJ69" s="22">
        <v>52420.108135297196</v>
      </c>
      <c r="AK69" s="22">
        <f t="shared" si="10"/>
        <v>0</v>
      </c>
      <c r="AL69" s="22">
        <v>41936.086508237764</v>
      </c>
      <c r="AM69" s="22">
        <v>41936.086508237764</v>
      </c>
      <c r="AN69" s="22">
        <f t="shared" si="11"/>
        <v>0</v>
      </c>
      <c r="AO69" s="22">
        <v>31452.064881178321</v>
      </c>
      <c r="AP69" s="22">
        <v>31452.064881178321</v>
      </c>
      <c r="AQ69" s="22">
        <f t="shared" si="12"/>
        <v>0</v>
      </c>
      <c r="AR69" s="22">
        <v>15726.032440589161</v>
      </c>
      <c r="AS69" s="22">
        <v>15726.032440589161</v>
      </c>
      <c r="AT69" s="22">
        <f t="shared" si="13"/>
        <v>0</v>
      </c>
      <c r="AU69" s="22">
        <v>15726.032440589161</v>
      </c>
      <c r="AV69" s="22">
        <v>15726.032440589161</v>
      </c>
      <c r="AW69" s="22">
        <f t="shared" si="14"/>
        <v>0</v>
      </c>
    </row>
    <row r="70" spans="1:49" x14ac:dyDescent="0.25">
      <c r="A70" s="21" t="s">
        <v>126</v>
      </c>
      <c r="B70" s="21" t="s">
        <v>17</v>
      </c>
      <c r="C70" s="21" t="s">
        <v>19</v>
      </c>
      <c r="D70" s="21" t="s">
        <v>21</v>
      </c>
      <c r="E70" s="22">
        <v>65996.598335546238</v>
      </c>
      <c r="F70" s="22">
        <v>65996.598335546238</v>
      </c>
      <c r="G70" s="22">
        <f t="shared" si="0"/>
        <v>0</v>
      </c>
      <c r="H70" s="22">
        <v>65996.598335546238</v>
      </c>
      <c r="I70" s="22">
        <v>65996.598335546238</v>
      </c>
      <c r="J70" s="22">
        <f t="shared" si="1"/>
        <v>0</v>
      </c>
      <c r="K70" s="22">
        <v>56797.278668436993</v>
      </c>
      <c r="L70" s="22">
        <v>56797.278668436993</v>
      </c>
      <c r="M70" s="22">
        <f t="shared" si="2"/>
        <v>0</v>
      </c>
      <c r="N70" s="22">
        <v>49437.822934749594</v>
      </c>
      <c r="O70" s="22">
        <v>49437.822934749594</v>
      </c>
      <c r="P70" s="22">
        <f t="shared" si="3"/>
        <v>0</v>
      </c>
      <c r="Q70" s="22">
        <v>43550.258347799674</v>
      </c>
      <c r="R70" s="22">
        <v>43550.258347799674</v>
      </c>
      <c r="S70" s="22">
        <f t="shared" si="4"/>
        <v>0</v>
      </c>
      <c r="T70" s="22">
        <v>38840.206678239745</v>
      </c>
      <c r="U70" s="22">
        <v>38840.206678239745</v>
      </c>
      <c r="V70" s="22">
        <f t="shared" si="5"/>
        <v>0</v>
      </c>
      <c r="W70" s="22">
        <v>35072.16534259179</v>
      </c>
      <c r="X70" s="22">
        <v>35072.16534259179</v>
      </c>
      <c r="Y70" s="22">
        <f t="shared" si="6"/>
        <v>0</v>
      </c>
      <c r="Z70" s="22">
        <v>32057.732274073438</v>
      </c>
      <c r="AA70" s="22">
        <v>32057.732274073438</v>
      </c>
      <c r="AB70" s="22">
        <f t="shared" si="7"/>
        <v>0</v>
      </c>
      <c r="AC70" s="22">
        <v>29646.185819258746</v>
      </c>
      <c r="AD70" s="22">
        <v>29646.185819258746</v>
      </c>
      <c r="AE70" s="22">
        <f t="shared" si="8"/>
        <v>0</v>
      </c>
      <c r="AF70" s="22">
        <v>27716.948655406995</v>
      </c>
      <c r="AG70" s="22">
        <v>27716.948655406995</v>
      </c>
      <c r="AH70" s="22">
        <f t="shared" si="9"/>
        <v>0</v>
      </c>
      <c r="AI70" s="22">
        <v>26173.558924325596</v>
      </c>
      <c r="AJ70" s="22">
        <v>26173.558924325596</v>
      </c>
      <c r="AK70" s="22">
        <f t="shared" si="10"/>
        <v>0</v>
      </c>
      <c r="AL70" s="22">
        <v>24938.847139460479</v>
      </c>
      <c r="AM70" s="22">
        <v>24938.847139460479</v>
      </c>
      <c r="AN70" s="22">
        <f t="shared" si="11"/>
        <v>0</v>
      </c>
      <c r="AO70" s="22">
        <v>22454.135354595361</v>
      </c>
      <c r="AP70" s="22">
        <v>22454.135354595361</v>
      </c>
      <c r="AQ70" s="22">
        <f t="shared" si="12"/>
        <v>0</v>
      </c>
      <c r="AR70" s="22">
        <v>13727.06767729768</v>
      </c>
      <c r="AS70" s="22">
        <v>13727.06767729768</v>
      </c>
      <c r="AT70" s="22">
        <f t="shared" si="13"/>
        <v>0</v>
      </c>
      <c r="AU70" s="22">
        <v>13727.06767729768</v>
      </c>
      <c r="AV70" s="22">
        <v>13727.06767729768</v>
      </c>
      <c r="AW70" s="22">
        <f t="shared" si="14"/>
        <v>0</v>
      </c>
    </row>
    <row r="71" spans="1:49" x14ac:dyDescent="0.25">
      <c r="A71" s="21" t="s">
        <v>126</v>
      </c>
      <c r="B71" s="21" t="s">
        <v>22</v>
      </c>
      <c r="C71" s="21" t="s">
        <v>19</v>
      </c>
      <c r="D71" s="21" t="s">
        <v>127</v>
      </c>
      <c r="E71" s="22">
        <v>678.61</v>
      </c>
      <c r="F71" s="22">
        <v>678.61</v>
      </c>
      <c r="G71" s="22">
        <f t="shared" si="0"/>
        <v>0</v>
      </c>
      <c r="H71" s="22">
        <v>678.61</v>
      </c>
      <c r="I71" s="22">
        <v>678.61</v>
      </c>
      <c r="J71" s="22">
        <f t="shared" si="1"/>
        <v>0</v>
      </c>
      <c r="K71" s="22">
        <v>678.61</v>
      </c>
      <c r="L71" s="22">
        <v>678.61</v>
      </c>
      <c r="M71" s="22">
        <f t="shared" si="2"/>
        <v>0</v>
      </c>
      <c r="N71" s="22">
        <v>678.61</v>
      </c>
      <c r="O71" s="22">
        <v>678.61</v>
      </c>
      <c r="P71" s="22">
        <f t="shared" si="3"/>
        <v>0</v>
      </c>
      <c r="Q71" s="22">
        <v>678.61</v>
      </c>
      <c r="R71" s="22">
        <v>678.61</v>
      </c>
      <c r="S71" s="22">
        <f t="shared" si="4"/>
        <v>0</v>
      </c>
      <c r="T71" s="22">
        <v>678.61</v>
      </c>
      <c r="U71" s="22">
        <v>678.61</v>
      </c>
      <c r="V71" s="22">
        <f t="shared" si="5"/>
        <v>0</v>
      </c>
      <c r="W71" s="22">
        <v>678.61</v>
      </c>
      <c r="X71" s="22">
        <v>678.61</v>
      </c>
      <c r="Y71" s="22">
        <f t="shared" si="6"/>
        <v>0</v>
      </c>
      <c r="Z71" s="22">
        <v>678.61</v>
      </c>
      <c r="AA71" s="22">
        <v>678.61</v>
      </c>
      <c r="AB71" s="22">
        <f t="shared" si="7"/>
        <v>0</v>
      </c>
      <c r="AC71" s="22">
        <v>678.61</v>
      </c>
      <c r="AD71" s="22">
        <v>678.61</v>
      </c>
      <c r="AE71" s="22">
        <f t="shared" si="8"/>
        <v>0</v>
      </c>
      <c r="AF71" s="22">
        <v>678.61</v>
      </c>
      <c r="AG71" s="22">
        <v>678.61</v>
      </c>
      <c r="AH71" s="22">
        <f t="shared" si="9"/>
        <v>0</v>
      </c>
      <c r="AI71" s="22">
        <v>678.61</v>
      </c>
      <c r="AJ71" s="22">
        <v>678.61</v>
      </c>
      <c r="AK71" s="22">
        <f t="shared" si="10"/>
        <v>0</v>
      </c>
      <c r="AL71" s="22">
        <v>678.61</v>
      </c>
      <c r="AM71" s="22">
        <v>678.61</v>
      </c>
      <c r="AN71" s="22">
        <f t="shared" si="11"/>
        <v>0</v>
      </c>
      <c r="AO71" s="22">
        <v>678.61</v>
      </c>
      <c r="AP71" s="22">
        <v>678.61</v>
      </c>
      <c r="AQ71" s="22">
        <f t="shared" si="12"/>
        <v>0</v>
      </c>
      <c r="AR71" s="22">
        <v>678.61</v>
      </c>
      <c r="AS71" s="22">
        <v>678.61</v>
      </c>
      <c r="AT71" s="22">
        <f t="shared" si="13"/>
        <v>0</v>
      </c>
      <c r="AU71" s="22">
        <v>678.61</v>
      </c>
      <c r="AV71" s="22">
        <v>678.61</v>
      </c>
      <c r="AW71" s="22">
        <f t="shared" si="14"/>
        <v>0</v>
      </c>
    </row>
    <row r="72" spans="1:49" x14ac:dyDescent="0.25">
      <c r="A72" s="21" t="s">
        <v>126</v>
      </c>
      <c r="B72" s="21" t="s">
        <v>24</v>
      </c>
      <c r="C72" s="21" t="s">
        <v>19</v>
      </c>
      <c r="D72" s="21" t="s">
        <v>27</v>
      </c>
      <c r="E72" s="22">
        <v>0</v>
      </c>
      <c r="F72" s="22">
        <v>0</v>
      </c>
      <c r="G72" s="22">
        <f t="shared" ref="G72:G135" si="15">E72-F72</f>
        <v>0</v>
      </c>
      <c r="H72" s="22">
        <v>0</v>
      </c>
      <c r="I72" s="22">
        <v>0</v>
      </c>
      <c r="J72" s="22">
        <f t="shared" ref="J72:J135" si="16">H72-I72</f>
        <v>0</v>
      </c>
      <c r="K72" s="22">
        <v>25000</v>
      </c>
      <c r="L72" s="22">
        <v>25000</v>
      </c>
      <c r="M72" s="22">
        <f t="shared" ref="M72:M135" si="17">K72-L72</f>
        <v>0</v>
      </c>
      <c r="N72" s="22">
        <v>0</v>
      </c>
      <c r="O72" s="22">
        <v>0</v>
      </c>
      <c r="P72" s="22">
        <f t="shared" ref="P72:P135" si="18">N72-O72</f>
        <v>0</v>
      </c>
      <c r="Q72" s="22">
        <v>0</v>
      </c>
      <c r="R72" s="22">
        <v>0</v>
      </c>
      <c r="S72" s="22">
        <f t="shared" ref="S72:S135" si="19">Q72-R72</f>
        <v>0</v>
      </c>
      <c r="T72" s="22">
        <v>0</v>
      </c>
      <c r="U72" s="22">
        <v>0</v>
      </c>
      <c r="V72" s="22">
        <f t="shared" ref="V72:V135" si="20">T72-U72</f>
        <v>0</v>
      </c>
      <c r="W72" s="22">
        <v>0</v>
      </c>
      <c r="X72" s="22">
        <v>0</v>
      </c>
      <c r="Y72" s="22">
        <f t="shared" ref="Y72:Y135" si="21">W72-X72</f>
        <v>0</v>
      </c>
      <c r="Z72" s="22">
        <v>0</v>
      </c>
      <c r="AA72" s="22">
        <v>0</v>
      </c>
      <c r="AB72" s="22">
        <f t="shared" ref="AB72:AB135" si="22">Z72-AA72</f>
        <v>0</v>
      </c>
      <c r="AC72" s="22">
        <v>0</v>
      </c>
      <c r="AD72" s="22">
        <v>0</v>
      </c>
      <c r="AE72" s="22">
        <f t="shared" ref="AE72:AE135" si="23">AC72-AD72</f>
        <v>0</v>
      </c>
      <c r="AF72" s="22">
        <v>0</v>
      </c>
      <c r="AG72" s="22">
        <v>0</v>
      </c>
      <c r="AH72" s="22">
        <f t="shared" ref="AH72:AH135" si="24">AF72-AG72</f>
        <v>0</v>
      </c>
      <c r="AI72" s="22">
        <v>0</v>
      </c>
      <c r="AJ72" s="22">
        <v>0</v>
      </c>
      <c r="AK72" s="22">
        <f t="shared" ref="AK72:AK135" si="25">AI72-AJ72</f>
        <v>0</v>
      </c>
      <c r="AL72" s="22">
        <v>0</v>
      </c>
      <c r="AM72" s="22">
        <v>0</v>
      </c>
      <c r="AN72" s="22">
        <f t="shared" ref="AN72:AN135" si="26">AL72-AM72</f>
        <v>0</v>
      </c>
      <c r="AO72" s="22">
        <v>0</v>
      </c>
      <c r="AP72" s="22">
        <v>0</v>
      </c>
      <c r="AQ72" s="22">
        <f t="shared" ref="AQ72:AQ135" si="27">AO72-AP72</f>
        <v>0</v>
      </c>
      <c r="AR72" s="22">
        <v>0</v>
      </c>
      <c r="AS72" s="22">
        <v>0</v>
      </c>
      <c r="AT72" s="22">
        <f t="shared" ref="AT72:AT135" si="28">AR72-AS72</f>
        <v>0</v>
      </c>
      <c r="AU72" s="22">
        <v>0</v>
      </c>
      <c r="AV72" s="22">
        <v>0</v>
      </c>
      <c r="AW72" s="22">
        <f t="shared" ref="AW72:AW135" si="29">AU72-AV72</f>
        <v>0</v>
      </c>
    </row>
    <row r="73" spans="1:49" x14ac:dyDescent="0.25">
      <c r="A73" s="21" t="s">
        <v>126</v>
      </c>
      <c r="B73" s="21" t="s">
        <v>39</v>
      </c>
      <c r="C73" s="21" t="s">
        <v>19</v>
      </c>
      <c r="D73" s="21" t="s">
        <v>40</v>
      </c>
      <c r="E73" s="22">
        <v>8578.847949043673</v>
      </c>
      <c r="F73" s="22">
        <v>8578.847949043673</v>
      </c>
      <c r="G73" s="22">
        <f t="shared" si="15"/>
        <v>0</v>
      </c>
      <c r="H73" s="22">
        <v>8578.847949043673</v>
      </c>
      <c r="I73" s="22">
        <v>8578.847949043673</v>
      </c>
      <c r="J73" s="22">
        <f t="shared" si="16"/>
        <v>0</v>
      </c>
      <c r="K73" s="22">
        <v>8790.1516176198693</v>
      </c>
      <c r="L73" s="22">
        <v>8790.1516176198675</v>
      </c>
      <c r="M73" s="22">
        <f t="shared" si="17"/>
        <v>0</v>
      </c>
      <c r="N73" s="22">
        <v>8970.8953462905993</v>
      </c>
      <c r="O73" s="22">
        <v>8970.8953462906011</v>
      </c>
      <c r="P73" s="22">
        <f t="shared" si="18"/>
        <v>0</v>
      </c>
      <c r="Q73" s="22">
        <v>8927.9618312222956</v>
      </c>
      <c r="R73" s="22">
        <v>8927.9618312222974</v>
      </c>
      <c r="S73" s="22">
        <f t="shared" si="19"/>
        <v>0</v>
      </c>
      <c r="T73" s="22">
        <v>8913.0247508429748</v>
      </c>
      <c r="U73" s="22">
        <v>8913.0247508429729</v>
      </c>
      <c r="V73" s="22">
        <f t="shared" si="20"/>
        <v>0</v>
      </c>
      <c r="W73" s="22">
        <v>8808.1835527778203</v>
      </c>
      <c r="X73" s="22">
        <v>8808.1835527778185</v>
      </c>
      <c r="Y73" s="22">
        <f t="shared" si="21"/>
        <v>0</v>
      </c>
      <c r="Z73" s="22">
        <v>8768.9410636675457</v>
      </c>
      <c r="AA73" s="22">
        <v>8768.9410636675457</v>
      </c>
      <c r="AB73" s="22">
        <f t="shared" si="22"/>
        <v>0</v>
      </c>
      <c r="AC73" s="22">
        <v>8678.6117793119247</v>
      </c>
      <c r="AD73" s="22">
        <v>8678.6117793119229</v>
      </c>
      <c r="AE73" s="22">
        <f t="shared" si="23"/>
        <v>0</v>
      </c>
      <c r="AF73" s="22">
        <v>8757.8016392409481</v>
      </c>
      <c r="AG73" s="22">
        <v>8757.8016392409463</v>
      </c>
      <c r="AH73" s="22">
        <f t="shared" si="24"/>
        <v>0</v>
      </c>
      <c r="AI73" s="22">
        <v>8906.2712911331055</v>
      </c>
      <c r="AJ73" s="22">
        <v>8906.2712911331055</v>
      </c>
      <c r="AK73" s="22">
        <f t="shared" si="25"/>
        <v>0</v>
      </c>
      <c r="AL73" s="22">
        <v>9378.5205031217592</v>
      </c>
      <c r="AM73" s="22">
        <v>9378.5205031217556</v>
      </c>
      <c r="AN73" s="22">
        <f t="shared" si="26"/>
        <v>0</v>
      </c>
      <c r="AO73" s="22">
        <v>9398.7462337119723</v>
      </c>
      <c r="AP73" s="22">
        <v>9398.7462337119705</v>
      </c>
      <c r="AQ73" s="22">
        <f t="shared" si="27"/>
        <v>0</v>
      </c>
      <c r="AR73" s="22">
        <v>9247.4270958862926</v>
      </c>
      <c r="AS73" s="22">
        <v>9247.4270958862926</v>
      </c>
      <c r="AT73" s="22">
        <f t="shared" si="28"/>
        <v>0</v>
      </c>
      <c r="AU73" s="22">
        <v>9247.4270958862926</v>
      </c>
      <c r="AV73" s="22">
        <v>9247.4270958862926</v>
      </c>
      <c r="AW73" s="22">
        <f t="shared" si="29"/>
        <v>0</v>
      </c>
    </row>
    <row r="74" spans="1:49" x14ac:dyDescent="0.25">
      <c r="A74" s="21" t="s">
        <v>126</v>
      </c>
      <c r="B74" s="21" t="s">
        <v>39</v>
      </c>
      <c r="C74" s="21" t="s">
        <v>19</v>
      </c>
      <c r="D74" s="21" t="s">
        <v>41</v>
      </c>
      <c r="E74" s="22">
        <v>3650707.0020515188</v>
      </c>
      <c r="F74" s="22">
        <v>3650707.0020515174</v>
      </c>
      <c r="G74" s="22">
        <f t="shared" si="15"/>
        <v>0</v>
      </c>
      <c r="H74" s="22">
        <v>3650707.0020515188</v>
      </c>
      <c r="I74" s="22">
        <v>3650707.0020515174</v>
      </c>
      <c r="J74" s="22">
        <f t="shared" si="16"/>
        <v>0</v>
      </c>
      <c r="K74" s="22">
        <v>3740626.7426754641</v>
      </c>
      <c r="L74" s="22">
        <v>3740626.7426754641</v>
      </c>
      <c r="M74" s="22">
        <f t="shared" si="17"/>
        <v>0</v>
      </c>
      <c r="N74" s="22">
        <v>3817541.7783252923</v>
      </c>
      <c r="O74" s="22">
        <v>3817541.7783252927</v>
      </c>
      <c r="P74" s="22">
        <f t="shared" si="18"/>
        <v>0</v>
      </c>
      <c r="Q74" s="22">
        <v>3799271.5298008369</v>
      </c>
      <c r="R74" s="22">
        <v>3799271.5298008369</v>
      </c>
      <c r="S74" s="22">
        <f t="shared" si="19"/>
        <v>0</v>
      </c>
      <c r="T74" s="22">
        <v>3792915.0931027043</v>
      </c>
      <c r="U74" s="22">
        <v>3792915.0931027047</v>
      </c>
      <c r="V74" s="22">
        <f t="shared" si="20"/>
        <v>0</v>
      </c>
      <c r="W74" s="22">
        <v>3748300.1869808864</v>
      </c>
      <c r="X74" s="22">
        <v>3748300.186980885</v>
      </c>
      <c r="Y74" s="22">
        <f t="shared" si="21"/>
        <v>0</v>
      </c>
      <c r="Z74" s="22">
        <v>3731600.6451981491</v>
      </c>
      <c r="AA74" s="22">
        <v>3731600.6451981491</v>
      </c>
      <c r="AB74" s="22">
        <f t="shared" si="22"/>
        <v>0</v>
      </c>
      <c r="AC74" s="22">
        <v>3693161.2471756986</v>
      </c>
      <c r="AD74" s="22">
        <v>3693161.2471756991</v>
      </c>
      <c r="AE74" s="22">
        <f t="shared" si="23"/>
        <v>0</v>
      </c>
      <c r="AF74" s="22">
        <v>3726860.2913657292</v>
      </c>
      <c r="AG74" s="22">
        <v>3726860.2913657282</v>
      </c>
      <c r="AH74" s="22">
        <f t="shared" si="24"/>
        <v>0</v>
      </c>
      <c r="AI74" s="22">
        <v>3790041.175439477</v>
      </c>
      <c r="AJ74" s="22">
        <v>3790041.175439477</v>
      </c>
      <c r="AK74" s="22">
        <f t="shared" si="25"/>
        <v>0</v>
      </c>
      <c r="AL74" s="22">
        <v>3991005.6307090772</v>
      </c>
      <c r="AM74" s="22">
        <v>3991005.6307090786</v>
      </c>
      <c r="AN74" s="22">
        <f t="shared" si="26"/>
        <v>0</v>
      </c>
      <c r="AO74" s="22">
        <v>3999612.6391006336</v>
      </c>
      <c r="AP74" s="22">
        <v>3999612.639100634</v>
      </c>
      <c r="AQ74" s="22">
        <f t="shared" si="27"/>
        <v>0</v>
      </c>
      <c r="AR74" s="22">
        <v>3935219.1635097545</v>
      </c>
      <c r="AS74" s="22">
        <v>3935219.1635097545</v>
      </c>
      <c r="AT74" s="22">
        <f t="shared" si="28"/>
        <v>0</v>
      </c>
      <c r="AU74" s="22">
        <v>3935219.1635097545</v>
      </c>
      <c r="AV74" s="22">
        <v>3935219.1635097545</v>
      </c>
      <c r="AW74" s="22">
        <f t="shared" si="29"/>
        <v>0</v>
      </c>
    </row>
    <row r="75" spans="1:49" x14ac:dyDescent="0.25">
      <c r="A75" s="21" t="s">
        <v>126</v>
      </c>
      <c r="B75" s="21" t="s">
        <v>39</v>
      </c>
      <c r="C75" s="21" t="s">
        <v>19</v>
      </c>
      <c r="D75" s="21" t="s">
        <v>43</v>
      </c>
      <c r="E75" s="22">
        <v>2799668.3373980699</v>
      </c>
      <c r="F75" s="22">
        <v>2799668.3373980699</v>
      </c>
      <c r="G75" s="22">
        <f t="shared" si="15"/>
        <v>0</v>
      </c>
      <c r="H75" s="22">
        <v>2799668.3373980699</v>
      </c>
      <c r="I75" s="22">
        <v>2799668.3373980699</v>
      </c>
      <c r="J75" s="22">
        <f t="shared" si="16"/>
        <v>0</v>
      </c>
      <c r="K75" s="22">
        <v>2868626.3366542254</v>
      </c>
      <c r="L75" s="22">
        <v>2868626.3366542249</v>
      </c>
      <c r="M75" s="22">
        <f t="shared" si="17"/>
        <v>0</v>
      </c>
      <c r="N75" s="22">
        <v>2927611.2373481607</v>
      </c>
      <c r="O75" s="22">
        <v>2927611.2373481612</v>
      </c>
      <c r="P75" s="22">
        <f t="shared" si="18"/>
        <v>0</v>
      </c>
      <c r="Q75" s="22">
        <v>2913600.0783366142</v>
      </c>
      <c r="R75" s="22">
        <v>2913600.0783366142</v>
      </c>
      <c r="S75" s="22">
        <f t="shared" si="19"/>
        <v>0</v>
      </c>
      <c r="T75" s="22">
        <v>2908725.4295213469</v>
      </c>
      <c r="U75" s="22">
        <v>2908725.4295213469</v>
      </c>
      <c r="V75" s="22">
        <f t="shared" si="20"/>
        <v>0</v>
      </c>
      <c r="W75" s="22">
        <v>2874510.9773686407</v>
      </c>
      <c r="X75" s="22">
        <v>2874510.9773686407</v>
      </c>
      <c r="Y75" s="22">
        <f t="shared" si="21"/>
        <v>0</v>
      </c>
      <c r="Z75" s="22">
        <v>2861704.3680318985</v>
      </c>
      <c r="AA75" s="22">
        <v>2861704.368031898</v>
      </c>
      <c r="AB75" s="22">
        <f t="shared" si="22"/>
        <v>0</v>
      </c>
      <c r="AC75" s="22">
        <v>2832225.8134692833</v>
      </c>
      <c r="AD75" s="22">
        <v>2832225.8134692837</v>
      </c>
      <c r="AE75" s="22">
        <f t="shared" si="23"/>
        <v>0</v>
      </c>
      <c r="AF75" s="22">
        <v>2858069.0671093008</v>
      </c>
      <c r="AG75" s="22">
        <v>2858069.0671093003</v>
      </c>
      <c r="AH75" s="22">
        <f t="shared" si="24"/>
        <v>0</v>
      </c>
      <c r="AI75" s="22">
        <v>2906521.4684032667</v>
      </c>
      <c r="AJ75" s="22">
        <v>2906521.4684032672</v>
      </c>
      <c r="AK75" s="22">
        <f t="shared" si="25"/>
        <v>0</v>
      </c>
      <c r="AL75" s="22">
        <v>3060637.8688825658</v>
      </c>
      <c r="AM75" s="22">
        <v>3060637.8688825644</v>
      </c>
      <c r="AN75" s="22">
        <f t="shared" si="26"/>
        <v>0</v>
      </c>
      <c r="AO75" s="22">
        <v>3067238.4448422394</v>
      </c>
      <c r="AP75" s="22">
        <v>3067238.4448422394</v>
      </c>
      <c r="AQ75" s="22">
        <f t="shared" si="27"/>
        <v>0</v>
      </c>
      <c r="AR75" s="22">
        <v>3017856.126665106</v>
      </c>
      <c r="AS75" s="22">
        <v>3017856.126665107</v>
      </c>
      <c r="AT75" s="22">
        <f t="shared" si="28"/>
        <v>0</v>
      </c>
      <c r="AU75" s="22">
        <v>3017856.126665106</v>
      </c>
      <c r="AV75" s="22">
        <v>3017856.126665107</v>
      </c>
      <c r="AW75" s="22">
        <f t="shared" si="29"/>
        <v>0</v>
      </c>
    </row>
    <row r="76" spans="1:49" x14ac:dyDescent="0.25">
      <c r="A76" s="21" t="s">
        <v>126</v>
      </c>
      <c r="B76" s="21" t="s">
        <v>39</v>
      </c>
      <c r="C76" s="21" t="s">
        <v>19</v>
      </c>
      <c r="D76" s="21" t="s">
        <v>44</v>
      </c>
      <c r="E76" s="22">
        <v>113833.01533071684</v>
      </c>
      <c r="F76" s="22">
        <v>113833.01533071684</v>
      </c>
      <c r="G76" s="22">
        <f t="shared" si="15"/>
        <v>0</v>
      </c>
      <c r="H76" s="22">
        <v>113833.01533071684</v>
      </c>
      <c r="I76" s="22">
        <v>113833.01533071684</v>
      </c>
      <c r="J76" s="22">
        <f t="shared" si="16"/>
        <v>0</v>
      </c>
      <c r="K76" s="22">
        <v>116636.81065234297</v>
      </c>
      <c r="L76" s="22">
        <v>116636.81065234297</v>
      </c>
      <c r="M76" s="22">
        <f t="shared" si="17"/>
        <v>0</v>
      </c>
      <c r="N76" s="22">
        <v>119035.10512718563</v>
      </c>
      <c r="O76" s="22">
        <v>119035.10512718561</v>
      </c>
      <c r="P76" s="22">
        <f t="shared" si="18"/>
        <v>0</v>
      </c>
      <c r="Q76" s="22">
        <v>118465.41890497944</v>
      </c>
      <c r="R76" s="22">
        <v>118465.41890497944</v>
      </c>
      <c r="S76" s="22">
        <f t="shared" si="19"/>
        <v>0</v>
      </c>
      <c r="T76" s="22">
        <v>118267.21829460435</v>
      </c>
      <c r="U76" s="22">
        <v>118267.21829460432</v>
      </c>
      <c r="V76" s="22">
        <f t="shared" si="20"/>
        <v>0</v>
      </c>
      <c r="W76" s="22">
        <v>116876.07699247039</v>
      </c>
      <c r="X76" s="22">
        <v>116876.07699247038</v>
      </c>
      <c r="Y76" s="22">
        <f t="shared" si="21"/>
        <v>0</v>
      </c>
      <c r="Z76" s="22">
        <v>116355.36711498586</v>
      </c>
      <c r="AA76" s="22">
        <v>116355.36711498586</v>
      </c>
      <c r="AB76" s="22">
        <f t="shared" si="22"/>
        <v>0</v>
      </c>
      <c r="AC76" s="22">
        <v>115156.78487271494</v>
      </c>
      <c r="AD76" s="22">
        <v>115156.78487271494</v>
      </c>
      <c r="AE76" s="22">
        <f t="shared" si="23"/>
        <v>0</v>
      </c>
      <c r="AF76" s="22">
        <v>116207.55772623577</v>
      </c>
      <c r="AG76" s="22">
        <v>116207.55772623575</v>
      </c>
      <c r="AH76" s="22">
        <f t="shared" si="24"/>
        <v>0</v>
      </c>
      <c r="AI76" s="22">
        <v>118177.6064158002</v>
      </c>
      <c r="AJ76" s="22">
        <v>118177.6064158002</v>
      </c>
      <c r="AK76" s="22">
        <f t="shared" si="25"/>
        <v>0</v>
      </c>
      <c r="AL76" s="22">
        <v>124443.89672745165</v>
      </c>
      <c r="AM76" s="22">
        <v>124443.89672745166</v>
      </c>
      <c r="AN76" s="22">
        <f t="shared" si="26"/>
        <v>0</v>
      </c>
      <c r="AO76" s="22">
        <v>124712.27261125634</v>
      </c>
      <c r="AP76" s="22">
        <v>124712.27261125633</v>
      </c>
      <c r="AQ76" s="22">
        <f t="shared" si="27"/>
        <v>0</v>
      </c>
      <c r="AR76" s="22">
        <v>122704.41399920789</v>
      </c>
      <c r="AS76" s="22">
        <v>122704.41399920789</v>
      </c>
      <c r="AT76" s="22">
        <f t="shared" si="28"/>
        <v>0</v>
      </c>
      <c r="AU76" s="22">
        <v>122704.41399920789</v>
      </c>
      <c r="AV76" s="22">
        <v>122704.41399920789</v>
      </c>
      <c r="AW76" s="22">
        <f t="shared" si="29"/>
        <v>0</v>
      </c>
    </row>
    <row r="77" spans="1:49" x14ac:dyDescent="0.25">
      <c r="A77" s="21" t="s">
        <v>126</v>
      </c>
      <c r="B77" s="21" t="s">
        <v>39</v>
      </c>
      <c r="C77" s="21" t="s">
        <v>19</v>
      </c>
      <c r="D77" s="21" t="s">
        <v>45</v>
      </c>
      <c r="E77" s="22">
        <v>847450.63772873394</v>
      </c>
      <c r="F77" s="22">
        <v>847450.63772873394</v>
      </c>
      <c r="G77" s="22">
        <f t="shared" si="15"/>
        <v>0</v>
      </c>
      <c r="H77" s="22">
        <v>847450.63772873394</v>
      </c>
      <c r="I77" s="22">
        <v>847450.63772873394</v>
      </c>
      <c r="J77" s="22">
        <f t="shared" si="16"/>
        <v>0</v>
      </c>
      <c r="K77" s="22">
        <v>868324.00321474602</v>
      </c>
      <c r="L77" s="22">
        <v>868324.00321474625</v>
      </c>
      <c r="M77" s="22">
        <f t="shared" si="17"/>
        <v>0</v>
      </c>
      <c r="N77" s="22">
        <v>886178.54371217475</v>
      </c>
      <c r="O77" s="22">
        <v>886178.54371217487</v>
      </c>
      <c r="P77" s="22">
        <f t="shared" si="18"/>
        <v>0</v>
      </c>
      <c r="Q77" s="22">
        <v>881937.41076044459</v>
      </c>
      <c r="R77" s="22">
        <v>881937.41076044482</v>
      </c>
      <c r="S77" s="22">
        <f t="shared" si="19"/>
        <v>0</v>
      </c>
      <c r="T77" s="22">
        <v>880461.87017871963</v>
      </c>
      <c r="U77" s="22">
        <v>880461.87017871975</v>
      </c>
      <c r="V77" s="22">
        <f t="shared" si="20"/>
        <v>0</v>
      </c>
      <c r="W77" s="22">
        <v>870105.26510910003</v>
      </c>
      <c r="X77" s="22">
        <v>870105.2651090998</v>
      </c>
      <c r="Y77" s="22">
        <f t="shared" si="21"/>
        <v>0</v>
      </c>
      <c r="Z77" s="22">
        <v>866228.74548547505</v>
      </c>
      <c r="AA77" s="22">
        <v>866228.74548547505</v>
      </c>
      <c r="AB77" s="22">
        <f t="shared" si="22"/>
        <v>0</v>
      </c>
      <c r="AC77" s="22">
        <v>857305.68144617288</v>
      </c>
      <c r="AD77" s="22">
        <v>857305.68144617288</v>
      </c>
      <c r="AE77" s="22">
        <f t="shared" si="23"/>
        <v>0</v>
      </c>
      <c r="AF77" s="22">
        <v>865128.35154093581</v>
      </c>
      <c r="AG77" s="22">
        <v>865128.35154093558</v>
      </c>
      <c r="AH77" s="22">
        <f t="shared" si="24"/>
        <v>0</v>
      </c>
      <c r="AI77" s="22">
        <v>879794.73820808681</v>
      </c>
      <c r="AJ77" s="22">
        <v>879794.73820808681</v>
      </c>
      <c r="AK77" s="22">
        <f t="shared" si="25"/>
        <v>0</v>
      </c>
      <c r="AL77" s="22">
        <v>926445.27896178898</v>
      </c>
      <c r="AM77" s="22">
        <v>926445.27896178921</v>
      </c>
      <c r="AN77" s="22">
        <f t="shared" si="26"/>
        <v>0</v>
      </c>
      <c r="AO77" s="22">
        <v>928443.25216157234</v>
      </c>
      <c r="AP77" s="22">
        <v>928443.25216157222</v>
      </c>
      <c r="AQ77" s="22">
        <f t="shared" si="27"/>
        <v>0</v>
      </c>
      <c r="AR77" s="22">
        <v>913495.38263263076</v>
      </c>
      <c r="AS77" s="22">
        <v>913495.38263263088</v>
      </c>
      <c r="AT77" s="22">
        <f t="shared" si="28"/>
        <v>0</v>
      </c>
      <c r="AU77" s="22">
        <v>913495.38263263076</v>
      </c>
      <c r="AV77" s="22">
        <v>913495.38263263088</v>
      </c>
      <c r="AW77" s="22">
        <f t="shared" si="29"/>
        <v>0</v>
      </c>
    </row>
    <row r="78" spans="1:49" x14ac:dyDescent="0.25">
      <c r="A78" s="21" t="s">
        <v>126</v>
      </c>
      <c r="B78" s="21" t="s">
        <v>39</v>
      </c>
      <c r="C78" s="21" t="s">
        <v>19</v>
      </c>
      <c r="D78" s="21" t="s">
        <v>46</v>
      </c>
      <c r="E78" s="22">
        <v>82215.785238011173</v>
      </c>
      <c r="F78" s="22">
        <v>82215.785238011187</v>
      </c>
      <c r="G78" s="22">
        <f t="shared" si="15"/>
        <v>0</v>
      </c>
      <c r="H78" s="22">
        <v>82215.785238011173</v>
      </c>
      <c r="I78" s="22">
        <v>82215.785238011187</v>
      </c>
      <c r="J78" s="22">
        <f t="shared" si="16"/>
        <v>0</v>
      </c>
      <c r="K78" s="22">
        <v>84240.823697586718</v>
      </c>
      <c r="L78" s="22">
        <v>84240.823697586762</v>
      </c>
      <c r="M78" s="22">
        <f t="shared" si="17"/>
        <v>0</v>
      </c>
      <c r="N78" s="22">
        <v>85972.989562720977</v>
      </c>
      <c r="O78" s="22">
        <v>85972.989562720963</v>
      </c>
      <c r="P78" s="22">
        <f t="shared" si="18"/>
        <v>0</v>
      </c>
      <c r="Q78" s="22">
        <v>85561.534239659537</v>
      </c>
      <c r="R78" s="22">
        <v>85561.534239659566</v>
      </c>
      <c r="S78" s="22">
        <f t="shared" si="19"/>
        <v>0</v>
      </c>
      <c r="T78" s="22">
        <v>85418.384040490171</v>
      </c>
      <c r="U78" s="22">
        <v>85418.384040490186</v>
      </c>
      <c r="V78" s="22">
        <f t="shared" si="20"/>
        <v>0</v>
      </c>
      <c r="W78" s="22">
        <v>84413.633580356225</v>
      </c>
      <c r="X78" s="22">
        <v>84413.633580356225</v>
      </c>
      <c r="Y78" s="22">
        <f t="shared" si="21"/>
        <v>0</v>
      </c>
      <c r="Z78" s="22">
        <v>84037.551374906412</v>
      </c>
      <c r="AA78" s="22">
        <v>84037.551374906412</v>
      </c>
      <c r="AB78" s="22">
        <f t="shared" si="22"/>
        <v>0</v>
      </c>
      <c r="AC78" s="22">
        <v>83171.876509540278</v>
      </c>
      <c r="AD78" s="22">
        <v>83171.876509540263</v>
      </c>
      <c r="AE78" s="22">
        <f t="shared" si="23"/>
        <v>0</v>
      </c>
      <c r="AF78" s="22">
        <v>83930.796186823805</v>
      </c>
      <c r="AG78" s="22">
        <v>83930.796186823805</v>
      </c>
      <c r="AH78" s="22">
        <f t="shared" si="24"/>
        <v>0</v>
      </c>
      <c r="AI78" s="22">
        <v>85353.661947684916</v>
      </c>
      <c r="AJ78" s="22">
        <v>85353.661947684916</v>
      </c>
      <c r="AK78" s="22">
        <f t="shared" si="25"/>
        <v>0</v>
      </c>
      <c r="AL78" s="22">
        <v>89879.484065328026</v>
      </c>
      <c r="AM78" s="22">
        <v>89879.484065328026</v>
      </c>
      <c r="AN78" s="22">
        <f t="shared" si="26"/>
        <v>0</v>
      </c>
      <c r="AO78" s="22">
        <v>90073.318287867485</v>
      </c>
      <c r="AP78" s="22">
        <v>90073.318287867485</v>
      </c>
      <c r="AQ78" s="22">
        <f t="shared" si="27"/>
        <v>0</v>
      </c>
      <c r="AR78" s="22">
        <v>88623.144347057125</v>
      </c>
      <c r="AS78" s="22">
        <v>88623.144347057168</v>
      </c>
      <c r="AT78" s="22">
        <f t="shared" si="28"/>
        <v>0</v>
      </c>
      <c r="AU78" s="22">
        <v>88623.144347057125</v>
      </c>
      <c r="AV78" s="22">
        <v>88623.144347057168</v>
      </c>
      <c r="AW78" s="22">
        <f t="shared" si="29"/>
        <v>0</v>
      </c>
    </row>
    <row r="79" spans="1:49" x14ac:dyDescent="0.25">
      <c r="A79" s="21" t="s">
        <v>126</v>
      </c>
      <c r="B79" s="21" t="s">
        <v>39</v>
      </c>
      <c r="C79" s="21" t="s">
        <v>19</v>
      </c>
      <c r="D79" s="21" t="s">
        <v>47</v>
      </c>
      <c r="E79" s="22">
        <v>2381800.2695269142</v>
      </c>
      <c r="F79" s="22">
        <v>2381800.2695269156</v>
      </c>
      <c r="G79" s="22">
        <f t="shared" si="15"/>
        <v>0</v>
      </c>
      <c r="H79" s="22">
        <v>2381800.2695269142</v>
      </c>
      <c r="I79" s="22">
        <v>2381800.2695269156</v>
      </c>
      <c r="J79" s="22">
        <f t="shared" si="16"/>
        <v>0</v>
      </c>
      <c r="K79" s="22">
        <v>2440465.8546679723</v>
      </c>
      <c r="L79" s="22">
        <v>2440465.8546679718</v>
      </c>
      <c r="M79" s="22">
        <f t="shared" si="17"/>
        <v>0</v>
      </c>
      <c r="N79" s="22">
        <v>2490646.8887905367</v>
      </c>
      <c r="O79" s="22">
        <v>2490646.8887905367</v>
      </c>
      <c r="P79" s="22">
        <f t="shared" si="18"/>
        <v>0</v>
      </c>
      <c r="Q79" s="22">
        <v>2478726.9831844671</v>
      </c>
      <c r="R79" s="22">
        <v>2478726.9831844666</v>
      </c>
      <c r="S79" s="22">
        <f t="shared" si="19"/>
        <v>0</v>
      </c>
      <c r="T79" s="22">
        <v>2474579.9062943356</v>
      </c>
      <c r="U79" s="22">
        <v>2474579.9062943365</v>
      </c>
      <c r="V79" s="22">
        <f t="shared" si="20"/>
        <v>0</v>
      </c>
      <c r="W79" s="22">
        <v>2445472.1758283889</v>
      </c>
      <c r="X79" s="22">
        <v>2445472.1758283884</v>
      </c>
      <c r="Y79" s="22">
        <f t="shared" si="21"/>
        <v>0</v>
      </c>
      <c r="Z79" s="22">
        <v>2434577.0332993534</v>
      </c>
      <c r="AA79" s="22">
        <v>2434577.0332993539</v>
      </c>
      <c r="AB79" s="22">
        <f t="shared" si="22"/>
        <v>0</v>
      </c>
      <c r="AC79" s="22">
        <v>2409498.3379894104</v>
      </c>
      <c r="AD79" s="22">
        <v>2409498.3379894104</v>
      </c>
      <c r="AE79" s="22">
        <f t="shared" si="23"/>
        <v>0</v>
      </c>
      <c r="AF79" s="22">
        <v>2431484.3238517405</v>
      </c>
      <c r="AG79" s="22">
        <v>2431484.3238517405</v>
      </c>
      <c r="AH79" s="22">
        <f t="shared" si="24"/>
        <v>0</v>
      </c>
      <c r="AI79" s="22">
        <v>2472704.9002034552</v>
      </c>
      <c r="AJ79" s="22">
        <v>2472704.9002034543</v>
      </c>
      <c r="AK79" s="22">
        <f t="shared" si="25"/>
        <v>0</v>
      </c>
      <c r="AL79" s="22">
        <v>2603818.460798014</v>
      </c>
      <c r="AM79" s="22">
        <v>2603818.4607980144</v>
      </c>
      <c r="AN79" s="22">
        <f t="shared" si="26"/>
        <v>0</v>
      </c>
      <c r="AO79" s="22">
        <v>2609433.8593756887</v>
      </c>
      <c r="AP79" s="22">
        <v>2609433.8593756892</v>
      </c>
      <c r="AQ79" s="22">
        <f t="shared" si="27"/>
        <v>0</v>
      </c>
      <c r="AR79" s="22">
        <v>2567422.1620710455</v>
      </c>
      <c r="AS79" s="22">
        <v>2567422.162071045</v>
      </c>
      <c r="AT79" s="22">
        <f t="shared" si="28"/>
        <v>0</v>
      </c>
      <c r="AU79" s="22">
        <v>2567422.1620710455</v>
      </c>
      <c r="AV79" s="22">
        <v>2567422.162071045</v>
      </c>
      <c r="AW79" s="22">
        <f t="shared" si="29"/>
        <v>0</v>
      </c>
    </row>
    <row r="80" spans="1:49" x14ac:dyDescent="0.25">
      <c r="A80" s="21" t="s">
        <v>126</v>
      </c>
      <c r="B80" s="21" t="s">
        <v>39</v>
      </c>
      <c r="C80" s="21" t="s">
        <v>19</v>
      </c>
      <c r="D80" s="21" t="s">
        <v>48</v>
      </c>
      <c r="E80" s="22">
        <v>892735.59198363288</v>
      </c>
      <c r="F80" s="22">
        <v>892735.59198363277</v>
      </c>
      <c r="G80" s="22">
        <f t="shared" si="15"/>
        <v>0</v>
      </c>
      <c r="H80" s="22">
        <v>892735.59198363288</v>
      </c>
      <c r="I80" s="22">
        <v>892735.59198363277</v>
      </c>
      <c r="J80" s="22">
        <f t="shared" si="16"/>
        <v>0</v>
      </c>
      <c r="K80" s="22">
        <v>914724.36096230568</v>
      </c>
      <c r="L80" s="22">
        <v>914724.3609623058</v>
      </c>
      <c r="M80" s="22">
        <f t="shared" si="17"/>
        <v>0</v>
      </c>
      <c r="N80" s="22">
        <v>933532.98894716031</v>
      </c>
      <c r="O80" s="22">
        <v>933532.98894716031</v>
      </c>
      <c r="P80" s="22">
        <f t="shared" si="18"/>
        <v>0</v>
      </c>
      <c r="Q80" s="22">
        <v>929065.22390247125</v>
      </c>
      <c r="R80" s="22">
        <v>929065.22390247136</v>
      </c>
      <c r="S80" s="22">
        <f t="shared" si="19"/>
        <v>0</v>
      </c>
      <c r="T80" s="22">
        <v>927510.83532090986</v>
      </c>
      <c r="U80" s="22">
        <v>927510.83532090997</v>
      </c>
      <c r="V80" s="22">
        <f t="shared" si="20"/>
        <v>0</v>
      </c>
      <c r="W80" s="22">
        <v>916600.80759050767</v>
      </c>
      <c r="X80" s="22">
        <v>916600.80759050767</v>
      </c>
      <c r="Y80" s="22">
        <f t="shared" si="21"/>
        <v>0</v>
      </c>
      <c r="Z80" s="22">
        <v>912517.1396021184</v>
      </c>
      <c r="AA80" s="22">
        <v>912517.1396021184</v>
      </c>
      <c r="AB80" s="22">
        <f t="shared" si="22"/>
        <v>0</v>
      </c>
      <c r="AC80" s="22">
        <v>903117.2565849981</v>
      </c>
      <c r="AD80" s="22">
        <v>903117.2565849981</v>
      </c>
      <c r="AE80" s="22">
        <f t="shared" si="23"/>
        <v>0</v>
      </c>
      <c r="AF80" s="22">
        <v>911357.94425107562</v>
      </c>
      <c r="AG80" s="22">
        <v>911357.94425107562</v>
      </c>
      <c r="AH80" s="22">
        <f t="shared" si="24"/>
        <v>0</v>
      </c>
      <c r="AI80" s="22">
        <v>926808.05402814946</v>
      </c>
      <c r="AJ80" s="22">
        <v>926808.05402814934</v>
      </c>
      <c r="AK80" s="22">
        <f t="shared" si="25"/>
        <v>0</v>
      </c>
      <c r="AL80" s="22">
        <v>975951.44511430222</v>
      </c>
      <c r="AM80" s="22">
        <v>975951.44511430198</v>
      </c>
      <c r="AN80" s="22">
        <f t="shared" si="26"/>
        <v>0</v>
      </c>
      <c r="AO80" s="22">
        <v>978056.18338207481</v>
      </c>
      <c r="AP80" s="22">
        <v>978056.18338207481</v>
      </c>
      <c r="AQ80" s="22">
        <f t="shared" si="27"/>
        <v>0</v>
      </c>
      <c r="AR80" s="22">
        <v>962309.54923170293</v>
      </c>
      <c r="AS80" s="22">
        <v>962309.54923170269</v>
      </c>
      <c r="AT80" s="22">
        <f t="shared" si="28"/>
        <v>0</v>
      </c>
      <c r="AU80" s="22">
        <v>962309.54923170293</v>
      </c>
      <c r="AV80" s="22">
        <v>962309.54923170269</v>
      </c>
      <c r="AW80" s="22">
        <f t="shared" si="29"/>
        <v>0</v>
      </c>
    </row>
    <row r="81" spans="1:49" x14ac:dyDescent="0.25">
      <c r="A81" s="21" t="s">
        <v>126</v>
      </c>
      <c r="B81" s="21" t="s">
        <v>39</v>
      </c>
      <c r="C81" s="21" t="s">
        <v>19</v>
      </c>
      <c r="D81" s="21" t="s">
        <v>50</v>
      </c>
      <c r="E81" s="22">
        <v>130812.69195666909</v>
      </c>
      <c r="F81" s="22">
        <v>130812.69195666911</v>
      </c>
      <c r="G81" s="22">
        <f t="shared" si="15"/>
        <v>0</v>
      </c>
      <c r="H81" s="22">
        <v>130812.69195666909</v>
      </c>
      <c r="I81" s="22">
        <v>130812.69195666911</v>
      </c>
      <c r="J81" s="22">
        <f t="shared" si="16"/>
        <v>0</v>
      </c>
      <c r="K81" s="22">
        <v>134034.70986291405</v>
      </c>
      <c r="L81" s="22">
        <v>134034.70986291411</v>
      </c>
      <c r="M81" s="22">
        <f t="shared" si="17"/>
        <v>0</v>
      </c>
      <c r="N81" s="22">
        <v>136790.7411904468</v>
      </c>
      <c r="O81" s="22">
        <v>136790.74119044683</v>
      </c>
      <c r="P81" s="22">
        <f t="shared" si="18"/>
        <v>0</v>
      </c>
      <c r="Q81" s="22">
        <v>136136.07884946512</v>
      </c>
      <c r="R81" s="22">
        <v>136136.07884946509</v>
      </c>
      <c r="S81" s="22">
        <f t="shared" si="19"/>
        <v>0</v>
      </c>
      <c r="T81" s="22">
        <v>135908.31403698697</v>
      </c>
      <c r="U81" s="22">
        <v>135908.31403698694</v>
      </c>
      <c r="V81" s="22">
        <f t="shared" si="20"/>
        <v>0</v>
      </c>
      <c r="W81" s="22">
        <v>134309.66589351514</v>
      </c>
      <c r="X81" s="22">
        <v>134309.66589351514</v>
      </c>
      <c r="Y81" s="22">
        <f t="shared" si="21"/>
        <v>0</v>
      </c>
      <c r="Z81" s="22">
        <v>133711.2853568643</v>
      </c>
      <c r="AA81" s="22">
        <v>133711.28535686433</v>
      </c>
      <c r="AB81" s="22">
        <f t="shared" si="22"/>
        <v>0</v>
      </c>
      <c r="AC81" s="22">
        <v>132333.91896463258</v>
      </c>
      <c r="AD81" s="22">
        <v>132333.91896463264</v>
      </c>
      <c r="AE81" s="22">
        <f t="shared" si="23"/>
        <v>0</v>
      </c>
      <c r="AF81" s="22">
        <v>133541.42827293577</v>
      </c>
      <c r="AG81" s="22">
        <v>133541.42827293577</v>
      </c>
      <c r="AH81" s="22">
        <f t="shared" si="24"/>
        <v>0</v>
      </c>
      <c r="AI81" s="22">
        <v>135805.33537948926</v>
      </c>
      <c r="AJ81" s="22">
        <v>135805.33537948932</v>
      </c>
      <c r="AK81" s="22">
        <f t="shared" si="25"/>
        <v>0</v>
      </c>
      <c r="AL81" s="22">
        <v>143006.32449383044</v>
      </c>
      <c r="AM81" s="22">
        <v>143006.32449383044</v>
      </c>
      <c r="AN81" s="22">
        <f t="shared" si="26"/>
        <v>0</v>
      </c>
      <c r="AO81" s="22">
        <v>143314.73213562707</v>
      </c>
      <c r="AP81" s="22">
        <v>143314.7321356271</v>
      </c>
      <c r="AQ81" s="22">
        <f t="shared" si="27"/>
        <v>0</v>
      </c>
      <c r="AR81" s="22">
        <v>141007.3752642716</v>
      </c>
      <c r="AS81" s="22">
        <v>141007.37526427163</v>
      </c>
      <c r="AT81" s="22">
        <f t="shared" si="28"/>
        <v>0</v>
      </c>
      <c r="AU81" s="22">
        <v>141007.3752642716</v>
      </c>
      <c r="AV81" s="22">
        <v>141007.37526427163</v>
      </c>
      <c r="AW81" s="22">
        <f t="shared" si="29"/>
        <v>0</v>
      </c>
    </row>
    <row r="82" spans="1:49" x14ac:dyDescent="0.25">
      <c r="A82" s="21" t="s">
        <v>126</v>
      </c>
      <c r="B82" s="21" t="s">
        <v>39</v>
      </c>
      <c r="C82" s="21" t="s">
        <v>19</v>
      </c>
      <c r="D82" s="21" t="s">
        <v>52</v>
      </c>
      <c r="E82" s="22">
        <v>230082.80042702821</v>
      </c>
      <c r="F82" s="22">
        <v>230082.80042702821</v>
      </c>
      <c r="G82" s="22">
        <f t="shared" si="15"/>
        <v>0</v>
      </c>
      <c r="H82" s="22">
        <v>230082.80042702821</v>
      </c>
      <c r="I82" s="22">
        <v>230082.80042702821</v>
      </c>
      <c r="J82" s="22">
        <f t="shared" si="16"/>
        <v>0</v>
      </c>
      <c r="K82" s="22">
        <v>235749.91798119061</v>
      </c>
      <c r="L82" s="22">
        <v>235749.91798119058</v>
      </c>
      <c r="M82" s="22">
        <f t="shared" si="17"/>
        <v>0</v>
      </c>
      <c r="N82" s="22">
        <v>240597.42472092956</v>
      </c>
      <c r="O82" s="22">
        <v>240597.42472092953</v>
      </c>
      <c r="P82" s="22">
        <f t="shared" si="18"/>
        <v>0</v>
      </c>
      <c r="Q82" s="22">
        <v>239445.95736333492</v>
      </c>
      <c r="R82" s="22">
        <v>239445.95736333498</v>
      </c>
      <c r="S82" s="22">
        <f t="shared" si="19"/>
        <v>0</v>
      </c>
      <c r="T82" s="22">
        <v>239045.34817847796</v>
      </c>
      <c r="U82" s="22">
        <v>239045.34817847796</v>
      </c>
      <c r="V82" s="22">
        <f t="shared" si="20"/>
        <v>0</v>
      </c>
      <c r="W82" s="22">
        <v>236233.5304852124</v>
      </c>
      <c r="X82" s="22">
        <v>236233.53048521245</v>
      </c>
      <c r="Y82" s="22">
        <f t="shared" si="21"/>
        <v>0</v>
      </c>
      <c r="Z82" s="22">
        <v>235181.05562566849</v>
      </c>
      <c r="AA82" s="22">
        <v>235181.05562566852</v>
      </c>
      <c r="AB82" s="22">
        <f t="shared" si="22"/>
        <v>0</v>
      </c>
      <c r="AC82" s="22">
        <v>232758.44424141763</v>
      </c>
      <c r="AD82" s="22">
        <v>232758.44424141763</v>
      </c>
      <c r="AE82" s="22">
        <f t="shared" si="23"/>
        <v>0</v>
      </c>
      <c r="AF82" s="22">
        <v>234882.2987316846</v>
      </c>
      <c r="AG82" s="22">
        <v>234882.29873168454</v>
      </c>
      <c r="AH82" s="22">
        <f t="shared" si="24"/>
        <v>0</v>
      </c>
      <c r="AI82" s="22">
        <v>238864.22188601451</v>
      </c>
      <c r="AJ82" s="22">
        <v>238864.22188601454</v>
      </c>
      <c r="AK82" s="22">
        <f t="shared" si="25"/>
        <v>0</v>
      </c>
      <c r="AL82" s="22">
        <v>251529.84107395224</v>
      </c>
      <c r="AM82" s="22">
        <v>251529.84107395221</v>
      </c>
      <c r="AN82" s="22">
        <f t="shared" si="26"/>
        <v>0</v>
      </c>
      <c r="AO82" s="22">
        <v>252072.290685196</v>
      </c>
      <c r="AP82" s="22">
        <v>252072.290685196</v>
      </c>
      <c r="AQ82" s="22">
        <f t="shared" si="27"/>
        <v>0</v>
      </c>
      <c r="AR82" s="22">
        <v>248013.94494973891</v>
      </c>
      <c r="AS82" s="22">
        <v>248013.94494973897</v>
      </c>
      <c r="AT82" s="22">
        <f t="shared" si="28"/>
        <v>0</v>
      </c>
      <c r="AU82" s="22">
        <v>248013.94494973891</v>
      </c>
      <c r="AV82" s="22">
        <v>248013.94494973897</v>
      </c>
      <c r="AW82" s="22">
        <f t="shared" si="29"/>
        <v>0</v>
      </c>
    </row>
    <row r="83" spans="1:49" x14ac:dyDescent="0.25">
      <c r="A83" s="21" t="s">
        <v>126</v>
      </c>
      <c r="B83" s="21" t="s">
        <v>39</v>
      </c>
      <c r="C83" s="21" t="s">
        <v>19</v>
      </c>
      <c r="D83" s="21" t="s">
        <v>53</v>
      </c>
      <c r="E83" s="22">
        <v>80562.187075282622</v>
      </c>
      <c r="F83" s="22">
        <v>80562.187075282607</v>
      </c>
      <c r="G83" s="22">
        <f t="shared" si="15"/>
        <v>0</v>
      </c>
      <c r="H83" s="22">
        <v>80562.187075282622</v>
      </c>
      <c r="I83" s="22">
        <v>80562.187075282607</v>
      </c>
      <c r="J83" s="22">
        <f t="shared" si="16"/>
        <v>0</v>
      </c>
      <c r="K83" s="22">
        <v>82546.496131538413</v>
      </c>
      <c r="L83" s="22">
        <v>82546.496131538428</v>
      </c>
      <c r="M83" s="22">
        <f t="shared" si="17"/>
        <v>0</v>
      </c>
      <c r="N83" s="22">
        <v>84243.823111611433</v>
      </c>
      <c r="O83" s="22">
        <v>84243.823111611404</v>
      </c>
      <c r="P83" s="22">
        <f t="shared" si="18"/>
        <v>0</v>
      </c>
      <c r="Q83" s="22">
        <v>83840.64334979764</v>
      </c>
      <c r="R83" s="22">
        <v>83840.643349797625</v>
      </c>
      <c r="S83" s="22">
        <f t="shared" si="19"/>
        <v>0</v>
      </c>
      <c r="T83" s="22">
        <v>83700.372316784182</v>
      </c>
      <c r="U83" s="22">
        <v>83700.372316784167</v>
      </c>
      <c r="V83" s="22">
        <f t="shared" si="20"/>
        <v>0</v>
      </c>
      <c r="W83" s="22">
        <v>82715.830305794982</v>
      </c>
      <c r="X83" s="22">
        <v>82715.830305794982</v>
      </c>
      <c r="Y83" s="22">
        <f t="shared" si="21"/>
        <v>0</v>
      </c>
      <c r="Z83" s="22">
        <v>82347.312205488313</v>
      </c>
      <c r="AA83" s="22">
        <v>82347.312205488313</v>
      </c>
      <c r="AB83" s="22">
        <f t="shared" si="22"/>
        <v>0</v>
      </c>
      <c r="AC83" s="22">
        <v>81499.04857523652</v>
      </c>
      <c r="AD83" s="22">
        <v>81499.04857523652</v>
      </c>
      <c r="AE83" s="22">
        <f t="shared" si="23"/>
        <v>0</v>
      </c>
      <c r="AF83" s="22">
        <v>82242.704174212209</v>
      </c>
      <c r="AG83" s="22">
        <v>82242.704174212224</v>
      </c>
      <c r="AH83" s="22">
        <f t="shared" si="24"/>
        <v>0</v>
      </c>
      <c r="AI83" s="22">
        <v>83636.951973192176</v>
      </c>
      <c r="AJ83" s="22">
        <v>83636.95197319219</v>
      </c>
      <c r="AK83" s="22">
        <f t="shared" si="25"/>
        <v>0</v>
      </c>
      <c r="AL83" s="22">
        <v>88071.746666881299</v>
      </c>
      <c r="AM83" s="22">
        <v>88071.746666881299</v>
      </c>
      <c r="AN83" s="22">
        <f t="shared" si="26"/>
        <v>0</v>
      </c>
      <c r="AO83" s="22">
        <v>88261.682320388776</v>
      </c>
      <c r="AP83" s="22">
        <v>88261.682320388791</v>
      </c>
      <c r="AQ83" s="22">
        <f t="shared" si="27"/>
        <v>0</v>
      </c>
      <c r="AR83" s="22">
        <v>86840.675588250378</v>
      </c>
      <c r="AS83" s="22">
        <v>86840.675588250378</v>
      </c>
      <c r="AT83" s="22">
        <f t="shared" si="28"/>
        <v>0</v>
      </c>
      <c r="AU83" s="22">
        <v>86840.675588250378</v>
      </c>
      <c r="AV83" s="22">
        <v>86840.675588250378</v>
      </c>
      <c r="AW83" s="22">
        <f t="shared" si="29"/>
        <v>0</v>
      </c>
    </row>
    <row r="84" spans="1:49" x14ac:dyDescent="0.25">
      <c r="A84" s="21" t="s">
        <v>126</v>
      </c>
      <c r="B84" s="21" t="s">
        <v>39</v>
      </c>
      <c r="C84" s="21" t="s">
        <v>19</v>
      </c>
      <c r="D84" s="21" t="s">
        <v>54</v>
      </c>
      <c r="E84" s="22">
        <v>71568.663556195403</v>
      </c>
      <c r="F84" s="22">
        <v>71568.663556195403</v>
      </c>
      <c r="G84" s="22">
        <f t="shared" si="15"/>
        <v>0</v>
      </c>
      <c r="H84" s="22">
        <v>71568.663556195403</v>
      </c>
      <c r="I84" s="22">
        <v>71568.663556195403</v>
      </c>
      <c r="J84" s="22">
        <f t="shared" si="16"/>
        <v>0</v>
      </c>
      <c r="K84" s="22">
        <v>73331.455163453735</v>
      </c>
      <c r="L84" s="22">
        <v>73331.455163453735</v>
      </c>
      <c r="M84" s="22">
        <f t="shared" si="17"/>
        <v>0</v>
      </c>
      <c r="N84" s="22">
        <v>74839.301809525816</v>
      </c>
      <c r="O84" s="22">
        <v>74839.30180952583</v>
      </c>
      <c r="P84" s="22">
        <f t="shared" si="18"/>
        <v>0</v>
      </c>
      <c r="Q84" s="22">
        <v>74481.130839080914</v>
      </c>
      <c r="R84" s="22">
        <v>74481.130839080928</v>
      </c>
      <c r="S84" s="22">
        <f t="shared" si="19"/>
        <v>0</v>
      </c>
      <c r="T84" s="22">
        <v>74356.518899747171</v>
      </c>
      <c r="U84" s="22">
        <v>74356.518899747171</v>
      </c>
      <c r="V84" s="22">
        <f t="shared" si="20"/>
        <v>0</v>
      </c>
      <c r="W84" s="22">
        <v>73481.885793329871</v>
      </c>
      <c r="X84" s="22">
        <v>73481.885793329857</v>
      </c>
      <c r="Y84" s="22">
        <f t="shared" si="21"/>
        <v>0</v>
      </c>
      <c r="Z84" s="22">
        <v>73154.507045399747</v>
      </c>
      <c r="AA84" s="22">
        <v>73154.507045399776</v>
      </c>
      <c r="AB84" s="22">
        <f t="shared" si="22"/>
        <v>0</v>
      </c>
      <c r="AC84" s="22">
        <v>72400.938943981208</v>
      </c>
      <c r="AD84" s="22">
        <v>72400.938943981208</v>
      </c>
      <c r="AE84" s="22">
        <f t="shared" si="23"/>
        <v>0</v>
      </c>
      <c r="AF84" s="22">
        <v>73061.576884644848</v>
      </c>
      <c r="AG84" s="22">
        <v>73061.576884644834</v>
      </c>
      <c r="AH84" s="22">
        <f t="shared" si="24"/>
        <v>0</v>
      </c>
      <c r="AI84" s="22">
        <v>74300.178457686998</v>
      </c>
      <c r="AJ84" s="22">
        <v>74300.178457687012</v>
      </c>
      <c r="AK84" s="22">
        <f t="shared" si="25"/>
        <v>0</v>
      </c>
      <c r="AL84" s="22">
        <v>78239.896840417161</v>
      </c>
      <c r="AM84" s="22">
        <v>78239.896840417161</v>
      </c>
      <c r="AN84" s="22">
        <f t="shared" si="26"/>
        <v>0</v>
      </c>
      <c r="AO84" s="22">
        <v>78408.629112674156</v>
      </c>
      <c r="AP84" s="22">
        <v>78408.629112674156</v>
      </c>
      <c r="AQ84" s="22">
        <f t="shared" si="27"/>
        <v>0</v>
      </c>
      <c r="AR84" s="22">
        <v>77146.255827941146</v>
      </c>
      <c r="AS84" s="22">
        <v>77146.255827941117</v>
      </c>
      <c r="AT84" s="22">
        <f t="shared" si="28"/>
        <v>0</v>
      </c>
      <c r="AU84" s="22">
        <v>77146.255827941146</v>
      </c>
      <c r="AV84" s="22">
        <v>77146.255827941117</v>
      </c>
      <c r="AW84" s="22">
        <f t="shared" si="29"/>
        <v>0</v>
      </c>
    </row>
    <row r="85" spans="1:49" x14ac:dyDescent="0.25">
      <c r="A85" s="21" t="s">
        <v>126</v>
      </c>
      <c r="B85" s="21" t="s">
        <v>39</v>
      </c>
      <c r="C85" s="21" t="s">
        <v>19</v>
      </c>
      <c r="D85" s="21" t="s">
        <v>55</v>
      </c>
      <c r="E85" s="22">
        <v>84588.727411405911</v>
      </c>
      <c r="F85" s="22">
        <v>84588.727411405911</v>
      </c>
      <c r="G85" s="22">
        <f t="shared" si="15"/>
        <v>0</v>
      </c>
      <c r="H85" s="22">
        <v>84588.727411405911</v>
      </c>
      <c r="I85" s="22">
        <v>84588.727411405911</v>
      </c>
      <c r="J85" s="22">
        <f t="shared" si="16"/>
        <v>0</v>
      </c>
      <c r="K85" s="22">
        <v>86672.213274354901</v>
      </c>
      <c r="L85" s="22">
        <v>86672.213274354945</v>
      </c>
      <c r="M85" s="22">
        <f t="shared" si="17"/>
        <v>0</v>
      </c>
      <c r="N85" s="22">
        <v>88454.373546533941</v>
      </c>
      <c r="O85" s="22">
        <v>88454.373546533912</v>
      </c>
      <c r="P85" s="22">
        <f t="shared" si="18"/>
        <v>0</v>
      </c>
      <c r="Q85" s="22">
        <v>88031.042648900824</v>
      </c>
      <c r="R85" s="22">
        <v>88031.042648900839</v>
      </c>
      <c r="S85" s="22">
        <f t="shared" si="19"/>
        <v>0</v>
      </c>
      <c r="T85" s="22">
        <v>87883.760796135306</v>
      </c>
      <c r="U85" s="22">
        <v>87883.760796135321</v>
      </c>
      <c r="V85" s="22">
        <f t="shared" si="20"/>
        <v>0</v>
      </c>
      <c r="W85" s="22">
        <v>86850.010859396134</v>
      </c>
      <c r="X85" s="22">
        <v>86850.010859396178</v>
      </c>
      <c r="Y85" s="22">
        <f t="shared" si="21"/>
        <v>0</v>
      </c>
      <c r="Z85" s="22">
        <v>86463.07403127999</v>
      </c>
      <c r="AA85" s="22">
        <v>86463.07403127999</v>
      </c>
      <c r="AB85" s="22">
        <f t="shared" si="22"/>
        <v>0</v>
      </c>
      <c r="AC85" s="22">
        <v>85572.413740176824</v>
      </c>
      <c r="AD85" s="22">
        <v>85572.413740176853</v>
      </c>
      <c r="AE85" s="22">
        <f t="shared" si="23"/>
        <v>0</v>
      </c>
      <c r="AF85" s="22">
        <v>86353.237635771176</v>
      </c>
      <c r="AG85" s="22">
        <v>86353.237635771133</v>
      </c>
      <c r="AH85" s="22">
        <f t="shared" si="24"/>
        <v>0</v>
      </c>
      <c r="AI85" s="22">
        <v>87817.17067052926</v>
      </c>
      <c r="AJ85" s="22">
        <v>87817.170670529289</v>
      </c>
      <c r="AK85" s="22">
        <f t="shared" si="25"/>
        <v>0</v>
      </c>
      <c r="AL85" s="22">
        <v>92473.618727475259</v>
      </c>
      <c r="AM85" s="22">
        <v>92473.618727475245</v>
      </c>
      <c r="AN85" s="22">
        <f t="shared" si="26"/>
        <v>0</v>
      </c>
      <c r="AO85" s="22">
        <v>92673.047464498479</v>
      </c>
      <c r="AP85" s="22">
        <v>92673.047464498493</v>
      </c>
      <c r="AQ85" s="22">
        <f t="shared" si="27"/>
        <v>0</v>
      </c>
      <c r="AR85" s="22">
        <v>91181.018071077153</v>
      </c>
      <c r="AS85" s="22">
        <v>91181.018071077153</v>
      </c>
      <c r="AT85" s="22">
        <f t="shared" si="28"/>
        <v>0</v>
      </c>
      <c r="AU85" s="22">
        <v>91181.018071077153</v>
      </c>
      <c r="AV85" s="22">
        <v>91181.018071077153</v>
      </c>
      <c r="AW85" s="22">
        <f t="shared" si="29"/>
        <v>0</v>
      </c>
    </row>
    <row r="86" spans="1:49" x14ac:dyDescent="0.25">
      <c r="A86" s="21" t="s">
        <v>126</v>
      </c>
      <c r="B86" s="21" t="s">
        <v>39</v>
      </c>
      <c r="C86" s="21" t="s">
        <v>42</v>
      </c>
      <c r="D86" s="21" t="s">
        <v>41</v>
      </c>
      <c r="E86" s="22">
        <v>84552.595144221821</v>
      </c>
      <c r="F86" s="22">
        <v>84552.595144221821</v>
      </c>
      <c r="G86" s="22">
        <f t="shared" si="15"/>
        <v>0</v>
      </c>
      <c r="H86" s="22">
        <v>84552.595144221821</v>
      </c>
      <c r="I86" s="22">
        <v>84552.595144221821</v>
      </c>
      <c r="J86" s="22">
        <f t="shared" si="16"/>
        <v>0</v>
      </c>
      <c r="K86" s="22">
        <v>88769.956160774382</v>
      </c>
      <c r="L86" s="22">
        <v>88769.956160774382</v>
      </c>
      <c r="M86" s="22">
        <f t="shared" si="17"/>
        <v>0</v>
      </c>
      <c r="N86" s="22">
        <v>92143.844974016436</v>
      </c>
      <c r="O86" s="22">
        <v>92143.844974016436</v>
      </c>
      <c r="P86" s="22">
        <f t="shared" si="18"/>
        <v>0</v>
      </c>
      <c r="Q86" s="22">
        <v>94842.956024610088</v>
      </c>
      <c r="R86" s="22">
        <v>94842.956024610088</v>
      </c>
      <c r="S86" s="22">
        <f t="shared" si="19"/>
        <v>0</v>
      </c>
      <c r="T86" s="22">
        <v>97002.244865084998</v>
      </c>
      <c r="U86" s="22">
        <v>97002.244865084998</v>
      </c>
      <c r="V86" s="22">
        <f t="shared" si="20"/>
        <v>0</v>
      </c>
      <c r="W86" s="22">
        <v>98729.675937464926</v>
      </c>
      <c r="X86" s="22">
        <v>98729.675937464926</v>
      </c>
      <c r="Y86" s="22">
        <f t="shared" si="21"/>
        <v>0</v>
      </c>
      <c r="Z86" s="22">
        <v>100111.62079536886</v>
      </c>
      <c r="AA86" s="22">
        <v>100111.62079536886</v>
      </c>
      <c r="AB86" s="22">
        <f t="shared" si="22"/>
        <v>0</v>
      </c>
      <c r="AC86" s="22">
        <v>101217.17668169201</v>
      </c>
      <c r="AD86" s="22">
        <v>101217.17668169201</v>
      </c>
      <c r="AE86" s="22">
        <f t="shared" si="23"/>
        <v>0</v>
      </c>
      <c r="AF86" s="22">
        <v>102101.62139075053</v>
      </c>
      <c r="AG86" s="22">
        <v>102101.62139075053</v>
      </c>
      <c r="AH86" s="22">
        <f t="shared" si="24"/>
        <v>0</v>
      </c>
      <c r="AI86" s="22">
        <v>102809.17715799736</v>
      </c>
      <c r="AJ86" s="22">
        <v>102809.17715799736</v>
      </c>
      <c r="AK86" s="22">
        <f t="shared" si="25"/>
        <v>0</v>
      </c>
      <c r="AL86" s="22">
        <v>103375.22177179482</v>
      </c>
      <c r="AM86" s="22">
        <v>103375.22177179482</v>
      </c>
      <c r="AN86" s="22">
        <f t="shared" si="26"/>
        <v>0</v>
      </c>
      <c r="AO86" s="22">
        <v>103828.0574628328</v>
      </c>
      <c r="AP86" s="22">
        <v>103828.0574628328</v>
      </c>
      <c r="AQ86" s="22">
        <f t="shared" si="27"/>
        <v>0</v>
      </c>
      <c r="AR86" s="22">
        <v>104190.32601566317</v>
      </c>
      <c r="AS86" s="22">
        <v>104190.32601566317</v>
      </c>
      <c r="AT86" s="22">
        <f t="shared" si="28"/>
        <v>0</v>
      </c>
      <c r="AU86" s="22">
        <v>104190.32601566317</v>
      </c>
      <c r="AV86" s="22">
        <v>104190.32601566317</v>
      </c>
      <c r="AW86" s="22">
        <f t="shared" si="29"/>
        <v>0</v>
      </c>
    </row>
    <row r="87" spans="1:49" x14ac:dyDescent="0.25">
      <c r="A87" s="21" t="s">
        <v>126</v>
      </c>
      <c r="B87" s="21" t="s">
        <v>39</v>
      </c>
      <c r="C87" s="21" t="s">
        <v>42</v>
      </c>
      <c r="D87" s="21" t="s">
        <v>43</v>
      </c>
      <c r="E87" s="22">
        <v>2347035.6446747323</v>
      </c>
      <c r="F87" s="22">
        <v>2347035.6446747323</v>
      </c>
      <c r="G87" s="22">
        <f t="shared" si="15"/>
        <v>0</v>
      </c>
      <c r="H87" s="22">
        <v>2347035.6446747323</v>
      </c>
      <c r="I87" s="22">
        <v>2347035.6446747323</v>
      </c>
      <c r="J87" s="22">
        <f t="shared" si="16"/>
        <v>0</v>
      </c>
      <c r="K87" s="22">
        <v>2464102.3842044529</v>
      </c>
      <c r="L87" s="22">
        <v>2464102.3842044529</v>
      </c>
      <c r="M87" s="22">
        <f t="shared" si="17"/>
        <v>0</v>
      </c>
      <c r="N87" s="22">
        <v>2557755.7758282297</v>
      </c>
      <c r="O87" s="22">
        <v>2557755.7758282297</v>
      </c>
      <c r="P87" s="22">
        <f t="shared" si="18"/>
        <v>0</v>
      </c>
      <c r="Q87" s="22">
        <v>2632678.4891272509</v>
      </c>
      <c r="R87" s="22">
        <v>2632678.4891272509</v>
      </c>
      <c r="S87" s="22">
        <f t="shared" si="19"/>
        <v>0</v>
      </c>
      <c r="T87" s="22">
        <v>2692616.6597664678</v>
      </c>
      <c r="U87" s="22">
        <v>2692616.6597664678</v>
      </c>
      <c r="V87" s="22">
        <f t="shared" si="20"/>
        <v>0</v>
      </c>
      <c r="W87" s="22">
        <v>2740567.196277841</v>
      </c>
      <c r="X87" s="22">
        <v>2740567.196277841</v>
      </c>
      <c r="Y87" s="22">
        <f t="shared" si="21"/>
        <v>0</v>
      </c>
      <c r="Z87" s="22">
        <v>2778927.6254869397</v>
      </c>
      <c r="AA87" s="22">
        <v>2778927.6254869397</v>
      </c>
      <c r="AB87" s="22">
        <f t="shared" si="22"/>
        <v>0</v>
      </c>
      <c r="AC87" s="22">
        <v>2809615.9688542187</v>
      </c>
      <c r="AD87" s="22">
        <v>2809615.9688542187</v>
      </c>
      <c r="AE87" s="22">
        <f t="shared" si="23"/>
        <v>0</v>
      </c>
      <c r="AF87" s="22">
        <v>2834166.643548042</v>
      </c>
      <c r="AG87" s="22">
        <v>2834166.643548042</v>
      </c>
      <c r="AH87" s="22">
        <f t="shared" si="24"/>
        <v>0</v>
      </c>
      <c r="AI87" s="22">
        <v>2853807.183303101</v>
      </c>
      <c r="AJ87" s="22">
        <v>2853807.183303101</v>
      </c>
      <c r="AK87" s="22">
        <f t="shared" si="25"/>
        <v>0</v>
      </c>
      <c r="AL87" s="22">
        <v>2869519.615107148</v>
      </c>
      <c r="AM87" s="22">
        <v>2869519.615107148</v>
      </c>
      <c r="AN87" s="22">
        <f t="shared" si="26"/>
        <v>0</v>
      </c>
      <c r="AO87" s="22">
        <v>2882089.5605503856</v>
      </c>
      <c r="AP87" s="22">
        <v>2882089.5605503856</v>
      </c>
      <c r="AQ87" s="22">
        <f t="shared" si="27"/>
        <v>0</v>
      </c>
      <c r="AR87" s="22">
        <v>2892145.5169049758</v>
      </c>
      <c r="AS87" s="22">
        <v>2892145.5169049758</v>
      </c>
      <c r="AT87" s="22">
        <f t="shared" si="28"/>
        <v>0</v>
      </c>
      <c r="AU87" s="22">
        <v>2892145.5169049758</v>
      </c>
      <c r="AV87" s="22">
        <v>2892145.5169049758</v>
      </c>
      <c r="AW87" s="22">
        <f t="shared" si="29"/>
        <v>0</v>
      </c>
    </row>
    <row r="88" spans="1:49" x14ac:dyDescent="0.25">
      <c r="A88" s="21" t="s">
        <v>126</v>
      </c>
      <c r="B88" s="21" t="s">
        <v>39</v>
      </c>
      <c r="C88" s="21" t="s">
        <v>42</v>
      </c>
      <c r="D88" s="21" t="s">
        <v>47</v>
      </c>
      <c r="E88" s="22">
        <v>534767.20232453861</v>
      </c>
      <c r="F88" s="22">
        <v>534767.20232453861</v>
      </c>
      <c r="G88" s="22">
        <f t="shared" si="15"/>
        <v>0</v>
      </c>
      <c r="H88" s="22">
        <v>534767.20232453861</v>
      </c>
      <c r="I88" s="22">
        <v>534767.20232453861</v>
      </c>
      <c r="J88" s="22">
        <f t="shared" si="16"/>
        <v>0</v>
      </c>
      <c r="K88" s="22">
        <v>561440.61605202383</v>
      </c>
      <c r="L88" s="22">
        <v>561440.61605202383</v>
      </c>
      <c r="M88" s="22">
        <f t="shared" si="17"/>
        <v>0</v>
      </c>
      <c r="N88" s="22">
        <v>582779.34703401197</v>
      </c>
      <c r="O88" s="22">
        <v>582779.34703401197</v>
      </c>
      <c r="P88" s="22">
        <f t="shared" si="18"/>
        <v>0</v>
      </c>
      <c r="Q88" s="22">
        <v>599850.33181960264</v>
      </c>
      <c r="R88" s="22">
        <v>599850.33181960264</v>
      </c>
      <c r="S88" s="22">
        <f t="shared" si="19"/>
        <v>0</v>
      </c>
      <c r="T88" s="22">
        <v>613507.11964807496</v>
      </c>
      <c r="U88" s="22">
        <v>613507.11964807496</v>
      </c>
      <c r="V88" s="22">
        <f t="shared" si="20"/>
        <v>0</v>
      </c>
      <c r="W88" s="22">
        <v>624432.54991085292</v>
      </c>
      <c r="X88" s="22">
        <v>624432.54991085292</v>
      </c>
      <c r="Y88" s="22">
        <f t="shared" si="21"/>
        <v>0</v>
      </c>
      <c r="Z88" s="22">
        <v>633172.89412107528</v>
      </c>
      <c r="AA88" s="22">
        <v>633172.89412107528</v>
      </c>
      <c r="AB88" s="22">
        <f t="shared" si="22"/>
        <v>0</v>
      </c>
      <c r="AC88" s="22">
        <v>640165.16948925308</v>
      </c>
      <c r="AD88" s="22">
        <v>640165.16948925308</v>
      </c>
      <c r="AE88" s="22">
        <f t="shared" si="23"/>
        <v>0</v>
      </c>
      <c r="AF88" s="22">
        <v>645758.98978379543</v>
      </c>
      <c r="AG88" s="22">
        <v>645758.98978379543</v>
      </c>
      <c r="AH88" s="22">
        <f t="shared" si="24"/>
        <v>0</v>
      </c>
      <c r="AI88" s="22">
        <v>650234.04601942934</v>
      </c>
      <c r="AJ88" s="22">
        <v>650234.04601942934</v>
      </c>
      <c r="AK88" s="22">
        <f t="shared" si="25"/>
        <v>0</v>
      </c>
      <c r="AL88" s="22">
        <v>653814.0910079364</v>
      </c>
      <c r="AM88" s="22">
        <v>653814.0910079364</v>
      </c>
      <c r="AN88" s="22">
        <f t="shared" si="26"/>
        <v>0</v>
      </c>
      <c r="AO88" s="22">
        <v>656678.12699874211</v>
      </c>
      <c r="AP88" s="22">
        <v>656678.12699874211</v>
      </c>
      <c r="AQ88" s="22">
        <f t="shared" si="27"/>
        <v>0</v>
      </c>
      <c r="AR88" s="22">
        <v>658969.35579138668</v>
      </c>
      <c r="AS88" s="22">
        <v>658969.35579138668</v>
      </c>
      <c r="AT88" s="22">
        <f t="shared" si="28"/>
        <v>0</v>
      </c>
      <c r="AU88" s="22">
        <v>658969.35579138668</v>
      </c>
      <c r="AV88" s="22">
        <v>658969.35579138668</v>
      </c>
      <c r="AW88" s="22">
        <f t="shared" si="29"/>
        <v>0</v>
      </c>
    </row>
    <row r="89" spans="1:49" x14ac:dyDescent="0.25">
      <c r="A89" s="21" t="s">
        <v>126</v>
      </c>
      <c r="B89" s="21" t="s">
        <v>39</v>
      </c>
      <c r="C89" s="21" t="s">
        <v>42</v>
      </c>
      <c r="D89" s="21" t="s">
        <v>48</v>
      </c>
      <c r="E89" s="22">
        <v>34211.779984343411</v>
      </c>
      <c r="F89" s="22">
        <v>34211.779984343411</v>
      </c>
      <c r="G89" s="22">
        <f t="shared" si="15"/>
        <v>0</v>
      </c>
      <c r="H89" s="22">
        <v>34211.779984343411</v>
      </c>
      <c r="I89" s="22">
        <v>34211.779984343411</v>
      </c>
      <c r="J89" s="22">
        <f t="shared" si="16"/>
        <v>0</v>
      </c>
      <c r="K89" s="22">
        <v>35918.214032485143</v>
      </c>
      <c r="L89" s="22">
        <v>35918.214032485143</v>
      </c>
      <c r="M89" s="22">
        <f t="shared" si="17"/>
        <v>0</v>
      </c>
      <c r="N89" s="22">
        <v>37283.361270998532</v>
      </c>
      <c r="O89" s="22">
        <v>37283.361270998532</v>
      </c>
      <c r="P89" s="22">
        <f t="shared" si="18"/>
        <v>0</v>
      </c>
      <c r="Q89" s="22">
        <v>38375.479061809237</v>
      </c>
      <c r="R89" s="22">
        <v>38375.479061809237</v>
      </c>
      <c r="S89" s="22">
        <f t="shared" si="19"/>
        <v>0</v>
      </c>
      <c r="T89" s="22">
        <v>39249.173294457803</v>
      </c>
      <c r="U89" s="22">
        <v>39249.173294457803</v>
      </c>
      <c r="V89" s="22">
        <f t="shared" si="20"/>
        <v>0</v>
      </c>
      <c r="W89" s="22">
        <v>39948.128680576658</v>
      </c>
      <c r="X89" s="22">
        <v>39948.128680576658</v>
      </c>
      <c r="Y89" s="22">
        <f t="shared" si="21"/>
        <v>0</v>
      </c>
      <c r="Z89" s="22">
        <v>40507.292989471731</v>
      </c>
      <c r="AA89" s="22">
        <v>40507.292989471731</v>
      </c>
      <c r="AB89" s="22">
        <f t="shared" si="22"/>
        <v>0</v>
      </c>
      <c r="AC89" s="22">
        <v>40954.624436587794</v>
      </c>
      <c r="AD89" s="22">
        <v>40954.624436587794</v>
      </c>
      <c r="AE89" s="22">
        <f t="shared" si="23"/>
        <v>0</v>
      </c>
      <c r="AF89" s="22">
        <v>41312.489594280654</v>
      </c>
      <c r="AG89" s="22">
        <v>41312.489594280654</v>
      </c>
      <c r="AH89" s="22">
        <f t="shared" si="24"/>
        <v>0</v>
      </c>
      <c r="AI89" s="22">
        <v>41598.781720434934</v>
      </c>
      <c r="AJ89" s="22">
        <v>41598.781720434934</v>
      </c>
      <c r="AK89" s="22">
        <f t="shared" si="25"/>
        <v>0</v>
      </c>
      <c r="AL89" s="22">
        <v>41827.815421358362</v>
      </c>
      <c r="AM89" s="22">
        <v>41827.815421358362</v>
      </c>
      <c r="AN89" s="22">
        <f t="shared" si="26"/>
        <v>0</v>
      </c>
      <c r="AO89" s="22">
        <v>42011.042382097105</v>
      </c>
      <c r="AP89" s="22">
        <v>42011.042382097105</v>
      </c>
      <c r="AQ89" s="22">
        <f t="shared" si="27"/>
        <v>0</v>
      </c>
      <c r="AR89" s="22">
        <v>42157.623950688103</v>
      </c>
      <c r="AS89" s="22">
        <v>42157.623950688103</v>
      </c>
      <c r="AT89" s="22">
        <f t="shared" si="28"/>
        <v>0</v>
      </c>
      <c r="AU89" s="22">
        <v>42157.623950688103</v>
      </c>
      <c r="AV89" s="22">
        <v>42157.623950688103</v>
      </c>
      <c r="AW89" s="22">
        <f t="shared" si="29"/>
        <v>0</v>
      </c>
    </row>
    <row r="90" spans="1:49" x14ac:dyDescent="0.25">
      <c r="A90" s="21" t="s">
        <v>126</v>
      </c>
      <c r="B90" s="21" t="s">
        <v>39</v>
      </c>
      <c r="C90" s="21" t="s">
        <v>42</v>
      </c>
      <c r="D90" s="21" t="s">
        <v>50</v>
      </c>
      <c r="E90" s="22">
        <v>67589.919643047178</v>
      </c>
      <c r="F90" s="22">
        <v>67589.919643047178</v>
      </c>
      <c r="G90" s="22">
        <f t="shared" si="15"/>
        <v>0</v>
      </c>
      <c r="H90" s="22">
        <v>67589.919643047178</v>
      </c>
      <c r="I90" s="22">
        <v>67589.919643047178</v>
      </c>
      <c r="J90" s="22">
        <f t="shared" si="16"/>
        <v>0</v>
      </c>
      <c r="K90" s="22">
        <v>70961.20696697016</v>
      </c>
      <c r="L90" s="22">
        <v>70961.20696697016</v>
      </c>
      <c r="M90" s="22">
        <f t="shared" si="17"/>
        <v>0</v>
      </c>
      <c r="N90" s="22">
        <v>73658.236826108565</v>
      </c>
      <c r="O90" s="22">
        <v>73658.236826108565</v>
      </c>
      <c r="P90" s="22">
        <f t="shared" si="18"/>
        <v>0</v>
      </c>
      <c r="Q90" s="22">
        <v>75815.860713419286</v>
      </c>
      <c r="R90" s="22">
        <v>75815.860713419286</v>
      </c>
      <c r="S90" s="22">
        <f t="shared" si="19"/>
        <v>0</v>
      </c>
      <c r="T90" s="22">
        <v>77541.95982326784</v>
      </c>
      <c r="U90" s="22">
        <v>77541.95982326784</v>
      </c>
      <c r="V90" s="22">
        <f t="shared" si="20"/>
        <v>0</v>
      </c>
      <c r="W90" s="22">
        <v>78922.839111146706</v>
      </c>
      <c r="X90" s="22">
        <v>78922.839111146706</v>
      </c>
      <c r="Y90" s="22">
        <f t="shared" si="21"/>
        <v>0</v>
      </c>
      <c r="Z90" s="22">
        <v>80027.542541449788</v>
      </c>
      <c r="AA90" s="22">
        <v>80027.542541449788</v>
      </c>
      <c r="AB90" s="22">
        <f t="shared" si="22"/>
        <v>0</v>
      </c>
      <c r="AC90" s="22">
        <v>80911.305285692244</v>
      </c>
      <c r="AD90" s="22">
        <v>80911.305285692244</v>
      </c>
      <c r="AE90" s="22">
        <f t="shared" si="23"/>
        <v>0</v>
      </c>
      <c r="AF90" s="22">
        <v>81618.315481086218</v>
      </c>
      <c r="AG90" s="22">
        <v>81618.315481086218</v>
      </c>
      <c r="AH90" s="22">
        <f t="shared" si="24"/>
        <v>0</v>
      </c>
      <c r="AI90" s="22">
        <v>82183.9236374014</v>
      </c>
      <c r="AJ90" s="22">
        <v>82183.9236374014</v>
      </c>
      <c r="AK90" s="22">
        <f t="shared" si="25"/>
        <v>0</v>
      </c>
      <c r="AL90" s="22">
        <v>82636.410162453554</v>
      </c>
      <c r="AM90" s="22">
        <v>82636.410162453554</v>
      </c>
      <c r="AN90" s="22">
        <f t="shared" si="26"/>
        <v>0</v>
      </c>
      <c r="AO90" s="22">
        <v>82998.399382495278</v>
      </c>
      <c r="AP90" s="22">
        <v>82998.399382495278</v>
      </c>
      <c r="AQ90" s="22">
        <f t="shared" si="27"/>
        <v>0</v>
      </c>
      <c r="AR90" s="22">
        <v>83287.990758528656</v>
      </c>
      <c r="AS90" s="22">
        <v>83287.990758528656</v>
      </c>
      <c r="AT90" s="22">
        <f t="shared" si="28"/>
        <v>0</v>
      </c>
      <c r="AU90" s="22">
        <v>83287.990758528656</v>
      </c>
      <c r="AV90" s="22">
        <v>83287.990758528656</v>
      </c>
      <c r="AW90" s="22">
        <f t="shared" si="29"/>
        <v>0</v>
      </c>
    </row>
    <row r="91" spans="1:49" x14ac:dyDescent="0.25">
      <c r="A91" s="21" t="s">
        <v>126</v>
      </c>
      <c r="B91" s="21" t="s">
        <v>56</v>
      </c>
      <c r="C91" s="21" t="s">
        <v>19</v>
      </c>
      <c r="D91" s="21" t="s">
        <v>57</v>
      </c>
      <c r="E91" s="22">
        <v>56612394.027865976</v>
      </c>
      <c r="F91" s="22">
        <v>56612394.027865976</v>
      </c>
      <c r="G91" s="22">
        <f t="shared" si="15"/>
        <v>0</v>
      </c>
      <c r="H91" s="22">
        <v>56612394.027865976</v>
      </c>
      <c r="I91" s="22">
        <v>56612394.027865976</v>
      </c>
      <c r="J91" s="22">
        <f t="shared" si="16"/>
        <v>0</v>
      </c>
      <c r="K91" s="22">
        <v>58291722.587991334</v>
      </c>
      <c r="L91" s="22">
        <v>58291722.587991334</v>
      </c>
      <c r="M91" s="22">
        <f t="shared" si="17"/>
        <v>0</v>
      </c>
      <c r="N91" s="22">
        <v>58686733.245811872</v>
      </c>
      <c r="O91" s="22">
        <v>58686733.245811872</v>
      </c>
      <c r="P91" s="22">
        <f t="shared" si="18"/>
        <v>0</v>
      </c>
      <c r="Q91" s="22">
        <v>0</v>
      </c>
      <c r="R91" s="22">
        <v>0</v>
      </c>
      <c r="S91" s="22">
        <f t="shared" si="19"/>
        <v>0</v>
      </c>
      <c r="T91" s="22">
        <v>0</v>
      </c>
      <c r="U91" s="22">
        <v>0</v>
      </c>
      <c r="V91" s="22">
        <f t="shared" si="20"/>
        <v>0</v>
      </c>
      <c r="W91" s="22">
        <v>0</v>
      </c>
      <c r="X91" s="22">
        <v>0</v>
      </c>
      <c r="Y91" s="22">
        <f t="shared" si="21"/>
        <v>0</v>
      </c>
      <c r="Z91" s="22">
        <v>0</v>
      </c>
      <c r="AA91" s="22">
        <v>0</v>
      </c>
      <c r="AB91" s="22">
        <f t="shared" si="22"/>
        <v>0</v>
      </c>
      <c r="AC91" s="22">
        <v>0</v>
      </c>
      <c r="AD91" s="22">
        <v>0</v>
      </c>
      <c r="AE91" s="22">
        <f t="shared" si="23"/>
        <v>0</v>
      </c>
      <c r="AF91" s="22">
        <v>0</v>
      </c>
      <c r="AG91" s="22">
        <v>0</v>
      </c>
      <c r="AH91" s="22">
        <f t="shared" si="24"/>
        <v>0</v>
      </c>
      <c r="AI91" s="22">
        <v>0</v>
      </c>
      <c r="AJ91" s="22">
        <v>0</v>
      </c>
      <c r="AK91" s="22">
        <f t="shared" si="25"/>
        <v>0</v>
      </c>
      <c r="AL91" s="22">
        <v>0</v>
      </c>
      <c r="AM91" s="22">
        <v>0</v>
      </c>
      <c r="AN91" s="22">
        <f t="shared" si="26"/>
        <v>0</v>
      </c>
      <c r="AO91" s="22">
        <v>0</v>
      </c>
      <c r="AP91" s="22">
        <v>0</v>
      </c>
      <c r="AQ91" s="22">
        <f t="shared" si="27"/>
        <v>0</v>
      </c>
      <c r="AR91" s="22">
        <v>0</v>
      </c>
      <c r="AS91" s="22">
        <v>0</v>
      </c>
      <c r="AT91" s="22">
        <f t="shared" si="28"/>
        <v>0</v>
      </c>
      <c r="AU91" s="22">
        <v>0</v>
      </c>
      <c r="AV91" s="22">
        <v>0</v>
      </c>
      <c r="AW91" s="22">
        <f t="shared" si="29"/>
        <v>0</v>
      </c>
    </row>
    <row r="92" spans="1:49" x14ac:dyDescent="0.25">
      <c r="A92" s="21" t="s">
        <v>126</v>
      </c>
      <c r="B92" s="21" t="s">
        <v>56</v>
      </c>
      <c r="C92" s="21" t="s">
        <v>19</v>
      </c>
      <c r="D92" s="21" t="s">
        <v>125</v>
      </c>
      <c r="E92" s="22">
        <v>8259905</v>
      </c>
      <c r="F92" s="22">
        <v>8259905</v>
      </c>
      <c r="G92" s="22">
        <f t="shared" si="15"/>
        <v>0</v>
      </c>
      <c r="H92" s="22">
        <v>8259905</v>
      </c>
      <c r="I92" s="22">
        <v>8259905</v>
      </c>
      <c r="J92" s="22">
        <f t="shared" si="16"/>
        <v>0</v>
      </c>
      <c r="K92" s="22">
        <v>8259905</v>
      </c>
      <c r="L92" s="22">
        <v>8259905</v>
      </c>
      <c r="M92" s="22">
        <f t="shared" si="17"/>
        <v>0</v>
      </c>
      <c r="N92" s="22">
        <v>8259905</v>
      </c>
      <c r="O92" s="22">
        <v>8259905</v>
      </c>
      <c r="P92" s="22">
        <f t="shared" si="18"/>
        <v>0</v>
      </c>
      <c r="Q92" s="22">
        <v>0</v>
      </c>
      <c r="R92" s="22">
        <v>0</v>
      </c>
      <c r="S92" s="22">
        <f t="shared" si="19"/>
        <v>0</v>
      </c>
      <c r="T92" s="22">
        <v>0</v>
      </c>
      <c r="U92" s="22">
        <v>0</v>
      </c>
      <c r="V92" s="22">
        <f t="shared" si="20"/>
        <v>0</v>
      </c>
      <c r="W92" s="22">
        <v>0</v>
      </c>
      <c r="X92" s="22">
        <v>0</v>
      </c>
      <c r="Y92" s="22">
        <f t="shared" si="21"/>
        <v>0</v>
      </c>
      <c r="Z92" s="22">
        <v>0</v>
      </c>
      <c r="AA92" s="22">
        <v>0</v>
      </c>
      <c r="AB92" s="22">
        <f t="shared" si="22"/>
        <v>0</v>
      </c>
      <c r="AC92" s="22">
        <v>0</v>
      </c>
      <c r="AD92" s="22">
        <v>0</v>
      </c>
      <c r="AE92" s="22">
        <f t="shared" si="23"/>
        <v>0</v>
      </c>
      <c r="AF92" s="22">
        <v>0</v>
      </c>
      <c r="AG92" s="22">
        <v>0</v>
      </c>
      <c r="AH92" s="22">
        <f t="shared" si="24"/>
        <v>0</v>
      </c>
      <c r="AI92" s="22">
        <v>0</v>
      </c>
      <c r="AJ92" s="22">
        <v>0</v>
      </c>
      <c r="AK92" s="22">
        <f t="shared" si="25"/>
        <v>0</v>
      </c>
      <c r="AL92" s="22">
        <v>0</v>
      </c>
      <c r="AM92" s="22">
        <v>0</v>
      </c>
      <c r="AN92" s="22">
        <f t="shared" si="26"/>
        <v>0</v>
      </c>
      <c r="AO92" s="22">
        <v>0</v>
      </c>
      <c r="AP92" s="22">
        <v>0</v>
      </c>
      <c r="AQ92" s="22">
        <f t="shared" si="27"/>
        <v>0</v>
      </c>
      <c r="AR92" s="22">
        <v>0</v>
      </c>
      <c r="AS92" s="22">
        <v>0</v>
      </c>
      <c r="AT92" s="22">
        <f t="shared" si="28"/>
        <v>0</v>
      </c>
      <c r="AU92" s="22">
        <v>0</v>
      </c>
      <c r="AV92" s="22">
        <v>0</v>
      </c>
      <c r="AW92" s="22">
        <f t="shared" si="29"/>
        <v>0</v>
      </c>
    </row>
    <row r="93" spans="1:49" x14ac:dyDescent="0.25">
      <c r="A93" s="21" t="s">
        <v>128</v>
      </c>
      <c r="B93" s="21" t="s">
        <v>17</v>
      </c>
      <c r="C93" s="21" t="s">
        <v>19</v>
      </c>
      <c r="D93" s="21" t="s">
        <v>129</v>
      </c>
      <c r="E93" s="22">
        <v>241489.91941360515</v>
      </c>
      <c r="F93" s="22">
        <v>241489.91941360515</v>
      </c>
      <c r="G93" s="22">
        <f t="shared" si="15"/>
        <v>0</v>
      </c>
      <c r="H93" s="22">
        <v>241489.91941360515</v>
      </c>
      <c r="I93" s="22">
        <v>241489.91941360515</v>
      </c>
      <c r="J93" s="22">
        <f t="shared" si="16"/>
        <v>0</v>
      </c>
      <c r="K93" s="22">
        <v>241489.91941360515</v>
      </c>
      <c r="L93" s="22">
        <v>241489.91941360515</v>
      </c>
      <c r="M93" s="22">
        <f t="shared" si="17"/>
        <v>0</v>
      </c>
      <c r="N93" s="22">
        <v>241489.91941360515</v>
      </c>
      <c r="O93" s="22">
        <v>241489.91941360515</v>
      </c>
      <c r="P93" s="22">
        <f t="shared" si="18"/>
        <v>0</v>
      </c>
      <c r="Q93" s="22">
        <v>241489.91941360515</v>
      </c>
      <c r="R93" s="22">
        <v>241489.91941360515</v>
      </c>
      <c r="S93" s="22">
        <f t="shared" si="19"/>
        <v>0</v>
      </c>
      <c r="T93" s="22">
        <v>241489.91941360515</v>
      </c>
      <c r="U93" s="22">
        <v>241489.91941360515</v>
      </c>
      <c r="V93" s="22">
        <f t="shared" si="20"/>
        <v>0</v>
      </c>
      <c r="W93" s="22">
        <v>241489.91941360515</v>
      </c>
      <c r="X93" s="22">
        <v>241489.91941360515</v>
      </c>
      <c r="Y93" s="22">
        <f t="shared" si="21"/>
        <v>0</v>
      </c>
      <c r="Z93" s="22">
        <v>241489.91941360515</v>
      </c>
      <c r="AA93" s="22">
        <v>241489.91941360515</v>
      </c>
      <c r="AB93" s="22">
        <f t="shared" si="22"/>
        <v>0</v>
      </c>
      <c r="AC93" s="22">
        <v>241489.91941360515</v>
      </c>
      <c r="AD93" s="22">
        <v>241489.91941360515</v>
      </c>
      <c r="AE93" s="22">
        <f t="shared" si="23"/>
        <v>0</v>
      </c>
      <c r="AF93" s="22">
        <v>241489.91941360515</v>
      </c>
      <c r="AG93" s="22">
        <v>241489.91941360515</v>
      </c>
      <c r="AH93" s="22">
        <f t="shared" si="24"/>
        <v>0</v>
      </c>
      <c r="AI93" s="22">
        <v>241489.91941360515</v>
      </c>
      <c r="AJ93" s="22">
        <v>241489.91941360515</v>
      </c>
      <c r="AK93" s="22">
        <f t="shared" si="25"/>
        <v>0</v>
      </c>
      <c r="AL93" s="22">
        <v>241489.91941360515</v>
      </c>
      <c r="AM93" s="22">
        <v>241489.91941360515</v>
      </c>
      <c r="AN93" s="22">
        <f t="shared" si="26"/>
        <v>0</v>
      </c>
      <c r="AO93" s="22">
        <v>241489.91941360515</v>
      </c>
      <c r="AP93" s="22">
        <v>241489.91941360515</v>
      </c>
      <c r="AQ93" s="22">
        <f t="shared" si="27"/>
        <v>0</v>
      </c>
      <c r="AR93" s="22">
        <v>241489.91941360515</v>
      </c>
      <c r="AS93" s="22">
        <v>241489.91941360515</v>
      </c>
      <c r="AT93" s="22">
        <f t="shared" si="28"/>
        <v>0</v>
      </c>
      <c r="AU93" s="22">
        <v>241489.91941360515</v>
      </c>
      <c r="AV93" s="22">
        <v>241489.91941360515</v>
      </c>
      <c r="AW93" s="22">
        <f t="shared" si="29"/>
        <v>0</v>
      </c>
    </row>
    <row r="94" spans="1:49" x14ac:dyDescent="0.25">
      <c r="A94" s="21" t="s">
        <v>128</v>
      </c>
      <c r="B94" s="21" t="s">
        <v>17</v>
      </c>
      <c r="C94" s="21" t="s">
        <v>19</v>
      </c>
      <c r="D94" s="21" t="s">
        <v>18</v>
      </c>
      <c r="E94" s="22">
        <v>11395601.524162294</v>
      </c>
      <c r="F94" s="22">
        <v>11395601.524162292</v>
      </c>
      <c r="G94" s="22">
        <f t="shared" si="15"/>
        <v>0</v>
      </c>
      <c r="H94" s="22">
        <v>11395601.524162294</v>
      </c>
      <c r="I94" s="22">
        <v>11395601.524162292</v>
      </c>
      <c r="J94" s="22">
        <f t="shared" si="16"/>
        <v>0</v>
      </c>
      <c r="K94" s="22">
        <v>11473713.57227459</v>
      </c>
      <c r="L94" s="22">
        <v>11473713.572274588</v>
      </c>
      <c r="M94" s="22">
        <f t="shared" si="17"/>
        <v>0</v>
      </c>
      <c r="N94" s="22">
        <v>12336203.21076443</v>
      </c>
      <c r="O94" s="22">
        <v>12336203.210764432</v>
      </c>
      <c r="P94" s="22">
        <f t="shared" si="18"/>
        <v>0</v>
      </c>
      <c r="Q94" s="22">
        <v>12386194.9215563</v>
      </c>
      <c r="R94" s="22">
        <v>12386194.921556301</v>
      </c>
      <c r="S94" s="22">
        <f t="shared" si="19"/>
        <v>0</v>
      </c>
      <c r="T94" s="22">
        <v>12426188.290189795</v>
      </c>
      <c r="U94" s="22">
        <v>12426188.290189795</v>
      </c>
      <c r="V94" s="22">
        <f t="shared" si="20"/>
        <v>0</v>
      </c>
      <c r="W94" s="22">
        <v>12458182.985096598</v>
      </c>
      <c r="X94" s="22">
        <v>12458182.985096596</v>
      </c>
      <c r="Y94" s="22">
        <f t="shared" si="21"/>
        <v>0</v>
      </c>
      <c r="Z94" s="22">
        <v>12483778.741022034</v>
      </c>
      <c r="AA94" s="22">
        <v>12483778.741022034</v>
      </c>
      <c r="AB94" s="22">
        <f t="shared" si="22"/>
        <v>0</v>
      </c>
      <c r="AC94" s="22">
        <v>12504255.345762385</v>
      </c>
      <c r="AD94" s="22">
        <v>12504255.345762385</v>
      </c>
      <c r="AE94" s="22">
        <f t="shared" si="23"/>
        <v>0</v>
      </c>
      <c r="AF94" s="22">
        <v>12520636.629554663</v>
      </c>
      <c r="AG94" s="22">
        <v>12520636.629554667</v>
      </c>
      <c r="AH94" s="22">
        <f t="shared" si="24"/>
        <v>0</v>
      </c>
      <c r="AI94" s="22">
        <v>12533741.656588489</v>
      </c>
      <c r="AJ94" s="22">
        <v>12533741.656588489</v>
      </c>
      <c r="AK94" s="22">
        <f t="shared" si="25"/>
        <v>0</v>
      </c>
      <c r="AL94" s="22">
        <v>12544225.678215547</v>
      </c>
      <c r="AM94" s="22">
        <v>12544225.678215548</v>
      </c>
      <c r="AN94" s="22">
        <f t="shared" si="26"/>
        <v>0</v>
      </c>
      <c r="AO94" s="22">
        <v>12554709.699842606</v>
      </c>
      <c r="AP94" s="22">
        <v>12554709.699842608</v>
      </c>
      <c r="AQ94" s="22">
        <f t="shared" si="27"/>
        <v>0</v>
      </c>
      <c r="AR94" s="22">
        <v>12570435.732283195</v>
      </c>
      <c r="AS94" s="22">
        <v>12570435.732283197</v>
      </c>
      <c r="AT94" s="22">
        <f t="shared" si="28"/>
        <v>0</v>
      </c>
      <c r="AU94" s="22">
        <v>12570435.732283195</v>
      </c>
      <c r="AV94" s="22">
        <v>12570435.732283197</v>
      </c>
      <c r="AW94" s="22">
        <f t="shared" si="29"/>
        <v>0</v>
      </c>
    </row>
    <row r="95" spans="1:49" x14ac:dyDescent="0.25">
      <c r="A95" s="21" t="s">
        <v>128</v>
      </c>
      <c r="B95" s="21" t="s">
        <v>17</v>
      </c>
      <c r="C95" s="21" t="s">
        <v>19</v>
      </c>
      <c r="D95" s="21" t="s">
        <v>21</v>
      </c>
      <c r="E95" s="22">
        <v>5969168.0975270635</v>
      </c>
      <c r="F95" s="22">
        <v>5969168.0975270635</v>
      </c>
      <c r="G95" s="22">
        <f t="shared" si="15"/>
        <v>0</v>
      </c>
      <c r="H95" s="22">
        <v>5969168.0975270635</v>
      </c>
      <c r="I95" s="22">
        <v>5969168.0975270635</v>
      </c>
      <c r="J95" s="22">
        <f t="shared" si="16"/>
        <v>0</v>
      </c>
      <c r="K95" s="22">
        <v>5983367.4171941727</v>
      </c>
      <c r="L95" s="22">
        <v>5983367.4171941727</v>
      </c>
      <c r="M95" s="22">
        <f t="shared" si="17"/>
        <v>0</v>
      </c>
      <c r="N95" s="22">
        <v>5995726.8729278604</v>
      </c>
      <c r="O95" s="22">
        <v>5995726.8729278604</v>
      </c>
      <c r="P95" s="22">
        <f t="shared" si="18"/>
        <v>0</v>
      </c>
      <c r="Q95" s="22">
        <v>6006614.4375148108</v>
      </c>
      <c r="R95" s="22">
        <v>6006614.4375148108</v>
      </c>
      <c r="S95" s="22">
        <f t="shared" si="19"/>
        <v>0</v>
      </c>
      <c r="T95" s="22">
        <v>6016324.4891843703</v>
      </c>
      <c r="U95" s="22">
        <v>6016324.4891843703</v>
      </c>
      <c r="V95" s="22">
        <f t="shared" si="20"/>
        <v>0</v>
      </c>
      <c r="W95" s="22">
        <v>6025092.5305200191</v>
      </c>
      <c r="X95" s="22">
        <v>6025092.5305200191</v>
      </c>
      <c r="Y95" s="22">
        <f t="shared" si="21"/>
        <v>0</v>
      </c>
      <c r="Z95" s="22">
        <v>6033106.9635885358</v>
      </c>
      <c r="AA95" s="22">
        <v>6033106.9635885376</v>
      </c>
      <c r="AB95" s="22">
        <f t="shared" si="22"/>
        <v>0</v>
      </c>
      <c r="AC95" s="22">
        <v>6040518.510043351</v>
      </c>
      <c r="AD95" s="22">
        <v>6040518.510043351</v>
      </c>
      <c r="AE95" s="22">
        <f t="shared" si="23"/>
        <v>0</v>
      </c>
      <c r="AF95" s="22">
        <v>6047447.7472072029</v>
      </c>
      <c r="AG95" s="22">
        <v>6047447.7472072029</v>
      </c>
      <c r="AH95" s="22">
        <f t="shared" si="24"/>
        <v>0</v>
      </c>
      <c r="AI95" s="22">
        <v>6053991.1369382842</v>
      </c>
      <c r="AJ95" s="22">
        <v>6053991.1369382842</v>
      </c>
      <c r="AK95" s="22">
        <f t="shared" si="25"/>
        <v>0</v>
      </c>
      <c r="AL95" s="22">
        <v>6060225.8487231499</v>
      </c>
      <c r="AM95" s="22">
        <v>6060225.8487231499</v>
      </c>
      <c r="AN95" s="22">
        <f t="shared" si="26"/>
        <v>0</v>
      </c>
      <c r="AO95" s="22">
        <v>6067710.5605080146</v>
      </c>
      <c r="AP95" s="22">
        <v>6067710.5605080146</v>
      </c>
      <c r="AQ95" s="22">
        <f t="shared" si="27"/>
        <v>0</v>
      </c>
      <c r="AR95" s="22">
        <v>6081437.6281853123</v>
      </c>
      <c r="AS95" s="22">
        <v>6081437.6281853123</v>
      </c>
      <c r="AT95" s="22">
        <f t="shared" si="28"/>
        <v>0</v>
      </c>
      <c r="AU95" s="22">
        <v>6081437.6281853123</v>
      </c>
      <c r="AV95" s="22">
        <v>6081437.6281853123</v>
      </c>
      <c r="AW95" s="22">
        <f t="shared" si="29"/>
        <v>0</v>
      </c>
    </row>
    <row r="96" spans="1:49" x14ac:dyDescent="0.25">
      <c r="A96" s="21" t="s">
        <v>128</v>
      </c>
      <c r="B96" s="21" t="s">
        <v>22</v>
      </c>
      <c r="C96" s="21" t="s">
        <v>19</v>
      </c>
      <c r="D96" s="21" t="s">
        <v>127</v>
      </c>
      <c r="E96" s="22">
        <v>2225560.7200000002</v>
      </c>
      <c r="F96" s="22">
        <v>2225560.7200000002</v>
      </c>
      <c r="G96" s="22">
        <f t="shared" si="15"/>
        <v>0</v>
      </c>
      <c r="H96" s="22">
        <v>2225560.7200000002</v>
      </c>
      <c r="I96" s="22">
        <v>2225560.7200000002</v>
      </c>
      <c r="J96" s="22">
        <f t="shared" si="16"/>
        <v>0</v>
      </c>
      <c r="K96" s="22">
        <v>2225560.7200000002</v>
      </c>
      <c r="L96" s="22">
        <v>2225560.7200000002</v>
      </c>
      <c r="M96" s="22">
        <f t="shared" si="17"/>
        <v>0</v>
      </c>
      <c r="N96" s="22">
        <v>2225560.7200000002</v>
      </c>
      <c r="O96" s="22">
        <v>2225560.7200000002</v>
      </c>
      <c r="P96" s="22">
        <f t="shared" si="18"/>
        <v>0</v>
      </c>
      <c r="Q96" s="22">
        <v>2225560.7200000002</v>
      </c>
      <c r="R96" s="22">
        <v>2225560.7200000002</v>
      </c>
      <c r="S96" s="22">
        <f t="shared" si="19"/>
        <v>0</v>
      </c>
      <c r="T96" s="22">
        <v>2225560.7200000002</v>
      </c>
      <c r="U96" s="22">
        <v>2225560.7200000002</v>
      </c>
      <c r="V96" s="22">
        <f t="shared" si="20"/>
        <v>0</v>
      </c>
      <c r="W96" s="22">
        <v>2225560.7200000002</v>
      </c>
      <c r="X96" s="22">
        <v>2225560.7200000002</v>
      </c>
      <c r="Y96" s="22">
        <f t="shared" si="21"/>
        <v>0</v>
      </c>
      <c r="Z96" s="22">
        <v>2225560.7200000002</v>
      </c>
      <c r="AA96" s="22">
        <v>2225560.7200000002</v>
      </c>
      <c r="AB96" s="22">
        <f t="shared" si="22"/>
        <v>0</v>
      </c>
      <c r="AC96" s="22">
        <v>2225560.7200000002</v>
      </c>
      <c r="AD96" s="22">
        <v>2225560.7200000002</v>
      </c>
      <c r="AE96" s="22">
        <f t="shared" si="23"/>
        <v>0</v>
      </c>
      <c r="AF96" s="22">
        <v>2225560.7200000002</v>
      </c>
      <c r="AG96" s="22">
        <v>2225560.7200000002</v>
      </c>
      <c r="AH96" s="22">
        <f t="shared" si="24"/>
        <v>0</v>
      </c>
      <c r="AI96" s="22">
        <v>2225560.7200000002</v>
      </c>
      <c r="AJ96" s="22">
        <v>2225560.7200000002</v>
      </c>
      <c r="AK96" s="22">
        <f t="shared" si="25"/>
        <v>0</v>
      </c>
      <c r="AL96" s="22">
        <v>2225560.7200000002</v>
      </c>
      <c r="AM96" s="22">
        <v>2225560.7200000002</v>
      </c>
      <c r="AN96" s="22">
        <f t="shared" si="26"/>
        <v>0</v>
      </c>
      <c r="AO96" s="22">
        <v>2225560.7200000002</v>
      </c>
      <c r="AP96" s="22">
        <v>2225560.7200000002</v>
      </c>
      <c r="AQ96" s="22">
        <f t="shared" si="27"/>
        <v>0</v>
      </c>
      <c r="AR96" s="22">
        <v>2225560.7200000002</v>
      </c>
      <c r="AS96" s="22">
        <v>2225560.7200000002</v>
      </c>
      <c r="AT96" s="22">
        <f t="shared" si="28"/>
        <v>0</v>
      </c>
      <c r="AU96" s="22">
        <v>2225560.7200000002</v>
      </c>
      <c r="AV96" s="22">
        <v>2225560.7200000002</v>
      </c>
      <c r="AW96" s="22">
        <f t="shared" si="29"/>
        <v>0</v>
      </c>
    </row>
    <row r="97" spans="1:49" x14ac:dyDescent="0.25">
      <c r="A97" s="21" t="s">
        <v>128</v>
      </c>
      <c r="B97" s="21" t="s">
        <v>22</v>
      </c>
      <c r="C97" s="21" t="s">
        <v>19</v>
      </c>
      <c r="D97" s="21" t="s">
        <v>59</v>
      </c>
      <c r="E97" s="22">
        <v>255845.75</v>
      </c>
      <c r="F97" s="22">
        <v>255845.75</v>
      </c>
      <c r="G97" s="22">
        <f t="shared" si="15"/>
        <v>0</v>
      </c>
      <c r="H97" s="22">
        <v>255845.75</v>
      </c>
      <c r="I97" s="22">
        <v>255845.75</v>
      </c>
      <c r="J97" s="22">
        <f t="shared" si="16"/>
        <v>0</v>
      </c>
      <c r="K97" s="22">
        <v>255845.75</v>
      </c>
      <c r="L97" s="22">
        <v>255845.75</v>
      </c>
      <c r="M97" s="22">
        <f t="shared" si="17"/>
        <v>0</v>
      </c>
      <c r="N97" s="22">
        <v>255845.75</v>
      </c>
      <c r="O97" s="22">
        <v>255845.75</v>
      </c>
      <c r="P97" s="22">
        <f t="shared" si="18"/>
        <v>0</v>
      </c>
      <c r="Q97" s="22">
        <v>255845.75</v>
      </c>
      <c r="R97" s="22">
        <v>255845.75</v>
      </c>
      <c r="S97" s="22">
        <f t="shared" si="19"/>
        <v>0</v>
      </c>
      <c r="T97" s="22">
        <v>255845.75</v>
      </c>
      <c r="U97" s="22">
        <v>255845.75</v>
      </c>
      <c r="V97" s="22">
        <f t="shared" si="20"/>
        <v>0</v>
      </c>
      <c r="W97" s="22">
        <v>255845.75</v>
      </c>
      <c r="X97" s="22">
        <v>255845.75</v>
      </c>
      <c r="Y97" s="22">
        <f t="shared" si="21"/>
        <v>0</v>
      </c>
      <c r="Z97" s="22">
        <v>255845.75</v>
      </c>
      <c r="AA97" s="22">
        <v>255845.75</v>
      </c>
      <c r="AB97" s="22">
        <f t="shared" si="22"/>
        <v>0</v>
      </c>
      <c r="AC97" s="22">
        <v>255845.75</v>
      </c>
      <c r="AD97" s="22">
        <v>255845.75</v>
      </c>
      <c r="AE97" s="22">
        <f t="shared" si="23"/>
        <v>0</v>
      </c>
      <c r="AF97" s="22">
        <v>255845.75</v>
      </c>
      <c r="AG97" s="22">
        <v>255845.75</v>
      </c>
      <c r="AH97" s="22">
        <f t="shared" si="24"/>
        <v>0</v>
      </c>
      <c r="AI97" s="22">
        <v>255845.75</v>
      </c>
      <c r="AJ97" s="22">
        <v>255845.75</v>
      </c>
      <c r="AK97" s="22">
        <f t="shared" si="25"/>
        <v>0</v>
      </c>
      <c r="AL97" s="22">
        <v>255845.75</v>
      </c>
      <c r="AM97" s="22">
        <v>255845.75</v>
      </c>
      <c r="AN97" s="22">
        <f t="shared" si="26"/>
        <v>0</v>
      </c>
      <c r="AO97" s="22">
        <v>255845.75</v>
      </c>
      <c r="AP97" s="22">
        <v>255845.75</v>
      </c>
      <c r="AQ97" s="22">
        <f t="shared" si="27"/>
        <v>0</v>
      </c>
      <c r="AR97" s="22">
        <v>255845.75</v>
      </c>
      <c r="AS97" s="22">
        <v>255845.75</v>
      </c>
      <c r="AT97" s="22">
        <f t="shared" si="28"/>
        <v>0</v>
      </c>
      <c r="AU97" s="22">
        <v>255845.75</v>
      </c>
      <c r="AV97" s="22">
        <v>255845.75</v>
      </c>
      <c r="AW97" s="22">
        <f t="shared" si="29"/>
        <v>0</v>
      </c>
    </row>
    <row r="98" spans="1:49" x14ac:dyDescent="0.25">
      <c r="A98" s="21" t="s">
        <v>128</v>
      </c>
      <c r="B98" s="21" t="s">
        <v>22</v>
      </c>
      <c r="C98" s="21" t="s">
        <v>19</v>
      </c>
      <c r="D98" s="21" t="s">
        <v>23</v>
      </c>
      <c r="E98" s="22">
        <v>9127408.4600000009</v>
      </c>
      <c r="F98" s="22">
        <v>9127408.4600000009</v>
      </c>
      <c r="G98" s="22">
        <f t="shared" si="15"/>
        <v>0</v>
      </c>
      <c r="H98" s="22">
        <v>9127408.4600000009</v>
      </c>
      <c r="I98" s="22">
        <v>9127408.4600000009</v>
      </c>
      <c r="J98" s="22">
        <f t="shared" si="16"/>
        <v>0</v>
      </c>
      <c r="K98" s="22">
        <v>9127408.4600000009</v>
      </c>
      <c r="L98" s="22">
        <v>9127408.4600000009</v>
      </c>
      <c r="M98" s="22">
        <f t="shared" si="17"/>
        <v>0</v>
      </c>
      <c r="N98" s="22">
        <v>9127408.4600000009</v>
      </c>
      <c r="O98" s="22">
        <v>9127408.4600000009</v>
      </c>
      <c r="P98" s="22">
        <f t="shared" si="18"/>
        <v>0</v>
      </c>
      <c r="Q98" s="22">
        <v>9127408.4600000009</v>
      </c>
      <c r="R98" s="22">
        <v>9127408.4600000009</v>
      </c>
      <c r="S98" s="22">
        <f t="shared" si="19"/>
        <v>0</v>
      </c>
      <c r="T98" s="22">
        <v>9127408.4600000009</v>
      </c>
      <c r="U98" s="22">
        <v>9127408.4600000009</v>
      </c>
      <c r="V98" s="22">
        <f t="shared" si="20"/>
        <v>0</v>
      </c>
      <c r="W98" s="22">
        <v>9127408.4600000009</v>
      </c>
      <c r="X98" s="22">
        <v>9127408.4600000009</v>
      </c>
      <c r="Y98" s="22">
        <f t="shared" si="21"/>
        <v>0</v>
      </c>
      <c r="Z98" s="22">
        <v>9127408.4600000009</v>
      </c>
      <c r="AA98" s="22">
        <v>9127408.4600000009</v>
      </c>
      <c r="AB98" s="22">
        <f t="shared" si="22"/>
        <v>0</v>
      </c>
      <c r="AC98" s="22">
        <v>9127408.4600000009</v>
      </c>
      <c r="AD98" s="22">
        <v>9127408.4600000009</v>
      </c>
      <c r="AE98" s="22">
        <f t="shared" si="23"/>
        <v>0</v>
      </c>
      <c r="AF98" s="22">
        <v>9127408.4600000009</v>
      </c>
      <c r="AG98" s="22">
        <v>9127408.4600000009</v>
      </c>
      <c r="AH98" s="22">
        <f t="shared" si="24"/>
        <v>0</v>
      </c>
      <c r="AI98" s="22">
        <v>9127408.4600000009</v>
      </c>
      <c r="AJ98" s="22">
        <v>9127408.4600000009</v>
      </c>
      <c r="AK98" s="22">
        <f t="shared" si="25"/>
        <v>0</v>
      </c>
      <c r="AL98" s="22">
        <v>9127408.4600000009</v>
      </c>
      <c r="AM98" s="22">
        <v>9127408.4600000009</v>
      </c>
      <c r="AN98" s="22">
        <f t="shared" si="26"/>
        <v>0</v>
      </c>
      <c r="AO98" s="22">
        <v>9127408.4600000009</v>
      </c>
      <c r="AP98" s="22">
        <v>9127408.4600000009</v>
      </c>
      <c r="AQ98" s="22">
        <f t="shared" si="27"/>
        <v>0</v>
      </c>
      <c r="AR98" s="22">
        <v>9127408.4600000009</v>
      </c>
      <c r="AS98" s="22">
        <v>9127408.4600000009</v>
      </c>
      <c r="AT98" s="22">
        <f t="shared" si="28"/>
        <v>0</v>
      </c>
      <c r="AU98" s="22">
        <v>9127408.4600000009</v>
      </c>
      <c r="AV98" s="22">
        <v>9127408.4600000009</v>
      </c>
      <c r="AW98" s="22">
        <f t="shared" si="29"/>
        <v>0</v>
      </c>
    </row>
    <row r="99" spans="1:49" x14ac:dyDescent="0.25">
      <c r="A99" s="21" t="s">
        <v>128</v>
      </c>
      <c r="B99" s="21" t="s">
        <v>22</v>
      </c>
      <c r="C99" s="21" t="s">
        <v>42</v>
      </c>
      <c r="D99" s="21" t="s">
        <v>59</v>
      </c>
      <c r="E99" s="22">
        <v>-159337.82999999999</v>
      </c>
      <c r="F99" s="22">
        <v>-159337.82999999999</v>
      </c>
      <c r="G99" s="22">
        <f t="shared" si="15"/>
        <v>0</v>
      </c>
      <c r="H99" s="22">
        <v>-159337.82999999999</v>
      </c>
      <c r="I99" s="22">
        <v>-159337.82999999999</v>
      </c>
      <c r="J99" s="22">
        <f t="shared" si="16"/>
        <v>0</v>
      </c>
      <c r="K99" s="22">
        <v>-159337.82999999999</v>
      </c>
      <c r="L99" s="22">
        <v>-159337.82999999999</v>
      </c>
      <c r="M99" s="22">
        <f t="shared" si="17"/>
        <v>0</v>
      </c>
      <c r="N99" s="22">
        <v>-159337.82999999999</v>
      </c>
      <c r="O99" s="22">
        <v>-159337.82999999999</v>
      </c>
      <c r="P99" s="22">
        <f t="shared" si="18"/>
        <v>0</v>
      </c>
      <c r="Q99" s="22">
        <v>-159337.82999999999</v>
      </c>
      <c r="R99" s="22">
        <v>-159337.82999999999</v>
      </c>
      <c r="S99" s="22">
        <f t="shared" si="19"/>
        <v>0</v>
      </c>
      <c r="T99" s="22">
        <v>-159337.82999999999</v>
      </c>
      <c r="U99" s="22">
        <v>-159337.82999999999</v>
      </c>
      <c r="V99" s="22">
        <f t="shared" si="20"/>
        <v>0</v>
      </c>
      <c r="W99" s="22">
        <v>-159337.82999999999</v>
      </c>
      <c r="X99" s="22">
        <v>-159337.82999999999</v>
      </c>
      <c r="Y99" s="22">
        <f t="shared" si="21"/>
        <v>0</v>
      </c>
      <c r="Z99" s="22">
        <v>-159337.82999999999</v>
      </c>
      <c r="AA99" s="22">
        <v>-159337.82999999999</v>
      </c>
      <c r="AB99" s="22">
        <f t="shared" si="22"/>
        <v>0</v>
      </c>
      <c r="AC99" s="22">
        <v>-159337.82999999999</v>
      </c>
      <c r="AD99" s="22">
        <v>-159337.82999999999</v>
      </c>
      <c r="AE99" s="22">
        <f t="shared" si="23"/>
        <v>0</v>
      </c>
      <c r="AF99" s="22">
        <v>-159337.82999999999</v>
      </c>
      <c r="AG99" s="22">
        <v>-159337.82999999999</v>
      </c>
      <c r="AH99" s="22">
        <f t="shared" si="24"/>
        <v>0</v>
      </c>
      <c r="AI99" s="22">
        <v>-159337.82999999999</v>
      </c>
      <c r="AJ99" s="22">
        <v>-159337.82999999999</v>
      </c>
      <c r="AK99" s="22">
        <f t="shared" si="25"/>
        <v>0</v>
      </c>
      <c r="AL99" s="22">
        <v>-159337.82999999999</v>
      </c>
      <c r="AM99" s="22">
        <v>-159337.82999999999</v>
      </c>
      <c r="AN99" s="22">
        <f t="shared" si="26"/>
        <v>0</v>
      </c>
      <c r="AO99" s="22">
        <v>-159337.82999999999</v>
      </c>
      <c r="AP99" s="22">
        <v>-159337.82999999999</v>
      </c>
      <c r="AQ99" s="22">
        <f t="shared" si="27"/>
        <v>0</v>
      </c>
      <c r="AR99" s="22">
        <v>-159337.82999999999</v>
      </c>
      <c r="AS99" s="22">
        <v>-159337.82999999999</v>
      </c>
      <c r="AT99" s="22">
        <f t="shared" si="28"/>
        <v>0</v>
      </c>
      <c r="AU99" s="22">
        <v>-159337.82999999999</v>
      </c>
      <c r="AV99" s="22">
        <v>-159337.82999999999</v>
      </c>
      <c r="AW99" s="22">
        <f t="shared" si="29"/>
        <v>0</v>
      </c>
    </row>
    <row r="100" spans="1:49" x14ac:dyDescent="0.25">
      <c r="A100" s="21" t="s">
        <v>128</v>
      </c>
      <c r="B100" s="21" t="s">
        <v>24</v>
      </c>
      <c r="C100" s="21" t="s">
        <v>19</v>
      </c>
      <c r="D100" s="21" t="s">
        <v>25</v>
      </c>
      <c r="E100" s="22">
        <v>761398.32</v>
      </c>
      <c r="F100" s="22">
        <v>761398.32</v>
      </c>
      <c r="G100" s="22">
        <f t="shared" si="15"/>
        <v>0</v>
      </c>
      <c r="H100" s="22">
        <v>761398.32</v>
      </c>
      <c r="I100" s="22">
        <v>761398.32</v>
      </c>
      <c r="J100" s="22">
        <f t="shared" si="16"/>
        <v>0</v>
      </c>
      <c r="K100" s="22">
        <v>761398.32</v>
      </c>
      <c r="L100" s="22">
        <v>761398.32</v>
      </c>
      <c r="M100" s="22">
        <f t="shared" si="17"/>
        <v>0</v>
      </c>
      <c r="N100" s="22">
        <v>761398.32</v>
      </c>
      <c r="O100" s="22">
        <v>761398.32</v>
      </c>
      <c r="P100" s="22">
        <f t="shared" si="18"/>
        <v>0</v>
      </c>
      <c r="Q100" s="22">
        <v>761398.32</v>
      </c>
      <c r="R100" s="22">
        <v>761398.32</v>
      </c>
      <c r="S100" s="22">
        <f t="shared" si="19"/>
        <v>0</v>
      </c>
      <c r="T100" s="22">
        <v>761398.32</v>
      </c>
      <c r="U100" s="22">
        <v>761398.32</v>
      </c>
      <c r="V100" s="22">
        <f t="shared" si="20"/>
        <v>0</v>
      </c>
      <c r="W100" s="22">
        <v>761398.32</v>
      </c>
      <c r="X100" s="22">
        <v>761398.32</v>
      </c>
      <c r="Y100" s="22">
        <f t="shared" si="21"/>
        <v>0</v>
      </c>
      <c r="Z100" s="22">
        <v>761398.32</v>
      </c>
      <c r="AA100" s="22">
        <v>761398.32</v>
      </c>
      <c r="AB100" s="22">
        <f t="shared" si="22"/>
        <v>0</v>
      </c>
      <c r="AC100" s="22">
        <v>761398.32</v>
      </c>
      <c r="AD100" s="22">
        <v>761398.32</v>
      </c>
      <c r="AE100" s="22">
        <f t="shared" si="23"/>
        <v>0</v>
      </c>
      <c r="AF100" s="22">
        <v>761398.32</v>
      </c>
      <c r="AG100" s="22">
        <v>761398.32</v>
      </c>
      <c r="AH100" s="22">
        <f t="shared" si="24"/>
        <v>0</v>
      </c>
      <c r="AI100" s="22">
        <v>761398.32</v>
      </c>
      <c r="AJ100" s="22">
        <v>761398.32</v>
      </c>
      <c r="AK100" s="22">
        <f t="shared" si="25"/>
        <v>0</v>
      </c>
      <c r="AL100" s="22">
        <v>761398.32</v>
      </c>
      <c r="AM100" s="22">
        <v>761398.32</v>
      </c>
      <c r="AN100" s="22">
        <f t="shared" si="26"/>
        <v>0</v>
      </c>
      <c r="AO100" s="22">
        <v>761398.32</v>
      </c>
      <c r="AP100" s="22">
        <v>761398.32</v>
      </c>
      <c r="AQ100" s="22">
        <f t="shared" si="27"/>
        <v>0</v>
      </c>
      <c r="AR100" s="22">
        <v>761398.32</v>
      </c>
      <c r="AS100" s="22">
        <v>761398.32</v>
      </c>
      <c r="AT100" s="22">
        <f t="shared" si="28"/>
        <v>0</v>
      </c>
      <c r="AU100" s="22">
        <v>761398.32</v>
      </c>
      <c r="AV100" s="22">
        <v>761398.32</v>
      </c>
      <c r="AW100" s="22">
        <f t="shared" si="29"/>
        <v>0</v>
      </c>
    </row>
    <row r="101" spans="1:49" x14ac:dyDescent="0.25">
      <c r="A101" s="21" t="s">
        <v>128</v>
      </c>
      <c r="B101" s="21" t="s">
        <v>24</v>
      </c>
      <c r="C101" s="21" t="s">
        <v>19</v>
      </c>
      <c r="D101" s="21" t="s">
        <v>27</v>
      </c>
      <c r="E101" s="22">
        <v>258582.04</v>
      </c>
      <c r="F101" s="22">
        <v>258582.04</v>
      </c>
      <c r="G101" s="22">
        <f t="shared" si="15"/>
        <v>0</v>
      </c>
      <c r="H101" s="22">
        <v>258582.04</v>
      </c>
      <c r="I101" s="22">
        <v>258582.04</v>
      </c>
      <c r="J101" s="22">
        <f t="shared" si="16"/>
        <v>0</v>
      </c>
      <c r="K101" s="22">
        <v>272811.37</v>
      </c>
      <c r="L101" s="22">
        <v>272811.37</v>
      </c>
      <c r="M101" s="22">
        <f t="shared" si="17"/>
        <v>0</v>
      </c>
      <c r="N101" s="22">
        <v>337040.69999999995</v>
      </c>
      <c r="O101" s="22">
        <v>337040.69999999995</v>
      </c>
      <c r="P101" s="22">
        <f t="shared" si="18"/>
        <v>0</v>
      </c>
      <c r="Q101" s="22">
        <v>351270.02999999997</v>
      </c>
      <c r="R101" s="22">
        <v>351270.02999999997</v>
      </c>
      <c r="S101" s="22">
        <f t="shared" si="19"/>
        <v>0</v>
      </c>
      <c r="T101" s="22">
        <v>365499.36</v>
      </c>
      <c r="U101" s="22">
        <v>365499.36</v>
      </c>
      <c r="V101" s="22">
        <f t="shared" si="20"/>
        <v>0</v>
      </c>
      <c r="W101" s="22">
        <v>379728.68999999994</v>
      </c>
      <c r="X101" s="22">
        <v>379728.68999999994</v>
      </c>
      <c r="Y101" s="22">
        <f t="shared" si="21"/>
        <v>0</v>
      </c>
      <c r="Z101" s="22">
        <v>393958.0199999999</v>
      </c>
      <c r="AA101" s="22">
        <v>393958.0199999999</v>
      </c>
      <c r="AB101" s="22">
        <f t="shared" si="22"/>
        <v>0</v>
      </c>
      <c r="AC101" s="22">
        <v>408187.34999999992</v>
      </c>
      <c r="AD101" s="22">
        <v>408187.34999999992</v>
      </c>
      <c r="AE101" s="22">
        <f t="shared" si="23"/>
        <v>0</v>
      </c>
      <c r="AF101" s="22">
        <v>422416.67999999993</v>
      </c>
      <c r="AG101" s="22">
        <v>422416.67999999993</v>
      </c>
      <c r="AH101" s="22">
        <f t="shared" si="24"/>
        <v>0</v>
      </c>
      <c r="AI101" s="22">
        <v>436646.00999999995</v>
      </c>
      <c r="AJ101" s="22">
        <v>436646.00999999995</v>
      </c>
      <c r="AK101" s="22">
        <f t="shared" si="25"/>
        <v>0</v>
      </c>
      <c r="AL101" s="22">
        <v>450875.33999999997</v>
      </c>
      <c r="AM101" s="22">
        <v>450875.33999999997</v>
      </c>
      <c r="AN101" s="22">
        <f t="shared" si="26"/>
        <v>0</v>
      </c>
      <c r="AO101" s="22">
        <v>465104.67</v>
      </c>
      <c r="AP101" s="22">
        <v>465104.67</v>
      </c>
      <c r="AQ101" s="22">
        <f t="shared" si="27"/>
        <v>0</v>
      </c>
      <c r="AR101" s="22">
        <v>479334.67</v>
      </c>
      <c r="AS101" s="22">
        <v>479334.67</v>
      </c>
      <c r="AT101" s="22">
        <f t="shared" si="28"/>
        <v>0</v>
      </c>
      <c r="AU101" s="22">
        <v>479334.67</v>
      </c>
      <c r="AV101" s="22">
        <v>479334.67</v>
      </c>
      <c r="AW101" s="22">
        <f t="shared" si="29"/>
        <v>0</v>
      </c>
    </row>
    <row r="102" spans="1:49" x14ac:dyDescent="0.25">
      <c r="A102" s="21" t="s">
        <v>128</v>
      </c>
      <c r="B102" s="21" t="s">
        <v>24</v>
      </c>
      <c r="C102" s="21" t="s">
        <v>19</v>
      </c>
      <c r="D102" s="21" t="s">
        <v>28</v>
      </c>
      <c r="E102" s="22">
        <v>813347.74</v>
      </c>
      <c r="F102" s="22">
        <v>813347.74</v>
      </c>
      <c r="G102" s="22">
        <f t="shared" si="15"/>
        <v>0</v>
      </c>
      <c r="H102" s="22">
        <v>813347.74</v>
      </c>
      <c r="I102" s="22">
        <v>813347.74</v>
      </c>
      <c r="J102" s="22">
        <f t="shared" si="16"/>
        <v>0</v>
      </c>
      <c r="K102" s="22">
        <v>813347.74</v>
      </c>
      <c r="L102" s="22">
        <v>813347.74</v>
      </c>
      <c r="M102" s="22">
        <f t="shared" si="17"/>
        <v>0</v>
      </c>
      <c r="N102" s="22">
        <v>813347.74</v>
      </c>
      <c r="O102" s="22">
        <v>813347.74</v>
      </c>
      <c r="P102" s="22">
        <f t="shared" si="18"/>
        <v>0</v>
      </c>
      <c r="Q102" s="22">
        <v>813347.74</v>
      </c>
      <c r="R102" s="22">
        <v>813347.74</v>
      </c>
      <c r="S102" s="22">
        <f t="shared" si="19"/>
        <v>0</v>
      </c>
      <c r="T102" s="22">
        <v>813347.74</v>
      </c>
      <c r="U102" s="22">
        <v>813347.74</v>
      </c>
      <c r="V102" s="22">
        <f t="shared" si="20"/>
        <v>0</v>
      </c>
      <c r="W102" s="22">
        <v>813347.74</v>
      </c>
      <c r="X102" s="22">
        <v>813347.74</v>
      </c>
      <c r="Y102" s="22">
        <f t="shared" si="21"/>
        <v>0</v>
      </c>
      <c r="Z102" s="22">
        <v>813347.74</v>
      </c>
      <c r="AA102" s="22">
        <v>813347.74</v>
      </c>
      <c r="AB102" s="22">
        <f t="shared" si="22"/>
        <v>0</v>
      </c>
      <c r="AC102" s="22">
        <v>813347.74</v>
      </c>
      <c r="AD102" s="22">
        <v>813347.74</v>
      </c>
      <c r="AE102" s="22">
        <f t="shared" si="23"/>
        <v>0</v>
      </c>
      <c r="AF102" s="22">
        <v>813347.74</v>
      </c>
      <c r="AG102" s="22">
        <v>813347.74</v>
      </c>
      <c r="AH102" s="22">
        <f t="shared" si="24"/>
        <v>0</v>
      </c>
      <c r="AI102" s="22">
        <v>813347.74</v>
      </c>
      <c r="AJ102" s="22">
        <v>813347.74</v>
      </c>
      <c r="AK102" s="22">
        <f t="shared" si="25"/>
        <v>0</v>
      </c>
      <c r="AL102" s="22">
        <v>813347.74</v>
      </c>
      <c r="AM102" s="22">
        <v>813347.74</v>
      </c>
      <c r="AN102" s="22">
        <f t="shared" si="26"/>
        <v>0</v>
      </c>
      <c r="AO102" s="22">
        <v>813347.74</v>
      </c>
      <c r="AP102" s="22">
        <v>813347.74</v>
      </c>
      <c r="AQ102" s="22">
        <f t="shared" si="27"/>
        <v>0</v>
      </c>
      <c r="AR102" s="22">
        <v>813347.74</v>
      </c>
      <c r="AS102" s="22">
        <v>813347.74</v>
      </c>
      <c r="AT102" s="22">
        <f t="shared" si="28"/>
        <v>0</v>
      </c>
      <c r="AU102" s="22">
        <v>813347.74</v>
      </c>
      <c r="AV102" s="22">
        <v>813347.74</v>
      </c>
      <c r="AW102" s="22">
        <f t="shared" si="29"/>
        <v>0</v>
      </c>
    </row>
    <row r="103" spans="1:49" x14ac:dyDescent="0.25">
      <c r="A103" s="21" t="s">
        <v>128</v>
      </c>
      <c r="B103" s="21" t="s">
        <v>24</v>
      </c>
      <c r="C103" s="21" t="s">
        <v>19</v>
      </c>
      <c r="D103" s="21" t="s">
        <v>29</v>
      </c>
      <c r="E103" s="22">
        <v>992183.1100000001</v>
      </c>
      <c r="F103" s="22">
        <v>992183.1100000001</v>
      </c>
      <c r="G103" s="22">
        <f t="shared" si="15"/>
        <v>0</v>
      </c>
      <c r="H103" s="22">
        <v>992183.1100000001</v>
      </c>
      <c r="I103" s="22">
        <v>992183.1100000001</v>
      </c>
      <c r="J103" s="22">
        <f t="shared" si="16"/>
        <v>0</v>
      </c>
      <c r="K103" s="22">
        <v>992183.1100000001</v>
      </c>
      <c r="L103" s="22">
        <v>992183.1100000001</v>
      </c>
      <c r="M103" s="22">
        <f t="shared" si="17"/>
        <v>0</v>
      </c>
      <c r="N103" s="22">
        <v>992183.1100000001</v>
      </c>
      <c r="O103" s="22">
        <v>992183.1100000001</v>
      </c>
      <c r="P103" s="22">
        <f t="shared" si="18"/>
        <v>0</v>
      </c>
      <c r="Q103" s="22">
        <v>992183.1100000001</v>
      </c>
      <c r="R103" s="22">
        <v>992183.1100000001</v>
      </c>
      <c r="S103" s="22">
        <f t="shared" si="19"/>
        <v>0</v>
      </c>
      <c r="T103" s="22">
        <v>992183.1100000001</v>
      </c>
      <c r="U103" s="22">
        <v>992183.1100000001</v>
      </c>
      <c r="V103" s="22">
        <f t="shared" si="20"/>
        <v>0</v>
      </c>
      <c r="W103" s="22">
        <v>992183.1100000001</v>
      </c>
      <c r="X103" s="22">
        <v>992183.1100000001</v>
      </c>
      <c r="Y103" s="22">
        <f t="shared" si="21"/>
        <v>0</v>
      </c>
      <c r="Z103" s="22">
        <v>992183.1100000001</v>
      </c>
      <c r="AA103" s="22">
        <v>992183.1100000001</v>
      </c>
      <c r="AB103" s="22">
        <f t="shared" si="22"/>
        <v>0</v>
      </c>
      <c r="AC103" s="22">
        <v>992183.1100000001</v>
      </c>
      <c r="AD103" s="22">
        <v>992183.1100000001</v>
      </c>
      <c r="AE103" s="22">
        <f t="shared" si="23"/>
        <v>0</v>
      </c>
      <c r="AF103" s="22">
        <v>992183.1100000001</v>
      </c>
      <c r="AG103" s="22">
        <v>992183.1100000001</v>
      </c>
      <c r="AH103" s="22">
        <f t="shared" si="24"/>
        <v>0</v>
      </c>
      <c r="AI103" s="22">
        <v>992183.1100000001</v>
      </c>
      <c r="AJ103" s="22">
        <v>992183.1100000001</v>
      </c>
      <c r="AK103" s="22">
        <f t="shared" si="25"/>
        <v>0</v>
      </c>
      <c r="AL103" s="22">
        <v>992183.1100000001</v>
      </c>
      <c r="AM103" s="22">
        <v>992183.1100000001</v>
      </c>
      <c r="AN103" s="22">
        <f t="shared" si="26"/>
        <v>0</v>
      </c>
      <c r="AO103" s="22">
        <v>992183.1100000001</v>
      </c>
      <c r="AP103" s="22">
        <v>992183.1100000001</v>
      </c>
      <c r="AQ103" s="22">
        <f t="shared" si="27"/>
        <v>0</v>
      </c>
      <c r="AR103" s="22">
        <v>992183.1100000001</v>
      </c>
      <c r="AS103" s="22">
        <v>992183.1100000001</v>
      </c>
      <c r="AT103" s="22">
        <f t="shared" si="28"/>
        <v>0</v>
      </c>
      <c r="AU103" s="22">
        <v>992183.1100000001</v>
      </c>
      <c r="AV103" s="22">
        <v>992183.1100000001</v>
      </c>
      <c r="AW103" s="22">
        <f t="shared" si="29"/>
        <v>0</v>
      </c>
    </row>
    <row r="104" spans="1:49" x14ac:dyDescent="0.25">
      <c r="A104" s="21" t="s">
        <v>128</v>
      </c>
      <c r="B104" s="21" t="s">
        <v>24</v>
      </c>
      <c r="C104" s="21" t="s">
        <v>19</v>
      </c>
      <c r="D104" s="21" t="s">
        <v>30</v>
      </c>
      <c r="E104" s="22">
        <v>1564203.37</v>
      </c>
      <c r="F104" s="22">
        <v>1564203.37</v>
      </c>
      <c r="G104" s="22">
        <f t="shared" si="15"/>
        <v>0</v>
      </c>
      <c r="H104" s="22">
        <v>1564203.37</v>
      </c>
      <c r="I104" s="22">
        <v>1564203.37</v>
      </c>
      <c r="J104" s="22">
        <f t="shared" si="16"/>
        <v>0</v>
      </c>
      <c r="K104" s="22">
        <v>1564203.37</v>
      </c>
      <c r="L104" s="22">
        <v>1564203.37</v>
      </c>
      <c r="M104" s="22">
        <f t="shared" si="17"/>
        <v>0</v>
      </c>
      <c r="N104" s="22">
        <v>1564203.37</v>
      </c>
      <c r="O104" s="22">
        <v>1564203.37</v>
      </c>
      <c r="P104" s="22">
        <f t="shared" si="18"/>
        <v>0</v>
      </c>
      <c r="Q104" s="22">
        <v>1564203.37</v>
      </c>
      <c r="R104" s="22">
        <v>1564203.37</v>
      </c>
      <c r="S104" s="22">
        <f t="shared" si="19"/>
        <v>0</v>
      </c>
      <c r="T104" s="22">
        <v>1564203.37</v>
      </c>
      <c r="U104" s="22">
        <v>1564203.37</v>
      </c>
      <c r="V104" s="22">
        <f t="shared" si="20"/>
        <v>0</v>
      </c>
      <c r="W104" s="22">
        <v>1564203.37</v>
      </c>
      <c r="X104" s="22">
        <v>1564203.37</v>
      </c>
      <c r="Y104" s="22">
        <f t="shared" si="21"/>
        <v>0</v>
      </c>
      <c r="Z104" s="22">
        <v>1564203.37</v>
      </c>
      <c r="AA104" s="22">
        <v>1564203.37</v>
      </c>
      <c r="AB104" s="22">
        <f t="shared" si="22"/>
        <v>0</v>
      </c>
      <c r="AC104" s="22">
        <v>1564203.37</v>
      </c>
      <c r="AD104" s="22">
        <v>1564203.37</v>
      </c>
      <c r="AE104" s="22">
        <f t="shared" si="23"/>
        <v>0</v>
      </c>
      <c r="AF104" s="22">
        <v>1564203.37</v>
      </c>
      <c r="AG104" s="22">
        <v>1564203.37</v>
      </c>
      <c r="AH104" s="22">
        <f t="shared" si="24"/>
        <v>0</v>
      </c>
      <c r="AI104" s="22">
        <v>1564203.37</v>
      </c>
      <c r="AJ104" s="22">
        <v>1564203.37</v>
      </c>
      <c r="AK104" s="22">
        <f t="shared" si="25"/>
        <v>0</v>
      </c>
      <c r="AL104" s="22">
        <v>1564203.37</v>
      </c>
      <c r="AM104" s="22">
        <v>1564203.37</v>
      </c>
      <c r="AN104" s="22">
        <f t="shared" si="26"/>
        <v>0</v>
      </c>
      <c r="AO104" s="22">
        <v>1564203.37</v>
      </c>
      <c r="AP104" s="22">
        <v>1564203.37</v>
      </c>
      <c r="AQ104" s="22">
        <f t="shared" si="27"/>
        <v>0</v>
      </c>
      <c r="AR104" s="22">
        <v>1564203.37</v>
      </c>
      <c r="AS104" s="22">
        <v>1564203.37</v>
      </c>
      <c r="AT104" s="22">
        <f t="shared" si="28"/>
        <v>0</v>
      </c>
      <c r="AU104" s="22">
        <v>1564203.37</v>
      </c>
      <c r="AV104" s="22">
        <v>1564203.37</v>
      </c>
      <c r="AW104" s="22">
        <f t="shared" si="29"/>
        <v>0</v>
      </c>
    </row>
    <row r="105" spans="1:49" x14ac:dyDescent="0.25">
      <c r="A105" s="21" t="s">
        <v>128</v>
      </c>
      <c r="B105" s="21" t="s">
        <v>24</v>
      </c>
      <c r="C105" s="21" t="s">
        <v>19</v>
      </c>
      <c r="D105" s="21" t="s">
        <v>31</v>
      </c>
      <c r="E105" s="22">
        <v>702382.32</v>
      </c>
      <c r="F105" s="22">
        <v>702382.32</v>
      </c>
      <c r="G105" s="22">
        <f t="shared" si="15"/>
        <v>0</v>
      </c>
      <c r="H105" s="22">
        <v>702382.32</v>
      </c>
      <c r="I105" s="22">
        <v>702382.32</v>
      </c>
      <c r="J105" s="22">
        <f t="shared" si="16"/>
        <v>0</v>
      </c>
      <c r="K105" s="22">
        <v>702382.32</v>
      </c>
      <c r="L105" s="22">
        <v>702382.32</v>
      </c>
      <c r="M105" s="22">
        <f t="shared" si="17"/>
        <v>0</v>
      </c>
      <c r="N105" s="22">
        <v>702382.32</v>
      </c>
      <c r="O105" s="22">
        <v>702382.32</v>
      </c>
      <c r="P105" s="22">
        <f t="shared" si="18"/>
        <v>0</v>
      </c>
      <c r="Q105" s="22">
        <v>702382.32</v>
      </c>
      <c r="R105" s="22">
        <v>702382.32</v>
      </c>
      <c r="S105" s="22">
        <f t="shared" si="19"/>
        <v>0</v>
      </c>
      <c r="T105" s="22">
        <v>702382.32</v>
      </c>
      <c r="U105" s="22">
        <v>702382.32</v>
      </c>
      <c r="V105" s="22">
        <f t="shared" si="20"/>
        <v>0</v>
      </c>
      <c r="W105" s="22">
        <v>702382.32</v>
      </c>
      <c r="X105" s="22">
        <v>702382.32</v>
      </c>
      <c r="Y105" s="22">
        <f t="shared" si="21"/>
        <v>0</v>
      </c>
      <c r="Z105" s="22">
        <v>702382.32</v>
      </c>
      <c r="AA105" s="22">
        <v>702382.32</v>
      </c>
      <c r="AB105" s="22">
        <f t="shared" si="22"/>
        <v>0</v>
      </c>
      <c r="AC105" s="22">
        <v>702382.32</v>
      </c>
      <c r="AD105" s="22">
        <v>702382.32</v>
      </c>
      <c r="AE105" s="22">
        <f t="shared" si="23"/>
        <v>0</v>
      </c>
      <c r="AF105" s="22">
        <v>702382.32</v>
      </c>
      <c r="AG105" s="22">
        <v>702382.32</v>
      </c>
      <c r="AH105" s="22">
        <f t="shared" si="24"/>
        <v>0</v>
      </c>
      <c r="AI105" s="22">
        <v>702382.32</v>
      </c>
      <c r="AJ105" s="22">
        <v>702382.32</v>
      </c>
      <c r="AK105" s="22">
        <f t="shared" si="25"/>
        <v>0</v>
      </c>
      <c r="AL105" s="22">
        <v>702382.32</v>
      </c>
      <c r="AM105" s="22">
        <v>702382.32</v>
      </c>
      <c r="AN105" s="22">
        <f t="shared" si="26"/>
        <v>0</v>
      </c>
      <c r="AO105" s="22">
        <v>702382.32</v>
      </c>
      <c r="AP105" s="22">
        <v>702382.32</v>
      </c>
      <c r="AQ105" s="22">
        <f t="shared" si="27"/>
        <v>0</v>
      </c>
      <c r="AR105" s="22">
        <v>702382.32</v>
      </c>
      <c r="AS105" s="22">
        <v>702382.32</v>
      </c>
      <c r="AT105" s="22">
        <f t="shared" si="28"/>
        <v>0</v>
      </c>
      <c r="AU105" s="22">
        <v>702382.32</v>
      </c>
      <c r="AV105" s="22">
        <v>702382.32</v>
      </c>
      <c r="AW105" s="22">
        <f t="shared" si="29"/>
        <v>0</v>
      </c>
    </row>
    <row r="106" spans="1:49" x14ac:dyDescent="0.25">
      <c r="A106" s="21" t="s">
        <v>128</v>
      </c>
      <c r="B106" s="21" t="s">
        <v>24</v>
      </c>
      <c r="C106" s="21" t="s">
        <v>19</v>
      </c>
      <c r="D106" s="21" t="s">
        <v>32</v>
      </c>
      <c r="E106" s="22">
        <v>224541.67</v>
      </c>
      <c r="F106" s="22">
        <v>224541.67</v>
      </c>
      <c r="G106" s="22">
        <f t="shared" si="15"/>
        <v>0</v>
      </c>
      <c r="H106" s="22">
        <v>224541.67</v>
      </c>
      <c r="I106" s="22">
        <v>224541.67</v>
      </c>
      <c r="J106" s="22">
        <f t="shared" si="16"/>
        <v>0</v>
      </c>
      <c r="K106" s="22">
        <v>224541.67</v>
      </c>
      <c r="L106" s="22">
        <v>224541.67</v>
      </c>
      <c r="M106" s="22">
        <f t="shared" si="17"/>
        <v>0</v>
      </c>
      <c r="N106" s="22">
        <v>224541.67</v>
      </c>
      <c r="O106" s="22">
        <v>224541.67</v>
      </c>
      <c r="P106" s="22">
        <f t="shared" si="18"/>
        <v>0</v>
      </c>
      <c r="Q106" s="22">
        <v>224541.67</v>
      </c>
      <c r="R106" s="22">
        <v>224541.67</v>
      </c>
      <c r="S106" s="22">
        <f t="shared" si="19"/>
        <v>0</v>
      </c>
      <c r="T106" s="22">
        <v>224541.67</v>
      </c>
      <c r="U106" s="22">
        <v>224541.67</v>
      </c>
      <c r="V106" s="22">
        <f t="shared" si="20"/>
        <v>0</v>
      </c>
      <c r="W106" s="22">
        <v>224541.67</v>
      </c>
      <c r="X106" s="22">
        <v>224541.67</v>
      </c>
      <c r="Y106" s="22">
        <f t="shared" si="21"/>
        <v>0</v>
      </c>
      <c r="Z106" s="22">
        <v>224541.67</v>
      </c>
      <c r="AA106" s="22">
        <v>224541.67</v>
      </c>
      <c r="AB106" s="22">
        <f t="shared" si="22"/>
        <v>0</v>
      </c>
      <c r="AC106" s="22">
        <v>224541.67</v>
      </c>
      <c r="AD106" s="22">
        <v>224541.67</v>
      </c>
      <c r="AE106" s="22">
        <f t="shared" si="23"/>
        <v>0</v>
      </c>
      <c r="AF106" s="22">
        <v>224541.67</v>
      </c>
      <c r="AG106" s="22">
        <v>224541.67</v>
      </c>
      <c r="AH106" s="22">
        <f t="shared" si="24"/>
        <v>0</v>
      </c>
      <c r="AI106" s="22">
        <v>224541.67</v>
      </c>
      <c r="AJ106" s="22">
        <v>224541.67</v>
      </c>
      <c r="AK106" s="22">
        <f t="shared" si="25"/>
        <v>0</v>
      </c>
      <c r="AL106" s="22">
        <v>224541.67</v>
      </c>
      <c r="AM106" s="22">
        <v>224541.67</v>
      </c>
      <c r="AN106" s="22">
        <f t="shared" si="26"/>
        <v>0</v>
      </c>
      <c r="AO106" s="22">
        <v>224541.67</v>
      </c>
      <c r="AP106" s="22">
        <v>224541.67</v>
      </c>
      <c r="AQ106" s="22">
        <f t="shared" si="27"/>
        <v>0</v>
      </c>
      <c r="AR106" s="22">
        <v>224541.67</v>
      </c>
      <c r="AS106" s="22">
        <v>224541.67</v>
      </c>
      <c r="AT106" s="22">
        <f t="shared" si="28"/>
        <v>0</v>
      </c>
      <c r="AU106" s="22">
        <v>224541.67</v>
      </c>
      <c r="AV106" s="22">
        <v>224541.67</v>
      </c>
      <c r="AW106" s="22">
        <f t="shared" si="29"/>
        <v>0</v>
      </c>
    </row>
    <row r="107" spans="1:49" x14ac:dyDescent="0.25">
      <c r="A107" s="21" t="s">
        <v>128</v>
      </c>
      <c r="B107" s="21" t="s">
        <v>33</v>
      </c>
      <c r="C107" s="21" t="s">
        <v>19</v>
      </c>
      <c r="D107" s="21" t="s">
        <v>34</v>
      </c>
      <c r="E107" s="22">
        <v>303331.77</v>
      </c>
      <c r="F107" s="22">
        <v>303331.77</v>
      </c>
      <c r="G107" s="22">
        <f t="shared" si="15"/>
        <v>0</v>
      </c>
      <c r="H107" s="22">
        <v>303331.77</v>
      </c>
      <c r="I107" s="22">
        <v>303331.77</v>
      </c>
      <c r="J107" s="22">
        <f t="shared" si="16"/>
        <v>0</v>
      </c>
      <c r="K107" s="22">
        <v>303331.77</v>
      </c>
      <c r="L107" s="22">
        <v>303331.77</v>
      </c>
      <c r="M107" s="22">
        <f t="shared" si="17"/>
        <v>0</v>
      </c>
      <c r="N107" s="22">
        <v>303331.77</v>
      </c>
      <c r="O107" s="22">
        <v>303331.77</v>
      </c>
      <c r="P107" s="22">
        <f t="shared" si="18"/>
        <v>0</v>
      </c>
      <c r="Q107" s="22">
        <v>303331.77</v>
      </c>
      <c r="R107" s="22">
        <v>303331.77</v>
      </c>
      <c r="S107" s="22">
        <f t="shared" si="19"/>
        <v>0</v>
      </c>
      <c r="T107" s="22">
        <v>303331.77</v>
      </c>
      <c r="U107" s="22">
        <v>303331.77</v>
      </c>
      <c r="V107" s="22">
        <f t="shared" si="20"/>
        <v>0</v>
      </c>
      <c r="W107" s="22">
        <v>303331.77</v>
      </c>
      <c r="X107" s="22">
        <v>303331.77</v>
      </c>
      <c r="Y107" s="22">
        <f t="shared" si="21"/>
        <v>0</v>
      </c>
      <c r="Z107" s="22">
        <v>303331.77</v>
      </c>
      <c r="AA107" s="22">
        <v>303331.77</v>
      </c>
      <c r="AB107" s="22">
        <f t="shared" si="22"/>
        <v>0</v>
      </c>
      <c r="AC107" s="22">
        <v>303331.77</v>
      </c>
      <c r="AD107" s="22">
        <v>303331.77</v>
      </c>
      <c r="AE107" s="22">
        <f t="shared" si="23"/>
        <v>0</v>
      </c>
      <c r="AF107" s="22">
        <v>303331.77</v>
      </c>
      <c r="AG107" s="22">
        <v>303331.77</v>
      </c>
      <c r="AH107" s="22">
        <f t="shared" si="24"/>
        <v>0</v>
      </c>
      <c r="AI107" s="22">
        <v>303331.77</v>
      </c>
      <c r="AJ107" s="22">
        <v>303331.77</v>
      </c>
      <c r="AK107" s="22">
        <f t="shared" si="25"/>
        <v>0</v>
      </c>
      <c r="AL107" s="22">
        <v>303331.77</v>
      </c>
      <c r="AM107" s="22">
        <v>303331.77</v>
      </c>
      <c r="AN107" s="22">
        <f t="shared" si="26"/>
        <v>0</v>
      </c>
      <c r="AO107" s="22">
        <v>303331.77</v>
      </c>
      <c r="AP107" s="22">
        <v>303331.77</v>
      </c>
      <c r="AQ107" s="22">
        <f t="shared" si="27"/>
        <v>0</v>
      </c>
      <c r="AR107" s="22">
        <v>303331.77</v>
      </c>
      <c r="AS107" s="22">
        <v>303331.77</v>
      </c>
      <c r="AT107" s="22">
        <f t="shared" si="28"/>
        <v>0</v>
      </c>
      <c r="AU107" s="22">
        <v>303331.77</v>
      </c>
      <c r="AV107" s="22">
        <v>303331.77</v>
      </c>
      <c r="AW107" s="22">
        <f t="shared" si="29"/>
        <v>0</v>
      </c>
    </row>
    <row r="108" spans="1:49" x14ac:dyDescent="0.25">
      <c r="A108" s="21" t="s">
        <v>128</v>
      </c>
      <c r="B108" s="21" t="s">
        <v>33</v>
      </c>
      <c r="C108" s="21" t="s">
        <v>19</v>
      </c>
      <c r="D108" s="21" t="s">
        <v>35</v>
      </c>
      <c r="E108" s="22">
        <v>1723037.49</v>
      </c>
      <c r="F108" s="22">
        <v>1723037.49</v>
      </c>
      <c r="G108" s="22">
        <f t="shared" si="15"/>
        <v>0</v>
      </c>
      <c r="H108" s="22">
        <v>1723037.49</v>
      </c>
      <c r="I108" s="22">
        <v>1723037.49</v>
      </c>
      <c r="J108" s="22">
        <f t="shared" si="16"/>
        <v>0</v>
      </c>
      <c r="K108" s="22">
        <v>1723037.49</v>
      </c>
      <c r="L108" s="22">
        <v>1723037.49</v>
      </c>
      <c r="M108" s="22">
        <f t="shared" si="17"/>
        <v>0</v>
      </c>
      <c r="N108" s="22">
        <v>1723037.49</v>
      </c>
      <c r="O108" s="22">
        <v>1723037.49</v>
      </c>
      <c r="P108" s="22">
        <f t="shared" si="18"/>
        <v>0</v>
      </c>
      <c r="Q108" s="22">
        <v>1723037.49</v>
      </c>
      <c r="R108" s="22">
        <v>1723037.49</v>
      </c>
      <c r="S108" s="22">
        <f t="shared" si="19"/>
        <v>0</v>
      </c>
      <c r="T108" s="22">
        <v>1723037.49</v>
      </c>
      <c r="U108" s="22">
        <v>1723037.49</v>
      </c>
      <c r="V108" s="22">
        <f t="shared" si="20"/>
        <v>0</v>
      </c>
      <c r="W108" s="22">
        <v>1723037.49</v>
      </c>
      <c r="X108" s="22">
        <v>1723037.49</v>
      </c>
      <c r="Y108" s="22">
        <f t="shared" si="21"/>
        <v>0</v>
      </c>
      <c r="Z108" s="22">
        <v>1723037.49</v>
      </c>
      <c r="AA108" s="22">
        <v>1723037.49</v>
      </c>
      <c r="AB108" s="22">
        <f t="shared" si="22"/>
        <v>0</v>
      </c>
      <c r="AC108" s="22">
        <v>1723037.49</v>
      </c>
      <c r="AD108" s="22">
        <v>1723037.49</v>
      </c>
      <c r="AE108" s="22">
        <f t="shared" si="23"/>
        <v>0</v>
      </c>
      <c r="AF108" s="22">
        <v>1723037.49</v>
      </c>
      <c r="AG108" s="22">
        <v>1723037.49</v>
      </c>
      <c r="AH108" s="22">
        <f t="shared" si="24"/>
        <v>0</v>
      </c>
      <c r="AI108" s="22">
        <v>1723037.49</v>
      </c>
      <c r="AJ108" s="22">
        <v>1723037.49</v>
      </c>
      <c r="AK108" s="22">
        <f t="shared" si="25"/>
        <v>0</v>
      </c>
      <c r="AL108" s="22">
        <v>1723037.49</v>
      </c>
      <c r="AM108" s="22">
        <v>1723037.49</v>
      </c>
      <c r="AN108" s="22">
        <f t="shared" si="26"/>
        <v>0</v>
      </c>
      <c r="AO108" s="22">
        <v>1723037.49</v>
      </c>
      <c r="AP108" s="22">
        <v>1723037.49</v>
      </c>
      <c r="AQ108" s="22">
        <f t="shared" si="27"/>
        <v>0</v>
      </c>
      <c r="AR108" s="22">
        <v>1723037.49</v>
      </c>
      <c r="AS108" s="22">
        <v>1723037.49</v>
      </c>
      <c r="AT108" s="22">
        <f t="shared" si="28"/>
        <v>0</v>
      </c>
      <c r="AU108" s="22">
        <v>1723037.49</v>
      </c>
      <c r="AV108" s="22">
        <v>1723037.49</v>
      </c>
      <c r="AW108" s="22">
        <f t="shared" si="29"/>
        <v>0</v>
      </c>
    </row>
    <row r="109" spans="1:49" x14ac:dyDescent="0.25">
      <c r="A109" s="21" t="s">
        <v>128</v>
      </c>
      <c r="B109" s="21" t="s">
        <v>33</v>
      </c>
      <c r="C109" s="21" t="s">
        <v>19</v>
      </c>
      <c r="D109" s="21" t="s">
        <v>36</v>
      </c>
      <c r="E109" s="22">
        <v>5236068.5600000005</v>
      </c>
      <c r="F109" s="22">
        <v>5236068.5600000005</v>
      </c>
      <c r="G109" s="22">
        <f t="shared" si="15"/>
        <v>0</v>
      </c>
      <c r="H109" s="22">
        <v>5236068.5600000005</v>
      </c>
      <c r="I109" s="22">
        <v>5236068.5600000005</v>
      </c>
      <c r="J109" s="22">
        <f t="shared" si="16"/>
        <v>0</v>
      </c>
      <c r="K109" s="22">
        <v>5309284.5600000005</v>
      </c>
      <c r="L109" s="22">
        <v>5309284.5600000005</v>
      </c>
      <c r="M109" s="22">
        <f t="shared" si="17"/>
        <v>0</v>
      </c>
      <c r="N109" s="22">
        <v>5382500.5600000005</v>
      </c>
      <c r="O109" s="22">
        <v>5382500.5600000005</v>
      </c>
      <c r="P109" s="22">
        <f t="shared" si="18"/>
        <v>0</v>
      </c>
      <c r="Q109" s="22">
        <v>5455716.5600000005</v>
      </c>
      <c r="R109" s="22">
        <v>5455716.5600000005</v>
      </c>
      <c r="S109" s="22">
        <f t="shared" si="19"/>
        <v>0</v>
      </c>
      <c r="T109" s="22">
        <v>5528932.5600000005</v>
      </c>
      <c r="U109" s="22">
        <v>5528932.5600000005</v>
      </c>
      <c r="V109" s="22">
        <f t="shared" si="20"/>
        <v>0</v>
      </c>
      <c r="W109" s="22">
        <v>5602148.5600000005</v>
      </c>
      <c r="X109" s="22">
        <v>5602148.5600000005</v>
      </c>
      <c r="Y109" s="22">
        <f t="shared" si="21"/>
        <v>0</v>
      </c>
      <c r="Z109" s="22">
        <v>5675364.5600000005</v>
      </c>
      <c r="AA109" s="22">
        <v>5675364.5600000005</v>
      </c>
      <c r="AB109" s="22">
        <f t="shared" si="22"/>
        <v>0</v>
      </c>
      <c r="AC109" s="22">
        <v>5748580.5600000005</v>
      </c>
      <c r="AD109" s="22">
        <v>5748580.5600000005</v>
      </c>
      <c r="AE109" s="22">
        <f t="shared" si="23"/>
        <v>0</v>
      </c>
      <c r="AF109" s="22">
        <v>5821796.5600000005</v>
      </c>
      <c r="AG109" s="22">
        <v>5821796.5600000005</v>
      </c>
      <c r="AH109" s="22">
        <f t="shared" si="24"/>
        <v>0</v>
      </c>
      <c r="AI109" s="22">
        <v>5895012.5600000005</v>
      </c>
      <c r="AJ109" s="22">
        <v>5895012.5600000005</v>
      </c>
      <c r="AK109" s="22">
        <f t="shared" si="25"/>
        <v>0</v>
      </c>
      <c r="AL109" s="22">
        <v>5968228.5600000005</v>
      </c>
      <c r="AM109" s="22">
        <v>5968228.5600000005</v>
      </c>
      <c r="AN109" s="22">
        <f t="shared" si="26"/>
        <v>0</v>
      </c>
      <c r="AO109" s="22">
        <v>6041444.5600000005</v>
      </c>
      <c r="AP109" s="22">
        <v>6041444.5600000005</v>
      </c>
      <c r="AQ109" s="22">
        <f t="shared" si="27"/>
        <v>0</v>
      </c>
      <c r="AR109" s="22">
        <v>6114660.5600000005</v>
      </c>
      <c r="AS109" s="22">
        <v>6114660.5600000005</v>
      </c>
      <c r="AT109" s="22">
        <f t="shared" si="28"/>
        <v>0</v>
      </c>
      <c r="AU109" s="22">
        <v>6114660.5600000005</v>
      </c>
      <c r="AV109" s="22">
        <v>6114660.5600000005</v>
      </c>
      <c r="AW109" s="22">
        <f t="shared" si="29"/>
        <v>0</v>
      </c>
    </row>
    <row r="110" spans="1:49" x14ac:dyDescent="0.25">
      <c r="A110" s="21" t="s">
        <v>128</v>
      </c>
      <c r="B110" s="21" t="s">
        <v>33</v>
      </c>
      <c r="C110" s="21" t="s">
        <v>19</v>
      </c>
      <c r="D110" s="21" t="s">
        <v>37</v>
      </c>
      <c r="E110" s="22">
        <v>776644</v>
      </c>
      <c r="F110" s="22">
        <v>776644</v>
      </c>
      <c r="G110" s="22">
        <f t="shared" si="15"/>
        <v>0</v>
      </c>
      <c r="H110" s="22">
        <v>776644</v>
      </c>
      <c r="I110" s="22">
        <v>776644</v>
      </c>
      <c r="J110" s="22">
        <f t="shared" si="16"/>
        <v>0</v>
      </c>
      <c r="K110" s="22">
        <v>776644</v>
      </c>
      <c r="L110" s="22">
        <v>776644</v>
      </c>
      <c r="M110" s="22">
        <f t="shared" si="17"/>
        <v>0</v>
      </c>
      <c r="N110" s="22">
        <v>776644</v>
      </c>
      <c r="O110" s="22">
        <v>776644</v>
      </c>
      <c r="P110" s="22">
        <f t="shared" si="18"/>
        <v>0</v>
      </c>
      <c r="Q110" s="22">
        <v>776644</v>
      </c>
      <c r="R110" s="22">
        <v>776644</v>
      </c>
      <c r="S110" s="22">
        <f t="shared" si="19"/>
        <v>0</v>
      </c>
      <c r="T110" s="22">
        <v>776644</v>
      </c>
      <c r="U110" s="22">
        <v>776644</v>
      </c>
      <c r="V110" s="22">
        <f t="shared" si="20"/>
        <v>0</v>
      </c>
      <c r="W110" s="22">
        <v>776644</v>
      </c>
      <c r="X110" s="22">
        <v>776644</v>
      </c>
      <c r="Y110" s="22">
        <f t="shared" si="21"/>
        <v>0</v>
      </c>
      <c r="Z110" s="22">
        <v>776644</v>
      </c>
      <c r="AA110" s="22">
        <v>776644</v>
      </c>
      <c r="AB110" s="22">
        <f t="shared" si="22"/>
        <v>0</v>
      </c>
      <c r="AC110" s="22">
        <v>776644</v>
      </c>
      <c r="AD110" s="22">
        <v>776644</v>
      </c>
      <c r="AE110" s="22">
        <f t="shared" si="23"/>
        <v>0</v>
      </c>
      <c r="AF110" s="22">
        <v>776644</v>
      </c>
      <c r="AG110" s="22">
        <v>776644</v>
      </c>
      <c r="AH110" s="22">
        <f t="shared" si="24"/>
        <v>0</v>
      </c>
      <c r="AI110" s="22">
        <v>776644</v>
      </c>
      <c r="AJ110" s="22">
        <v>776644</v>
      </c>
      <c r="AK110" s="22">
        <f t="shared" si="25"/>
        <v>0</v>
      </c>
      <c r="AL110" s="22">
        <v>776644</v>
      </c>
      <c r="AM110" s="22">
        <v>776644</v>
      </c>
      <c r="AN110" s="22">
        <f t="shared" si="26"/>
        <v>0</v>
      </c>
      <c r="AO110" s="22">
        <v>776644</v>
      </c>
      <c r="AP110" s="22">
        <v>776644</v>
      </c>
      <c r="AQ110" s="22">
        <f t="shared" si="27"/>
        <v>0</v>
      </c>
      <c r="AR110" s="22">
        <v>776644</v>
      </c>
      <c r="AS110" s="22">
        <v>776644</v>
      </c>
      <c r="AT110" s="22">
        <f t="shared" si="28"/>
        <v>0</v>
      </c>
      <c r="AU110" s="22">
        <v>776644</v>
      </c>
      <c r="AV110" s="22">
        <v>776644</v>
      </c>
      <c r="AW110" s="22">
        <f t="shared" si="29"/>
        <v>0</v>
      </c>
    </row>
    <row r="111" spans="1:49" x14ac:dyDescent="0.25">
      <c r="A111" s="21" t="s">
        <v>128</v>
      </c>
      <c r="B111" s="21" t="s">
        <v>33</v>
      </c>
      <c r="C111" s="21" t="s">
        <v>19</v>
      </c>
      <c r="D111" s="21" t="s">
        <v>38</v>
      </c>
      <c r="E111" s="22">
        <v>269769.53000000003</v>
      </c>
      <c r="F111" s="22">
        <v>269769.53000000003</v>
      </c>
      <c r="G111" s="22">
        <f t="shared" si="15"/>
        <v>0</v>
      </c>
      <c r="H111" s="22">
        <v>269769.53000000003</v>
      </c>
      <c r="I111" s="22">
        <v>269769.53000000003</v>
      </c>
      <c r="J111" s="22">
        <f t="shared" si="16"/>
        <v>0</v>
      </c>
      <c r="K111" s="22">
        <v>269769.53000000003</v>
      </c>
      <c r="L111" s="22">
        <v>269769.53000000003</v>
      </c>
      <c r="M111" s="22">
        <f t="shared" si="17"/>
        <v>0</v>
      </c>
      <c r="N111" s="22">
        <v>269769.53000000003</v>
      </c>
      <c r="O111" s="22">
        <v>269769.53000000003</v>
      </c>
      <c r="P111" s="22">
        <f t="shared" si="18"/>
        <v>0</v>
      </c>
      <c r="Q111" s="22">
        <v>269769.53000000003</v>
      </c>
      <c r="R111" s="22">
        <v>269769.53000000003</v>
      </c>
      <c r="S111" s="22">
        <f t="shared" si="19"/>
        <v>0</v>
      </c>
      <c r="T111" s="22">
        <v>269769.53000000003</v>
      </c>
      <c r="U111" s="22">
        <v>269769.53000000003</v>
      </c>
      <c r="V111" s="22">
        <f t="shared" si="20"/>
        <v>0</v>
      </c>
      <c r="W111" s="22">
        <v>269769.53000000003</v>
      </c>
      <c r="X111" s="22">
        <v>269769.53000000003</v>
      </c>
      <c r="Y111" s="22">
        <f t="shared" si="21"/>
        <v>0</v>
      </c>
      <c r="Z111" s="22">
        <v>269769.53000000003</v>
      </c>
      <c r="AA111" s="22">
        <v>269769.53000000003</v>
      </c>
      <c r="AB111" s="22">
        <f t="shared" si="22"/>
        <v>0</v>
      </c>
      <c r="AC111" s="22">
        <v>269769.53000000003</v>
      </c>
      <c r="AD111" s="22">
        <v>269769.53000000003</v>
      </c>
      <c r="AE111" s="22">
        <f t="shared" si="23"/>
        <v>0</v>
      </c>
      <c r="AF111" s="22">
        <v>269769.53000000003</v>
      </c>
      <c r="AG111" s="22">
        <v>269769.53000000003</v>
      </c>
      <c r="AH111" s="22">
        <f t="shared" si="24"/>
        <v>0</v>
      </c>
      <c r="AI111" s="22">
        <v>269769.53000000003</v>
      </c>
      <c r="AJ111" s="22">
        <v>269769.53000000003</v>
      </c>
      <c r="AK111" s="22">
        <f t="shared" si="25"/>
        <v>0</v>
      </c>
      <c r="AL111" s="22">
        <v>269769.53000000003</v>
      </c>
      <c r="AM111" s="22">
        <v>269769.53000000003</v>
      </c>
      <c r="AN111" s="22">
        <f t="shared" si="26"/>
        <v>0</v>
      </c>
      <c r="AO111" s="22">
        <v>269769.53000000003</v>
      </c>
      <c r="AP111" s="22">
        <v>269769.53000000003</v>
      </c>
      <c r="AQ111" s="22">
        <f t="shared" si="27"/>
        <v>0</v>
      </c>
      <c r="AR111" s="22">
        <v>269769.53000000003</v>
      </c>
      <c r="AS111" s="22">
        <v>269769.53000000003</v>
      </c>
      <c r="AT111" s="22">
        <f t="shared" si="28"/>
        <v>0</v>
      </c>
      <c r="AU111" s="22">
        <v>269769.53000000003</v>
      </c>
      <c r="AV111" s="22">
        <v>269769.53000000003</v>
      </c>
      <c r="AW111" s="22">
        <f t="shared" si="29"/>
        <v>0</v>
      </c>
    </row>
    <row r="112" spans="1:49" x14ac:dyDescent="0.25">
      <c r="A112" s="21" t="s">
        <v>128</v>
      </c>
      <c r="B112" s="21" t="s">
        <v>39</v>
      </c>
      <c r="C112" s="21" t="s">
        <v>19</v>
      </c>
      <c r="D112" s="21" t="s">
        <v>130</v>
      </c>
      <c r="E112" s="22">
        <v>1277712.2449841215</v>
      </c>
      <c r="F112" s="22">
        <v>1277712.2449841215</v>
      </c>
      <c r="G112" s="22">
        <f t="shared" si="15"/>
        <v>0</v>
      </c>
      <c r="H112" s="22">
        <v>1277712.2449841215</v>
      </c>
      <c r="I112" s="22">
        <v>1277712.2449841215</v>
      </c>
      <c r="J112" s="22">
        <f t="shared" si="16"/>
        <v>0</v>
      </c>
      <c r="K112" s="22">
        <v>1277712.2449841215</v>
      </c>
      <c r="L112" s="22">
        <v>1277712.2449841215</v>
      </c>
      <c r="M112" s="22">
        <f t="shared" si="17"/>
        <v>0</v>
      </c>
      <c r="N112" s="22">
        <v>1277712.2449841215</v>
      </c>
      <c r="O112" s="22">
        <v>1277712.2449841215</v>
      </c>
      <c r="P112" s="22">
        <f t="shared" si="18"/>
        <v>0</v>
      </c>
      <c r="Q112" s="22">
        <v>1277712.2449841215</v>
      </c>
      <c r="R112" s="22">
        <v>1277712.2449841215</v>
      </c>
      <c r="S112" s="22">
        <f t="shared" si="19"/>
        <v>0</v>
      </c>
      <c r="T112" s="22">
        <v>1277712.2449841215</v>
      </c>
      <c r="U112" s="22">
        <v>1277712.2449841215</v>
      </c>
      <c r="V112" s="22">
        <f t="shared" si="20"/>
        <v>0</v>
      </c>
      <c r="W112" s="22">
        <v>1277712.2449841215</v>
      </c>
      <c r="X112" s="22">
        <v>1277712.2449841215</v>
      </c>
      <c r="Y112" s="22">
        <f t="shared" si="21"/>
        <v>0</v>
      </c>
      <c r="Z112" s="22">
        <v>1277712.2449841215</v>
      </c>
      <c r="AA112" s="22">
        <v>1277712.2449841215</v>
      </c>
      <c r="AB112" s="22">
        <f t="shared" si="22"/>
        <v>0</v>
      </c>
      <c r="AC112" s="22">
        <v>1277712.2449841215</v>
      </c>
      <c r="AD112" s="22">
        <v>1277712.2449841215</v>
      </c>
      <c r="AE112" s="22">
        <f t="shared" si="23"/>
        <v>0</v>
      </c>
      <c r="AF112" s="22">
        <v>1277712.2449841215</v>
      </c>
      <c r="AG112" s="22">
        <v>1277712.2449841215</v>
      </c>
      <c r="AH112" s="22">
        <f t="shared" si="24"/>
        <v>0</v>
      </c>
      <c r="AI112" s="22">
        <v>1277712.2449841215</v>
      </c>
      <c r="AJ112" s="22">
        <v>1277712.2449841215</v>
      </c>
      <c r="AK112" s="22">
        <f t="shared" si="25"/>
        <v>0</v>
      </c>
      <c r="AL112" s="22">
        <v>1277712.2449841215</v>
      </c>
      <c r="AM112" s="22">
        <v>1277712.2449841215</v>
      </c>
      <c r="AN112" s="22">
        <f t="shared" si="26"/>
        <v>0</v>
      </c>
      <c r="AO112" s="22">
        <v>1277712.2449841215</v>
      </c>
      <c r="AP112" s="22">
        <v>1277712.2449841215</v>
      </c>
      <c r="AQ112" s="22">
        <f t="shared" si="27"/>
        <v>0</v>
      </c>
      <c r="AR112" s="22">
        <v>1277712.2449841215</v>
      </c>
      <c r="AS112" s="22">
        <v>1277712.2449841215</v>
      </c>
      <c r="AT112" s="22">
        <f t="shared" si="28"/>
        <v>0</v>
      </c>
      <c r="AU112" s="22">
        <v>1277712.2449841215</v>
      </c>
      <c r="AV112" s="22">
        <v>1277712.2449841215</v>
      </c>
      <c r="AW112" s="22">
        <f t="shared" si="29"/>
        <v>0</v>
      </c>
    </row>
    <row r="113" spans="1:49" x14ac:dyDescent="0.25">
      <c r="A113" s="21" t="s">
        <v>128</v>
      </c>
      <c r="B113" s="21" t="s">
        <v>39</v>
      </c>
      <c r="C113" s="21" t="s">
        <v>19</v>
      </c>
      <c r="D113" s="21" t="s">
        <v>131</v>
      </c>
      <c r="E113" s="22">
        <v>72440.815563407261</v>
      </c>
      <c r="F113" s="22">
        <v>72440.815563407261</v>
      </c>
      <c r="G113" s="22">
        <f t="shared" si="15"/>
        <v>0</v>
      </c>
      <c r="H113" s="22">
        <v>72440.815563407261</v>
      </c>
      <c r="I113" s="22">
        <v>72440.815563407261</v>
      </c>
      <c r="J113" s="22">
        <f t="shared" si="16"/>
        <v>0</v>
      </c>
      <c r="K113" s="22">
        <v>72440.815563407261</v>
      </c>
      <c r="L113" s="22">
        <v>72440.815563407261</v>
      </c>
      <c r="M113" s="22">
        <f t="shared" si="17"/>
        <v>0</v>
      </c>
      <c r="N113" s="22">
        <v>72440.815563407261</v>
      </c>
      <c r="O113" s="22">
        <v>72440.815563407261</v>
      </c>
      <c r="P113" s="22">
        <f t="shared" si="18"/>
        <v>0</v>
      </c>
      <c r="Q113" s="22">
        <v>72440.815563407261</v>
      </c>
      <c r="R113" s="22">
        <v>72440.815563407261</v>
      </c>
      <c r="S113" s="22">
        <f t="shared" si="19"/>
        <v>0</v>
      </c>
      <c r="T113" s="22">
        <v>72440.815563407261</v>
      </c>
      <c r="U113" s="22">
        <v>72440.815563407261</v>
      </c>
      <c r="V113" s="22">
        <f t="shared" si="20"/>
        <v>0</v>
      </c>
      <c r="W113" s="22">
        <v>72440.815563407261</v>
      </c>
      <c r="X113" s="22">
        <v>72440.815563407261</v>
      </c>
      <c r="Y113" s="22">
        <f t="shared" si="21"/>
        <v>0</v>
      </c>
      <c r="Z113" s="22">
        <v>72440.815563407261</v>
      </c>
      <c r="AA113" s="22">
        <v>72440.815563407261</v>
      </c>
      <c r="AB113" s="22">
        <f t="shared" si="22"/>
        <v>0</v>
      </c>
      <c r="AC113" s="22">
        <v>72440.815563407261</v>
      </c>
      <c r="AD113" s="22">
        <v>72440.815563407261</v>
      </c>
      <c r="AE113" s="22">
        <f t="shared" si="23"/>
        <v>0</v>
      </c>
      <c r="AF113" s="22">
        <v>72440.815563407261</v>
      </c>
      <c r="AG113" s="22">
        <v>72440.815563407261</v>
      </c>
      <c r="AH113" s="22">
        <f t="shared" si="24"/>
        <v>0</v>
      </c>
      <c r="AI113" s="22">
        <v>72440.815563407261</v>
      </c>
      <c r="AJ113" s="22">
        <v>72440.815563407261</v>
      </c>
      <c r="AK113" s="22">
        <f t="shared" si="25"/>
        <v>0</v>
      </c>
      <c r="AL113" s="22">
        <v>72440.815563407261</v>
      </c>
      <c r="AM113" s="22">
        <v>72440.815563407261</v>
      </c>
      <c r="AN113" s="22">
        <f t="shared" si="26"/>
        <v>0</v>
      </c>
      <c r="AO113" s="22">
        <v>72440.815563407261</v>
      </c>
      <c r="AP113" s="22">
        <v>72440.815563407261</v>
      </c>
      <c r="AQ113" s="22">
        <f t="shared" si="27"/>
        <v>0</v>
      </c>
      <c r="AR113" s="22">
        <v>72440.815563407261</v>
      </c>
      <c r="AS113" s="22">
        <v>72440.815563407261</v>
      </c>
      <c r="AT113" s="22">
        <f t="shared" si="28"/>
        <v>0</v>
      </c>
      <c r="AU113" s="22">
        <v>72440.815563407261</v>
      </c>
      <c r="AV113" s="22">
        <v>72440.815563407261</v>
      </c>
      <c r="AW113" s="22">
        <f t="shared" si="29"/>
        <v>0</v>
      </c>
    </row>
    <row r="114" spans="1:49" x14ac:dyDescent="0.25">
      <c r="A114" s="21" t="s">
        <v>128</v>
      </c>
      <c r="B114" s="21" t="s">
        <v>39</v>
      </c>
      <c r="C114" s="21" t="s">
        <v>19</v>
      </c>
      <c r="D114" s="21" t="s">
        <v>132</v>
      </c>
      <c r="E114" s="22">
        <v>11132.224079070875</v>
      </c>
      <c r="F114" s="22">
        <v>11132.224079070875</v>
      </c>
      <c r="G114" s="22">
        <f t="shared" si="15"/>
        <v>0</v>
      </c>
      <c r="H114" s="22">
        <v>11132.224079070875</v>
      </c>
      <c r="I114" s="22">
        <v>11132.224079070875</v>
      </c>
      <c r="J114" s="22">
        <f t="shared" si="16"/>
        <v>0</v>
      </c>
      <c r="K114" s="22">
        <v>11132.224079070875</v>
      </c>
      <c r="L114" s="22">
        <v>11132.224079070875</v>
      </c>
      <c r="M114" s="22">
        <f t="shared" si="17"/>
        <v>0</v>
      </c>
      <c r="N114" s="22">
        <v>11132.224079070875</v>
      </c>
      <c r="O114" s="22">
        <v>11132.224079070875</v>
      </c>
      <c r="P114" s="22">
        <f t="shared" si="18"/>
        <v>0</v>
      </c>
      <c r="Q114" s="22">
        <v>11132.224079070875</v>
      </c>
      <c r="R114" s="22">
        <v>11132.224079070875</v>
      </c>
      <c r="S114" s="22">
        <f t="shared" si="19"/>
        <v>0</v>
      </c>
      <c r="T114" s="22">
        <v>11132.224079070875</v>
      </c>
      <c r="U114" s="22">
        <v>11132.224079070875</v>
      </c>
      <c r="V114" s="22">
        <f t="shared" si="20"/>
        <v>0</v>
      </c>
      <c r="W114" s="22">
        <v>11132.224079070875</v>
      </c>
      <c r="X114" s="22">
        <v>11132.224079070875</v>
      </c>
      <c r="Y114" s="22">
        <f t="shared" si="21"/>
        <v>0</v>
      </c>
      <c r="Z114" s="22">
        <v>11132.224079070875</v>
      </c>
      <c r="AA114" s="22">
        <v>11132.224079070875</v>
      </c>
      <c r="AB114" s="22">
        <f t="shared" si="22"/>
        <v>0</v>
      </c>
      <c r="AC114" s="22">
        <v>11132.224079070875</v>
      </c>
      <c r="AD114" s="22">
        <v>11132.224079070875</v>
      </c>
      <c r="AE114" s="22">
        <f t="shared" si="23"/>
        <v>0</v>
      </c>
      <c r="AF114" s="22">
        <v>11132.224079070875</v>
      </c>
      <c r="AG114" s="22">
        <v>11132.224079070875</v>
      </c>
      <c r="AH114" s="22">
        <f t="shared" si="24"/>
        <v>0</v>
      </c>
      <c r="AI114" s="22">
        <v>11132.224079070875</v>
      </c>
      <c r="AJ114" s="22">
        <v>11132.224079070875</v>
      </c>
      <c r="AK114" s="22">
        <f t="shared" si="25"/>
        <v>0</v>
      </c>
      <c r="AL114" s="22">
        <v>11132.224079070875</v>
      </c>
      <c r="AM114" s="22">
        <v>11132.224079070875</v>
      </c>
      <c r="AN114" s="22">
        <f t="shared" si="26"/>
        <v>0</v>
      </c>
      <c r="AO114" s="22">
        <v>11132.224079070875</v>
      </c>
      <c r="AP114" s="22">
        <v>11132.224079070875</v>
      </c>
      <c r="AQ114" s="22">
        <f t="shared" si="27"/>
        <v>0</v>
      </c>
      <c r="AR114" s="22">
        <v>11132.224079070875</v>
      </c>
      <c r="AS114" s="22">
        <v>11132.224079070875</v>
      </c>
      <c r="AT114" s="22">
        <f t="shared" si="28"/>
        <v>0</v>
      </c>
      <c r="AU114" s="22">
        <v>11132.224079070875</v>
      </c>
      <c r="AV114" s="22">
        <v>11132.224079070875</v>
      </c>
      <c r="AW114" s="22">
        <f t="shared" si="29"/>
        <v>0</v>
      </c>
    </row>
    <row r="115" spans="1:49" x14ac:dyDescent="0.25">
      <c r="A115" s="21" t="s">
        <v>128</v>
      </c>
      <c r="B115" s="21" t="s">
        <v>39</v>
      </c>
      <c r="C115" s="21" t="s">
        <v>19</v>
      </c>
      <c r="D115" s="21" t="s">
        <v>40</v>
      </c>
      <c r="E115" s="22">
        <v>209542.11906164829</v>
      </c>
      <c r="F115" s="22">
        <v>209542.11906164829</v>
      </c>
      <c r="G115" s="22">
        <f t="shared" si="15"/>
        <v>0</v>
      </c>
      <c r="H115" s="22">
        <v>209542.11906164829</v>
      </c>
      <c r="I115" s="22">
        <v>209542.11906164829</v>
      </c>
      <c r="J115" s="22">
        <f t="shared" si="16"/>
        <v>0</v>
      </c>
      <c r="K115" s="22">
        <v>211739.65696605327</v>
      </c>
      <c r="L115" s="22">
        <v>211739.65696605327</v>
      </c>
      <c r="M115" s="22">
        <f t="shared" si="17"/>
        <v>0</v>
      </c>
      <c r="N115" s="22">
        <v>213982.38080262588</v>
      </c>
      <c r="O115" s="22">
        <v>213982.38080262591</v>
      </c>
      <c r="P115" s="22">
        <f t="shared" si="18"/>
        <v>0</v>
      </c>
      <c r="Q115" s="22">
        <v>216214.37126043142</v>
      </c>
      <c r="R115" s="22">
        <v>216214.37126043145</v>
      </c>
      <c r="S115" s="22">
        <f t="shared" si="19"/>
        <v>0</v>
      </c>
      <c r="T115" s="22">
        <v>218442.62744814219</v>
      </c>
      <c r="U115" s="22">
        <v>218442.62744814224</v>
      </c>
      <c r="V115" s="22">
        <f t="shared" si="20"/>
        <v>0</v>
      </c>
      <c r="W115" s="22">
        <v>220644.67333633665</v>
      </c>
      <c r="X115" s="22">
        <v>220644.67333633665</v>
      </c>
      <c r="Y115" s="22">
        <f t="shared" si="21"/>
        <v>0</v>
      </c>
      <c r="Z115" s="22">
        <v>222836.90860225356</v>
      </c>
      <c r="AA115" s="22">
        <v>222836.90860225353</v>
      </c>
      <c r="AB115" s="22">
        <f t="shared" si="22"/>
        <v>0</v>
      </c>
      <c r="AC115" s="22">
        <v>225006.56154708151</v>
      </c>
      <c r="AD115" s="22">
        <v>225006.56154708148</v>
      </c>
      <c r="AE115" s="22">
        <f t="shared" si="23"/>
        <v>0</v>
      </c>
      <c r="AF115" s="22">
        <v>227196.01195689177</v>
      </c>
      <c r="AG115" s="22">
        <v>227196.0119568918</v>
      </c>
      <c r="AH115" s="22">
        <f t="shared" si="24"/>
        <v>0</v>
      </c>
      <c r="AI115" s="22">
        <v>229422.57977967503</v>
      </c>
      <c r="AJ115" s="22">
        <v>229422.57977967503</v>
      </c>
      <c r="AK115" s="22">
        <f t="shared" si="25"/>
        <v>0</v>
      </c>
      <c r="AL115" s="22">
        <v>231767.2099054555</v>
      </c>
      <c r="AM115" s="22">
        <v>231767.2099054555</v>
      </c>
      <c r="AN115" s="22">
        <f t="shared" si="26"/>
        <v>0</v>
      </c>
      <c r="AO115" s="22">
        <v>234116.89646388349</v>
      </c>
      <c r="AP115" s="22">
        <v>234116.89646388355</v>
      </c>
      <c r="AQ115" s="22">
        <f t="shared" si="27"/>
        <v>0</v>
      </c>
      <c r="AR115" s="22">
        <v>236428.75323785507</v>
      </c>
      <c r="AS115" s="22">
        <v>236428.75323785513</v>
      </c>
      <c r="AT115" s="22">
        <f t="shared" si="28"/>
        <v>0</v>
      </c>
      <c r="AU115" s="22">
        <v>236428.75323785507</v>
      </c>
      <c r="AV115" s="22">
        <v>236428.75323785513</v>
      </c>
      <c r="AW115" s="22">
        <f t="shared" si="29"/>
        <v>0</v>
      </c>
    </row>
    <row r="116" spans="1:49" x14ac:dyDescent="0.25">
      <c r="A116" s="21" t="s">
        <v>128</v>
      </c>
      <c r="B116" s="21" t="s">
        <v>39</v>
      </c>
      <c r="C116" s="21" t="s">
        <v>19</v>
      </c>
      <c r="D116" s="21" t="s">
        <v>41</v>
      </c>
      <c r="E116" s="22">
        <v>148478777.28064752</v>
      </c>
      <c r="F116" s="22">
        <v>148478777.28064755</v>
      </c>
      <c r="G116" s="22">
        <f t="shared" si="15"/>
        <v>0</v>
      </c>
      <c r="H116" s="22">
        <v>148478777.28064752</v>
      </c>
      <c r="I116" s="22">
        <v>148478777.28064755</v>
      </c>
      <c r="J116" s="22">
        <f t="shared" si="16"/>
        <v>0</v>
      </c>
      <c r="K116" s="22">
        <v>149377591.58698305</v>
      </c>
      <c r="L116" s="22">
        <v>149377591.58698305</v>
      </c>
      <c r="M116" s="22">
        <f t="shared" si="17"/>
        <v>0</v>
      </c>
      <c r="N116" s="22">
        <v>150295634.65223098</v>
      </c>
      <c r="O116" s="22">
        <v>150295634.65223098</v>
      </c>
      <c r="P116" s="22">
        <f t="shared" si="18"/>
        <v>0</v>
      </c>
      <c r="Q116" s="22">
        <v>151209110.15534794</v>
      </c>
      <c r="R116" s="22">
        <v>151209110.15534794</v>
      </c>
      <c r="S116" s="22">
        <f t="shared" si="19"/>
        <v>0</v>
      </c>
      <c r="T116" s="22">
        <v>152120996.54929027</v>
      </c>
      <c r="U116" s="22">
        <v>152120996.54929027</v>
      </c>
      <c r="V116" s="22">
        <f t="shared" si="20"/>
        <v>0</v>
      </c>
      <c r="W116" s="22">
        <v>153021729.21670225</v>
      </c>
      <c r="X116" s="22">
        <v>153021729.21670225</v>
      </c>
      <c r="Y116" s="22">
        <f t="shared" si="21"/>
        <v>0</v>
      </c>
      <c r="Z116" s="22">
        <v>153918286.99866837</v>
      </c>
      <c r="AA116" s="22">
        <v>153918286.9986684</v>
      </c>
      <c r="AB116" s="22">
        <f t="shared" si="22"/>
        <v>0</v>
      </c>
      <c r="AC116" s="22">
        <v>154805234.93112889</v>
      </c>
      <c r="AD116" s="22">
        <v>154805234.93112889</v>
      </c>
      <c r="AE116" s="22">
        <f t="shared" si="23"/>
        <v>0</v>
      </c>
      <c r="AF116" s="22">
        <v>155700607.62463701</v>
      </c>
      <c r="AG116" s="22">
        <v>155700607.62463704</v>
      </c>
      <c r="AH116" s="22">
        <f t="shared" si="24"/>
        <v>0</v>
      </c>
      <c r="AI116" s="22">
        <v>156611775.53916359</v>
      </c>
      <c r="AJ116" s="22">
        <v>156611775.53916365</v>
      </c>
      <c r="AK116" s="22">
        <f t="shared" si="25"/>
        <v>0</v>
      </c>
      <c r="AL116" s="22">
        <v>157573184.56750757</v>
      </c>
      <c r="AM116" s="22">
        <v>157573184.56750759</v>
      </c>
      <c r="AN116" s="22">
        <f t="shared" si="26"/>
        <v>0</v>
      </c>
      <c r="AO116" s="22">
        <v>158536745.34794936</v>
      </c>
      <c r="AP116" s="22">
        <v>158536745.34794939</v>
      </c>
      <c r="AQ116" s="22">
        <f t="shared" si="27"/>
        <v>0</v>
      </c>
      <c r="AR116" s="22">
        <v>159484207.75949353</v>
      </c>
      <c r="AS116" s="22">
        <v>159484207.75949356</v>
      </c>
      <c r="AT116" s="22">
        <f t="shared" si="28"/>
        <v>0</v>
      </c>
      <c r="AU116" s="22">
        <v>159484207.75949353</v>
      </c>
      <c r="AV116" s="22">
        <v>159484207.75949356</v>
      </c>
      <c r="AW116" s="22">
        <f t="shared" si="29"/>
        <v>0</v>
      </c>
    </row>
    <row r="117" spans="1:49" x14ac:dyDescent="0.25">
      <c r="A117" s="21" t="s">
        <v>128</v>
      </c>
      <c r="B117" s="21" t="s">
        <v>39</v>
      </c>
      <c r="C117" s="21" t="s">
        <v>19</v>
      </c>
      <c r="D117" s="21" t="s">
        <v>43</v>
      </c>
      <c r="E117" s="22">
        <v>159922743.53927571</v>
      </c>
      <c r="F117" s="22">
        <v>159922743.53927571</v>
      </c>
      <c r="G117" s="22">
        <f t="shared" si="15"/>
        <v>0</v>
      </c>
      <c r="H117" s="22">
        <v>159922743.53927571</v>
      </c>
      <c r="I117" s="22">
        <v>159922743.53927571</v>
      </c>
      <c r="J117" s="22">
        <f t="shared" si="16"/>
        <v>0</v>
      </c>
      <c r="K117" s="22">
        <v>160617200.15710601</v>
      </c>
      <c r="L117" s="22">
        <v>160617200.15710601</v>
      </c>
      <c r="M117" s="22">
        <f t="shared" si="17"/>
        <v>0</v>
      </c>
      <c r="N117" s="22">
        <v>161326403.0001097</v>
      </c>
      <c r="O117" s="22">
        <v>161326403.00010967</v>
      </c>
      <c r="P117" s="22">
        <f t="shared" si="18"/>
        <v>0</v>
      </c>
      <c r="Q117" s="22">
        <v>162032103.05336049</v>
      </c>
      <c r="R117" s="22">
        <v>162032103.05336049</v>
      </c>
      <c r="S117" s="22">
        <f t="shared" si="19"/>
        <v>0</v>
      </c>
      <c r="T117" s="22">
        <v>162736584.44440758</v>
      </c>
      <c r="U117" s="22">
        <v>162736584.44440755</v>
      </c>
      <c r="V117" s="22">
        <f t="shared" si="20"/>
        <v>0</v>
      </c>
      <c r="W117" s="22">
        <v>163432512.22241628</v>
      </c>
      <c r="X117" s="22">
        <v>163432512.22241628</v>
      </c>
      <c r="Y117" s="22">
        <f t="shared" si="21"/>
        <v>0</v>
      </c>
      <c r="Z117" s="22">
        <v>164125238.34809083</v>
      </c>
      <c r="AA117" s="22">
        <v>164125238.34809083</v>
      </c>
      <c r="AB117" s="22">
        <f t="shared" si="22"/>
        <v>0</v>
      </c>
      <c r="AC117" s="22">
        <v>164810594.83512488</v>
      </c>
      <c r="AD117" s="22">
        <v>164810594.83512491</v>
      </c>
      <c r="AE117" s="22">
        <f t="shared" si="23"/>
        <v>0</v>
      </c>
      <c r="AF117" s="22">
        <v>165502412.13556898</v>
      </c>
      <c r="AG117" s="22">
        <v>165502412.13556898</v>
      </c>
      <c r="AH117" s="22">
        <f t="shared" si="24"/>
        <v>0</v>
      </c>
      <c r="AI117" s="22">
        <v>166206342.53633645</v>
      </c>
      <c r="AJ117" s="22">
        <v>166206342.53633648</v>
      </c>
      <c r="AK117" s="22">
        <f t="shared" si="25"/>
        <v>0</v>
      </c>
      <c r="AL117" s="22">
        <v>166948802.0372237</v>
      </c>
      <c r="AM117" s="22">
        <v>166948802.0372237</v>
      </c>
      <c r="AN117" s="22">
        <f t="shared" si="26"/>
        <v>0</v>
      </c>
      <c r="AO117" s="22">
        <v>167692911.68210098</v>
      </c>
      <c r="AP117" s="22">
        <v>167692911.68210098</v>
      </c>
      <c r="AQ117" s="22">
        <f t="shared" si="27"/>
        <v>0</v>
      </c>
      <c r="AR117" s="22">
        <v>168424675.74743396</v>
      </c>
      <c r="AS117" s="22">
        <v>168424675.74743396</v>
      </c>
      <c r="AT117" s="22">
        <f t="shared" si="28"/>
        <v>0</v>
      </c>
      <c r="AU117" s="22">
        <v>168424675.74743396</v>
      </c>
      <c r="AV117" s="22">
        <v>168424675.74743396</v>
      </c>
      <c r="AW117" s="22">
        <f t="shared" si="29"/>
        <v>0</v>
      </c>
    </row>
    <row r="118" spans="1:49" x14ac:dyDescent="0.25">
      <c r="A118" s="21" t="s">
        <v>128</v>
      </c>
      <c r="B118" s="21" t="s">
        <v>39</v>
      </c>
      <c r="C118" s="21" t="s">
        <v>19</v>
      </c>
      <c r="D118" s="21" t="s">
        <v>44</v>
      </c>
      <c r="E118" s="22">
        <v>2714821.9067616435</v>
      </c>
      <c r="F118" s="22">
        <v>2714821.9067616435</v>
      </c>
      <c r="G118" s="22">
        <f t="shared" si="15"/>
        <v>0</v>
      </c>
      <c r="H118" s="22">
        <v>2714821.9067616435</v>
      </c>
      <c r="I118" s="22">
        <v>2714821.9067616435</v>
      </c>
      <c r="J118" s="22">
        <f t="shared" si="16"/>
        <v>0</v>
      </c>
      <c r="K118" s="22">
        <v>2743981.1094247275</v>
      </c>
      <c r="L118" s="22">
        <v>2743981.109424727</v>
      </c>
      <c r="M118" s="22">
        <f t="shared" si="17"/>
        <v>0</v>
      </c>
      <c r="N118" s="22">
        <v>2773739.8857065239</v>
      </c>
      <c r="O118" s="22">
        <v>2773739.8857065239</v>
      </c>
      <c r="P118" s="22">
        <f t="shared" si="18"/>
        <v>0</v>
      </c>
      <c r="Q118" s="22">
        <v>2803356.24043277</v>
      </c>
      <c r="R118" s="22">
        <v>2803356.2404327695</v>
      </c>
      <c r="S118" s="22">
        <f t="shared" si="19"/>
        <v>0</v>
      </c>
      <c r="T118" s="22">
        <v>2832923.0450064205</v>
      </c>
      <c r="U118" s="22">
        <v>2832923.0450064209</v>
      </c>
      <c r="V118" s="22">
        <f t="shared" si="20"/>
        <v>0</v>
      </c>
      <c r="W118" s="22">
        <v>2862142.0642545382</v>
      </c>
      <c r="X118" s="22">
        <v>2862142.0642545377</v>
      </c>
      <c r="Y118" s="22">
        <f t="shared" si="21"/>
        <v>0</v>
      </c>
      <c r="Z118" s="22">
        <v>2891230.9060332831</v>
      </c>
      <c r="AA118" s="22">
        <v>2891230.9060332836</v>
      </c>
      <c r="AB118" s="22">
        <f t="shared" si="22"/>
        <v>0</v>
      </c>
      <c r="AC118" s="22">
        <v>2920020.1022514626</v>
      </c>
      <c r="AD118" s="22">
        <v>2920020.1022514636</v>
      </c>
      <c r="AE118" s="22">
        <f t="shared" si="23"/>
        <v>0</v>
      </c>
      <c r="AF118" s="22">
        <v>2949071.9916830235</v>
      </c>
      <c r="AG118" s="22">
        <v>2949071.9916830235</v>
      </c>
      <c r="AH118" s="22">
        <f t="shared" si="24"/>
        <v>0</v>
      </c>
      <c r="AI118" s="22">
        <v>2978616.3932869718</v>
      </c>
      <c r="AJ118" s="22">
        <v>2978616.3932869723</v>
      </c>
      <c r="AK118" s="22">
        <f t="shared" si="25"/>
        <v>0</v>
      </c>
      <c r="AL118" s="22">
        <v>3009727.3674688349</v>
      </c>
      <c r="AM118" s="22">
        <v>3009727.3674688358</v>
      </c>
      <c r="AN118" s="22">
        <f t="shared" si="26"/>
        <v>0</v>
      </c>
      <c r="AO118" s="22">
        <v>3040905.4356216486</v>
      </c>
      <c r="AP118" s="22">
        <v>3040905.4356216495</v>
      </c>
      <c r="AQ118" s="22">
        <f t="shared" si="27"/>
        <v>0</v>
      </c>
      <c r="AR118" s="22">
        <v>3071581.5391214513</v>
      </c>
      <c r="AS118" s="22">
        <v>3071581.5391214509</v>
      </c>
      <c r="AT118" s="22">
        <f t="shared" si="28"/>
        <v>0</v>
      </c>
      <c r="AU118" s="22">
        <v>3071581.5391214513</v>
      </c>
      <c r="AV118" s="22">
        <v>3071581.5391214509</v>
      </c>
      <c r="AW118" s="22">
        <f t="shared" si="29"/>
        <v>0</v>
      </c>
    </row>
    <row r="119" spans="1:49" x14ac:dyDescent="0.25">
      <c r="A119" s="21" t="s">
        <v>128</v>
      </c>
      <c r="B119" s="21" t="s">
        <v>39</v>
      </c>
      <c r="C119" s="21" t="s">
        <v>19</v>
      </c>
      <c r="D119" s="21" t="s">
        <v>45</v>
      </c>
      <c r="E119" s="22">
        <v>19598156.940665741</v>
      </c>
      <c r="F119" s="22">
        <v>19598156.940665737</v>
      </c>
      <c r="G119" s="22">
        <f t="shared" si="15"/>
        <v>0</v>
      </c>
      <c r="H119" s="22">
        <v>19598156.940665741</v>
      </c>
      <c r="I119" s="22">
        <v>19598156.940665737</v>
      </c>
      <c r="J119" s="22">
        <f t="shared" si="16"/>
        <v>0</v>
      </c>
      <c r="K119" s="22">
        <v>19812293.894469425</v>
      </c>
      <c r="L119" s="22">
        <v>19812293.894469433</v>
      </c>
      <c r="M119" s="22">
        <f t="shared" si="17"/>
        <v>0</v>
      </c>
      <c r="N119" s="22">
        <v>20030894.483397476</v>
      </c>
      <c r="O119" s="22">
        <v>20030894.483397473</v>
      </c>
      <c r="P119" s="22">
        <f t="shared" si="18"/>
        <v>0</v>
      </c>
      <c r="Q119" s="22">
        <v>20248434.789087586</v>
      </c>
      <c r="R119" s="22">
        <v>20248434.78908759</v>
      </c>
      <c r="S119" s="22">
        <f t="shared" si="19"/>
        <v>0</v>
      </c>
      <c r="T119" s="22">
        <v>20465606.209632259</v>
      </c>
      <c r="U119" s="22">
        <v>20465606.209632263</v>
      </c>
      <c r="V119" s="22">
        <f t="shared" si="20"/>
        <v>0</v>
      </c>
      <c r="W119" s="22">
        <v>20680188.478909545</v>
      </c>
      <c r="X119" s="22">
        <v>20680188.478909545</v>
      </c>
      <c r="Y119" s="22">
        <f t="shared" si="21"/>
        <v>0</v>
      </c>
      <c r="Z119" s="22">
        <v>20893801.618280917</v>
      </c>
      <c r="AA119" s="22">
        <v>20893801.618280917</v>
      </c>
      <c r="AB119" s="22">
        <f t="shared" si="22"/>
        <v>0</v>
      </c>
      <c r="AC119" s="22">
        <v>21105183.99164246</v>
      </c>
      <c r="AD119" s="22">
        <v>21105183.991642453</v>
      </c>
      <c r="AE119" s="22">
        <f t="shared" si="23"/>
        <v>0</v>
      </c>
      <c r="AF119" s="22">
        <v>21318522.032527693</v>
      </c>
      <c r="AG119" s="22">
        <v>21318522.032527693</v>
      </c>
      <c r="AH119" s="22">
        <f t="shared" si="24"/>
        <v>0</v>
      </c>
      <c r="AI119" s="22">
        <v>21535526.670079716</v>
      </c>
      <c r="AJ119" s="22">
        <v>21535526.670079719</v>
      </c>
      <c r="AK119" s="22">
        <f t="shared" si="25"/>
        <v>0</v>
      </c>
      <c r="AL119" s="22">
        <v>21764193.942820165</v>
      </c>
      <c r="AM119" s="22">
        <v>21764193.942820165</v>
      </c>
      <c r="AN119" s="22">
        <f t="shared" si="26"/>
        <v>0</v>
      </c>
      <c r="AO119" s="22">
        <v>21993360.708860561</v>
      </c>
      <c r="AP119" s="22">
        <v>21993360.708860565</v>
      </c>
      <c r="AQ119" s="22">
        <f t="shared" si="27"/>
        <v>0</v>
      </c>
      <c r="AR119" s="22">
        <v>22218790.50751872</v>
      </c>
      <c r="AS119" s="22">
        <v>22218790.507518716</v>
      </c>
      <c r="AT119" s="22">
        <f t="shared" si="28"/>
        <v>0</v>
      </c>
      <c r="AU119" s="22">
        <v>22218790.50751872</v>
      </c>
      <c r="AV119" s="22">
        <v>22218790.507518716</v>
      </c>
      <c r="AW119" s="22">
        <f t="shared" si="29"/>
        <v>0</v>
      </c>
    </row>
    <row r="120" spans="1:49" x14ac:dyDescent="0.25">
      <c r="A120" s="21" t="s">
        <v>128</v>
      </c>
      <c r="B120" s="21" t="s">
        <v>39</v>
      </c>
      <c r="C120" s="21" t="s">
        <v>19</v>
      </c>
      <c r="D120" s="21" t="s">
        <v>46</v>
      </c>
      <c r="E120" s="22">
        <v>15576084.252900146</v>
      </c>
      <c r="F120" s="22">
        <v>15576084.252900144</v>
      </c>
      <c r="G120" s="22">
        <f t="shared" si="15"/>
        <v>0</v>
      </c>
      <c r="H120" s="22">
        <v>15576084.252900146</v>
      </c>
      <c r="I120" s="22">
        <v>15576084.252900144</v>
      </c>
      <c r="J120" s="22">
        <f t="shared" si="16"/>
        <v>0</v>
      </c>
      <c r="K120" s="22">
        <v>15592329.013657881</v>
      </c>
      <c r="L120" s="22">
        <v>15592329.013657881</v>
      </c>
      <c r="M120" s="22">
        <f t="shared" si="17"/>
        <v>0</v>
      </c>
      <c r="N120" s="22">
        <v>15609006.815881897</v>
      </c>
      <c r="O120" s="22">
        <v>15609006.815881897</v>
      </c>
      <c r="P120" s="22">
        <f t="shared" si="18"/>
        <v>0</v>
      </c>
      <c r="Q120" s="22">
        <v>15625581.754275139</v>
      </c>
      <c r="R120" s="22">
        <v>15625581.754275139</v>
      </c>
      <c r="S120" s="22">
        <f t="shared" si="19"/>
        <v>0</v>
      </c>
      <c r="T120" s="22">
        <v>15642120.905118603</v>
      </c>
      <c r="U120" s="22">
        <v>15642120.905118603</v>
      </c>
      <c r="V120" s="22">
        <f t="shared" si="20"/>
        <v>0</v>
      </c>
      <c r="W120" s="22">
        <v>15658408.868347021</v>
      </c>
      <c r="X120" s="22">
        <v>15658408.868347021</v>
      </c>
      <c r="Y120" s="22">
        <f t="shared" si="21"/>
        <v>0</v>
      </c>
      <c r="Z120" s="22">
        <v>15674602.811024081</v>
      </c>
      <c r="AA120" s="22">
        <v>15674602.811024081</v>
      </c>
      <c r="AB120" s="22">
        <f t="shared" si="22"/>
        <v>0</v>
      </c>
      <c r="AC120" s="22">
        <v>15690580.3349848</v>
      </c>
      <c r="AD120" s="22">
        <v>15690580.3349848</v>
      </c>
      <c r="AE120" s="22">
        <f t="shared" si="23"/>
        <v>0</v>
      </c>
      <c r="AF120" s="22">
        <v>15706747.588864844</v>
      </c>
      <c r="AG120" s="22">
        <v>15706747.588864844</v>
      </c>
      <c r="AH120" s="22">
        <f t="shared" si="24"/>
        <v>0</v>
      </c>
      <c r="AI120" s="22">
        <v>15723270.559185095</v>
      </c>
      <c r="AJ120" s="22">
        <v>15723270.559185097</v>
      </c>
      <c r="AK120" s="22">
        <f t="shared" si="25"/>
        <v>0</v>
      </c>
      <c r="AL120" s="22">
        <v>15740924.985034762</v>
      </c>
      <c r="AM120" s="22">
        <v>15740924.985034762</v>
      </c>
      <c r="AN120" s="22">
        <f t="shared" si="26"/>
        <v>0</v>
      </c>
      <c r="AO120" s="22">
        <v>15758627.869440062</v>
      </c>
      <c r="AP120" s="22">
        <v>15758627.869440064</v>
      </c>
      <c r="AQ120" s="22">
        <f t="shared" si="27"/>
        <v>0</v>
      </c>
      <c r="AR120" s="22">
        <v>15775968.210360166</v>
      </c>
      <c r="AS120" s="22">
        <v>15775968.210360166</v>
      </c>
      <c r="AT120" s="22">
        <f t="shared" si="28"/>
        <v>0</v>
      </c>
      <c r="AU120" s="22">
        <v>15775968.210360166</v>
      </c>
      <c r="AV120" s="22">
        <v>15775968.210360166</v>
      </c>
      <c r="AW120" s="22">
        <f t="shared" si="29"/>
        <v>0</v>
      </c>
    </row>
    <row r="121" spans="1:49" x14ac:dyDescent="0.25">
      <c r="A121" s="21" t="s">
        <v>128</v>
      </c>
      <c r="B121" s="21" t="s">
        <v>39</v>
      </c>
      <c r="C121" s="21" t="s">
        <v>19</v>
      </c>
      <c r="D121" s="21" t="s">
        <v>47</v>
      </c>
      <c r="E121" s="22">
        <v>94246521.022592887</v>
      </c>
      <c r="F121" s="22">
        <v>94246521.022592887</v>
      </c>
      <c r="G121" s="22">
        <f t="shared" si="15"/>
        <v>0</v>
      </c>
      <c r="H121" s="22">
        <v>94246521.022592887</v>
      </c>
      <c r="I121" s="22">
        <v>94246521.022592887</v>
      </c>
      <c r="J121" s="22">
        <f t="shared" si="16"/>
        <v>0</v>
      </c>
      <c r="K121" s="22">
        <v>94843569.354093239</v>
      </c>
      <c r="L121" s="22">
        <v>94843569.354093239</v>
      </c>
      <c r="M121" s="22">
        <f t="shared" si="17"/>
        <v>0</v>
      </c>
      <c r="N121" s="22">
        <v>95453162.944124162</v>
      </c>
      <c r="O121" s="22">
        <v>95453162.944124177</v>
      </c>
      <c r="P121" s="22">
        <f t="shared" si="18"/>
        <v>0</v>
      </c>
      <c r="Q121" s="22">
        <v>96059776.557753637</v>
      </c>
      <c r="R121" s="22">
        <v>96059776.557753637</v>
      </c>
      <c r="S121" s="22">
        <f t="shared" si="19"/>
        <v>0</v>
      </c>
      <c r="T121" s="22">
        <v>96665353.40216054</v>
      </c>
      <c r="U121" s="22">
        <v>96665353.402160555</v>
      </c>
      <c r="V121" s="22">
        <f t="shared" si="20"/>
        <v>0</v>
      </c>
      <c r="W121" s="22">
        <v>97263653.313950986</v>
      </c>
      <c r="X121" s="22">
        <v>97263653.313950986</v>
      </c>
      <c r="Y121" s="22">
        <f t="shared" si="21"/>
        <v>0</v>
      </c>
      <c r="Z121" s="22">
        <v>97859229.440109193</v>
      </c>
      <c r="AA121" s="22">
        <v>97859229.440109193</v>
      </c>
      <c r="AB121" s="22">
        <f t="shared" si="22"/>
        <v>0</v>
      </c>
      <c r="AC121" s="22">
        <v>98448535.892439842</v>
      </c>
      <c r="AD121" s="22">
        <v>98448535.892439842</v>
      </c>
      <c r="AE121" s="22">
        <f t="shared" si="23"/>
        <v>0</v>
      </c>
      <c r="AF121" s="22">
        <v>99043338.8412361</v>
      </c>
      <c r="AG121" s="22">
        <v>99043338.841236115</v>
      </c>
      <c r="AH121" s="22">
        <f t="shared" si="24"/>
        <v>0</v>
      </c>
      <c r="AI121" s="22">
        <v>99648446.934120283</v>
      </c>
      <c r="AJ121" s="22">
        <v>99648446.934120283</v>
      </c>
      <c r="AK121" s="22">
        <f t="shared" si="25"/>
        <v>0</v>
      </c>
      <c r="AL121" s="22">
        <v>100286333.41715312</v>
      </c>
      <c r="AM121" s="22">
        <v>100286333.41715312</v>
      </c>
      <c r="AN121" s="22">
        <f t="shared" si="26"/>
        <v>0</v>
      </c>
      <c r="AO121" s="22">
        <v>100925623.74983038</v>
      </c>
      <c r="AP121" s="22">
        <v>100925623.74983038</v>
      </c>
      <c r="AQ121" s="22">
        <f t="shared" si="27"/>
        <v>0</v>
      </c>
      <c r="AR121" s="22">
        <v>101554411.15818147</v>
      </c>
      <c r="AS121" s="22">
        <v>101554411.15818147</v>
      </c>
      <c r="AT121" s="22">
        <f t="shared" si="28"/>
        <v>0</v>
      </c>
      <c r="AU121" s="22">
        <v>101554411.15818147</v>
      </c>
      <c r="AV121" s="22">
        <v>101554411.15818147</v>
      </c>
      <c r="AW121" s="22">
        <f t="shared" si="29"/>
        <v>0</v>
      </c>
    </row>
    <row r="122" spans="1:49" x14ac:dyDescent="0.25">
      <c r="A122" s="21" t="s">
        <v>128</v>
      </c>
      <c r="B122" s="21" t="s">
        <v>39</v>
      </c>
      <c r="C122" s="21" t="s">
        <v>19</v>
      </c>
      <c r="D122" s="21" t="s">
        <v>48</v>
      </c>
      <c r="E122" s="22">
        <v>21366190.321325071</v>
      </c>
      <c r="F122" s="22">
        <v>21366190.321325075</v>
      </c>
      <c r="G122" s="22">
        <f t="shared" si="15"/>
        <v>0</v>
      </c>
      <c r="H122" s="22">
        <v>21366190.321325071</v>
      </c>
      <c r="I122" s="22">
        <v>21366190.321325075</v>
      </c>
      <c r="J122" s="22">
        <f t="shared" si="16"/>
        <v>0</v>
      </c>
      <c r="K122" s="22">
        <v>21573771.124815639</v>
      </c>
      <c r="L122" s="22">
        <v>21573771.124815643</v>
      </c>
      <c r="M122" s="22">
        <f t="shared" si="17"/>
        <v>0</v>
      </c>
      <c r="N122" s="22">
        <v>21786054.085302435</v>
      </c>
      <c r="O122" s="22">
        <v>21786054.085302439</v>
      </c>
      <c r="P122" s="22">
        <f t="shared" si="18"/>
        <v>0</v>
      </c>
      <c r="Q122" s="22">
        <v>22146325.104528051</v>
      </c>
      <c r="R122" s="22">
        <v>22146325.104528051</v>
      </c>
      <c r="S122" s="22">
        <f t="shared" si="19"/>
        <v>0</v>
      </c>
      <c r="T122" s="22">
        <v>22506207.526608281</v>
      </c>
      <c r="U122" s="22">
        <v>22506207.526608277</v>
      </c>
      <c r="V122" s="22">
        <f t="shared" si="20"/>
        <v>0</v>
      </c>
      <c r="W122" s="22">
        <v>22863362.441755913</v>
      </c>
      <c r="X122" s="22">
        <v>22863362.441755909</v>
      </c>
      <c r="Y122" s="22">
        <f t="shared" si="21"/>
        <v>0</v>
      </c>
      <c r="Z122" s="22">
        <v>23219496.439906437</v>
      </c>
      <c r="AA122" s="22">
        <v>23219496.439906441</v>
      </c>
      <c r="AB122" s="22">
        <f t="shared" si="22"/>
        <v>0</v>
      </c>
      <c r="AC122" s="22">
        <v>23573280.467302691</v>
      </c>
      <c r="AD122" s="22">
        <v>23573280.467302691</v>
      </c>
      <c r="AE122" s="22">
        <f t="shared" si="23"/>
        <v>0</v>
      </c>
      <c r="AF122" s="22">
        <v>23929124.666615456</v>
      </c>
      <c r="AG122" s="22">
        <v>23929124.66661546</v>
      </c>
      <c r="AH122" s="22">
        <f t="shared" si="24"/>
        <v>0</v>
      </c>
      <c r="AI122" s="22">
        <v>24288831.393372502</v>
      </c>
      <c r="AJ122" s="22">
        <v>24288831.393372502</v>
      </c>
      <c r="AK122" s="22">
        <f t="shared" si="25"/>
        <v>0</v>
      </c>
      <c r="AL122" s="22">
        <v>24660823.967901077</v>
      </c>
      <c r="AM122" s="22">
        <v>24660823.967901077</v>
      </c>
      <c r="AN122" s="22">
        <f t="shared" si="26"/>
        <v>0</v>
      </c>
      <c r="AO122" s="22">
        <v>25033342.726996601</v>
      </c>
      <c r="AP122" s="22">
        <v>25033342.726996604</v>
      </c>
      <c r="AQ122" s="22">
        <f t="shared" si="27"/>
        <v>0</v>
      </c>
      <c r="AR122" s="22">
        <v>25401924.827554513</v>
      </c>
      <c r="AS122" s="22">
        <v>25401924.827554516</v>
      </c>
      <c r="AT122" s="22">
        <f t="shared" si="28"/>
        <v>0</v>
      </c>
      <c r="AU122" s="22">
        <v>25401924.827554513</v>
      </c>
      <c r="AV122" s="22">
        <v>25401924.827554516</v>
      </c>
      <c r="AW122" s="22">
        <f t="shared" si="29"/>
        <v>0</v>
      </c>
    </row>
    <row r="123" spans="1:49" x14ac:dyDescent="0.25">
      <c r="A123" s="21" t="s">
        <v>128</v>
      </c>
      <c r="B123" s="21" t="s">
        <v>39</v>
      </c>
      <c r="C123" s="21" t="s">
        <v>19</v>
      </c>
      <c r="D123" s="21" t="s">
        <v>49</v>
      </c>
      <c r="E123" s="22">
        <v>1791699.7930708996</v>
      </c>
      <c r="F123" s="22">
        <v>1791699.7930708996</v>
      </c>
      <c r="G123" s="22">
        <f t="shared" si="15"/>
        <v>0</v>
      </c>
      <c r="H123" s="22">
        <v>1791699.7930708996</v>
      </c>
      <c r="I123" s="22">
        <v>1791699.7930708996</v>
      </c>
      <c r="J123" s="22">
        <f t="shared" si="16"/>
        <v>0</v>
      </c>
      <c r="K123" s="22">
        <v>1775064.7489042329</v>
      </c>
      <c r="L123" s="22">
        <v>1775064.7489042329</v>
      </c>
      <c r="M123" s="22">
        <f t="shared" si="17"/>
        <v>0</v>
      </c>
      <c r="N123" s="22">
        <v>1758429.7047375662</v>
      </c>
      <c r="O123" s="22">
        <v>1758429.7047375662</v>
      </c>
      <c r="P123" s="22">
        <f t="shared" si="18"/>
        <v>0</v>
      </c>
      <c r="Q123" s="22">
        <v>1741794.6605708995</v>
      </c>
      <c r="R123" s="22">
        <v>1741794.6605708995</v>
      </c>
      <c r="S123" s="22">
        <f t="shared" si="19"/>
        <v>0</v>
      </c>
      <c r="T123" s="22">
        <v>1725159.6164042328</v>
      </c>
      <c r="U123" s="22">
        <v>1725159.6164042328</v>
      </c>
      <c r="V123" s="22">
        <f t="shared" si="20"/>
        <v>0</v>
      </c>
      <c r="W123" s="22">
        <v>1708524.5722375661</v>
      </c>
      <c r="X123" s="22">
        <v>1708524.5722375661</v>
      </c>
      <c r="Y123" s="22">
        <f t="shared" si="21"/>
        <v>0</v>
      </c>
      <c r="Z123" s="22">
        <v>1691889.5280708994</v>
      </c>
      <c r="AA123" s="22">
        <v>1691889.5280708994</v>
      </c>
      <c r="AB123" s="22">
        <f t="shared" si="22"/>
        <v>0</v>
      </c>
      <c r="AC123" s="22">
        <v>1675254.4839042327</v>
      </c>
      <c r="AD123" s="22">
        <v>1675254.4839042327</v>
      </c>
      <c r="AE123" s="22">
        <f t="shared" si="23"/>
        <v>0</v>
      </c>
      <c r="AF123" s="22">
        <v>1658619.439737566</v>
      </c>
      <c r="AG123" s="22">
        <v>1658619.439737566</v>
      </c>
      <c r="AH123" s="22">
        <f t="shared" si="24"/>
        <v>0</v>
      </c>
      <c r="AI123" s="22">
        <v>1641984.3955708994</v>
      </c>
      <c r="AJ123" s="22">
        <v>1641984.3955708994</v>
      </c>
      <c r="AK123" s="22">
        <f t="shared" si="25"/>
        <v>0</v>
      </c>
      <c r="AL123" s="22">
        <v>1625349.3514042327</v>
      </c>
      <c r="AM123" s="22">
        <v>1625349.3514042327</v>
      </c>
      <c r="AN123" s="22">
        <f t="shared" si="26"/>
        <v>0</v>
      </c>
      <c r="AO123" s="22">
        <v>1608714.307237566</v>
      </c>
      <c r="AP123" s="22">
        <v>1608714.307237566</v>
      </c>
      <c r="AQ123" s="22">
        <f t="shared" si="27"/>
        <v>0</v>
      </c>
      <c r="AR123" s="22">
        <v>1592079.2630708993</v>
      </c>
      <c r="AS123" s="22">
        <v>1592079.2630708993</v>
      </c>
      <c r="AT123" s="22">
        <f t="shared" si="28"/>
        <v>0</v>
      </c>
      <c r="AU123" s="22">
        <v>1592079.2630708993</v>
      </c>
      <c r="AV123" s="22">
        <v>1592079.2630708993</v>
      </c>
      <c r="AW123" s="22">
        <f t="shared" si="29"/>
        <v>0</v>
      </c>
    </row>
    <row r="124" spans="1:49" x14ac:dyDescent="0.25">
      <c r="A124" s="21" t="s">
        <v>128</v>
      </c>
      <c r="B124" s="21" t="s">
        <v>39</v>
      </c>
      <c r="C124" s="21" t="s">
        <v>19</v>
      </c>
      <c r="D124" s="21" t="s">
        <v>50</v>
      </c>
      <c r="E124" s="22">
        <v>5102778.7560105417</v>
      </c>
      <c r="F124" s="22">
        <v>5102778.7560105426</v>
      </c>
      <c r="G124" s="22">
        <f t="shared" si="15"/>
        <v>0</v>
      </c>
      <c r="H124" s="22">
        <v>5102778.7560105417</v>
      </c>
      <c r="I124" s="22">
        <v>5102778.7560105426</v>
      </c>
      <c r="J124" s="22">
        <f t="shared" si="16"/>
        <v>0</v>
      </c>
      <c r="K124" s="22">
        <v>5118979.7309762696</v>
      </c>
      <c r="L124" s="22">
        <v>5118979.7309762686</v>
      </c>
      <c r="M124" s="22">
        <f t="shared" si="17"/>
        <v>0</v>
      </c>
      <c r="N124" s="22">
        <v>5135869.7137738802</v>
      </c>
      <c r="O124" s="22">
        <v>5135869.7137738792</v>
      </c>
      <c r="P124" s="22">
        <f t="shared" si="18"/>
        <v>0</v>
      </c>
      <c r="Q124" s="22">
        <v>5152596.0309862476</v>
      </c>
      <c r="R124" s="22">
        <v>5152596.0309862485</v>
      </c>
      <c r="S124" s="22">
        <f t="shared" si="19"/>
        <v>0</v>
      </c>
      <c r="T124" s="22">
        <v>5169265.4069954967</v>
      </c>
      <c r="U124" s="22">
        <v>5169265.4069954958</v>
      </c>
      <c r="V124" s="22">
        <f t="shared" si="20"/>
        <v>0</v>
      </c>
      <c r="W124" s="22">
        <v>5185535.1209688736</v>
      </c>
      <c r="X124" s="22">
        <v>5185535.1209688727</v>
      </c>
      <c r="Y124" s="22">
        <f t="shared" si="21"/>
        <v>0</v>
      </c>
      <c r="Z124" s="22">
        <v>5201655.23980809</v>
      </c>
      <c r="AA124" s="22">
        <v>5201655.2398080891</v>
      </c>
      <c r="AB124" s="22">
        <f t="shared" si="22"/>
        <v>0</v>
      </c>
      <c r="AC124" s="22">
        <v>5217431.0170492511</v>
      </c>
      <c r="AD124" s="22">
        <v>5217431.0170492511</v>
      </c>
      <c r="AE124" s="22">
        <f t="shared" si="23"/>
        <v>0</v>
      </c>
      <c r="AF124" s="22">
        <v>5233508.6716174856</v>
      </c>
      <c r="AG124" s="22">
        <v>5233508.6716174837</v>
      </c>
      <c r="AH124" s="22">
        <f t="shared" si="24"/>
        <v>0</v>
      </c>
      <c r="AI124" s="22">
        <v>5250152.3029623544</v>
      </c>
      <c r="AJ124" s="22">
        <v>5250152.3029623544</v>
      </c>
      <c r="AK124" s="22">
        <f t="shared" si="25"/>
        <v>0</v>
      </c>
      <c r="AL124" s="22">
        <v>5268596.1815858111</v>
      </c>
      <c r="AM124" s="22">
        <v>5268596.1815858129</v>
      </c>
      <c r="AN124" s="22">
        <f t="shared" si="26"/>
        <v>0</v>
      </c>
      <c r="AO124" s="22">
        <v>5287117.162119722</v>
      </c>
      <c r="AP124" s="22">
        <v>5287117.162119722</v>
      </c>
      <c r="AQ124" s="22">
        <f t="shared" si="27"/>
        <v>0</v>
      </c>
      <c r="AR124" s="22">
        <v>5305061.3034357885</v>
      </c>
      <c r="AS124" s="22">
        <v>5305061.3034357885</v>
      </c>
      <c r="AT124" s="22">
        <f t="shared" si="28"/>
        <v>0</v>
      </c>
      <c r="AU124" s="22">
        <v>5305061.3034357885</v>
      </c>
      <c r="AV124" s="22">
        <v>5305061.3034357885</v>
      </c>
      <c r="AW124" s="22">
        <f t="shared" si="29"/>
        <v>0</v>
      </c>
    </row>
    <row r="125" spans="1:49" x14ac:dyDescent="0.25">
      <c r="A125" s="21" t="s">
        <v>128</v>
      </c>
      <c r="B125" s="21" t="s">
        <v>39</v>
      </c>
      <c r="C125" s="21" t="s">
        <v>19</v>
      </c>
      <c r="D125" s="21" t="s">
        <v>51</v>
      </c>
      <c r="E125" s="22">
        <v>533911.32609693275</v>
      </c>
      <c r="F125" s="22">
        <v>533911.32609693275</v>
      </c>
      <c r="G125" s="22">
        <f t="shared" si="15"/>
        <v>0</v>
      </c>
      <c r="H125" s="22">
        <v>533911.32609693275</v>
      </c>
      <c r="I125" s="22">
        <v>533911.32609693275</v>
      </c>
      <c r="J125" s="22">
        <f t="shared" si="16"/>
        <v>0</v>
      </c>
      <c r="K125" s="22">
        <v>530053.82093026605</v>
      </c>
      <c r="L125" s="22">
        <v>530053.82093026605</v>
      </c>
      <c r="M125" s="22">
        <f t="shared" si="17"/>
        <v>0</v>
      </c>
      <c r="N125" s="22">
        <v>526196.31576359936</v>
      </c>
      <c r="O125" s="22">
        <v>526196.31576359936</v>
      </c>
      <c r="P125" s="22">
        <f t="shared" si="18"/>
        <v>0</v>
      </c>
      <c r="Q125" s="22">
        <v>522338.81059693266</v>
      </c>
      <c r="R125" s="22">
        <v>522338.81059693266</v>
      </c>
      <c r="S125" s="22">
        <f t="shared" si="19"/>
        <v>0</v>
      </c>
      <c r="T125" s="22">
        <v>518481.30543026596</v>
      </c>
      <c r="U125" s="22">
        <v>518481.30543026596</v>
      </c>
      <c r="V125" s="22">
        <f t="shared" si="20"/>
        <v>0</v>
      </c>
      <c r="W125" s="22">
        <v>514623.80026359926</v>
      </c>
      <c r="X125" s="22">
        <v>514623.80026359926</v>
      </c>
      <c r="Y125" s="22">
        <f t="shared" si="21"/>
        <v>0</v>
      </c>
      <c r="Z125" s="22">
        <v>510766.29509693256</v>
      </c>
      <c r="AA125" s="22">
        <v>510766.29509693256</v>
      </c>
      <c r="AB125" s="22">
        <f t="shared" si="22"/>
        <v>0</v>
      </c>
      <c r="AC125" s="22">
        <v>506908.78993026586</v>
      </c>
      <c r="AD125" s="22">
        <v>506908.78993026586</v>
      </c>
      <c r="AE125" s="22">
        <f t="shared" si="23"/>
        <v>0</v>
      </c>
      <c r="AF125" s="22">
        <v>503051.28476359916</v>
      </c>
      <c r="AG125" s="22">
        <v>503051.28476359916</v>
      </c>
      <c r="AH125" s="22">
        <f t="shared" si="24"/>
        <v>0</v>
      </c>
      <c r="AI125" s="22">
        <v>499193.77959693247</v>
      </c>
      <c r="AJ125" s="22">
        <v>499193.77959693247</v>
      </c>
      <c r="AK125" s="22">
        <f t="shared" si="25"/>
        <v>0</v>
      </c>
      <c r="AL125" s="22">
        <v>495336.27443026577</v>
      </c>
      <c r="AM125" s="22">
        <v>495336.27443026577</v>
      </c>
      <c r="AN125" s="22">
        <f t="shared" si="26"/>
        <v>0</v>
      </c>
      <c r="AO125" s="22">
        <v>491478.76926359907</v>
      </c>
      <c r="AP125" s="22">
        <v>491478.76926359907</v>
      </c>
      <c r="AQ125" s="22">
        <f t="shared" si="27"/>
        <v>0</v>
      </c>
      <c r="AR125" s="22">
        <v>487621.26409693237</v>
      </c>
      <c r="AS125" s="22">
        <v>487621.26409693237</v>
      </c>
      <c r="AT125" s="22">
        <f t="shared" si="28"/>
        <v>0</v>
      </c>
      <c r="AU125" s="22">
        <v>487621.26409693237</v>
      </c>
      <c r="AV125" s="22">
        <v>487621.26409693237</v>
      </c>
      <c r="AW125" s="22">
        <f t="shared" si="29"/>
        <v>0</v>
      </c>
    </row>
    <row r="126" spans="1:49" x14ac:dyDescent="0.25">
      <c r="A126" s="21" t="s">
        <v>128</v>
      </c>
      <c r="B126" s="21" t="s">
        <v>39</v>
      </c>
      <c r="C126" s="21" t="s">
        <v>19</v>
      </c>
      <c r="D126" s="21" t="s">
        <v>52</v>
      </c>
      <c r="E126" s="22">
        <v>7563363.6464292742</v>
      </c>
      <c r="F126" s="22">
        <v>7563363.6464292752</v>
      </c>
      <c r="G126" s="22">
        <f t="shared" si="15"/>
        <v>0</v>
      </c>
      <c r="H126" s="22">
        <v>7563363.6464292742</v>
      </c>
      <c r="I126" s="22">
        <v>7563363.6464292752</v>
      </c>
      <c r="J126" s="22">
        <f t="shared" si="16"/>
        <v>0</v>
      </c>
      <c r="K126" s="22">
        <v>7621680.5397579037</v>
      </c>
      <c r="L126" s="22">
        <v>7621680.5397579046</v>
      </c>
      <c r="M126" s="22">
        <f t="shared" si="17"/>
        <v>0</v>
      </c>
      <c r="N126" s="22">
        <v>7681209.3097714707</v>
      </c>
      <c r="O126" s="22">
        <v>7681209.3097714707</v>
      </c>
      <c r="P126" s="22">
        <f t="shared" si="18"/>
        <v>0</v>
      </c>
      <c r="Q126" s="22">
        <v>7740450.2129456373</v>
      </c>
      <c r="R126" s="22">
        <v>7740450.2129456354</v>
      </c>
      <c r="S126" s="22">
        <f t="shared" si="19"/>
        <v>0</v>
      </c>
      <c r="T126" s="22">
        <v>7799590.9638235867</v>
      </c>
      <c r="U126" s="22">
        <v>7799590.9638235867</v>
      </c>
      <c r="V126" s="22">
        <f t="shared" si="20"/>
        <v>0</v>
      </c>
      <c r="W126" s="22">
        <v>7858028.7602782249</v>
      </c>
      <c r="X126" s="22">
        <v>7858028.7602782268</v>
      </c>
      <c r="Y126" s="22">
        <f t="shared" si="21"/>
        <v>0</v>
      </c>
      <c r="Z126" s="22">
        <v>7916203.4380179737</v>
      </c>
      <c r="AA126" s="22">
        <v>7916203.4380179727</v>
      </c>
      <c r="AB126" s="22">
        <f t="shared" si="22"/>
        <v>0</v>
      </c>
      <c r="AC126" s="22">
        <v>7973772.4629116626</v>
      </c>
      <c r="AD126" s="22">
        <v>7973772.4629116626</v>
      </c>
      <c r="AE126" s="22">
        <f t="shared" si="23"/>
        <v>0</v>
      </c>
      <c r="AF126" s="22">
        <v>8031872.4514279161</v>
      </c>
      <c r="AG126" s="22">
        <v>8031872.451427917</v>
      </c>
      <c r="AH126" s="22">
        <f t="shared" si="24"/>
        <v>0</v>
      </c>
      <c r="AI126" s="22">
        <v>8090967.9207327552</v>
      </c>
      <c r="AJ126" s="22">
        <v>8090967.9207327552</v>
      </c>
      <c r="AK126" s="22">
        <f t="shared" si="25"/>
        <v>0</v>
      </c>
      <c r="AL126" s="22">
        <v>8153229.7948345756</v>
      </c>
      <c r="AM126" s="22">
        <v>8153229.7948345765</v>
      </c>
      <c r="AN126" s="22">
        <f t="shared" si="26"/>
        <v>0</v>
      </c>
      <c r="AO126" s="22">
        <v>8215627.2813392077</v>
      </c>
      <c r="AP126" s="22">
        <v>8215627.2813392086</v>
      </c>
      <c r="AQ126" s="22">
        <f t="shared" si="27"/>
        <v>0</v>
      </c>
      <c r="AR126" s="22">
        <v>8277010.1814099783</v>
      </c>
      <c r="AS126" s="22">
        <v>8277010.1814099774</v>
      </c>
      <c r="AT126" s="22">
        <f t="shared" si="28"/>
        <v>0</v>
      </c>
      <c r="AU126" s="22">
        <v>8277010.1814099783</v>
      </c>
      <c r="AV126" s="22">
        <v>8277010.1814099774</v>
      </c>
      <c r="AW126" s="22">
        <f t="shared" si="29"/>
        <v>0</v>
      </c>
    </row>
    <row r="127" spans="1:49" x14ac:dyDescent="0.25">
      <c r="A127" s="21" t="s">
        <v>128</v>
      </c>
      <c r="B127" s="21" t="s">
        <v>39</v>
      </c>
      <c r="C127" s="21" t="s">
        <v>19</v>
      </c>
      <c r="D127" s="21" t="s">
        <v>53</v>
      </c>
      <c r="E127" s="22">
        <v>2121491.4380339156</v>
      </c>
      <c r="F127" s="22">
        <v>2121491.4380339165</v>
      </c>
      <c r="G127" s="22">
        <f t="shared" si="15"/>
        <v>0</v>
      </c>
      <c r="H127" s="22">
        <v>2121491.4380339156</v>
      </c>
      <c r="I127" s="22">
        <v>2121491.4380339165</v>
      </c>
      <c r="J127" s="22">
        <f t="shared" si="16"/>
        <v>0</v>
      </c>
      <c r="K127" s="22">
        <v>2142128.0620668014</v>
      </c>
      <c r="L127" s="22">
        <v>2142128.0620668009</v>
      </c>
      <c r="M127" s="22">
        <f t="shared" si="17"/>
        <v>0</v>
      </c>
      <c r="N127" s="22">
        <v>2163189.0178447049</v>
      </c>
      <c r="O127" s="22">
        <v>2163189.0178447044</v>
      </c>
      <c r="P127" s="22">
        <f t="shared" si="18"/>
        <v>0</v>
      </c>
      <c r="Q127" s="22">
        <v>2184149.1786821536</v>
      </c>
      <c r="R127" s="22">
        <v>2184149.178682154</v>
      </c>
      <c r="S127" s="22">
        <f t="shared" si="19"/>
        <v>0</v>
      </c>
      <c r="T127" s="22">
        <v>2205074.2717613489</v>
      </c>
      <c r="U127" s="22">
        <v>2205074.2717613499</v>
      </c>
      <c r="V127" s="22">
        <f t="shared" si="20"/>
        <v>0</v>
      </c>
      <c r="W127" s="22">
        <v>2225753.229337798</v>
      </c>
      <c r="X127" s="22">
        <v>2225753.2293377984</v>
      </c>
      <c r="Y127" s="22">
        <f t="shared" si="21"/>
        <v>0</v>
      </c>
      <c r="Z127" s="22">
        <v>2246340.0573891695</v>
      </c>
      <c r="AA127" s="22">
        <v>2246340.0573891695</v>
      </c>
      <c r="AB127" s="22">
        <f t="shared" si="22"/>
        <v>0</v>
      </c>
      <c r="AC127" s="22">
        <v>2266714.8195329802</v>
      </c>
      <c r="AD127" s="22">
        <v>2266714.8195329793</v>
      </c>
      <c r="AE127" s="22">
        <f t="shared" si="23"/>
        <v>0</v>
      </c>
      <c r="AF127" s="22">
        <v>2287275.4955765316</v>
      </c>
      <c r="AG127" s="22">
        <v>2287275.4955765321</v>
      </c>
      <c r="AH127" s="22">
        <f t="shared" si="24"/>
        <v>0</v>
      </c>
      <c r="AI127" s="22">
        <v>2308184.7335698297</v>
      </c>
      <c r="AJ127" s="22">
        <v>2308184.7335698307</v>
      </c>
      <c r="AK127" s="22">
        <f t="shared" si="25"/>
        <v>0</v>
      </c>
      <c r="AL127" s="22">
        <v>2330202.6702365507</v>
      </c>
      <c r="AM127" s="22">
        <v>2330202.6702365507</v>
      </c>
      <c r="AN127" s="22">
        <f t="shared" si="26"/>
        <v>0</v>
      </c>
      <c r="AO127" s="22">
        <v>2352268.0908166473</v>
      </c>
      <c r="AP127" s="22">
        <v>2352268.0908166477</v>
      </c>
      <c r="AQ127" s="22">
        <f t="shared" si="27"/>
        <v>0</v>
      </c>
      <c r="AR127" s="22">
        <v>2373978.2597137108</v>
      </c>
      <c r="AS127" s="22">
        <v>2373978.2597137103</v>
      </c>
      <c r="AT127" s="22">
        <f t="shared" si="28"/>
        <v>0</v>
      </c>
      <c r="AU127" s="22">
        <v>2373978.2597137108</v>
      </c>
      <c r="AV127" s="22">
        <v>2373978.2597137103</v>
      </c>
      <c r="AW127" s="22">
        <f t="shared" si="29"/>
        <v>0</v>
      </c>
    </row>
    <row r="128" spans="1:49" x14ac:dyDescent="0.25">
      <c r="A128" s="21" t="s">
        <v>128</v>
      </c>
      <c r="B128" s="21" t="s">
        <v>39</v>
      </c>
      <c r="C128" s="21" t="s">
        <v>19</v>
      </c>
      <c r="D128" s="21" t="s">
        <v>54</v>
      </c>
      <c r="E128" s="22">
        <v>3724860.9475113424</v>
      </c>
      <c r="F128" s="22">
        <v>3724860.9475113419</v>
      </c>
      <c r="G128" s="22">
        <f t="shared" si="15"/>
        <v>0</v>
      </c>
      <c r="H128" s="22">
        <v>3724860.9475113424</v>
      </c>
      <c r="I128" s="22">
        <v>3724860.9475113419</v>
      </c>
      <c r="J128" s="22">
        <f t="shared" si="16"/>
        <v>0</v>
      </c>
      <c r="K128" s="22">
        <v>3743153.0744688711</v>
      </c>
      <c r="L128" s="22">
        <v>3743153.0744688711</v>
      </c>
      <c r="M128" s="22">
        <f t="shared" si="17"/>
        <v>0</v>
      </c>
      <c r="N128" s="22">
        <v>3761822.1630879189</v>
      </c>
      <c r="O128" s="22">
        <v>3761822.1630879194</v>
      </c>
      <c r="P128" s="22">
        <f t="shared" si="18"/>
        <v>0</v>
      </c>
      <c r="Q128" s="22">
        <v>3780401.7089643558</v>
      </c>
      <c r="R128" s="22">
        <v>3780401.7089643558</v>
      </c>
      <c r="S128" s="22">
        <f t="shared" si="19"/>
        <v>0</v>
      </c>
      <c r="T128" s="22">
        <v>3798950.1018559593</v>
      </c>
      <c r="U128" s="22">
        <v>3798950.1018559597</v>
      </c>
      <c r="V128" s="22">
        <f t="shared" si="20"/>
        <v>0</v>
      </c>
      <c r="W128" s="22">
        <v>3817279.8364709588</v>
      </c>
      <c r="X128" s="22">
        <v>3817279.8364709592</v>
      </c>
      <c r="Y128" s="22">
        <f t="shared" si="21"/>
        <v>0</v>
      </c>
      <c r="Z128" s="22">
        <v>3835527.7263989756</v>
      </c>
      <c r="AA128" s="22">
        <v>3835527.7263989742</v>
      </c>
      <c r="AB128" s="22">
        <f t="shared" si="22"/>
        <v>0</v>
      </c>
      <c r="AC128" s="22">
        <v>3853587.2243016362</v>
      </c>
      <c r="AD128" s="22">
        <v>3853587.2243016367</v>
      </c>
      <c r="AE128" s="22">
        <f t="shared" si="23"/>
        <v>0</v>
      </c>
      <c r="AF128" s="22">
        <v>3871811.8816894637</v>
      </c>
      <c r="AG128" s="22">
        <v>3871811.8816894647</v>
      </c>
      <c r="AH128" s="22">
        <f t="shared" si="24"/>
        <v>0</v>
      </c>
      <c r="AI128" s="22">
        <v>3890346.1894705528</v>
      </c>
      <c r="AJ128" s="22">
        <v>3890346.1894705538</v>
      </c>
      <c r="AK128" s="22">
        <f t="shared" si="25"/>
        <v>0</v>
      </c>
      <c r="AL128" s="22">
        <v>3909865.4268473228</v>
      </c>
      <c r="AM128" s="22">
        <v>3909865.4268473219</v>
      </c>
      <c r="AN128" s="22">
        <f t="shared" si="26"/>
        <v>0</v>
      </c>
      <c r="AO128" s="22">
        <v>3929426.8472921583</v>
      </c>
      <c r="AP128" s="22">
        <v>3929426.8472921583</v>
      </c>
      <c r="AQ128" s="22">
        <f t="shared" si="27"/>
        <v>0</v>
      </c>
      <c r="AR128" s="22">
        <v>3948672.6744158096</v>
      </c>
      <c r="AS128" s="22">
        <v>3948672.6744158091</v>
      </c>
      <c r="AT128" s="22">
        <f t="shared" si="28"/>
        <v>0</v>
      </c>
      <c r="AU128" s="22">
        <v>3948672.6744158096</v>
      </c>
      <c r="AV128" s="22">
        <v>3948672.6744158091</v>
      </c>
      <c r="AW128" s="22">
        <f t="shared" si="29"/>
        <v>0</v>
      </c>
    </row>
    <row r="129" spans="1:49" x14ac:dyDescent="0.25">
      <c r="A129" s="21" t="s">
        <v>128</v>
      </c>
      <c r="B129" s="21" t="s">
        <v>39</v>
      </c>
      <c r="C129" s="21" t="s">
        <v>19</v>
      </c>
      <c r="D129" s="21" t="s">
        <v>55</v>
      </c>
      <c r="E129" s="22">
        <v>1960680.2126446408</v>
      </c>
      <c r="F129" s="22">
        <v>1960680.2126446408</v>
      </c>
      <c r="G129" s="22">
        <f t="shared" si="15"/>
        <v>0</v>
      </c>
      <c r="H129" s="22">
        <v>1960680.2126446408</v>
      </c>
      <c r="I129" s="22">
        <v>1960680.2126446408</v>
      </c>
      <c r="J129" s="22">
        <f t="shared" si="16"/>
        <v>0</v>
      </c>
      <c r="K129" s="22">
        <v>1979488.3972965637</v>
      </c>
      <c r="L129" s="22">
        <v>1979488.397296564</v>
      </c>
      <c r="M129" s="22">
        <f t="shared" si="17"/>
        <v>0</v>
      </c>
      <c r="N129" s="22">
        <v>1998742.1220165293</v>
      </c>
      <c r="O129" s="22">
        <v>1998742.1220165298</v>
      </c>
      <c r="P129" s="22">
        <f t="shared" si="18"/>
        <v>0</v>
      </c>
      <c r="Q129" s="22">
        <v>2017890.0140120888</v>
      </c>
      <c r="R129" s="22">
        <v>2017890.0140120885</v>
      </c>
      <c r="S129" s="22">
        <f t="shared" si="19"/>
        <v>0</v>
      </c>
      <c r="T129" s="22">
        <v>2037001.085544456</v>
      </c>
      <c r="U129" s="22">
        <v>2037001.0855444565</v>
      </c>
      <c r="V129" s="22">
        <f t="shared" si="20"/>
        <v>0</v>
      </c>
      <c r="W129" s="22">
        <v>2055853.7195926388</v>
      </c>
      <c r="X129" s="22">
        <v>2055853.7195926388</v>
      </c>
      <c r="Y129" s="22">
        <f t="shared" si="21"/>
        <v>0</v>
      </c>
      <c r="Z129" s="22">
        <v>2074609.6194337925</v>
      </c>
      <c r="AA129" s="22">
        <v>2074609.6194337925</v>
      </c>
      <c r="AB129" s="22">
        <f t="shared" si="22"/>
        <v>0</v>
      </c>
      <c r="AC129" s="22">
        <v>2093142.8542021697</v>
      </c>
      <c r="AD129" s="22">
        <v>2093142.8542021692</v>
      </c>
      <c r="AE129" s="22">
        <f t="shared" si="23"/>
        <v>0</v>
      </c>
      <c r="AF129" s="22">
        <v>2111871.2949444456</v>
      </c>
      <c r="AG129" s="22">
        <v>2111871.2949444465</v>
      </c>
      <c r="AH129" s="22">
        <f t="shared" si="24"/>
        <v>0</v>
      </c>
      <c r="AI129" s="22">
        <v>2130965.7189454115</v>
      </c>
      <c r="AJ129" s="22">
        <v>2130965.7189454115</v>
      </c>
      <c r="AK129" s="22">
        <f t="shared" si="25"/>
        <v>0</v>
      </c>
      <c r="AL129" s="22">
        <v>2151224.2549606143</v>
      </c>
      <c r="AM129" s="22">
        <v>2151224.2549606143</v>
      </c>
      <c r="AN129" s="22">
        <f t="shared" si="26"/>
        <v>0</v>
      </c>
      <c r="AO129" s="22">
        <v>2171532.648160073</v>
      </c>
      <c r="AP129" s="22">
        <v>2171532.6481600725</v>
      </c>
      <c r="AQ129" s="22">
        <f t="shared" si="27"/>
        <v>0</v>
      </c>
      <c r="AR129" s="22">
        <v>2191468.0340111749</v>
      </c>
      <c r="AS129" s="22">
        <v>2191468.0340111745</v>
      </c>
      <c r="AT129" s="22">
        <f t="shared" si="28"/>
        <v>0</v>
      </c>
      <c r="AU129" s="22">
        <v>2191468.0340111749</v>
      </c>
      <c r="AV129" s="22">
        <v>2191468.0340111745</v>
      </c>
      <c r="AW129" s="22">
        <f t="shared" si="29"/>
        <v>0</v>
      </c>
    </row>
    <row r="130" spans="1:49" x14ac:dyDescent="0.25">
      <c r="A130" s="21" t="s">
        <v>128</v>
      </c>
      <c r="B130" s="21" t="s">
        <v>39</v>
      </c>
      <c r="C130" s="21" t="s">
        <v>19</v>
      </c>
      <c r="D130" s="21" t="s">
        <v>133</v>
      </c>
      <c r="E130" s="22">
        <v>4694.4099106098683</v>
      </c>
      <c r="F130" s="22">
        <v>4694.4099106098683</v>
      </c>
      <c r="G130" s="22">
        <f t="shared" si="15"/>
        <v>0</v>
      </c>
      <c r="H130" s="22">
        <v>4694.4099106098683</v>
      </c>
      <c r="I130" s="22">
        <v>4694.4099106098683</v>
      </c>
      <c r="J130" s="22">
        <f t="shared" si="16"/>
        <v>0</v>
      </c>
      <c r="K130" s="22">
        <v>4432.7899106098685</v>
      </c>
      <c r="L130" s="22">
        <v>4432.7899106098685</v>
      </c>
      <c r="M130" s="22">
        <f t="shared" si="17"/>
        <v>0</v>
      </c>
      <c r="N130" s="22">
        <v>4171.1699106098686</v>
      </c>
      <c r="O130" s="22">
        <v>4171.1699106098686</v>
      </c>
      <c r="P130" s="22">
        <f t="shared" si="18"/>
        <v>0</v>
      </c>
      <c r="Q130" s="22">
        <v>3909.5499106098687</v>
      </c>
      <c r="R130" s="22">
        <v>3909.5499106098687</v>
      </c>
      <c r="S130" s="22">
        <f t="shared" si="19"/>
        <v>0</v>
      </c>
      <c r="T130" s="22">
        <v>3647.9299106098688</v>
      </c>
      <c r="U130" s="22">
        <v>3647.9299106098688</v>
      </c>
      <c r="V130" s="22">
        <f t="shared" si="20"/>
        <v>0</v>
      </c>
      <c r="W130" s="22">
        <v>3386.3099106098689</v>
      </c>
      <c r="X130" s="22">
        <v>3386.3099106098689</v>
      </c>
      <c r="Y130" s="22">
        <f t="shared" si="21"/>
        <v>0</v>
      </c>
      <c r="Z130" s="22">
        <v>3124.689910609869</v>
      </c>
      <c r="AA130" s="22">
        <v>3124.689910609869</v>
      </c>
      <c r="AB130" s="22">
        <f t="shared" si="22"/>
        <v>0</v>
      </c>
      <c r="AC130" s="22">
        <v>2863.0699106098691</v>
      </c>
      <c r="AD130" s="22">
        <v>2863.0699106098691</v>
      </c>
      <c r="AE130" s="22">
        <f t="shared" si="23"/>
        <v>0</v>
      </c>
      <c r="AF130" s="22">
        <v>2601.4499106098692</v>
      </c>
      <c r="AG130" s="22">
        <v>2601.4499106098692</v>
      </c>
      <c r="AH130" s="22">
        <f t="shared" si="24"/>
        <v>0</v>
      </c>
      <c r="AI130" s="22">
        <v>2339.8299106098693</v>
      </c>
      <c r="AJ130" s="22">
        <v>2339.8299106098693</v>
      </c>
      <c r="AK130" s="22">
        <f t="shared" si="25"/>
        <v>0</v>
      </c>
      <c r="AL130" s="22">
        <v>2078.2099106098694</v>
      </c>
      <c r="AM130" s="22">
        <v>2078.2099106098694</v>
      </c>
      <c r="AN130" s="22">
        <f t="shared" si="26"/>
        <v>0</v>
      </c>
      <c r="AO130" s="22">
        <v>1816.5899106098695</v>
      </c>
      <c r="AP130" s="22">
        <v>1816.5899106098695</v>
      </c>
      <c r="AQ130" s="22">
        <f t="shared" si="27"/>
        <v>0</v>
      </c>
      <c r="AR130" s="22">
        <v>1554.9699106098697</v>
      </c>
      <c r="AS130" s="22">
        <v>1554.9699106098697</v>
      </c>
      <c r="AT130" s="22">
        <f t="shared" si="28"/>
        <v>0</v>
      </c>
      <c r="AU130" s="22">
        <v>1554.9699106098697</v>
      </c>
      <c r="AV130" s="22">
        <v>1554.9699106098697</v>
      </c>
      <c r="AW130" s="22">
        <f t="shared" si="29"/>
        <v>0</v>
      </c>
    </row>
    <row r="131" spans="1:49" x14ac:dyDescent="0.25">
      <c r="A131" s="21" t="s">
        <v>128</v>
      </c>
      <c r="B131" s="21" t="s">
        <v>39</v>
      </c>
      <c r="C131" s="21" t="s">
        <v>42</v>
      </c>
      <c r="D131" s="21" t="s">
        <v>41</v>
      </c>
      <c r="E131" s="22">
        <v>870261.36422241537</v>
      </c>
      <c r="F131" s="22">
        <v>870261.36422241537</v>
      </c>
      <c r="G131" s="22">
        <f t="shared" si="15"/>
        <v>0</v>
      </c>
      <c r="H131" s="22">
        <v>870261.36422241537</v>
      </c>
      <c r="I131" s="22">
        <v>870261.36422241537</v>
      </c>
      <c r="J131" s="22">
        <f t="shared" si="16"/>
        <v>0</v>
      </c>
      <c r="K131" s="22">
        <v>892453.85326260887</v>
      </c>
      <c r="L131" s="22">
        <v>892453.85326260887</v>
      </c>
      <c r="M131" s="22">
        <f t="shared" si="17"/>
        <v>0</v>
      </c>
      <c r="N131" s="22">
        <v>915489.81450611306</v>
      </c>
      <c r="O131" s="22">
        <v>915489.81450611306</v>
      </c>
      <c r="P131" s="22">
        <f t="shared" si="18"/>
        <v>0</v>
      </c>
      <c r="Q131" s="22">
        <v>939200.55351226556</v>
      </c>
      <c r="R131" s="22">
        <v>939200.55351226556</v>
      </c>
      <c r="S131" s="22">
        <f t="shared" si="19"/>
        <v>0</v>
      </c>
      <c r="T131" s="22">
        <v>963451.11472853681</v>
      </c>
      <c r="U131" s="22">
        <v>963451.11472853681</v>
      </c>
      <c r="V131" s="22">
        <f t="shared" si="20"/>
        <v>0</v>
      </c>
      <c r="W131" s="22">
        <v>988133.53371290304</v>
      </c>
      <c r="X131" s="22">
        <v>988133.53371290304</v>
      </c>
      <c r="Y131" s="22">
        <f t="shared" si="21"/>
        <v>0</v>
      </c>
      <c r="Z131" s="22">
        <v>1013161.4389117453</v>
      </c>
      <c r="AA131" s="22">
        <v>1013161.4389117453</v>
      </c>
      <c r="AB131" s="22">
        <f t="shared" si="22"/>
        <v>0</v>
      </c>
      <c r="AC131" s="22">
        <v>1038465.7330821683</v>
      </c>
      <c r="AD131" s="22">
        <v>1038465.7330821683</v>
      </c>
      <c r="AE131" s="22">
        <f t="shared" si="23"/>
        <v>0</v>
      </c>
      <c r="AF131" s="22">
        <v>1063991.1384298559</v>
      </c>
      <c r="AG131" s="22">
        <v>1063991.1384298559</v>
      </c>
      <c r="AH131" s="22">
        <f t="shared" si="24"/>
        <v>0</v>
      </c>
      <c r="AI131" s="22">
        <v>1089693.4327193552</v>
      </c>
      <c r="AJ131" s="22">
        <v>1089693.4327193552</v>
      </c>
      <c r="AK131" s="22">
        <f t="shared" si="25"/>
        <v>0</v>
      </c>
      <c r="AL131" s="22">
        <v>1115537.238162304</v>
      </c>
      <c r="AM131" s="22">
        <v>1115537.238162304</v>
      </c>
      <c r="AN131" s="22">
        <f t="shared" si="26"/>
        <v>0</v>
      </c>
      <c r="AO131" s="22">
        <v>1141494.2525280123</v>
      </c>
      <c r="AP131" s="22">
        <v>1141494.2525280123</v>
      </c>
      <c r="AQ131" s="22">
        <f t="shared" si="27"/>
        <v>0</v>
      </c>
      <c r="AR131" s="22">
        <v>1167541.8340319279</v>
      </c>
      <c r="AS131" s="22">
        <v>1167541.8340319279</v>
      </c>
      <c r="AT131" s="22">
        <f t="shared" si="28"/>
        <v>0</v>
      </c>
      <c r="AU131" s="22">
        <v>1167541.8340319279</v>
      </c>
      <c r="AV131" s="22">
        <v>1167541.8340319279</v>
      </c>
      <c r="AW131" s="22">
        <f t="shared" si="29"/>
        <v>0</v>
      </c>
    </row>
    <row r="132" spans="1:49" x14ac:dyDescent="0.25">
      <c r="A132" s="21" t="s">
        <v>128</v>
      </c>
      <c r="B132" s="21" t="s">
        <v>39</v>
      </c>
      <c r="C132" s="21" t="s">
        <v>42</v>
      </c>
      <c r="D132" s="21" t="s">
        <v>43</v>
      </c>
      <c r="E132" s="22">
        <v>32664478.161251578</v>
      </c>
      <c r="F132" s="22">
        <v>32664478.161251578</v>
      </c>
      <c r="G132" s="22">
        <f t="shared" si="15"/>
        <v>0</v>
      </c>
      <c r="H132" s="22">
        <v>32664478.161251578</v>
      </c>
      <c r="I132" s="22">
        <v>32664478.161251578</v>
      </c>
      <c r="J132" s="22">
        <f t="shared" si="16"/>
        <v>0</v>
      </c>
      <c r="K132" s="22">
        <v>33280503.757302694</v>
      </c>
      <c r="L132" s="22">
        <v>33280503.757302694</v>
      </c>
      <c r="M132" s="22">
        <f t="shared" si="17"/>
        <v>0</v>
      </c>
      <c r="N132" s="22">
        <v>33919942.701259747</v>
      </c>
      <c r="O132" s="22">
        <v>33919942.701259747</v>
      </c>
      <c r="P132" s="22">
        <f t="shared" si="18"/>
        <v>0</v>
      </c>
      <c r="Q132" s="22">
        <v>34578112.323541567</v>
      </c>
      <c r="R132" s="22">
        <v>34578112.323541567</v>
      </c>
      <c r="S132" s="22">
        <f t="shared" si="19"/>
        <v>0</v>
      </c>
      <c r="T132" s="22">
        <v>35251266.488483176</v>
      </c>
      <c r="U132" s="22">
        <v>35251266.488483176</v>
      </c>
      <c r="V132" s="22">
        <f t="shared" si="20"/>
        <v>0</v>
      </c>
      <c r="W132" s="22">
        <v>35936408.28755264</v>
      </c>
      <c r="X132" s="22">
        <v>35936408.28755264</v>
      </c>
      <c r="Y132" s="22">
        <f t="shared" si="21"/>
        <v>0</v>
      </c>
      <c r="Z132" s="22">
        <v>36631140.193924375</v>
      </c>
      <c r="AA132" s="22">
        <v>36631140.193924375</v>
      </c>
      <c r="AB132" s="22">
        <f t="shared" si="22"/>
        <v>0</v>
      </c>
      <c r="AC132" s="22">
        <v>37333544.18613793</v>
      </c>
      <c r="AD132" s="22">
        <v>37333544.18613793</v>
      </c>
      <c r="AE132" s="22">
        <f t="shared" si="23"/>
        <v>0</v>
      </c>
      <c r="AF132" s="22">
        <v>38042085.84702494</v>
      </c>
      <c r="AG132" s="22">
        <v>38042085.84702494</v>
      </c>
      <c r="AH132" s="22">
        <f t="shared" si="24"/>
        <v>0</v>
      </c>
      <c r="AI132" s="22">
        <v>38755537.642850712</v>
      </c>
      <c r="AJ132" s="22">
        <v>38755537.642850712</v>
      </c>
      <c r="AK132" s="22">
        <f t="shared" si="25"/>
        <v>0</v>
      </c>
      <c r="AL132" s="22">
        <v>39472917.546627507</v>
      </c>
      <c r="AM132" s="22">
        <v>39472917.546627507</v>
      </c>
      <c r="AN132" s="22">
        <f t="shared" si="26"/>
        <v>0</v>
      </c>
      <c r="AO132" s="22">
        <v>40193439.936765097</v>
      </c>
      <c r="AP132" s="22">
        <v>40193439.936765097</v>
      </c>
      <c r="AQ132" s="22">
        <f t="shared" si="27"/>
        <v>0</v>
      </c>
      <c r="AR132" s="22">
        <v>40916476.315991342</v>
      </c>
      <c r="AS132" s="22">
        <v>40916476.315991342</v>
      </c>
      <c r="AT132" s="22">
        <f t="shared" si="28"/>
        <v>0</v>
      </c>
      <c r="AU132" s="22">
        <v>40916476.315991342</v>
      </c>
      <c r="AV132" s="22">
        <v>40916476.315991342</v>
      </c>
      <c r="AW132" s="22">
        <f t="shared" si="29"/>
        <v>0</v>
      </c>
    </row>
    <row r="133" spans="1:49" x14ac:dyDescent="0.25">
      <c r="A133" s="21" t="s">
        <v>128</v>
      </c>
      <c r="B133" s="21" t="s">
        <v>39</v>
      </c>
      <c r="C133" s="21" t="s">
        <v>42</v>
      </c>
      <c r="D133" s="21" t="s">
        <v>46</v>
      </c>
      <c r="E133" s="22">
        <v>690.09</v>
      </c>
      <c r="F133" s="22">
        <v>690.09</v>
      </c>
      <c r="G133" s="22">
        <f t="shared" si="15"/>
        <v>0</v>
      </c>
      <c r="H133" s="22">
        <v>690.09</v>
      </c>
      <c r="I133" s="22">
        <v>690.09</v>
      </c>
      <c r="J133" s="22">
        <f t="shared" si="16"/>
        <v>0</v>
      </c>
      <c r="K133" s="22">
        <v>690.09</v>
      </c>
      <c r="L133" s="22">
        <v>690.09</v>
      </c>
      <c r="M133" s="22">
        <f t="shared" si="17"/>
        <v>0</v>
      </c>
      <c r="N133" s="22">
        <v>690.09</v>
      </c>
      <c r="O133" s="22">
        <v>690.09</v>
      </c>
      <c r="P133" s="22">
        <f t="shared" si="18"/>
        <v>0</v>
      </c>
      <c r="Q133" s="22">
        <v>690.09</v>
      </c>
      <c r="R133" s="22">
        <v>690.09</v>
      </c>
      <c r="S133" s="22">
        <f t="shared" si="19"/>
        <v>0</v>
      </c>
      <c r="T133" s="22">
        <v>690.09</v>
      </c>
      <c r="U133" s="22">
        <v>690.09</v>
      </c>
      <c r="V133" s="22">
        <f t="shared" si="20"/>
        <v>0</v>
      </c>
      <c r="W133" s="22">
        <v>690.09</v>
      </c>
      <c r="X133" s="22">
        <v>690.09</v>
      </c>
      <c r="Y133" s="22">
        <f t="shared" si="21"/>
        <v>0</v>
      </c>
      <c r="Z133" s="22">
        <v>690.09</v>
      </c>
      <c r="AA133" s="22">
        <v>690.09</v>
      </c>
      <c r="AB133" s="22">
        <f t="shared" si="22"/>
        <v>0</v>
      </c>
      <c r="AC133" s="22">
        <v>690.09</v>
      </c>
      <c r="AD133" s="22">
        <v>690.09</v>
      </c>
      <c r="AE133" s="22">
        <f t="shared" si="23"/>
        <v>0</v>
      </c>
      <c r="AF133" s="22">
        <v>690.09</v>
      </c>
      <c r="AG133" s="22">
        <v>690.09</v>
      </c>
      <c r="AH133" s="22">
        <f t="shared" si="24"/>
        <v>0</v>
      </c>
      <c r="AI133" s="22">
        <v>690.09</v>
      </c>
      <c r="AJ133" s="22">
        <v>690.09</v>
      </c>
      <c r="AK133" s="22">
        <f t="shared" si="25"/>
        <v>0</v>
      </c>
      <c r="AL133" s="22">
        <v>690.09</v>
      </c>
      <c r="AM133" s="22">
        <v>690.09</v>
      </c>
      <c r="AN133" s="22">
        <f t="shared" si="26"/>
        <v>0</v>
      </c>
      <c r="AO133" s="22">
        <v>690.09</v>
      </c>
      <c r="AP133" s="22">
        <v>690.09</v>
      </c>
      <c r="AQ133" s="22">
        <f t="shared" si="27"/>
        <v>0</v>
      </c>
      <c r="AR133" s="22">
        <v>690.09</v>
      </c>
      <c r="AS133" s="22">
        <v>690.09</v>
      </c>
      <c r="AT133" s="22">
        <f t="shared" si="28"/>
        <v>0</v>
      </c>
      <c r="AU133" s="22">
        <v>690.09</v>
      </c>
      <c r="AV133" s="22">
        <v>690.09</v>
      </c>
      <c r="AW133" s="22">
        <f t="shared" si="29"/>
        <v>0</v>
      </c>
    </row>
    <row r="134" spans="1:49" x14ac:dyDescent="0.25">
      <c r="A134" s="21" t="s">
        <v>128</v>
      </c>
      <c r="B134" s="21" t="s">
        <v>39</v>
      </c>
      <c r="C134" s="21" t="s">
        <v>42</v>
      </c>
      <c r="D134" s="21" t="s">
        <v>47</v>
      </c>
      <c r="E134" s="22">
        <v>9520732.5613658484</v>
      </c>
      <c r="F134" s="22">
        <v>9520732.5613658484</v>
      </c>
      <c r="G134" s="22">
        <f t="shared" si="15"/>
        <v>0</v>
      </c>
      <c r="H134" s="22">
        <v>9520732.5613658484</v>
      </c>
      <c r="I134" s="22">
        <v>9520732.5613658484</v>
      </c>
      <c r="J134" s="22">
        <f t="shared" si="16"/>
        <v>0</v>
      </c>
      <c r="K134" s="22">
        <v>9661092.7153788544</v>
      </c>
      <c r="L134" s="22">
        <v>9661092.7153788544</v>
      </c>
      <c r="M134" s="22">
        <f t="shared" si="17"/>
        <v>0</v>
      </c>
      <c r="N134" s="22">
        <v>9806787.5521373563</v>
      </c>
      <c r="O134" s="22">
        <v>9806787.5521373563</v>
      </c>
      <c r="P134" s="22">
        <f t="shared" si="18"/>
        <v>0</v>
      </c>
      <c r="Q134" s="22">
        <v>9956750.1350922566</v>
      </c>
      <c r="R134" s="22">
        <v>9956750.1350922566</v>
      </c>
      <c r="S134" s="22">
        <f t="shared" si="19"/>
        <v>0</v>
      </c>
      <c r="T134" s="22">
        <v>10110126.915004276</v>
      </c>
      <c r="U134" s="22">
        <v>10110126.915004276</v>
      </c>
      <c r="V134" s="22">
        <f t="shared" si="20"/>
        <v>0</v>
      </c>
      <c r="W134" s="22">
        <v>10266235.05248199</v>
      </c>
      <c r="X134" s="22">
        <v>10266235.05248199</v>
      </c>
      <c r="Y134" s="22">
        <f t="shared" si="21"/>
        <v>0</v>
      </c>
      <c r="Z134" s="22">
        <v>10424528.276012259</v>
      </c>
      <c r="AA134" s="22">
        <v>10424528.276012259</v>
      </c>
      <c r="AB134" s="22">
        <f t="shared" si="22"/>
        <v>0</v>
      </c>
      <c r="AC134" s="22">
        <v>10584569.568384571</v>
      </c>
      <c r="AD134" s="22">
        <v>10584569.568384571</v>
      </c>
      <c r="AE134" s="22">
        <f t="shared" si="23"/>
        <v>0</v>
      </c>
      <c r="AF134" s="22">
        <v>10746009.315830521</v>
      </c>
      <c r="AG134" s="22">
        <v>10746009.315830521</v>
      </c>
      <c r="AH134" s="22">
        <f t="shared" si="24"/>
        <v>0</v>
      </c>
      <c r="AI134" s="22">
        <v>10908567.827335378</v>
      </c>
      <c r="AJ134" s="22">
        <v>10908567.827335378</v>
      </c>
      <c r="AK134" s="22">
        <f t="shared" si="25"/>
        <v>0</v>
      </c>
      <c r="AL134" s="22">
        <v>11072021.350087361</v>
      </c>
      <c r="AM134" s="22">
        <v>11072021.350087361</v>
      </c>
      <c r="AN134" s="22">
        <f t="shared" si="26"/>
        <v>0</v>
      </c>
      <c r="AO134" s="22">
        <v>11236190.881837048</v>
      </c>
      <c r="AP134" s="22">
        <v>11236190.881837048</v>
      </c>
      <c r="AQ134" s="22">
        <f t="shared" si="27"/>
        <v>0</v>
      </c>
      <c r="AR134" s="22">
        <v>11400933.220784895</v>
      </c>
      <c r="AS134" s="22">
        <v>11400933.220784895</v>
      </c>
      <c r="AT134" s="22">
        <f t="shared" si="28"/>
        <v>0</v>
      </c>
      <c r="AU134" s="22">
        <v>11400933.220784895</v>
      </c>
      <c r="AV134" s="22">
        <v>11400933.220784895</v>
      </c>
      <c r="AW134" s="22">
        <f t="shared" si="29"/>
        <v>0</v>
      </c>
    </row>
    <row r="135" spans="1:49" x14ac:dyDescent="0.25">
      <c r="A135" s="21" t="s">
        <v>128</v>
      </c>
      <c r="B135" s="21" t="s">
        <v>39</v>
      </c>
      <c r="C135" s="21" t="s">
        <v>42</v>
      </c>
      <c r="D135" s="21" t="s">
        <v>48</v>
      </c>
      <c r="E135" s="22">
        <v>532384.89738582855</v>
      </c>
      <c r="F135" s="22">
        <v>532384.89738582855</v>
      </c>
      <c r="G135" s="22">
        <f t="shared" si="15"/>
        <v>0</v>
      </c>
      <c r="H135" s="22">
        <v>532384.89738582855</v>
      </c>
      <c r="I135" s="22">
        <v>532384.89738582855</v>
      </c>
      <c r="J135" s="22">
        <f t="shared" si="16"/>
        <v>0</v>
      </c>
      <c r="K135" s="22">
        <v>541364.45089394983</v>
      </c>
      <c r="L135" s="22">
        <v>541364.45089394983</v>
      </c>
      <c r="M135" s="22">
        <f t="shared" si="17"/>
        <v>0</v>
      </c>
      <c r="N135" s="22">
        <v>550685.29121169948</v>
      </c>
      <c r="O135" s="22">
        <v>550685.29121169948</v>
      </c>
      <c r="P135" s="22">
        <f t="shared" si="18"/>
        <v>0</v>
      </c>
      <c r="Q135" s="22">
        <v>560279.16097715183</v>
      </c>
      <c r="R135" s="22">
        <v>560279.16097715183</v>
      </c>
      <c r="S135" s="22">
        <f t="shared" si="19"/>
        <v>0</v>
      </c>
      <c r="T135" s="22">
        <v>570091.45430076623</v>
      </c>
      <c r="U135" s="22">
        <v>570091.45430076623</v>
      </c>
      <c r="V135" s="22">
        <f t="shared" si="20"/>
        <v>0</v>
      </c>
      <c r="W135" s="22">
        <v>580078.48647091049</v>
      </c>
      <c r="X135" s="22">
        <v>580078.48647091049</v>
      </c>
      <c r="Y135" s="22">
        <f t="shared" si="21"/>
        <v>0</v>
      </c>
      <c r="Z135" s="22">
        <v>590205.30971827835</v>
      </c>
      <c r="AA135" s="22">
        <v>590205.30971827835</v>
      </c>
      <c r="AB135" s="22">
        <f t="shared" si="22"/>
        <v>0</v>
      </c>
      <c r="AC135" s="22">
        <v>600443.96582742524</v>
      </c>
      <c r="AD135" s="22">
        <v>600443.96582742524</v>
      </c>
      <c r="AE135" s="22">
        <f t="shared" si="23"/>
        <v>0</v>
      </c>
      <c r="AF135" s="22">
        <v>610772.08822599542</v>
      </c>
      <c r="AG135" s="22">
        <v>610772.08822599542</v>
      </c>
      <c r="AH135" s="22">
        <f t="shared" si="24"/>
        <v>0</v>
      </c>
      <c r="AI135" s="22">
        <v>621171.78365610423</v>
      </c>
      <c r="AJ135" s="22">
        <v>621171.78365610423</v>
      </c>
      <c r="AK135" s="22">
        <f t="shared" si="25"/>
        <v>0</v>
      </c>
      <c r="AL135" s="22">
        <v>631628.73751144379</v>
      </c>
      <c r="AM135" s="22">
        <v>631628.73751144379</v>
      </c>
      <c r="AN135" s="22">
        <f t="shared" si="26"/>
        <v>0</v>
      </c>
      <c r="AO135" s="22">
        <v>642131.49810696801</v>
      </c>
      <c r="AP135" s="22">
        <v>642131.49810696801</v>
      </c>
      <c r="AQ135" s="22">
        <f t="shared" si="27"/>
        <v>0</v>
      </c>
      <c r="AR135" s="22">
        <v>652670.90409464005</v>
      </c>
      <c r="AS135" s="22">
        <v>652670.90409464005</v>
      </c>
      <c r="AT135" s="22">
        <f t="shared" si="28"/>
        <v>0</v>
      </c>
      <c r="AU135" s="22">
        <v>652670.90409464005</v>
      </c>
      <c r="AV135" s="22">
        <v>652670.90409464005</v>
      </c>
      <c r="AW135" s="22">
        <f t="shared" si="29"/>
        <v>0</v>
      </c>
    </row>
    <row r="136" spans="1:49" x14ac:dyDescent="0.25">
      <c r="A136" s="21" t="s">
        <v>128</v>
      </c>
      <c r="B136" s="21" t="s">
        <v>39</v>
      </c>
      <c r="C136" s="21" t="s">
        <v>42</v>
      </c>
      <c r="D136" s="21" t="s">
        <v>50</v>
      </c>
      <c r="E136" s="22">
        <v>714519.65400344646</v>
      </c>
      <c r="F136" s="22">
        <v>714519.65400344646</v>
      </c>
      <c r="G136" s="22">
        <f t="shared" ref="G136:G180" si="30">E136-F136</f>
        <v>0</v>
      </c>
      <c r="H136" s="22">
        <v>714519.65400344646</v>
      </c>
      <c r="I136" s="22">
        <v>714519.65400344646</v>
      </c>
      <c r="J136" s="22">
        <f t="shared" ref="J136:J180" si="31">H136-I136</f>
        <v>0</v>
      </c>
      <c r="K136" s="22">
        <v>732259.95574518899</v>
      </c>
      <c r="L136" s="22">
        <v>732259.95574518899</v>
      </c>
      <c r="M136" s="22">
        <f t="shared" ref="M136:M180" si="32">K136-L136</f>
        <v>0</v>
      </c>
      <c r="N136" s="22">
        <v>750674.51495171618</v>
      </c>
      <c r="O136" s="22">
        <v>750674.51495171618</v>
      </c>
      <c r="P136" s="22">
        <f t="shared" ref="P136:P180" si="33">N136-O136</f>
        <v>0</v>
      </c>
      <c r="Q136" s="22">
        <v>769628.48013007094</v>
      </c>
      <c r="R136" s="22">
        <v>769628.48013007094</v>
      </c>
      <c r="S136" s="22">
        <f t="shared" ref="S136:S180" si="34">Q136-R136</f>
        <v>0</v>
      </c>
      <c r="T136" s="22">
        <v>789013.97008588794</v>
      </c>
      <c r="U136" s="22">
        <v>789013.97008588794</v>
      </c>
      <c r="V136" s="22">
        <f t="shared" ref="V136:V180" si="35">T136-U136</f>
        <v>0</v>
      </c>
      <c r="W136" s="22">
        <v>808744.67986367457</v>
      </c>
      <c r="X136" s="22">
        <v>808744.67986367457</v>
      </c>
      <c r="Y136" s="22">
        <f t="shared" ref="Y136:Y180" si="36">W136-X136</f>
        <v>0</v>
      </c>
      <c r="Z136" s="22">
        <v>828751.56549903704</v>
      </c>
      <c r="AA136" s="22">
        <v>828751.56549903704</v>
      </c>
      <c r="AB136" s="22">
        <f t="shared" ref="AB136:AB180" si="37">Z136-AA136</f>
        <v>0</v>
      </c>
      <c r="AC136" s="22">
        <v>848979.39182046009</v>
      </c>
      <c r="AD136" s="22">
        <v>848979.39182046009</v>
      </c>
      <c r="AE136" s="22">
        <f t="shared" ref="AE136:AE180" si="38">AC136-AD136</f>
        <v>0</v>
      </c>
      <c r="AF136" s="22">
        <v>869383.97069073166</v>
      </c>
      <c r="AG136" s="22">
        <v>869383.97069073166</v>
      </c>
      <c r="AH136" s="22">
        <f t="shared" ref="AH136:AH180" si="39">AF136-AG136</f>
        <v>0</v>
      </c>
      <c r="AI136" s="22">
        <v>889929.95160008199</v>
      </c>
      <c r="AJ136" s="22">
        <v>889929.95160008199</v>
      </c>
      <c r="AK136" s="22">
        <f t="shared" ref="AK136:AK180" si="40">AI136-AJ136</f>
        <v>0</v>
      </c>
      <c r="AL136" s="22">
        <v>910589.05414069537</v>
      </c>
      <c r="AM136" s="22">
        <v>910589.05414069537</v>
      </c>
      <c r="AN136" s="22">
        <f t="shared" ref="AN136:AN180" si="41">AL136-AM136</f>
        <v>0</v>
      </c>
      <c r="AO136" s="22">
        <v>931338.6539863192</v>
      </c>
      <c r="AP136" s="22">
        <v>931338.6539863192</v>
      </c>
      <c r="AQ136" s="22">
        <f t="shared" ref="AQ136:AQ180" si="42">AO136-AP136</f>
        <v>0</v>
      </c>
      <c r="AR136" s="22">
        <v>952160.65167595143</v>
      </c>
      <c r="AS136" s="22">
        <v>952160.65167595143</v>
      </c>
      <c r="AT136" s="22">
        <f t="shared" ref="AT136:AT180" si="43">AR136-AS136</f>
        <v>0</v>
      </c>
      <c r="AU136" s="22">
        <v>952160.65167595143</v>
      </c>
      <c r="AV136" s="22">
        <v>952160.65167595143</v>
      </c>
      <c r="AW136" s="22">
        <f t="shared" ref="AW136:AW180" si="44">AU136-AV136</f>
        <v>0</v>
      </c>
    </row>
    <row r="137" spans="1:49" x14ac:dyDescent="0.25">
      <c r="A137" s="21" t="s">
        <v>128</v>
      </c>
      <c r="B137" s="21" t="s">
        <v>56</v>
      </c>
      <c r="C137" s="21" t="s">
        <v>19</v>
      </c>
      <c r="D137" s="21" t="s">
        <v>57</v>
      </c>
      <c r="E137" s="22">
        <v>0</v>
      </c>
      <c r="F137" s="22">
        <v>0</v>
      </c>
      <c r="G137" s="22">
        <f t="shared" si="30"/>
        <v>0</v>
      </c>
      <c r="H137" s="22">
        <v>0</v>
      </c>
      <c r="I137" s="22">
        <v>0</v>
      </c>
      <c r="J137" s="22">
        <f t="shared" si="31"/>
        <v>0</v>
      </c>
      <c r="K137" s="22">
        <v>0</v>
      </c>
      <c r="L137" s="22">
        <v>0</v>
      </c>
      <c r="M137" s="22">
        <f t="shared" si="32"/>
        <v>0</v>
      </c>
      <c r="N137" s="22">
        <v>0</v>
      </c>
      <c r="O137" s="22">
        <v>0</v>
      </c>
      <c r="P137" s="22">
        <f t="shared" si="33"/>
        <v>0</v>
      </c>
      <c r="Q137" s="22">
        <v>59081743.90363241</v>
      </c>
      <c r="R137" s="22">
        <v>59081743.90363241</v>
      </c>
      <c r="S137" s="22">
        <f t="shared" si="34"/>
        <v>0</v>
      </c>
      <c r="T137" s="22">
        <v>59740094.999999978</v>
      </c>
      <c r="U137" s="22">
        <v>59740094.999999978</v>
      </c>
      <c r="V137" s="22">
        <f t="shared" si="35"/>
        <v>0</v>
      </c>
      <c r="W137" s="22">
        <v>59740094.999999978</v>
      </c>
      <c r="X137" s="22">
        <v>59740094.999999978</v>
      </c>
      <c r="Y137" s="22">
        <f t="shared" si="36"/>
        <v>0</v>
      </c>
      <c r="Z137" s="22">
        <v>59740094.999999978</v>
      </c>
      <c r="AA137" s="22">
        <v>59740094.999999978</v>
      </c>
      <c r="AB137" s="22">
        <f t="shared" si="37"/>
        <v>0</v>
      </c>
      <c r="AC137" s="22">
        <v>59740094.999999978</v>
      </c>
      <c r="AD137" s="22">
        <v>59740094.999999978</v>
      </c>
      <c r="AE137" s="22">
        <f t="shared" si="38"/>
        <v>0</v>
      </c>
      <c r="AF137" s="22">
        <v>59740094.999999978</v>
      </c>
      <c r="AG137" s="22">
        <v>59740094.999999978</v>
      </c>
      <c r="AH137" s="22">
        <f t="shared" si="39"/>
        <v>0</v>
      </c>
      <c r="AI137" s="22">
        <v>59740094.999999978</v>
      </c>
      <c r="AJ137" s="22">
        <v>59740094.999999978</v>
      </c>
      <c r="AK137" s="22">
        <f t="shared" si="40"/>
        <v>0</v>
      </c>
      <c r="AL137" s="22">
        <v>59740094.999999978</v>
      </c>
      <c r="AM137" s="22">
        <v>59740094.999999978</v>
      </c>
      <c r="AN137" s="22">
        <f t="shared" si="41"/>
        <v>0</v>
      </c>
      <c r="AO137" s="22">
        <v>59740094.999999978</v>
      </c>
      <c r="AP137" s="22">
        <v>59740094.999999978</v>
      </c>
      <c r="AQ137" s="22">
        <f t="shared" si="42"/>
        <v>0</v>
      </c>
      <c r="AR137" s="22">
        <v>59740094.999999978</v>
      </c>
      <c r="AS137" s="22">
        <v>59740094.999999978</v>
      </c>
      <c r="AT137" s="22">
        <f t="shared" si="43"/>
        <v>0</v>
      </c>
      <c r="AU137" s="22">
        <v>59740094.999999978</v>
      </c>
      <c r="AV137" s="22">
        <v>59740094.999999978</v>
      </c>
      <c r="AW137" s="22">
        <f t="shared" si="44"/>
        <v>0</v>
      </c>
    </row>
    <row r="138" spans="1:49" x14ac:dyDescent="0.25">
      <c r="A138" s="21" t="s">
        <v>128</v>
      </c>
      <c r="B138" s="21" t="s">
        <v>56</v>
      </c>
      <c r="C138" s="21" t="s">
        <v>19</v>
      </c>
      <c r="D138" s="21" t="s">
        <v>125</v>
      </c>
      <c r="E138" s="22">
        <v>0</v>
      </c>
      <c r="F138" s="22">
        <v>0</v>
      </c>
      <c r="G138" s="22">
        <f t="shared" si="30"/>
        <v>0</v>
      </c>
      <c r="H138" s="22">
        <v>0</v>
      </c>
      <c r="I138" s="22">
        <v>0</v>
      </c>
      <c r="J138" s="22">
        <f t="shared" si="31"/>
        <v>0</v>
      </c>
      <c r="K138" s="22">
        <v>0</v>
      </c>
      <c r="L138" s="22">
        <v>0</v>
      </c>
      <c r="M138" s="22">
        <f t="shared" si="32"/>
        <v>0</v>
      </c>
      <c r="N138" s="22">
        <v>0</v>
      </c>
      <c r="O138" s="22">
        <v>0</v>
      </c>
      <c r="P138" s="22">
        <f t="shared" si="33"/>
        <v>0</v>
      </c>
      <c r="Q138" s="22">
        <v>8259905</v>
      </c>
      <c r="R138" s="22">
        <v>8259905</v>
      </c>
      <c r="S138" s="22">
        <f t="shared" si="34"/>
        <v>0</v>
      </c>
      <c r="T138" s="22">
        <v>8259905</v>
      </c>
      <c r="U138" s="22">
        <v>8259905</v>
      </c>
      <c r="V138" s="22">
        <f t="shared" si="35"/>
        <v>0</v>
      </c>
      <c r="W138" s="22">
        <v>8259905</v>
      </c>
      <c r="X138" s="22">
        <v>8259905</v>
      </c>
      <c r="Y138" s="22">
        <f t="shared" si="36"/>
        <v>0</v>
      </c>
      <c r="Z138" s="22">
        <v>8259905</v>
      </c>
      <c r="AA138" s="22">
        <v>8259905</v>
      </c>
      <c r="AB138" s="22">
        <f t="shared" si="37"/>
        <v>0</v>
      </c>
      <c r="AC138" s="22">
        <v>8259905</v>
      </c>
      <c r="AD138" s="22">
        <v>8259905</v>
      </c>
      <c r="AE138" s="22">
        <f t="shared" si="38"/>
        <v>0</v>
      </c>
      <c r="AF138" s="22">
        <v>8259905</v>
      </c>
      <c r="AG138" s="22">
        <v>8259905</v>
      </c>
      <c r="AH138" s="22">
        <f t="shared" si="39"/>
        <v>0</v>
      </c>
      <c r="AI138" s="22">
        <v>8259905</v>
      </c>
      <c r="AJ138" s="22">
        <v>8259905</v>
      </c>
      <c r="AK138" s="22">
        <f t="shared" si="40"/>
        <v>0</v>
      </c>
      <c r="AL138" s="22">
        <v>8259905</v>
      </c>
      <c r="AM138" s="22">
        <v>8259905</v>
      </c>
      <c r="AN138" s="22">
        <f t="shared" si="41"/>
        <v>0</v>
      </c>
      <c r="AO138" s="22">
        <v>8259905</v>
      </c>
      <c r="AP138" s="22">
        <v>8259905</v>
      </c>
      <c r="AQ138" s="22">
        <f t="shared" si="42"/>
        <v>0</v>
      </c>
      <c r="AR138" s="22">
        <v>8259905</v>
      </c>
      <c r="AS138" s="22">
        <v>8259905</v>
      </c>
      <c r="AT138" s="22">
        <f t="shared" si="43"/>
        <v>0</v>
      </c>
      <c r="AU138" s="22">
        <v>8259905</v>
      </c>
      <c r="AV138" s="22">
        <v>8259905</v>
      </c>
      <c r="AW138" s="22">
        <f t="shared" si="44"/>
        <v>0</v>
      </c>
    </row>
    <row r="139" spans="1:49" x14ac:dyDescent="0.25">
      <c r="A139" s="21" t="s">
        <v>134</v>
      </c>
      <c r="B139" s="21" t="s">
        <v>17</v>
      </c>
      <c r="C139" s="21" t="s">
        <v>19</v>
      </c>
      <c r="D139" s="21" t="s">
        <v>129</v>
      </c>
      <c r="E139" s="22">
        <v>97976</v>
      </c>
      <c r="F139" s="22">
        <v>97976</v>
      </c>
      <c r="G139" s="22">
        <f t="shared" si="30"/>
        <v>0</v>
      </c>
      <c r="H139" s="22">
        <v>97976</v>
      </c>
      <c r="I139" s="22">
        <v>97976</v>
      </c>
      <c r="J139" s="22">
        <f t="shared" si="31"/>
        <v>0</v>
      </c>
      <c r="K139" s="22">
        <v>97976</v>
      </c>
      <c r="L139" s="22">
        <v>97976</v>
      </c>
      <c r="M139" s="22">
        <f t="shared" si="32"/>
        <v>0</v>
      </c>
      <c r="N139" s="22">
        <v>97976</v>
      </c>
      <c r="O139" s="22">
        <v>97976</v>
      </c>
      <c r="P139" s="22">
        <f t="shared" si="33"/>
        <v>0</v>
      </c>
      <c r="Q139" s="22">
        <v>97976</v>
      </c>
      <c r="R139" s="22">
        <v>97976</v>
      </c>
      <c r="S139" s="22">
        <f t="shared" si="34"/>
        <v>0</v>
      </c>
      <c r="T139" s="22">
        <v>97976</v>
      </c>
      <c r="U139" s="22">
        <v>97976</v>
      </c>
      <c r="V139" s="22">
        <f t="shared" si="35"/>
        <v>0</v>
      </c>
      <c r="W139" s="22">
        <v>97976</v>
      </c>
      <c r="X139" s="22">
        <v>97976</v>
      </c>
      <c r="Y139" s="22">
        <f t="shared" si="36"/>
        <v>0</v>
      </c>
      <c r="Z139" s="22">
        <v>97976</v>
      </c>
      <c r="AA139" s="22">
        <v>97976</v>
      </c>
      <c r="AB139" s="22">
        <f t="shared" si="37"/>
        <v>0</v>
      </c>
      <c r="AC139" s="22">
        <v>97976</v>
      </c>
      <c r="AD139" s="22">
        <v>97976</v>
      </c>
      <c r="AE139" s="22">
        <f t="shared" si="38"/>
        <v>0</v>
      </c>
      <c r="AF139" s="22">
        <v>97976</v>
      </c>
      <c r="AG139" s="22">
        <v>97976</v>
      </c>
      <c r="AH139" s="22">
        <f t="shared" si="39"/>
        <v>0</v>
      </c>
      <c r="AI139" s="22">
        <v>97976</v>
      </c>
      <c r="AJ139" s="22">
        <v>97976</v>
      </c>
      <c r="AK139" s="22">
        <f t="shared" si="40"/>
        <v>0</v>
      </c>
      <c r="AL139" s="22">
        <v>97976</v>
      </c>
      <c r="AM139" s="22">
        <v>97976</v>
      </c>
      <c r="AN139" s="22">
        <f t="shared" si="41"/>
        <v>0</v>
      </c>
      <c r="AO139" s="22">
        <v>97976</v>
      </c>
      <c r="AP139" s="22">
        <v>97976</v>
      </c>
      <c r="AQ139" s="22">
        <f t="shared" si="42"/>
        <v>0</v>
      </c>
      <c r="AR139" s="22">
        <v>97976</v>
      </c>
      <c r="AS139" s="22">
        <v>97976</v>
      </c>
      <c r="AT139" s="22">
        <f t="shared" si="43"/>
        <v>0</v>
      </c>
      <c r="AU139" s="22">
        <v>97976</v>
      </c>
      <c r="AV139" s="22">
        <v>97976</v>
      </c>
      <c r="AW139" s="22">
        <f t="shared" si="44"/>
        <v>0</v>
      </c>
    </row>
    <row r="140" spans="1:49" x14ac:dyDescent="0.25">
      <c r="A140" s="21" t="s">
        <v>134</v>
      </c>
      <c r="B140" s="21" t="s">
        <v>17</v>
      </c>
      <c r="C140" s="21" t="s">
        <v>19</v>
      </c>
      <c r="D140" s="21" t="s">
        <v>135</v>
      </c>
      <c r="E140" s="22">
        <v>-115.99</v>
      </c>
      <c r="F140" s="22">
        <v>-115.99</v>
      </c>
      <c r="G140" s="22">
        <f t="shared" si="30"/>
        <v>0</v>
      </c>
      <c r="H140" s="22">
        <v>-115.99</v>
      </c>
      <c r="I140" s="22">
        <v>-115.99</v>
      </c>
      <c r="J140" s="22">
        <f t="shared" si="31"/>
        <v>0</v>
      </c>
      <c r="K140" s="22">
        <v>-115.99</v>
      </c>
      <c r="L140" s="22">
        <v>-115.99</v>
      </c>
      <c r="M140" s="22">
        <f t="shared" si="32"/>
        <v>0</v>
      </c>
      <c r="N140" s="22">
        <v>-115.99</v>
      </c>
      <c r="O140" s="22">
        <v>-115.99</v>
      </c>
      <c r="P140" s="22">
        <f t="shared" si="33"/>
        <v>0</v>
      </c>
      <c r="Q140" s="22">
        <v>-115.99</v>
      </c>
      <c r="R140" s="22">
        <v>-115.99</v>
      </c>
      <c r="S140" s="22">
        <f t="shared" si="34"/>
        <v>0</v>
      </c>
      <c r="T140" s="22">
        <v>-115.99</v>
      </c>
      <c r="U140" s="22">
        <v>-115.99</v>
      </c>
      <c r="V140" s="22">
        <f t="shared" si="35"/>
        <v>0</v>
      </c>
      <c r="W140" s="22">
        <v>-115.99</v>
      </c>
      <c r="X140" s="22">
        <v>-115.99</v>
      </c>
      <c r="Y140" s="22">
        <f t="shared" si="36"/>
        <v>0</v>
      </c>
      <c r="Z140" s="22">
        <v>-115.99</v>
      </c>
      <c r="AA140" s="22">
        <v>-115.99</v>
      </c>
      <c r="AB140" s="22">
        <f t="shared" si="37"/>
        <v>0</v>
      </c>
      <c r="AC140" s="22">
        <v>-115.99</v>
      </c>
      <c r="AD140" s="22">
        <v>-115.99</v>
      </c>
      <c r="AE140" s="22">
        <f t="shared" si="38"/>
        <v>0</v>
      </c>
      <c r="AF140" s="22">
        <v>-115.99</v>
      </c>
      <c r="AG140" s="22">
        <v>-115.99</v>
      </c>
      <c r="AH140" s="22">
        <f t="shared" si="39"/>
        <v>0</v>
      </c>
      <c r="AI140" s="22">
        <v>-115.99</v>
      </c>
      <c r="AJ140" s="22">
        <v>-115.99</v>
      </c>
      <c r="AK140" s="22">
        <f t="shared" si="40"/>
        <v>0</v>
      </c>
      <c r="AL140" s="22">
        <v>-115.99</v>
      </c>
      <c r="AM140" s="22">
        <v>-115.99</v>
      </c>
      <c r="AN140" s="22">
        <f t="shared" si="41"/>
        <v>0</v>
      </c>
      <c r="AO140" s="22">
        <v>-115.99</v>
      </c>
      <c r="AP140" s="22">
        <v>-115.99</v>
      </c>
      <c r="AQ140" s="22">
        <f t="shared" si="42"/>
        <v>0</v>
      </c>
      <c r="AR140" s="22">
        <v>-115.99</v>
      </c>
      <c r="AS140" s="22">
        <v>-115.99</v>
      </c>
      <c r="AT140" s="22">
        <f t="shared" si="43"/>
        <v>0</v>
      </c>
      <c r="AU140" s="22">
        <v>-115.99</v>
      </c>
      <c r="AV140" s="22">
        <v>-115.99</v>
      </c>
      <c r="AW140" s="22">
        <f t="shared" si="44"/>
        <v>0</v>
      </c>
    </row>
    <row r="141" spans="1:49" x14ac:dyDescent="0.25">
      <c r="A141" s="21" t="s">
        <v>134</v>
      </c>
      <c r="B141" s="21" t="s">
        <v>17</v>
      </c>
      <c r="C141" s="21" t="s">
        <v>19</v>
      </c>
      <c r="D141" s="21" t="s">
        <v>18</v>
      </c>
      <c r="E141" s="22">
        <v>1730743.7175470279</v>
      </c>
      <c r="F141" s="22">
        <v>1730743.7175470276</v>
      </c>
      <c r="G141" s="22">
        <f t="shared" si="30"/>
        <v>0</v>
      </c>
      <c r="H141" s="22">
        <v>1730743.7175470279</v>
      </c>
      <c r="I141" s="22">
        <v>1730743.7175470276</v>
      </c>
      <c r="J141" s="22">
        <f t="shared" si="31"/>
        <v>0</v>
      </c>
      <c r="K141" s="22">
        <v>1810127.019140797</v>
      </c>
      <c r="L141" s="22">
        <v>1810127.0191407967</v>
      </c>
      <c r="M141" s="22">
        <f t="shared" si="32"/>
        <v>0</v>
      </c>
      <c r="N141" s="22">
        <v>1892763.2349007316</v>
      </c>
      <c r="O141" s="22">
        <v>1892763.2349007316</v>
      </c>
      <c r="P141" s="22">
        <f t="shared" si="33"/>
        <v>0</v>
      </c>
      <c r="Q141" s="22">
        <v>1978555.1153269322</v>
      </c>
      <c r="R141" s="22">
        <v>1978555.1153269319</v>
      </c>
      <c r="S141" s="22">
        <f t="shared" si="34"/>
        <v>0</v>
      </c>
      <c r="T141" s="22">
        <v>2064658.1941528125</v>
      </c>
      <c r="U141" s="22">
        <v>2064658.1941528122</v>
      </c>
      <c r="V141" s="22">
        <f t="shared" si="35"/>
        <v>0</v>
      </c>
      <c r="W141" s="22">
        <v>2151010.2316984353</v>
      </c>
      <c r="X141" s="22">
        <v>2151010.2316984357</v>
      </c>
      <c r="Y141" s="22">
        <f t="shared" si="36"/>
        <v>0</v>
      </c>
      <c r="Z141" s="22">
        <v>2237561.4362198543</v>
      </c>
      <c r="AA141" s="22">
        <v>2237561.4362198543</v>
      </c>
      <c r="AB141" s="22">
        <f t="shared" si="37"/>
        <v>0</v>
      </c>
      <c r="AC141" s="22">
        <v>2324271.9743219088</v>
      </c>
      <c r="AD141" s="22">
        <v>2324271.9743219083</v>
      </c>
      <c r="AE141" s="22">
        <f t="shared" si="38"/>
        <v>0</v>
      </c>
      <c r="AF141" s="22">
        <v>2411109.9792884714</v>
      </c>
      <c r="AG141" s="22">
        <v>2411109.9792884714</v>
      </c>
      <c r="AH141" s="22">
        <f t="shared" si="39"/>
        <v>0</v>
      </c>
      <c r="AI141" s="22">
        <v>2498049.9577466417</v>
      </c>
      <c r="AJ141" s="22">
        <v>2498049.9577466417</v>
      </c>
      <c r="AK141" s="22">
        <f t="shared" si="40"/>
        <v>0</v>
      </c>
      <c r="AL141" s="22">
        <v>2585071.514998097</v>
      </c>
      <c r="AM141" s="22">
        <v>2585071.5149980974</v>
      </c>
      <c r="AN141" s="22">
        <f t="shared" si="41"/>
        <v>0</v>
      </c>
      <c r="AO141" s="22">
        <v>2672165.5867324723</v>
      </c>
      <c r="AP141" s="22">
        <v>2672165.5867324723</v>
      </c>
      <c r="AQ141" s="22">
        <f t="shared" si="42"/>
        <v>0</v>
      </c>
      <c r="AR141" s="22">
        <v>2759350.3015704993</v>
      </c>
      <c r="AS141" s="22">
        <v>2759350.3015704989</v>
      </c>
      <c r="AT141" s="22">
        <f t="shared" si="43"/>
        <v>0</v>
      </c>
      <c r="AU141" s="22">
        <v>2759350.3015704993</v>
      </c>
      <c r="AV141" s="22">
        <v>2759350.3015704989</v>
      </c>
      <c r="AW141" s="22">
        <f t="shared" si="44"/>
        <v>0</v>
      </c>
    </row>
    <row r="142" spans="1:49" x14ac:dyDescent="0.25">
      <c r="A142" s="21" t="s">
        <v>134</v>
      </c>
      <c r="B142" s="21" t="s">
        <v>17</v>
      </c>
      <c r="C142" s="21" t="s">
        <v>19</v>
      </c>
      <c r="D142" s="21" t="s">
        <v>21</v>
      </c>
      <c r="E142" s="22">
        <v>728745.74213796388</v>
      </c>
      <c r="F142" s="22">
        <v>728745.74213796388</v>
      </c>
      <c r="G142" s="22">
        <f t="shared" si="30"/>
        <v>0</v>
      </c>
      <c r="H142" s="22">
        <v>728745.74213796388</v>
      </c>
      <c r="I142" s="22">
        <v>728745.74213796388</v>
      </c>
      <c r="J142" s="22">
        <f t="shared" si="31"/>
        <v>0</v>
      </c>
      <c r="K142" s="22">
        <v>753575.08113611676</v>
      </c>
      <c r="L142" s="22">
        <v>753575.08113611676</v>
      </c>
      <c r="M142" s="22">
        <f t="shared" si="32"/>
        <v>0</v>
      </c>
      <c r="N142" s="22">
        <v>778459.75091635482</v>
      </c>
      <c r="O142" s="22">
        <v>778459.75091635482</v>
      </c>
      <c r="P142" s="22">
        <f t="shared" si="33"/>
        <v>0</v>
      </c>
      <c r="Q142" s="22">
        <v>803392.85198892734</v>
      </c>
      <c r="R142" s="22">
        <v>803392.85198892734</v>
      </c>
      <c r="S142" s="22">
        <f t="shared" si="34"/>
        <v>0</v>
      </c>
      <c r="T142" s="22">
        <v>828368.86476203438</v>
      </c>
      <c r="U142" s="22">
        <v>828368.86476203438</v>
      </c>
      <c r="V142" s="22">
        <f t="shared" si="35"/>
        <v>0</v>
      </c>
      <c r="W142" s="22">
        <v>853383.37356223562</v>
      </c>
      <c r="X142" s="22">
        <v>853383.37356223562</v>
      </c>
      <c r="Y142" s="22">
        <f t="shared" si="36"/>
        <v>0</v>
      </c>
      <c r="Z142" s="22">
        <v>878432.84585077886</v>
      </c>
      <c r="AA142" s="22">
        <v>878432.84585077886</v>
      </c>
      <c r="AB142" s="22">
        <f t="shared" si="37"/>
        <v>0</v>
      </c>
      <c r="AC142" s="22">
        <v>903514.45559666224</v>
      </c>
      <c r="AD142" s="22">
        <v>903514.45559666224</v>
      </c>
      <c r="AE142" s="22">
        <f t="shared" si="38"/>
        <v>0</v>
      </c>
      <c r="AF142" s="22">
        <v>928625.94197508448</v>
      </c>
      <c r="AG142" s="22">
        <v>928625.94197508448</v>
      </c>
      <c r="AH142" s="22">
        <f t="shared" si="39"/>
        <v>0</v>
      </c>
      <c r="AI142" s="22">
        <v>953765.49632620474</v>
      </c>
      <c r="AJ142" s="22">
        <v>953765.49632620474</v>
      </c>
      <c r="AK142" s="22">
        <f t="shared" si="40"/>
        <v>0</v>
      </c>
      <c r="AL142" s="22">
        <v>978931.67172214971</v>
      </c>
      <c r="AM142" s="22">
        <v>978931.67172214971</v>
      </c>
      <c r="AN142" s="22">
        <f t="shared" si="41"/>
        <v>0</v>
      </c>
      <c r="AO142" s="22">
        <v>1004126.4292505317</v>
      </c>
      <c r="AP142" s="22">
        <v>1004126.4292505317</v>
      </c>
      <c r="AQ142" s="22">
        <f t="shared" si="42"/>
        <v>0</v>
      </c>
      <c r="AR142" s="22">
        <v>1029365.3779861265</v>
      </c>
      <c r="AS142" s="22">
        <v>1029365.3779861265</v>
      </c>
      <c r="AT142" s="22">
        <f t="shared" si="43"/>
        <v>0</v>
      </c>
      <c r="AU142" s="22">
        <v>1029365.3779861265</v>
      </c>
      <c r="AV142" s="22">
        <v>1029365.3779861265</v>
      </c>
      <c r="AW142" s="22">
        <f t="shared" si="44"/>
        <v>0</v>
      </c>
    </row>
    <row r="143" spans="1:49" x14ac:dyDescent="0.25">
      <c r="A143" s="21" t="s">
        <v>134</v>
      </c>
      <c r="B143" s="21" t="s">
        <v>22</v>
      </c>
      <c r="C143" s="21" t="s">
        <v>19</v>
      </c>
      <c r="D143" s="21" t="s">
        <v>23</v>
      </c>
      <c r="E143" s="22">
        <v>1667745.6314999992</v>
      </c>
      <c r="F143" s="22">
        <v>1667745.6314999992</v>
      </c>
      <c r="G143" s="22">
        <f t="shared" si="30"/>
        <v>0</v>
      </c>
      <c r="H143" s="22">
        <v>1667745.6314999992</v>
      </c>
      <c r="I143" s="22">
        <v>1667745.6314999992</v>
      </c>
      <c r="J143" s="22">
        <f t="shared" si="31"/>
        <v>0</v>
      </c>
      <c r="K143" s="22">
        <v>1698474.5733153326</v>
      </c>
      <c r="L143" s="22">
        <v>1686761.0657916658</v>
      </c>
      <c r="M143" s="22">
        <f t="shared" si="32"/>
        <v>11713.507523666834</v>
      </c>
      <c r="N143" s="22">
        <v>1729203.5151306661</v>
      </c>
      <c r="O143" s="22">
        <v>1705776.5000833324</v>
      </c>
      <c r="P143" s="22">
        <f t="shared" si="33"/>
        <v>23427.015047333669</v>
      </c>
      <c r="Q143" s="22">
        <v>1759932.4569459995</v>
      </c>
      <c r="R143" s="22">
        <v>1724791.934374999</v>
      </c>
      <c r="S143" s="22">
        <f t="shared" si="34"/>
        <v>35140.522571000503</v>
      </c>
      <c r="T143" s="22">
        <v>1790661.398761333</v>
      </c>
      <c r="U143" s="22">
        <v>1743807.3686666656</v>
      </c>
      <c r="V143" s="22">
        <f t="shared" si="35"/>
        <v>46854.030094667338</v>
      </c>
      <c r="W143" s="22">
        <v>1821390.3405766664</v>
      </c>
      <c r="X143" s="22">
        <v>1762822.8029583322</v>
      </c>
      <c r="Y143" s="22">
        <f t="shared" si="36"/>
        <v>58567.537618334172</v>
      </c>
      <c r="Z143" s="22">
        <v>1852119.2823919998</v>
      </c>
      <c r="AA143" s="22">
        <v>1781838.2372499988</v>
      </c>
      <c r="AB143" s="22">
        <f t="shared" si="37"/>
        <v>70281.045142001007</v>
      </c>
      <c r="AC143" s="22">
        <v>1882848.2242073333</v>
      </c>
      <c r="AD143" s="22">
        <v>1800853.6715416654</v>
      </c>
      <c r="AE143" s="22">
        <f t="shared" si="38"/>
        <v>81994.552665667841</v>
      </c>
      <c r="AF143" s="22">
        <v>1913577.1660226667</v>
      </c>
      <c r="AG143" s="22">
        <v>1819869.1058333321</v>
      </c>
      <c r="AH143" s="22">
        <f t="shared" si="39"/>
        <v>93708.060189334676</v>
      </c>
      <c r="AI143" s="22">
        <v>1944306.1078380002</v>
      </c>
      <c r="AJ143" s="22">
        <v>1838884.5401249987</v>
      </c>
      <c r="AK143" s="22">
        <f t="shared" si="40"/>
        <v>105421.56771300151</v>
      </c>
      <c r="AL143" s="22">
        <v>1975035.0496533336</v>
      </c>
      <c r="AM143" s="22">
        <v>1857899.9744166653</v>
      </c>
      <c r="AN143" s="22">
        <f t="shared" si="41"/>
        <v>117135.07523666834</v>
      </c>
      <c r="AO143" s="22">
        <v>2005763.9914686671</v>
      </c>
      <c r="AP143" s="22">
        <v>1876915.4087083319</v>
      </c>
      <c r="AQ143" s="22">
        <f t="shared" si="42"/>
        <v>128848.58276033518</v>
      </c>
      <c r="AR143" s="22">
        <v>2036492.9332840005</v>
      </c>
      <c r="AS143" s="22">
        <v>1895930.8429999985</v>
      </c>
      <c r="AT143" s="22">
        <f t="shared" si="43"/>
        <v>140562.09028400201</v>
      </c>
      <c r="AU143" s="22">
        <v>2036492.9332840005</v>
      </c>
      <c r="AV143" s="22">
        <v>1895930.8429999985</v>
      </c>
      <c r="AW143" s="22">
        <f t="shared" si="44"/>
        <v>140562.09028400201</v>
      </c>
    </row>
    <row r="144" spans="1:49" x14ac:dyDescent="0.25">
      <c r="A144" s="21" t="s">
        <v>134</v>
      </c>
      <c r="B144" s="21" t="s">
        <v>24</v>
      </c>
      <c r="C144" s="21" t="s">
        <v>19</v>
      </c>
      <c r="D144" s="21" t="s">
        <v>25</v>
      </c>
      <c r="E144" s="22">
        <v>295149.99744000012</v>
      </c>
      <c r="F144" s="22">
        <v>295149.99744000012</v>
      </c>
      <c r="G144" s="22">
        <f t="shared" si="30"/>
        <v>0</v>
      </c>
      <c r="H144" s="22">
        <v>295149.99744000012</v>
      </c>
      <c r="I144" s="22">
        <v>295149.99744000012</v>
      </c>
      <c r="J144" s="22">
        <f t="shared" si="31"/>
        <v>0</v>
      </c>
      <c r="K144" s="22">
        <v>299401.13806000014</v>
      </c>
      <c r="L144" s="22">
        <v>299401.13806000014</v>
      </c>
      <c r="M144" s="22">
        <f t="shared" si="32"/>
        <v>0</v>
      </c>
      <c r="N144" s="22">
        <v>303652.27868000016</v>
      </c>
      <c r="O144" s="22">
        <v>303652.27868000016</v>
      </c>
      <c r="P144" s="22">
        <f t="shared" si="33"/>
        <v>0</v>
      </c>
      <c r="Q144" s="22">
        <v>307903.41930000018</v>
      </c>
      <c r="R144" s="22">
        <v>307903.41930000018</v>
      </c>
      <c r="S144" s="22">
        <f t="shared" si="34"/>
        <v>0</v>
      </c>
      <c r="T144" s="22">
        <v>312154.5599200002</v>
      </c>
      <c r="U144" s="22">
        <v>312154.5599200002</v>
      </c>
      <c r="V144" s="22">
        <f t="shared" si="35"/>
        <v>0</v>
      </c>
      <c r="W144" s="22">
        <v>316405.70054000022</v>
      </c>
      <c r="X144" s="22">
        <v>316405.70054000022</v>
      </c>
      <c r="Y144" s="22">
        <f t="shared" si="36"/>
        <v>0</v>
      </c>
      <c r="Z144" s="22">
        <v>320656.84116000024</v>
      </c>
      <c r="AA144" s="22">
        <v>320656.84116000024</v>
      </c>
      <c r="AB144" s="22">
        <f t="shared" si="37"/>
        <v>0</v>
      </c>
      <c r="AC144" s="22">
        <v>324907.98178000026</v>
      </c>
      <c r="AD144" s="22">
        <v>324907.98178000026</v>
      </c>
      <c r="AE144" s="22">
        <f t="shared" si="38"/>
        <v>0</v>
      </c>
      <c r="AF144" s="22">
        <v>329159.12240000028</v>
      </c>
      <c r="AG144" s="22">
        <v>329159.12240000028</v>
      </c>
      <c r="AH144" s="22">
        <f t="shared" si="39"/>
        <v>0</v>
      </c>
      <c r="AI144" s="22">
        <v>333410.2630200003</v>
      </c>
      <c r="AJ144" s="22">
        <v>333410.2630200003</v>
      </c>
      <c r="AK144" s="22">
        <f t="shared" si="40"/>
        <v>0</v>
      </c>
      <c r="AL144" s="22">
        <v>337661.40364000032</v>
      </c>
      <c r="AM144" s="22">
        <v>337661.40364000032</v>
      </c>
      <c r="AN144" s="22">
        <f t="shared" si="41"/>
        <v>0</v>
      </c>
      <c r="AO144" s="22">
        <v>341912.54426000034</v>
      </c>
      <c r="AP144" s="22">
        <v>341912.54426000034</v>
      </c>
      <c r="AQ144" s="22">
        <f t="shared" si="42"/>
        <v>0</v>
      </c>
      <c r="AR144" s="22">
        <v>346163.68488000036</v>
      </c>
      <c r="AS144" s="22">
        <v>346163.68488000036</v>
      </c>
      <c r="AT144" s="22">
        <f t="shared" si="43"/>
        <v>0</v>
      </c>
      <c r="AU144" s="22">
        <v>346163.68488000036</v>
      </c>
      <c r="AV144" s="22">
        <v>346163.68488000036</v>
      </c>
      <c r="AW144" s="22">
        <f t="shared" si="44"/>
        <v>0</v>
      </c>
    </row>
    <row r="145" spans="1:49" x14ac:dyDescent="0.25">
      <c r="A145" s="21" t="s">
        <v>134</v>
      </c>
      <c r="B145" s="21" t="s">
        <v>24</v>
      </c>
      <c r="C145" s="21" t="s">
        <v>19</v>
      </c>
      <c r="D145" s="21" t="s">
        <v>26</v>
      </c>
      <c r="E145" s="22">
        <v>-260.47000000000003</v>
      </c>
      <c r="F145" s="22">
        <v>-260.47000000000003</v>
      </c>
      <c r="G145" s="22">
        <f t="shared" si="30"/>
        <v>0</v>
      </c>
      <c r="H145" s="22">
        <v>-260.47000000000003</v>
      </c>
      <c r="I145" s="22">
        <v>-260.47000000000003</v>
      </c>
      <c r="J145" s="22">
        <f t="shared" si="31"/>
        <v>0</v>
      </c>
      <c r="K145" s="22">
        <v>-260.47000000000003</v>
      </c>
      <c r="L145" s="22">
        <v>-260.47000000000003</v>
      </c>
      <c r="M145" s="22">
        <f t="shared" si="32"/>
        <v>0</v>
      </c>
      <c r="N145" s="22">
        <v>-260.47000000000003</v>
      </c>
      <c r="O145" s="22">
        <v>-260.47000000000003</v>
      </c>
      <c r="P145" s="22">
        <f t="shared" si="33"/>
        <v>0</v>
      </c>
      <c r="Q145" s="22">
        <v>-260.47000000000003</v>
      </c>
      <c r="R145" s="22">
        <v>-260.47000000000003</v>
      </c>
      <c r="S145" s="22">
        <f t="shared" si="34"/>
        <v>0</v>
      </c>
      <c r="T145" s="22">
        <v>-260.47000000000003</v>
      </c>
      <c r="U145" s="22">
        <v>-260.47000000000003</v>
      </c>
      <c r="V145" s="22">
        <f t="shared" si="35"/>
        <v>0</v>
      </c>
      <c r="W145" s="22">
        <v>-260.47000000000003</v>
      </c>
      <c r="X145" s="22">
        <v>-260.47000000000003</v>
      </c>
      <c r="Y145" s="22">
        <f t="shared" si="36"/>
        <v>0</v>
      </c>
      <c r="Z145" s="22">
        <v>-260.47000000000003</v>
      </c>
      <c r="AA145" s="22">
        <v>-260.47000000000003</v>
      </c>
      <c r="AB145" s="22">
        <f t="shared" si="37"/>
        <v>0</v>
      </c>
      <c r="AC145" s="22">
        <v>-260.47000000000003</v>
      </c>
      <c r="AD145" s="22">
        <v>-260.47000000000003</v>
      </c>
      <c r="AE145" s="22">
        <f t="shared" si="38"/>
        <v>0</v>
      </c>
      <c r="AF145" s="22">
        <v>-260.47000000000003</v>
      </c>
      <c r="AG145" s="22">
        <v>-260.47000000000003</v>
      </c>
      <c r="AH145" s="22">
        <f t="shared" si="39"/>
        <v>0</v>
      </c>
      <c r="AI145" s="22">
        <v>-260.47000000000003</v>
      </c>
      <c r="AJ145" s="22">
        <v>-260.47000000000003</v>
      </c>
      <c r="AK145" s="22">
        <f t="shared" si="40"/>
        <v>0</v>
      </c>
      <c r="AL145" s="22">
        <v>-260.47000000000003</v>
      </c>
      <c r="AM145" s="22">
        <v>-260.47000000000003</v>
      </c>
      <c r="AN145" s="22">
        <f t="shared" si="41"/>
        <v>0</v>
      </c>
      <c r="AO145" s="22">
        <v>-260.47000000000003</v>
      </c>
      <c r="AP145" s="22">
        <v>-260.47000000000003</v>
      </c>
      <c r="AQ145" s="22">
        <f t="shared" si="42"/>
        <v>0</v>
      </c>
      <c r="AR145" s="22">
        <v>-260.47000000000003</v>
      </c>
      <c r="AS145" s="22">
        <v>-260.47000000000003</v>
      </c>
      <c r="AT145" s="22">
        <f t="shared" si="43"/>
        <v>0</v>
      </c>
      <c r="AU145" s="22">
        <v>-260.47000000000003</v>
      </c>
      <c r="AV145" s="22">
        <v>-260.47000000000003</v>
      </c>
      <c r="AW145" s="22">
        <f t="shared" si="44"/>
        <v>0</v>
      </c>
    </row>
    <row r="146" spans="1:49" x14ac:dyDescent="0.25">
      <c r="A146" s="21" t="s">
        <v>134</v>
      </c>
      <c r="B146" s="21" t="s">
        <v>24</v>
      </c>
      <c r="C146" s="21" t="s">
        <v>19</v>
      </c>
      <c r="D146" s="21" t="s">
        <v>27</v>
      </c>
      <c r="E146" s="22">
        <v>140799.32358333332</v>
      </c>
      <c r="F146" s="22">
        <v>140799.32358333332</v>
      </c>
      <c r="G146" s="22">
        <f t="shared" si="30"/>
        <v>0</v>
      </c>
      <c r="H146" s="22">
        <v>140799.32358333332</v>
      </c>
      <c r="I146" s="22">
        <v>140799.32358333332</v>
      </c>
      <c r="J146" s="22">
        <f t="shared" si="31"/>
        <v>0</v>
      </c>
      <c r="K146" s="22">
        <v>145227.60199999996</v>
      </c>
      <c r="L146" s="22">
        <v>145227.60199999996</v>
      </c>
      <c r="M146" s="22">
        <f t="shared" si="32"/>
        <v>0</v>
      </c>
      <c r="N146" s="22">
        <v>150309.7025833333</v>
      </c>
      <c r="O146" s="22">
        <v>150309.7025833333</v>
      </c>
      <c r="P146" s="22">
        <f t="shared" si="33"/>
        <v>0</v>
      </c>
      <c r="Q146" s="22">
        <v>156045.6253333333</v>
      </c>
      <c r="R146" s="22">
        <v>156045.6253333333</v>
      </c>
      <c r="S146" s="22">
        <f t="shared" si="34"/>
        <v>0</v>
      </c>
      <c r="T146" s="22">
        <v>162018.70358333329</v>
      </c>
      <c r="U146" s="22">
        <v>162018.70358333329</v>
      </c>
      <c r="V146" s="22">
        <f t="shared" si="35"/>
        <v>0</v>
      </c>
      <c r="W146" s="22">
        <v>168228.93733333328</v>
      </c>
      <c r="X146" s="22">
        <v>168228.93733333328</v>
      </c>
      <c r="Y146" s="22">
        <f t="shared" si="36"/>
        <v>0</v>
      </c>
      <c r="Z146" s="22">
        <v>174676.32658333328</v>
      </c>
      <c r="AA146" s="22">
        <v>174676.32658333328</v>
      </c>
      <c r="AB146" s="22">
        <f t="shared" si="37"/>
        <v>0</v>
      </c>
      <c r="AC146" s="22">
        <v>181360.87133333331</v>
      </c>
      <c r="AD146" s="22">
        <v>181360.87133333331</v>
      </c>
      <c r="AE146" s="22">
        <f t="shared" si="38"/>
        <v>0</v>
      </c>
      <c r="AF146" s="22">
        <v>188282.57158333328</v>
      </c>
      <c r="AG146" s="22">
        <v>188282.57158333328</v>
      </c>
      <c r="AH146" s="22">
        <f t="shared" si="39"/>
        <v>0</v>
      </c>
      <c r="AI146" s="22">
        <v>195441.4273333333</v>
      </c>
      <c r="AJ146" s="22">
        <v>195441.4273333333</v>
      </c>
      <c r="AK146" s="22">
        <f t="shared" si="40"/>
        <v>0</v>
      </c>
      <c r="AL146" s="22">
        <v>202837.43858333328</v>
      </c>
      <c r="AM146" s="22">
        <v>202837.43858333328</v>
      </c>
      <c r="AN146" s="22">
        <f t="shared" si="41"/>
        <v>0</v>
      </c>
      <c r="AO146" s="22">
        <v>210470.60533333325</v>
      </c>
      <c r="AP146" s="22">
        <v>210470.60533333325</v>
      </c>
      <c r="AQ146" s="22">
        <f t="shared" si="42"/>
        <v>0</v>
      </c>
      <c r="AR146" s="22">
        <v>218340.9331666666</v>
      </c>
      <c r="AS146" s="22">
        <v>218340.9331666666</v>
      </c>
      <c r="AT146" s="22">
        <f t="shared" si="43"/>
        <v>0</v>
      </c>
      <c r="AU146" s="22">
        <v>218340.9331666666</v>
      </c>
      <c r="AV146" s="22">
        <v>218340.9331666666</v>
      </c>
      <c r="AW146" s="22">
        <f t="shared" si="44"/>
        <v>0</v>
      </c>
    </row>
    <row r="147" spans="1:49" x14ac:dyDescent="0.25">
      <c r="A147" s="21" t="s">
        <v>134</v>
      </c>
      <c r="B147" s="21" t="s">
        <v>24</v>
      </c>
      <c r="C147" s="21" t="s">
        <v>19</v>
      </c>
      <c r="D147" s="21" t="s">
        <v>28</v>
      </c>
      <c r="E147" s="22">
        <v>447431.44699999975</v>
      </c>
      <c r="F147" s="22">
        <v>447431.44699999975</v>
      </c>
      <c r="G147" s="22">
        <f t="shared" si="30"/>
        <v>0</v>
      </c>
      <c r="H147" s="22">
        <v>447431.44699999975</v>
      </c>
      <c r="I147" s="22">
        <v>447431.44699999975</v>
      </c>
      <c r="J147" s="22">
        <f t="shared" si="31"/>
        <v>0</v>
      </c>
      <c r="K147" s="22">
        <v>460987.2426666664</v>
      </c>
      <c r="L147" s="22">
        <v>460987.2426666664</v>
      </c>
      <c r="M147" s="22">
        <f t="shared" si="32"/>
        <v>0</v>
      </c>
      <c r="N147" s="22">
        <v>474543.03833333304</v>
      </c>
      <c r="O147" s="22">
        <v>474543.03833333304</v>
      </c>
      <c r="P147" s="22">
        <f t="shared" si="33"/>
        <v>0</v>
      </c>
      <c r="Q147" s="22">
        <v>488098.83399999968</v>
      </c>
      <c r="R147" s="22">
        <v>488098.83399999968</v>
      </c>
      <c r="S147" s="22">
        <f t="shared" si="34"/>
        <v>0</v>
      </c>
      <c r="T147" s="22">
        <v>501654.62966666633</v>
      </c>
      <c r="U147" s="22">
        <v>501654.62966666633</v>
      </c>
      <c r="V147" s="22">
        <f t="shared" si="35"/>
        <v>0</v>
      </c>
      <c r="W147" s="22">
        <v>515210.42533333297</v>
      </c>
      <c r="X147" s="22">
        <v>515210.42533333297</v>
      </c>
      <c r="Y147" s="22">
        <f t="shared" si="36"/>
        <v>0</v>
      </c>
      <c r="Z147" s="22">
        <v>528766.22099999967</v>
      </c>
      <c r="AA147" s="22">
        <v>528766.22099999967</v>
      </c>
      <c r="AB147" s="22">
        <f t="shared" si="37"/>
        <v>0</v>
      </c>
      <c r="AC147" s="22">
        <v>542322.01666666637</v>
      </c>
      <c r="AD147" s="22">
        <v>542322.01666666637</v>
      </c>
      <c r="AE147" s="22">
        <f t="shared" si="38"/>
        <v>0</v>
      </c>
      <c r="AF147" s="22">
        <v>555877.81233333307</v>
      </c>
      <c r="AG147" s="22">
        <v>555877.81233333307</v>
      </c>
      <c r="AH147" s="22">
        <f t="shared" si="39"/>
        <v>0</v>
      </c>
      <c r="AI147" s="22">
        <v>569433.60799999977</v>
      </c>
      <c r="AJ147" s="22">
        <v>569433.60799999977</v>
      </c>
      <c r="AK147" s="22">
        <f t="shared" si="40"/>
        <v>0</v>
      </c>
      <c r="AL147" s="22">
        <v>582989.40366666648</v>
      </c>
      <c r="AM147" s="22">
        <v>582989.40366666648</v>
      </c>
      <c r="AN147" s="22">
        <f t="shared" si="41"/>
        <v>0</v>
      </c>
      <c r="AO147" s="22">
        <v>596545.19933333318</v>
      </c>
      <c r="AP147" s="22">
        <v>596545.19933333318</v>
      </c>
      <c r="AQ147" s="22">
        <f t="shared" si="42"/>
        <v>0</v>
      </c>
      <c r="AR147" s="22">
        <v>610100.99499999988</v>
      </c>
      <c r="AS147" s="22">
        <v>610100.99499999988</v>
      </c>
      <c r="AT147" s="22">
        <f t="shared" si="43"/>
        <v>0</v>
      </c>
      <c r="AU147" s="22">
        <v>610100.99499999988</v>
      </c>
      <c r="AV147" s="22">
        <v>610100.99499999988</v>
      </c>
      <c r="AW147" s="22">
        <f t="shared" si="44"/>
        <v>0</v>
      </c>
    </row>
    <row r="148" spans="1:49" x14ac:dyDescent="0.25">
      <c r="A148" s="21" t="s">
        <v>134</v>
      </c>
      <c r="B148" s="21" t="s">
        <v>24</v>
      </c>
      <c r="C148" s="21" t="s">
        <v>19</v>
      </c>
      <c r="D148" s="21" t="s">
        <v>29</v>
      </c>
      <c r="E148" s="22">
        <v>210024.45837000001</v>
      </c>
      <c r="F148" s="22">
        <v>210024.45837000001</v>
      </c>
      <c r="G148" s="22">
        <f t="shared" si="30"/>
        <v>0</v>
      </c>
      <c r="H148" s="22">
        <v>210024.45837000001</v>
      </c>
      <c r="I148" s="22">
        <v>210024.45837000001</v>
      </c>
      <c r="J148" s="22">
        <f t="shared" si="31"/>
        <v>0</v>
      </c>
      <c r="K148" s="22">
        <v>215564.14740083335</v>
      </c>
      <c r="L148" s="22">
        <v>215564.14740083335</v>
      </c>
      <c r="M148" s="22">
        <f t="shared" si="32"/>
        <v>0</v>
      </c>
      <c r="N148" s="22">
        <v>221103.83643166666</v>
      </c>
      <c r="O148" s="22">
        <v>221103.83643166666</v>
      </c>
      <c r="P148" s="22">
        <f t="shared" si="33"/>
        <v>0</v>
      </c>
      <c r="Q148" s="22">
        <v>226643.52546250002</v>
      </c>
      <c r="R148" s="22">
        <v>226643.52546250002</v>
      </c>
      <c r="S148" s="22">
        <f t="shared" si="34"/>
        <v>0</v>
      </c>
      <c r="T148" s="22">
        <v>232183.21449333333</v>
      </c>
      <c r="U148" s="22">
        <v>232183.21449333333</v>
      </c>
      <c r="V148" s="22">
        <f t="shared" si="35"/>
        <v>0</v>
      </c>
      <c r="W148" s="22">
        <v>237722.90352416667</v>
      </c>
      <c r="X148" s="22">
        <v>237722.90352416667</v>
      </c>
      <c r="Y148" s="22">
        <f t="shared" si="36"/>
        <v>0</v>
      </c>
      <c r="Z148" s="22">
        <v>243262.59255499998</v>
      </c>
      <c r="AA148" s="22">
        <v>243262.59255499998</v>
      </c>
      <c r="AB148" s="22">
        <f t="shared" si="37"/>
        <v>0</v>
      </c>
      <c r="AC148" s="22">
        <v>248802.28158583332</v>
      </c>
      <c r="AD148" s="22">
        <v>248802.28158583332</v>
      </c>
      <c r="AE148" s="22">
        <f t="shared" si="38"/>
        <v>0</v>
      </c>
      <c r="AF148" s="22">
        <v>254341.97061666666</v>
      </c>
      <c r="AG148" s="22">
        <v>254341.97061666666</v>
      </c>
      <c r="AH148" s="22">
        <f t="shared" si="39"/>
        <v>0</v>
      </c>
      <c r="AI148" s="22">
        <v>259881.6596475</v>
      </c>
      <c r="AJ148" s="22">
        <v>259881.6596475</v>
      </c>
      <c r="AK148" s="22">
        <f t="shared" si="40"/>
        <v>0</v>
      </c>
      <c r="AL148" s="22">
        <v>265421.34867833334</v>
      </c>
      <c r="AM148" s="22">
        <v>265421.34867833334</v>
      </c>
      <c r="AN148" s="22">
        <f t="shared" si="41"/>
        <v>0</v>
      </c>
      <c r="AO148" s="22">
        <v>270961.03770916665</v>
      </c>
      <c r="AP148" s="22">
        <v>270961.03770916665</v>
      </c>
      <c r="AQ148" s="22">
        <f t="shared" si="42"/>
        <v>0</v>
      </c>
      <c r="AR148" s="22">
        <v>276500.72673999995</v>
      </c>
      <c r="AS148" s="22">
        <v>276500.72673999995</v>
      </c>
      <c r="AT148" s="22">
        <f t="shared" si="43"/>
        <v>0</v>
      </c>
      <c r="AU148" s="22">
        <v>276500.72673999995</v>
      </c>
      <c r="AV148" s="22">
        <v>276500.72673999995</v>
      </c>
      <c r="AW148" s="22">
        <f t="shared" si="44"/>
        <v>0</v>
      </c>
    </row>
    <row r="149" spans="1:49" x14ac:dyDescent="0.25">
      <c r="A149" s="21" t="s">
        <v>134</v>
      </c>
      <c r="B149" s="21" t="s">
        <v>24</v>
      </c>
      <c r="C149" s="21" t="s">
        <v>19</v>
      </c>
      <c r="D149" s="21" t="s">
        <v>30</v>
      </c>
      <c r="E149" s="22">
        <v>941297.76839000033</v>
      </c>
      <c r="F149" s="22">
        <v>941297.76839000033</v>
      </c>
      <c r="G149" s="22">
        <f t="shared" si="30"/>
        <v>0</v>
      </c>
      <c r="H149" s="22">
        <v>941297.76839000033</v>
      </c>
      <c r="I149" s="22">
        <v>941297.76839000033</v>
      </c>
      <c r="J149" s="22">
        <f t="shared" si="31"/>
        <v>0</v>
      </c>
      <c r="K149" s="22">
        <v>945143.10167458362</v>
      </c>
      <c r="L149" s="22">
        <v>947424.23158916703</v>
      </c>
      <c r="M149" s="22">
        <f t="shared" si="32"/>
        <v>-2281.1299145834055</v>
      </c>
      <c r="N149" s="22">
        <v>948988.43495916692</v>
      </c>
      <c r="O149" s="22">
        <v>953550.69478833373</v>
      </c>
      <c r="P149" s="22">
        <f t="shared" si="33"/>
        <v>-4562.259829166811</v>
      </c>
      <c r="Q149" s="22">
        <v>952833.76824375021</v>
      </c>
      <c r="R149" s="22">
        <v>959677.15798750042</v>
      </c>
      <c r="S149" s="22">
        <f t="shared" si="34"/>
        <v>-6843.3897437502164</v>
      </c>
      <c r="T149" s="22">
        <v>956679.1015283335</v>
      </c>
      <c r="U149" s="22">
        <v>965803.62118666712</v>
      </c>
      <c r="V149" s="22">
        <f t="shared" si="35"/>
        <v>-9124.5196583336219</v>
      </c>
      <c r="W149" s="22">
        <v>960524.43481291679</v>
      </c>
      <c r="X149" s="22">
        <v>971930.08438583382</v>
      </c>
      <c r="Y149" s="22">
        <f t="shared" si="36"/>
        <v>-11405.649572917027</v>
      </c>
      <c r="Z149" s="22">
        <v>964369.76809750008</v>
      </c>
      <c r="AA149" s="22">
        <v>978056.54758500052</v>
      </c>
      <c r="AB149" s="22">
        <f t="shared" si="37"/>
        <v>-13686.779487500433</v>
      </c>
      <c r="AC149" s="22">
        <v>968215.10138208338</v>
      </c>
      <c r="AD149" s="22">
        <v>984183.01078416721</v>
      </c>
      <c r="AE149" s="22">
        <f t="shared" si="38"/>
        <v>-15967.909402083838</v>
      </c>
      <c r="AF149" s="22">
        <v>972060.43466666667</v>
      </c>
      <c r="AG149" s="22">
        <v>990309.47398333391</v>
      </c>
      <c r="AH149" s="22">
        <f t="shared" si="39"/>
        <v>-18249.039316667244</v>
      </c>
      <c r="AI149" s="22">
        <v>975905.76795124996</v>
      </c>
      <c r="AJ149" s="22">
        <v>996435.93718250061</v>
      </c>
      <c r="AK149" s="22">
        <f t="shared" si="40"/>
        <v>-20530.169231250649</v>
      </c>
      <c r="AL149" s="22">
        <v>979751.10123583325</v>
      </c>
      <c r="AM149" s="22">
        <v>1002562.4003816673</v>
      </c>
      <c r="AN149" s="22">
        <f t="shared" si="41"/>
        <v>-22811.299145834055</v>
      </c>
      <c r="AO149" s="22">
        <v>983596.43452041654</v>
      </c>
      <c r="AP149" s="22">
        <v>1008688.863580834</v>
      </c>
      <c r="AQ149" s="22">
        <f t="shared" si="42"/>
        <v>-25092.42906041746</v>
      </c>
      <c r="AR149" s="22">
        <v>987441.76780499984</v>
      </c>
      <c r="AS149" s="22">
        <v>1014815.3267800007</v>
      </c>
      <c r="AT149" s="22">
        <f t="shared" si="43"/>
        <v>-27373.558975000866</v>
      </c>
      <c r="AU149" s="22">
        <v>987441.76780499984</v>
      </c>
      <c r="AV149" s="22">
        <v>1014815.3267800007</v>
      </c>
      <c r="AW149" s="22">
        <f t="shared" si="44"/>
        <v>-27373.558975000866</v>
      </c>
    </row>
    <row r="150" spans="1:49" x14ac:dyDescent="0.25">
      <c r="A150" s="21" t="s">
        <v>134</v>
      </c>
      <c r="B150" s="21" t="s">
        <v>24</v>
      </c>
      <c r="C150" s="21" t="s">
        <v>19</v>
      </c>
      <c r="D150" s="21" t="s">
        <v>31</v>
      </c>
      <c r="E150" s="22">
        <v>272388.74256000016</v>
      </c>
      <c r="F150" s="22">
        <v>272388.74256000016</v>
      </c>
      <c r="G150" s="22">
        <f t="shared" si="30"/>
        <v>0</v>
      </c>
      <c r="H150" s="22">
        <v>272388.74256000016</v>
      </c>
      <c r="I150" s="22">
        <v>272388.74256000016</v>
      </c>
      <c r="J150" s="22">
        <f t="shared" si="31"/>
        <v>0</v>
      </c>
      <c r="K150" s="22">
        <v>277246.88694000017</v>
      </c>
      <c r="L150" s="22">
        <v>277246.88694000017</v>
      </c>
      <c r="M150" s="22">
        <f t="shared" si="32"/>
        <v>0</v>
      </c>
      <c r="N150" s="22">
        <v>282105.03132000018</v>
      </c>
      <c r="O150" s="22">
        <v>282105.03132000018</v>
      </c>
      <c r="P150" s="22">
        <f t="shared" si="33"/>
        <v>0</v>
      </c>
      <c r="Q150" s="22">
        <v>286963.1757000002</v>
      </c>
      <c r="R150" s="22">
        <v>286963.1757000002</v>
      </c>
      <c r="S150" s="22">
        <f t="shared" si="34"/>
        <v>0</v>
      </c>
      <c r="T150" s="22">
        <v>291821.32008000021</v>
      </c>
      <c r="U150" s="22">
        <v>291821.32008000021</v>
      </c>
      <c r="V150" s="22">
        <f t="shared" si="35"/>
        <v>0</v>
      </c>
      <c r="W150" s="22">
        <v>296679.46446000022</v>
      </c>
      <c r="X150" s="22">
        <v>296679.46446000022</v>
      </c>
      <c r="Y150" s="22">
        <f t="shared" si="36"/>
        <v>0</v>
      </c>
      <c r="Z150" s="22">
        <v>301537.60884000023</v>
      </c>
      <c r="AA150" s="22">
        <v>301537.60884000023</v>
      </c>
      <c r="AB150" s="22">
        <f t="shared" si="37"/>
        <v>0</v>
      </c>
      <c r="AC150" s="22">
        <v>306395.75322000025</v>
      </c>
      <c r="AD150" s="22">
        <v>306395.75322000025</v>
      </c>
      <c r="AE150" s="22">
        <f t="shared" si="38"/>
        <v>0</v>
      </c>
      <c r="AF150" s="22">
        <v>311253.89760000026</v>
      </c>
      <c r="AG150" s="22">
        <v>311253.89760000026</v>
      </c>
      <c r="AH150" s="22">
        <f t="shared" si="39"/>
        <v>0</v>
      </c>
      <c r="AI150" s="22">
        <v>316112.04198000027</v>
      </c>
      <c r="AJ150" s="22">
        <v>316112.04198000027</v>
      </c>
      <c r="AK150" s="22">
        <f t="shared" si="40"/>
        <v>0</v>
      </c>
      <c r="AL150" s="22">
        <v>320970.18636000028</v>
      </c>
      <c r="AM150" s="22">
        <v>320970.18636000028</v>
      </c>
      <c r="AN150" s="22">
        <f t="shared" si="41"/>
        <v>0</v>
      </c>
      <c r="AO150" s="22">
        <v>325828.3307400003</v>
      </c>
      <c r="AP150" s="22">
        <v>325828.3307400003</v>
      </c>
      <c r="AQ150" s="22">
        <f t="shared" si="42"/>
        <v>0</v>
      </c>
      <c r="AR150" s="22">
        <v>330686.47512000031</v>
      </c>
      <c r="AS150" s="22">
        <v>330686.47512000031</v>
      </c>
      <c r="AT150" s="22">
        <f t="shared" si="43"/>
        <v>0</v>
      </c>
      <c r="AU150" s="22">
        <v>330686.47512000031</v>
      </c>
      <c r="AV150" s="22">
        <v>330686.47512000031</v>
      </c>
      <c r="AW150" s="22">
        <f t="shared" si="44"/>
        <v>0</v>
      </c>
    </row>
    <row r="151" spans="1:49" x14ac:dyDescent="0.25">
      <c r="A151" s="21" t="s">
        <v>134</v>
      </c>
      <c r="B151" s="21" t="s">
        <v>24</v>
      </c>
      <c r="C151" s="21" t="s">
        <v>19</v>
      </c>
      <c r="D151" s="21" t="s">
        <v>32</v>
      </c>
      <c r="E151" s="22">
        <v>-170169.74649999995</v>
      </c>
      <c r="F151" s="22">
        <v>-170169.74649999995</v>
      </c>
      <c r="G151" s="22">
        <f t="shared" si="30"/>
        <v>0</v>
      </c>
      <c r="H151" s="22">
        <v>-170169.74649999995</v>
      </c>
      <c r="I151" s="22">
        <v>-170169.74649999995</v>
      </c>
      <c r="J151" s="22">
        <f t="shared" si="31"/>
        <v>0</v>
      </c>
      <c r="K151" s="22">
        <v>-169234.15620833327</v>
      </c>
      <c r="L151" s="22">
        <v>-169234.15620833327</v>
      </c>
      <c r="M151" s="22">
        <f t="shared" si="32"/>
        <v>0</v>
      </c>
      <c r="N151" s="22">
        <v>-168298.56591666659</v>
      </c>
      <c r="O151" s="22">
        <v>-168298.56591666659</v>
      </c>
      <c r="P151" s="22">
        <f t="shared" si="33"/>
        <v>0</v>
      </c>
      <c r="Q151" s="22">
        <v>-167362.97562499993</v>
      </c>
      <c r="R151" s="22">
        <v>-167362.97562499993</v>
      </c>
      <c r="S151" s="22">
        <f t="shared" si="34"/>
        <v>0</v>
      </c>
      <c r="T151" s="22">
        <v>-166427.38533333325</v>
      </c>
      <c r="U151" s="22">
        <v>-166427.38533333325</v>
      </c>
      <c r="V151" s="22">
        <f t="shared" si="35"/>
        <v>0</v>
      </c>
      <c r="W151" s="22">
        <v>-165491.79504166657</v>
      </c>
      <c r="X151" s="22">
        <v>-165491.79504166657</v>
      </c>
      <c r="Y151" s="22">
        <f t="shared" si="36"/>
        <v>0</v>
      </c>
      <c r="Z151" s="22">
        <v>-164556.20474999992</v>
      </c>
      <c r="AA151" s="22">
        <v>-164556.20474999992</v>
      </c>
      <c r="AB151" s="22">
        <f t="shared" si="37"/>
        <v>0</v>
      </c>
      <c r="AC151" s="22">
        <v>-163620.61445833324</v>
      </c>
      <c r="AD151" s="22">
        <v>-163620.61445833324</v>
      </c>
      <c r="AE151" s="22">
        <f t="shared" si="38"/>
        <v>0</v>
      </c>
      <c r="AF151" s="22">
        <v>-162685.02416666655</v>
      </c>
      <c r="AG151" s="22">
        <v>-162685.02416666655</v>
      </c>
      <c r="AH151" s="22">
        <f t="shared" si="39"/>
        <v>0</v>
      </c>
      <c r="AI151" s="22">
        <v>-161749.43387499987</v>
      </c>
      <c r="AJ151" s="22">
        <v>-161749.43387499987</v>
      </c>
      <c r="AK151" s="22">
        <f t="shared" si="40"/>
        <v>0</v>
      </c>
      <c r="AL151" s="22">
        <v>-160813.84358333319</v>
      </c>
      <c r="AM151" s="22">
        <v>-160813.84358333319</v>
      </c>
      <c r="AN151" s="22">
        <f t="shared" si="41"/>
        <v>0</v>
      </c>
      <c r="AO151" s="22">
        <v>-159878.25329166654</v>
      </c>
      <c r="AP151" s="22">
        <v>-159878.25329166654</v>
      </c>
      <c r="AQ151" s="22">
        <f t="shared" si="42"/>
        <v>0</v>
      </c>
      <c r="AR151" s="22">
        <v>-158942.66299999985</v>
      </c>
      <c r="AS151" s="22">
        <v>-158942.66299999985</v>
      </c>
      <c r="AT151" s="22">
        <f t="shared" si="43"/>
        <v>0</v>
      </c>
      <c r="AU151" s="22">
        <v>-158942.66299999985</v>
      </c>
      <c r="AV151" s="22">
        <v>-158942.66299999985</v>
      </c>
      <c r="AW151" s="22">
        <f t="shared" si="44"/>
        <v>0</v>
      </c>
    </row>
    <row r="152" spans="1:49" x14ac:dyDescent="0.25">
      <c r="A152" s="21" t="s">
        <v>134</v>
      </c>
      <c r="B152" s="21" t="s">
        <v>33</v>
      </c>
      <c r="C152" s="21" t="s">
        <v>19</v>
      </c>
      <c r="D152" s="21" t="s">
        <v>34</v>
      </c>
      <c r="E152" s="22">
        <v>102171.57868000002</v>
      </c>
      <c r="F152" s="22">
        <v>102171.57868000002</v>
      </c>
      <c r="G152" s="22">
        <f t="shared" si="30"/>
        <v>0</v>
      </c>
      <c r="H152" s="22">
        <v>102171.57868000002</v>
      </c>
      <c r="I152" s="22">
        <v>102171.57868000002</v>
      </c>
      <c r="J152" s="22">
        <f t="shared" si="31"/>
        <v>0</v>
      </c>
      <c r="K152" s="22">
        <v>105551.20015075002</v>
      </c>
      <c r="L152" s="22">
        <v>104294.90107000002</v>
      </c>
      <c r="M152" s="22">
        <f t="shared" si="32"/>
        <v>1256.2990807500028</v>
      </c>
      <c r="N152" s="22">
        <v>108930.82162150003</v>
      </c>
      <c r="O152" s="22">
        <v>106418.22346000002</v>
      </c>
      <c r="P152" s="22">
        <f t="shared" si="33"/>
        <v>2512.5981615000055</v>
      </c>
      <c r="Q152" s="22">
        <v>112310.44309225003</v>
      </c>
      <c r="R152" s="22">
        <v>108541.54585000002</v>
      </c>
      <c r="S152" s="22">
        <f t="shared" si="34"/>
        <v>3768.8972422500083</v>
      </c>
      <c r="T152" s="22">
        <v>115690.06456300004</v>
      </c>
      <c r="U152" s="22">
        <v>110664.86824000003</v>
      </c>
      <c r="V152" s="22">
        <f t="shared" si="35"/>
        <v>5025.196323000011</v>
      </c>
      <c r="W152" s="22">
        <v>119069.68603375004</v>
      </c>
      <c r="X152" s="22">
        <v>112788.19063000003</v>
      </c>
      <c r="Y152" s="22">
        <f t="shared" si="36"/>
        <v>6281.4954037500138</v>
      </c>
      <c r="Z152" s="22">
        <v>122449.30750450004</v>
      </c>
      <c r="AA152" s="22">
        <v>114911.51302000003</v>
      </c>
      <c r="AB152" s="22">
        <f t="shared" si="37"/>
        <v>7537.7944845000166</v>
      </c>
      <c r="AC152" s="22">
        <v>125828.92897525005</v>
      </c>
      <c r="AD152" s="22">
        <v>117034.83541000003</v>
      </c>
      <c r="AE152" s="22">
        <f t="shared" si="38"/>
        <v>8794.0935652500193</v>
      </c>
      <c r="AF152" s="22">
        <v>129208.55044600005</v>
      </c>
      <c r="AG152" s="22">
        <v>119158.15780000003</v>
      </c>
      <c r="AH152" s="22">
        <f t="shared" si="39"/>
        <v>10050.392646000022</v>
      </c>
      <c r="AI152" s="22">
        <v>132588.17191675006</v>
      </c>
      <c r="AJ152" s="22">
        <v>121281.48019000003</v>
      </c>
      <c r="AK152" s="22">
        <f t="shared" si="40"/>
        <v>11306.691726750025</v>
      </c>
      <c r="AL152" s="22">
        <v>135967.79338750005</v>
      </c>
      <c r="AM152" s="22">
        <v>123404.80258000003</v>
      </c>
      <c r="AN152" s="22">
        <f t="shared" si="41"/>
        <v>12562.990807500013</v>
      </c>
      <c r="AO152" s="22">
        <v>139347.41485825003</v>
      </c>
      <c r="AP152" s="22">
        <v>125528.12497000003</v>
      </c>
      <c r="AQ152" s="22">
        <f t="shared" si="42"/>
        <v>13819.289888250001</v>
      </c>
      <c r="AR152" s="22">
        <v>142727.03632900002</v>
      </c>
      <c r="AS152" s="22">
        <v>127651.44736000003</v>
      </c>
      <c r="AT152" s="22">
        <f t="shared" si="43"/>
        <v>15075.588968999989</v>
      </c>
      <c r="AU152" s="22">
        <v>142727.03632900002</v>
      </c>
      <c r="AV152" s="22">
        <v>127651.44736000003</v>
      </c>
      <c r="AW152" s="22">
        <f t="shared" si="44"/>
        <v>15075.588968999989</v>
      </c>
    </row>
    <row r="153" spans="1:49" x14ac:dyDescent="0.25">
      <c r="A153" s="21" t="s">
        <v>134</v>
      </c>
      <c r="B153" s="21" t="s">
        <v>33</v>
      </c>
      <c r="C153" s="21" t="s">
        <v>19</v>
      </c>
      <c r="D153" s="21" t="s">
        <v>35</v>
      </c>
      <c r="E153" s="22">
        <v>1098400.5339000002</v>
      </c>
      <c r="F153" s="22">
        <v>1098400.5339000002</v>
      </c>
      <c r="G153" s="22">
        <f t="shared" si="30"/>
        <v>0</v>
      </c>
      <c r="H153" s="22">
        <v>1098400.5339000002</v>
      </c>
      <c r="I153" s="22">
        <v>1098400.5339000002</v>
      </c>
      <c r="J153" s="22">
        <f t="shared" si="31"/>
        <v>0</v>
      </c>
      <c r="K153" s="22">
        <v>1107058.7972872502</v>
      </c>
      <c r="L153" s="22">
        <v>1114195.0442250001</v>
      </c>
      <c r="M153" s="22">
        <f t="shared" si="32"/>
        <v>-7136.2469377499074</v>
      </c>
      <c r="N153" s="22">
        <v>1115717.0606745002</v>
      </c>
      <c r="O153" s="22">
        <v>1129989.55455</v>
      </c>
      <c r="P153" s="22">
        <f t="shared" si="33"/>
        <v>-14272.493875499815</v>
      </c>
      <c r="Q153" s="22">
        <v>1124375.3240617502</v>
      </c>
      <c r="R153" s="22">
        <v>1145784.0648749999</v>
      </c>
      <c r="S153" s="22">
        <f t="shared" si="34"/>
        <v>-21408.740813249722</v>
      </c>
      <c r="T153" s="22">
        <v>1133033.5874490002</v>
      </c>
      <c r="U153" s="22">
        <v>1161578.5751999998</v>
      </c>
      <c r="V153" s="22">
        <f t="shared" si="35"/>
        <v>-28544.987750999629</v>
      </c>
      <c r="W153" s="22">
        <v>1141691.8508362502</v>
      </c>
      <c r="X153" s="22">
        <v>1177373.0855249998</v>
      </c>
      <c r="Y153" s="22">
        <f t="shared" si="36"/>
        <v>-35681.234688749537</v>
      </c>
      <c r="Z153" s="22">
        <v>1150350.1142235002</v>
      </c>
      <c r="AA153" s="22">
        <v>1193167.5958499997</v>
      </c>
      <c r="AB153" s="22">
        <f t="shared" si="37"/>
        <v>-42817.481626499444</v>
      </c>
      <c r="AC153" s="22">
        <v>1159008.3776107503</v>
      </c>
      <c r="AD153" s="22">
        <v>1208962.1061749996</v>
      </c>
      <c r="AE153" s="22">
        <f t="shared" si="38"/>
        <v>-49953.728564249352</v>
      </c>
      <c r="AF153" s="22">
        <v>1167666.6409980003</v>
      </c>
      <c r="AG153" s="22">
        <v>1224756.6164999995</v>
      </c>
      <c r="AH153" s="22">
        <f t="shared" si="39"/>
        <v>-57089.975501999259</v>
      </c>
      <c r="AI153" s="22">
        <v>1176324.9043852503</v>
      </c>
      <c r="AJ153" s="22">
        <v>1240551.1268249995</v>
      </c>
      <c r="AK153" s="22">
        <f t="shared" si="40"/>
        <v>-64226.222439749166</v>
      </c>
      <c r="AL153" s="22">
        <v>1184983.1677725003</v>
      </c>
      <c r="AM153" s="22">
        <v>1256345.6371499994</v>
      </c>
      <c r="AN153" s="22">
        <f t="shared" si="41"/>
        <v>-71362.469377499074</v>
      </c>
      <c r="AO153" s="22">
        <v>1193641.4311597503</v>
      </c>
      <c r="AP153" s="22">
        <v>1272140.1474749993</v>
      </c>
      <c r="AQ153" s="22">
        <f t="shared" si="42"/>
        <v>-78498.716315248981</v>
      </c>
      <c r="AR153" s="22">
        <v>1202299.6945470003</v>
      </c>
      <c r="AS153" s="22">
        <v>1287934.6577999992</v>
      </c>
      <c r="AT153" s="22">
        <f t="shared" si="43"/>
        <v>-85634.963252998888</v>
      </c>
      <c r="AU153" s="22">
        <v>1202299.6945470003</v>
      </c>
      <c r="AV153" s="22">
        <v>1287934.6577999992</v>
      </c>
      <c r="AW153" s="22">
        <f t="shared" si="44"/>
        <v>-85634.963252998888</v>
      </c>
    </row>
    <row r="154" spans="1:49" x14ac:dyDescent="0.25">
      <c r="A154" s="21" t="s">
        <v>134</v>
      </c>
      <c r="B154" s="21" t="s">
        <v>33</v>
      </c>
      <c r="C154" s="21" t="s">
        <v>19</v>
      </c>
      <c r="D154" s="21" t="s">
        <v>36</v>
      </c>
      <c r="E154" s="22">
        <v>2572618.762972875</v>
      </c>
      <c r="F154" s="22">
        <v>2572618.762972875</v>
      </c>
      <c r="G154" s="22">
        <f t="shared" si="30"/>
        <v>0</v>
      </c>
      <c r="H154" s="22">
        <v>2572618.762972875</v>
      </c>
      <c r="I154" s="22">
        <v>2572618.762972875</v>
      </c>
      <c r="J154" s="22">
        <f t="shared" si="31"/>
        <v>0</v>
      </c>
      <c r="K154" s="22">
        <v>2601574.5450815419</v>
      </c>
      <c r="L154" s="22">
        <v>2623314.1766672921</v>
      </c>
      <c r="M154" s="22">
        <f t="shared" si="32"/>
        <v>-21739.631585750263</v>
      </c>
      <c r="N154" s="22">
        <v>2630932.4050568752</v>
      </c>
      <c r="O154" s="22">
        <v>2674564.2015617085</v>
      </c>
      <c r="P154" s="22">
        <f t="shared" si="33"/>
        <v>-43631.79650483327</v>
      </c>
      <c r="Q154" s="22">
        <v>2660692.342898875</v>
      </c>
      <c r="R154" s="22">
        <v>2726368.8376561254</v>
      </c>
      <c r="S154" s="22">
        <f t="shared" si="34"/>
        <v>-65676.494757250417</v>
      </c>
      <c r="T154" s="22">
        <v>2690854.3586075418</v>
      </c>
      <c r="U154" s="22">
        <v>2778728.0849505421</v>
      </c>
      <c r="V154" s="22">
        <f t="shared" si="35"/>
        <v>-87873.726343000308</v>
      </c>
      <c r="W154" s="22">
        <v>2721418.452182875</v>
      </c>
      <c r="X154" s="22">
        <v>2831641.9434449589</v>
      </c>
      <c r="Y154" s="22">
        <f t="shared" si="36"/>
        <v>-110223.49126208387</v>
      </c>
      <c r="Z154" s="22">
        <v>2752384.6236248747</v>
      </c>
      <c r="AA154" s="22">
        <v>2885110.4131393754</v>
      </c>
      <c r="AB154" s="22">
        <f t="shared" si="37"/>
        <v>-132725.78951450065</v>
      </c>
      <c r="AC154" s="22">
        <v>2783752.8729335414</v>
      </c>
      <c r="AD154" s="22">
        <v>2939133.4940337921</v>
      </c>
      <c r="AE154" s="22">
        <f t="shared" si="38"/>
        <v>-155380.62110025063</v>
      </c>
      <c r="AF154" s="22">
        <v>2815523.2001088746</v>
      </c>
      <c r="AG154" s="22">
        <v>2993711.1861282089</v>
      </c>
      <c r="AH154" s="22">
        <f t="shared" si="39"/>
        <v>-178187.98601933429</v>
      </c>
      <c r="AI154" s="22">
        <v>2847695.6051508747</v>
      </c>
      <c r="AJ154" s="22">
        <v>3048843.4894226259</v>
      </c>
      <c r="AK154" s="22">
        <f t="shared" si="40"/>
        <v>-201147.88427175116</v>
      </c>
      <c r="AL154" s="22">
        <v>2880270.0880595413</v>
      </c>
      <c r="AM154" s="22">
        <v>3104530.4039170425</v>
      </c>
      <c r="AN154" s="22">
        <f t="shared" si="41"/>
        <v>-224260.31585750123</v>
      </c>
      <c r="AO154" s="22">
        <v>2913246.6488348744</v>
      </c>
      <c r="AP154" s="22">
        <v>3160771.9296114594</v>
      </c>
      <c r="AQ154" s="22">
        <f t="shared" si="42"/>
        <v>-247525.28077658499</v>
      </c>
      <c r="AR154" s="22">
        <v>2946625.2874768744</v>
      </c>
      <c r="AS154" s="22">
        <v>3217568.0665058759</v>
      </c>
      <c r="AT154" s="22">
        <f t="shared" si="43"/>
        <v>-270942.77902900148</v>
      </c>
      <c r="AU154" s="22">
        <v>2946625.2874768744</v>
      </c>
      <c r="AV154" s="22">
        <v>3217568.0665058759</v>
      </c>
      <c r="AW154" s="22">
        <f t="shared" si="44"/>
        <v>-270942.77902900148</v>
      </c>
    </row>
    <row r="155" spans="1:49" x14ac:dyDescent="0.25">
      <c r="A155" s="21" t="s">
        <v>134</v>
      </c>
      <c r="B155" s="21" t="s">
        <v>33</v>
      </c>
      <c r="C155" s="21" t="s">
        <v>19</v>
      </c>
      <c r="D155" s="21" t="s">
        <v>37</v>
      </c>
      <c r="E155" s="22">
        <v>355716.07600000035</v>
      </c>
      <c r="F155" s="22">
        <v>355716.07600000035</v>
      </c>
      <c r="G155" s="22">
        <f t="shared" si="30"/>
        <v>0</v>
      </c>
      <c r="H155" s="22">
        <v>355716.07600000035</v>
      </c>
      <c r="I155" s="22">
        <v>355716.07600000035</v>
      </c>
      <c r="J155" s="22">
        <f t="shared" si="31"/>
        <v>0</v>
      </c>
      <c r="K155" s="22">
        <v>360693.06963333371</v>
      </c>
      <c r="L155" s="22">
        <v>358887.37233333371</v>
      </c>
      <c r="M155" s="22">
        <f t="shared" si="32"/>
        <v>1805.6972999999998</v>
      </c>
      <c r="N155" s="22">
        <v>365670.06326666707</v>
      </c>
      <c r="O155" s="22">
        <v>362058.66866666707</v>
      </c>
      <c r="P155" s="22">
        <f t="shared" si="33"/>
        <v>3611.3945999999996</v>
      </c>
      <c r="Q155" s="22">
        <v>370647.05690000043</v>
      </c>
      <c r="R155" s="22">
        <v>365229.96500000043</v>
      </c>
      <c r="S155" s="22">
        <f t="shared" si="34"/>
        <v>5417.0918999999994</v>
      </c>
      <c r="T155" s="22">
        <v>375624.05053333379</v>
      </c>
      <c r="U155" s="22">
        <v>368401.26133333379</v>
      </c>
      <c r="V155" s="22">
        <f t="shared" si="35"/>
        <v>7222.7891999999993</v>
      </c>
      <c r="W155" s="22">
        <v>380601.04416666715</v>
      </c>
      <c r="X155" s="22">
        <v>371572.55766666715</v>
      </c>
      <c r="Y155" s="22">
        <f t="shared" si="36"/>
        <v>9028.4864999999991</v>
      </c>
      <c r="Z155" s="22">
        <v>385578.03780000051</v>
      </c>
      <c r="AA155" s="22">
        <v>374743.85400000052</v>
      </c>
      <c r="AB155" s="22">
        <f t="shared" si="37"/>
        <v>10834.183799999999</v>
      </c>
      <c r="AC155" s="22">
        <v>390555.03143333388</v>
      </c>
      <c r="AD155" s="22">
        <v>377915.15033333388</v>
      </c>
      <c r="AE155" s="22">
        <f t="shared" si="38"/>
        <v>12639.881099999999</v>
      </c>
      <c r="AF155" s="22">
        <v>395532.02506666724</v>
      </c>
      <c r="AG155" s="22">
        <v>381086.44666666724</v>
      </c>
      <c r="AH155" s="22">
        <f t="shared" si="39"/>
        <v>14445.578399999999</v>
      </c>
      <c r="AI155" s="22">
        <v>400509.0187000006</v>
      </c>
      <c r="AJ155" s="22">
        <v>384257.7430000006</v>
      </c>
      <c r="AK155" s="22">
        <f t="shared" si="40"/>
        <v>16251.275699999998</v>
      </c>
      <c r="AL155" s="22">
        <v>405486.01233333396</v>
      </c>
      <c r="AM155" s="22">
        <v>387429.03933333396</v>
      </c>
      <c r="AN155" s="22">
        <f t="shared" si="41"/>
        <v>18056.972999999998</v>
      </c>
      <c r="AO155" s="22">
        <v>410463.00596666732</v>
      </c>
      <c r="AP155" s="22">
        <v>390600.33566666732</v>
      </c>
      <c r="AQ155" s="22">
        <f t="shared" si="42"/>
        <v>19862.670299999998</v>
      </c>
      <c r="AR155" s="22">
        <v>415439.99960000068</v>
      </c>
      <c r="AS155" s="22">
        <v>393771.63200000068</v>
      </c>
      <c r="AT155" s="22">
        <f t="shared" si="43"/>
        <v>21668.367599999998</v>
      </c>
      <c r="AU155" s="22">
        <v>415439.99960000068</v>
      </c>
      <c r="AV155" s="22">
        <v>393771.63200000068</v>
      </c>
      <c r="AW155" s="22">
        <f t="shared" si="44"/>
        <v>21668.367599999998</v>
      </c>
    </row>
    <row r="156" spans="1:49" x14ac:dyDescent="0.25">
      <c r="A156" s="21" t="s">
        <v>134</v>
      </c>
      <c r="B156" s="21" t="s">
        <v>33</v>
      </c>
      <c r="C156" s="21" t="s">
        <v>19</v>
      </c>
      <c r="D156" s="21" t="s">
        <v>38</v>
      </c>
      <c r="E156" s="22">
        <v>93191.159450000079</v>
      </c>
      <c r="F156" s="22">
        <v>93191.159450000079</v>
      </c>
      <c r="G156" s="22">
        <f t="shared" si="30"/>
        <v>0</v>
      </c>
      <c r="H156" s="22">
        <v>93191.159450000079</v>
      </c>
      <c r="I156" s="22">
        <v>93191.159450000079</v>
      </c>
      <c r="J156" s="22">
        <f t="shared" si="31"/>
        <v>0</v>
      </c>
      <c r="K156" s="22">
        <v>94652.411070833419</v>
      </c>
      <c r="L156" s="22">
        <v>94652.411070833419</v>
      </c>
      <c r="M156" s="22">
        <f t="shared" si="32"/>
        <v>0</v>
      </c>
      <c r="N156" s="22">
        <v>96113.662691666759</v>
      </c>
      <c r="O156" s="22">
        <v>96113.662691666759</v>
      </c>
      <c r="P156" s="22">
        <f t="shared" si="33"/>
        <v>0</v>
      </c>
      <c r="Q156" s="22">
        <v>97574.914312500099</v>
      </c>
      <c r="R156" s="22">
        <v>97574.914312500099</v>
      </c>
      <c r="S156" s="22">
        <f t="shared" si="34"/>
        <v>0</v>
      </c>
      <c r="T156" s="22">
        <v>99036.165933333439</v>
      </c>
      <c r="U156" s="22">
        <v>99036.165933333439</v>
      </c>
      <c r="V156" s="22">
        <f t="shared" si="35"/>
        <v>0</v>
      </c>
      <c r="W156" s="22">
        <v>100497.41755416678</v>
      </c>
      <c r="X156" s="22">
        <v>100497.41755416678</v>
      </c>
      <c r="Y156" s="22">
        <f t="shared" si="36"/>
        <v>0</v>
      </c>
      <c r="Z156" s="22">
        <v>101958.66917500012</v>
      </c>
      <c r="AA156" s="22">
        <v>101958.66917500012</v>
      </c>
      <c r="AB156" s="22">
        <f t="shared" si="37"/>
        <v>0</v>
      </c>
      <c r="AC156" s="22">
        <v>103419.92079583346</v>
      </c>
      <c r="AD156" s="22">
        <v>103419.92079583346</v>
      </c>
      <c r="AE156" s="22">
        <f t="shared" si="38"/>
        <v>0</v>
      </c>
      <c r="AF156" s="22">
        <v>104881.1724166668</v>
      </c>
      <c r="AG156" s="22">
        <v>104881.1724166668</v>
      </c>
      <c r="AH156" s="22">
        <f t="shared" si="39"/>
        <v>0</v>
      </c>
      <c r="AI156" s="22">
        <v>106342.42403750014</v>
      </c>
      <c r="AJ156" s="22">
        <v>106342.42403750014</v>
      </c>
      <c r="AK156" s="22">
        <f t="shared" si="40"/>
        <v>0</v>
      </c>
      <c r="AL156" s="22">
        <v>107803.67565833348</v>
      </c>
      <c r="AM156" s="22">
        <v>107803.67565833348</v>
      </c>
      <c r="AN156" s="22">
        <f t="shared" si="41"/>
        <v>0</v>
      </c>
      <c r="AO156" s="22">
        <v>109264.92727916682</v>
      </c>
      <c r="AP156" s="22">
        <v>109264.92727916682</v>
      </c>
      <c r="AQ156" s="22">
        <f t="shared" si="42"/>
        <v>0</v>
      </c>
      <c r="AR156" s="22">
        <v>110726.17890000016</v>
      </c>
      <c r="AS156" s="22">
        <v>110726.17890000016</v>
      </c>
      <c r="AT156" s="22">
        <f t="shared" si="43"/>
        <v>0</v>
      </c>
      <c r="AU156" s="22">
        <v>110726.17890000016</v>
      </c>
      <c r="AV156" s="22">
        <v>110726.17890000016</v>
      </c>
      <c r="AW156" s="22">
        <f t="shared" si="44"/>
        <v>0</v>
      </c>
    </row>
    <row r="157" spans="1:49" x14ac:dyDescent="0.25">
      <c r="A157" s="21" t="s">
        <v>134</v>
      </c>
      <c r="B157" s="21" t="s">
        <v>39</v>
      </c>
      <c r="C157" s="21" t="s">
        <v>19</v>
      </c>
      <c r="D157" s="21" t="s">
        <v>130</v>
      </c>
      <c r="E157" s="22">
        <v>13416.05</v>
      </c>
      <c r="F157" s="22">
        <v>13416.05</v>
      </c>
      <c r="G157" s="22">
        <f t="shared" si="30"/>
        <v>0</v>
      </c>
      <c r="H157" s="22">
        <v>13416.05</v>
      </c>
      <c r="I157" s="22">
        <v>13416.05</v>
      </c>
      <c r="J157" s="22">
        <f t="shared" si="31"/>
        <v>0</v>
      </c>
      <c r="K157" s="22">
        <v>13416.05</v>
      </c>
      <c r="L157" s="22">
        <v>13416.05</v>
      </c>
      <c r="M157" s="22">
        <f t="shared" si="32"/>
        <v>0</v>
      </c>
      <c r="N157" s="22">
        <v>13416.05</v>
      </c>
      <c r="O157" s="22">
        <v>13416.05</v>
      </c>
      <c r="P157" s="22">
        <f t="shared" si="33"/>
        <v>0</v>
      </c>
      <c r="Q157" s="22">
        <v>13416.05</v>
      </c>
      <c r="R157" s="22">
        <v>13416.05</v>
      </c>
      <c r="S157" s="22">
        <f t="shared" si="34"/>
        <v>0</v>
      </c>
      <c r="T157" s="22">
        <v>13416.05</v>
      </c>
      <c r="U157" s="22">
        <v>13416.05</v>
      </c>
      <c r="V157" s="22">
        <f t="shared" si="35"/>
        <v>0</v>
      </c>
      <c r="W157" s="22">
        <v>13416.05</v>
      </c>
      <c r="X157" s="22">
        <v>13416.05</v>
      </c>
      <c r="Y157" s="22">
        <f t="shared" si="36"/>
        <v>0</v>
      </c>
      <c r="Z157" s="22">
        <v>13416.05</v>
      </c>
      <c r="AA157" s="22">
        <v>13416.05</v>
      </c>
      <c r="AB157" s="22">
        <f t="shared" si="37"/>
        <v>0</v>
      </c>
      <c r="AC157" s="22">
        <v>13416.05</v>
      </c>
      <c r="AD157" s="22">
        <v>13416.05</v>
      </c>
      <c r="AE157" s="22">
        <f t="shared" si="38"/>
        <v>0</v>
      </c>
      <c r="AF157" s="22">
        <v>13416.05</v>
      </c>
      <c r="AG157" s="22">
        <v>13416.05</v>
      </c>
      <c r="AH157" s="22">
        <f t="shared" si="39"/>
        <v>0</v>
      </c>
      <c r="AI157" s="22">
        <v>13416.05</v>
      </c>
      <c r="AJ157" s="22">
        <v>13416.05</v>
      </c>
      <c r="AK157" s="22">
        <f t="shared" si="40"/>
        <v>0</v>
      </c>
      <c r="AL157" s="22">
        <v>13416.05</v>
      </c>
      <c r="AM157" s="22">
        <v>13416.05</v>
      </c>
      <c r="AN157" s="22">
        <f t="shared" si="41"/>
        <v>0</v>
      </c>
      <c r="AO157" s="22">
        <v>13416.05</v>
      </c>
      <c r="AP157" s="22">
        <v>13416.05</v>
      </c>
      <c r="AQ157" s="22">
        <f t="shared" si="42"/>
        <v>0</v>
      </c>
      <c r="AR157" s="22">
        <v>13416.05</v>
      </c>
      <c r="AS157" s="22">
        <v>13416.05</v>
      </c>
      <c r="AT157" s="22">
        <f t="shared" si="43"/>
        <v>0</v>
      </c>
      <c r="AU157" s="22">
        <v>13416.05</v>
      </c>
      <c r="AV157" s="22">
        <v>13416.05</v>
      </c>
      <c r="AW157" s="22">
        <f t="shared" si="44"/>
        <v>0</v>
      </c>
    </row>
    <row r="158" spans="1:49" x14ac:dyDescent="0.25">
      <c r="A158" s="21" t="s">
        <v>134</v>
      </c>
      <c r="B158" s="21" t="s">
        <v>39</v>
      </c>
      <c r="C158" s="21" t="s">
        <v>19</v>
      </c>
      <c r="D158" s="21" t="s">
        <v>40</v>
      </c>
      <c r="E158" s="22">
        <v>-34418.251339777918</v>
      </c>
      <c r="F158" s="22">
        <v>-34418.251339777933</v>
      </c>
      <c r="G158" s="22">
        <f t="shared" si="30"/>
        <v>0</v>
      </c>
      <c r="H158" s="22">
        <v>-34418.251339777918</v>
      </c>
      <c r="I158" s="22">
        <v>-34418.251339777933</v>
      </c>
      <c r="J158" s="22">
        <f t="shared" si="31"/>
        <v>0</v>
      </c>
      <c r="K158" s="22">
        <v>-33852.519554881401</v>
      </c>
      <c r="L158" s="22">
        <v>-33968.372043288997</v>
      </c>
      <c r="M158" s="22">
        <f t="shared" si="32"/>
        <v>115.85248840759596</v>
      </c>
      <c r="N158" s="22">
        <v>-33279.831359923999</v>
      </c>
      <c r="O158" s="22">
        <v>-33512.757408717989</v>
      </c>
      <c r="P158" s="22">
        <f t="shared" si="33"/>
        <v>232.92604879399005</v>
      </c>
      <c r="Q158" s="22">
        <v>-32700.132779238756</v>
      </c>
      <c r="R158" s="22">
        <v>-33051.362934850105</v>
      </c>
      <c r="S158" s="22">
        <f t="shared" si="34"/>
        <v>351.23015561134889</v>
      </c>
      <c r="T158" s="22">
        <v>-32113.446478808863</v>
      </c>
      <c r="U158" s="22">
        <v>-32584.207309065056</v>
      </c>
      <c r="V158" s="22">
        <f t="shared" si="35"/>
        <v>470.760830256193</v>
      </c>
      <c r="W158" s="22">
        <v>-31519.819371793379</v>
      </c>
      <c r="X158" s="22">
        <v>-32111.329209765318</v>
      </c>
      <c r="Y158" s="22">
        <f t="shared" si="36"/>
        <v>591.5098379719384</v>
      </c>
      <c r="Z158" s="22">
        <v>-30919.307890969791</v>
      </c>
      <c r="AA158" s="22">
        <v>-31632.775163974839</v>
      </c>
      <c r="AB158" s="22">
        <f t="shared" si="37"/>
        <v>713.4672730050479</v>
      </c>
      <c r="AC158" s="22">
        <v>-30311.962785282692</v>
      </c>
      <c r="AD158" s="22">
        <v>-31148.587012578824</v>
      </c>
      <c r="AE158" s="22">
        <f t="shared" si="38"/>
        <v>836.62422729613172</v>
      </c>
      <c r="AF158" s="22">
        <v>-29697.78841767335</v>
      </c>
      <c r="AG158" s="22">
        <v>-30658.768352683059</v>
      </c>
      <c r="AH158" s="22">
        <f t="shared" si="39"/>
        <v>960.97993500970915</v>
      </c>
      <c r="AI158" s="22">
        <v>-29076.695621499595</v>
      </c>
      <c r="AJ158" s="22">
        <v>-30163.245669236858</v>
      </c>
      <c r="AK158" s="22">
        <f t="shared" si="40"/>
        <v>1086.5500477372625</v>
      </c>
      <c r="AL158" s="22">
        <v>-28448.441281873103</v>
      </c>
      <c r="AM158" s="22">
        <v>-29661.818521773766</v>
      </c>
      <c r="AN158" s="22">
        <f t="shared" si="41"/>
        <v>1213.377239900663</v>
      </c>
      <c r="AO158" s="22">
        <v>-27812.832512774665</v>
      </c>
      <c r="AP158" s="22">
        <v>-29154.327881926925</v>
      </c>
      <c r="AQ158" s="22">
        <f t="shared" si="42"/>
        <v>1341.4953691522605</v>
      </c>
      <c r="AR158" s="22">
        <v>-27169.920659122148</v>
      </c>
      <c r="AS158" s="22">
        <v>-28640.816081942379</v>
      </c>
      <c r="AT158" s="22">
        <f t="shared" si="43"/>
        <v>1470.895422820231</v>
      </c>
      <c r="AU158" s="22">
        <v>-27169.920659122148</v>
      </c>
      <c r="AV158" s="22">
        <v>-28640.816081942379</v>
      </c>
      <c r="AW158" s="22">
        <f t="shared" si="44"/>
        <v>1470.895422820231</v>
      </c>
    </row>
    <row r="159" spans="1:49" x14ac:dyDescent="0.25">
      <c r="A159" s="21" t="s">
        <v>134</v>
      </c>
      <c r="B159" s="21" t="s">
        <v>39</v>
      </c>
      <c r="C159" s="21" t="s">
        <v>19</v>
      </c>
      <c r="D159" s="21" t="s">
        <v>41</v>
      </c>
      <c r="E159" s="22">
        <v>76767690.958115622</v>
      </c>
      <c r="F159" s="22">
        <v>76767690.958115622</v>
      </c>
      <c r="G159" s="22">
        <f t="shared" si="30"/>
        <v>0</v>
      </c>
      <c r="H159" s="22">
        <v>76767690.958115622</v>
      </c>
      <c r="I159" s="22">
        <v>76767690.958115622</v>
      </c>
      <c r="J159" s="22">
        <f t="shared" si="31"/>
        <v>0</v>
      </c>
      <c r="K159" s="22">
        <v>76934478.893023461</v>
      </c>
      <c r="L159" s="22">
        <v>77001496.576018706</v>
      </c>
      <c r="M159" s="22">
        <f t="shared" si="32"/>
        <v>-67017.682995244861</v>
      </c>
      <c r="N159" s="22">
        <v>77102750.594784781</v>
      </c>
      <c r="O159" s="22">
        <v>77237194.753683776</v>
      </c>
      <c r="P159" s="22">
        <f t="shared" si="33"/>
        <v>-134444.15889899433</v>
      </c>
      <c r="Q159" s="22">
        <v>77272518.036710247</v>
      </c>
      <c r="R159" s="22">
        <v>77474800.76319091</v>
      </c>
      <c r="S159" s="22">
        <f t="shared" si="34"/>
        <v>-202282.72648066282</v>
      </c>
      <c r="T159" s="22">
        <v>77443776.190851644</v>
      </c>
      <c r="U159" s="22">
        <v>77714308.191340879</v>
      </c>
      <c r="V159" s="22">
        <f t="shared" si="35"/>
        <v>-270532.00048923492</v>
      </c>
      <c r="W159" s="22">
        <v>77616514.650559798</v>
      </c>
      <c r="X159" s="22">
        <v>77955703.764346421</v>
      </c>
      <c r="Y159" s="22">
        <f t="shared" si="36"/>
        <v>-339189.11378662288</v>
      </c>
      <c r="Z159" s="22">
        <v>77790720.897468284</v>
      </c>
      <c r="AA159" s="22">
        <v>78198971.514903396</v>
      </c>
      <c r="AB159" s="22">
        <f t="shared" si="37"/>
        <v>-408250.6174351126</v>
      </c>
      <c r="AC159" s="22">
        <v>77966383.674043581</v>
      </c>
      <c r="AD159" s="22">
        <v>78444097.083912849</v>
      </c>
      <c r="AE159" s="22">
        <f t="shared" si="38"/>
        <v>-477713.40986926854</v>
      </c>
      <c r="AF159" s="22">
        <v>78143502.012463376</v>
      </c>
      <c r="AG159" s="22">
        <v>78691079.236907765</v>
      </c>
      <c r="AH159" s="22">
        <f t="shared" si="39"/>
        <v>-547577.22444438934</v>
      </c>
      <c r="AI159" s="22">
        <v>78322095.692379788</v>
      </c>
      <c r="AJ159" s="22">
        <v>78939943.203035951</v>
      </c>
      <c r="AK159" s="22">
        <f t="shared" si="40"/>
        <v>-617847.5106561631</v>
      </c>
      <c r="AL159" s="22">
        <v>78502218.64346619</v>
      </c>
      <c r="AM159" s="22">
        <v>79190757.770146325</v>
      </c>
      <c r="AN159" s="22">
        <f t="shared" si="41"/>
        <v>-688539.12668013573</v>
      </c>
      <c r="AO159" s="22">
        <v>78683913.653229654</v>
      </c>
      <c r="AP159" s="22">
        <v>79443577.514140859</v>
      </c>
      <c r="AQ159" s="22">
        <f t="shared" si="42"/>
        <v>-759663.86091120541</v>
      </c>
      <c r="AR159" s="22">
        <v>78867169.331933379</v>
      </c>
      <c r="AS159" s="22">
        <v>79698387.907293782</v>
      </c>
      <c r="AT159" s="22">
        <f t="shared" si="43"/>
        <v>-831218.57536040246</v>
      </c>
      <c r="AU159" s="22">
        <v>78867169.331933379</v>
      </c>
      <c r="AV159" s="22">
        <v>79698387.907293782</v>
      </c>
      <c r="AW159" s="22">
        <f t="shared" si="44"/>
        <v>-831218.57536040246</v>
      </c>
    </row>
    <row r="160" spans="1:49" x14ac:dyDescent="0.25">
      <c r="A160" s="21" t="s">
        <v>134</v>
      </c>
      <c r="B160" s="21" t="s">
        <v>39</v>
      </c>
      <c r="C160" s="21" t="s">
        <v>19</v>
      </c>
      <c r="D160" s="21" t="s">
        <v>43</v>
      </c>
      <c r="E160" s="22">
        <v>52988012.786062829</v>
      </c>
      <c r="F160" s="22">
        <v>52988012.786062829</v>
      </c>
      <c r="G160" s="22">
        <f t="shared" si="30"/>
        <v>0</v>
      </c>
      <c r="H160" s="22">
        <v>52988012.786062829</v>
      </c>
      <c r="I160" s="22">
        <v>52988012.786062829</v>
      </c>
      <c r="J160" s="22">
        <f t="shared" si="31"/>
        <v>0</v>
      </c>
      <c r="K160" s="22">
        <v>53145568.293934964</v>
      </c>
      <c r="L160" s="22">
        <v>53268441.939018562</v>
      </c>
      <c r="M160" s="22">
        <f t="shared" si="32"/>
        <v>-122873.64508359879</v>
      </c>
      <c r="N160" s="22">
        <v>53304047.877618819</v>
      </c>
      <c r="O160" s="22">
        <v>53550333.237246029</v>
      </c>
      <c r="P160" s="22">
        <f t="shared" si="33"/>
        <v>-246285.3596272096</v>
      </c>
      <c r="Q160" s="22">
        <v>53463458.939042687</v>
      </c>
      <c r="R160" s="22">
        <v>53833698.392657049</v>
      </c>
      <c r="S160" s="22">
        <f t="shared" si="34"/>
        <v>-370239.45361436158</v>
      </c>
      <c r="T160" s="22">
        <v>53623798.369917393</v>
      </c>
      <c r="U160" s="22">
        <v>54118532.487072594</v>
      </c>
      <c r="V160" s="22">
        <f t="shared" si="35"/>
        <v>-494734.11715520173</v>
      </c>
      <c r="W160" s="22">
        <v>53785059.736828424</v>
      </c>
      <c r="X160" s="22">
        <v>54404825.341039225</v>
      </c>
      <c r="Y160" s="22">
        <f t="shared" si="36"/>
        <v>-619765.60421080142</v>
      </c>
      <c r="Z160" s="22">
        <v>53947235.300892673</v>
      </c>
      <c r="AA160" s="22">
        <v>54692564.709488839</v>
      </c>
      <c r="AB160" s="22">
        <f t="shared" si="37"/>
        <v>-745329.40859616548</v>
      </c>
      <c r="AC160" s="22">
        <v>54110318.102676965</v>
      </c>
      <c r="AD160" s="22">
        <v>54981739.580660053</v>
      </c>
      <c r="AE160" s="22">
        <f t="shared" si="38"/>
        <v>-871421.4779830873</v>
      </c>
      <c r="AF160" s="22">
        <v>54274307.543871358</v>
      </c>
      <c r="AG160" s="22">
        <v>55272349.007859863</v>
      </c>
      <c r="AH160" s="22">
        <f t="shared" si="39"/>
        <v>-998041.4639885053</v>
      </c>
      <c r="AI160" s="22">
        <v>54439215.852302402</v>
      </c>
      <c r="AJ160" s="22">
        <v>55564412.338915125</v>
      </c>
      <c r="AK160" s="22">
        <f t="shared" si="40"/>
        <v>-1125196.4866127223</v>
      </c>
      <c r="AL160" s="22">
        <v>54605076.367418684</v>
      </c>
      <c r="AM160" s="22">
        <v>55857982.326117903</v>
      </c>
      <c r="AN160" s="22">
        <f t="shared" si="41"/>
        <v>-1252905.9586992189</v>
      </c>
      <c r="AO160" s="22">
        <v>54771915.540555894</v>
      </c>
      <c r="AP160" s="22">
        <v>56153100.822847575</v>
      </c>
      <c r="AQ160" s="22">
        <f t="shared" si="42"/>
        <v>-1381185.2822916806</v>
      </c>
      <c r="AR160" s="22">
        <v>54939726.330552377</v>
      </c>
      <c r="AS160" s="22">
        <v>56449756.688025348</v>
      </c>
      <c r="AT160" s="22">
        <f t="shared" si="43"/>
        <v>-1510030.3574729711</v>
      </c>
      <c r="AU160" s="22">
        <v>54939726.330552377</v>
      </c>
      <c r="AV160" s="22">
        <v>56449756.688025348</v>
      </c>
      <c r="AW160" s="22">
        <f t="shared" si="44"/>
        <v>-1510030.3574729711</v>
      </c>
    </row>
    <row r="161" spans="1:49" x14ac:dyDescent="0.25">
      <c r="A161" s="21" t="s">
        <v>134</v>
      </c>
      <c r="B161" s="21" t="s">
        <v>39</v>
      </c>
      <c r="C161" s="21" t="s">
        <v>19</v>
      </c>
      <c r="D161" s="21" t="s">
        <v>44</v>
      </c>
      <c r="E161" s="22">
        <v>370387.23622272152</v>
      </c>
      <c r="F161" s="22">
        <v>370387.23622272152</v>
      </c>
      <c r="G161" s="22">
        <f t="shared" si="30"/>
        <v>0</v>
      </c>
      <c r="H161" s="22">
        <v>370387.23622272152</v>
      </c>
      <c r="I161" s="22">
        <v>370387.23622272152</v>
      </c>
      <c r="J161" s="22">
        <f t="shared" si="31"/>
        <v>0</v>
      </c>
      <c r="K161" s="22">
        <v>375095.47378308885</v>
      </c>
      <c r="L161" s="22">
        <v>377097.03488902387</v>
      </c>
      <c r="M161" s="22">
        <f t="shared" si="32"/>
        <v>-2001.5611059350194</v>
      </c>
      <c r="N161" s="22">
        <v>379868.03013713786</v>
      </c>
      <c r="O161" s="22">
        <v>383892.75560795434</v>
      </c>
      <c r="P161" s="22">
        <f t="shared" si="33"/>
        <v>-4024.7254708164837</v>
      </c>
      <c r="Q161" s="22">
        <v>384705.40434253711</v>
      </c>
      <c r="R161" s="22">
        <v>390775.06505960453</v>
      </c>
      <c r="S161" s="22">
        <f t="shared" si="34"/>
        <v>-6069.6607170674251</v>
      </c>
      <c r="T161" s="22">
        <v>389607.38683017209</v>
      </c>
      <c r="U161" s="22">
        <v>397743.68328523403</v>
      </c>
      <c r="V161" s="22">
        <f t="shared" si="35"/>
        <v>-8136.2964550619363</v>
      </c>
      <c r="W161" s="22">
        <v>394573.543842146</v>
      </c>
      <c r="X161" s="22">
        <v>404798.03083726997</v>
      </c>
      <c r="Y161" s="22">
        <f t="shared" si="36"/>
        <v>-10224.486995123967</v>
      </c>
      <c r="Z161" s="22">
        <v>399603.35360240744</v>
      </c>
      <c r="AA161" s="22">
        <v>411937.41068663693</v>
      </c>
      <c r="AB161" s="22">
        <f t="shared" si="37"/>
        <v>-12334.057084229484</v>
      </c>
      <c r="AC161" s="22">
        <v>404696.34688748233</v>
      </c>
      <c r="AD161" s="22">
        <v>419161.19600808294</v>
      </c>
      <c r="AE161" s="22">
        <f t="shared" si="38"/>
        <v>-14464.849120600615</v>
      </c>
      <c r="AF161" s="22">
        <v>409852.48335772473</v>
      </c>
      <c r="AG161" s="22">
        <v>426469.33291276812</v>
      </c>
      <c r="AH161" s="22">
        <f t="shared" si="39"/>
        <v>-16616.849555043387</v>
      </c>
      <c r="AI161" s="22">
        <v>415072.58744568081</v>
      </c>
      <c r="AJ161" s="22">
        <v>433862.92274187988</v>
      </c>
      <c r="AK161" s="22">
        <f t="shared" si="40"/>
        <v>-18790.335296199075</v>
      </c>
      <c r="AL161" s="22">
        <v>420358.90698553645</v>
      </c>
      <c r="AM161" s="22">
        <v>441344.96832734585</v>
      </c>
      <c r="AN161" s="22">
        <f t="shared" si="41"/>
        <v>-20986.0613418094</v>
      </c>
      <c r="AO161" s="22">
        <v>425713.22539660771</v>
      </c>
      <c r="AP161" s="22">
        <v>448917.85209955019</v>
      </c>
      <c r="AQ161" s="22">
        <f t="shared" si="42"/>
        <v>-23204.626702942478</v>
      </c>
      <c r="AR161" s="22">
        <v>431135.06794506614</v>
      </c>
      <c r="AS161" s="22">
        <v>456580.9398720811</v>
      </c>
      <c r="AT161" s="22">
        <f t="shared" si="43"/>
        <v>-25445.87192701496</v>
      </c>
      <c r="AU161" s="22">
        <v>431135.06794506614</v>
      </c>
      <c r="AV161" s="22">
        <v>456580.9398720811</v>
      </c>
      <c r="AW161" s="22">
        <f t="shared" si="44"/>
        <v>-25445.87192701496</v>
      </c>
    </row>
    <row r="162" spans="1:49" x14ac:dyDescent="0.25">
      <c r="A162" s="21" t="s">
        <v>134</v>
      </c>
      <c r="B162" s="21" t="s">
        <v>39</v>
      </c>
      <c r="C162" s="21" t="s">
        <v>19</v>
      </c>
      <c r="D162" s="21" t="s">
        <v>45</v>
      </c>
      <c r="E162" s="22">
        <v>5622337.4540681029</v>
      </c>
      <c r="F162" s="22">
        <v>5622337.4540681019</v>
      </c>
      <c r="G162" s="22">
        <f t="shared" si="30"/>
        <v>0</v>
      </c>
      <c r="H162" s="22">
        <v>5622337.4540681029</v>
      </c>
      <c r="I162" s="22">
        <v>5622337.4540681019</v>
      </c>
      <c r="J162" s="22">
        <f t="shared" si="31"/>
        <v>0</v>
      </c>
      <c r="K162" s="22">
        <v>5642922.4813956451</v>
      </c>
      <c r="L162" s="22">
        <v>5654417.1962225605</v>
      </c>
      <c r="M162" s="22">
        <f t="shared" si="32"/>
        <v>-11494.714826915413</v>
      </c>
      <c r="N162" s="22">
        <v>5663868.1233421341</v>
      </c>
      <c r="O162" s="22">
        <v>5686983.7681125933</v>
      </c>
      <c r="P162" s="22">
        <f t="shared" si="33"/>
        <v>-23115.644770459272</v>
      </c>
      <c r="Q162" s="22">
        <v>5685177.2160341348</v>
      </c>
      <c r="R162" s="22">
        <v>5720040.9985090727</v>
      </c>
      <c r="S162" s="22">
        <f t="shared" si="34"/>
        <v>-34863.782474937849</v>
      </c>
      <c r="T162" s="22">
        <v>5706848.5684980024</v>
      </c>
      <c r="U162" s="22">
        <v>5753587.2795975646</v>
      </c>
      <c r="V162" s="22">
        <f t="shared" si="35"/>
        <v>-46738.711099562235</v>
      </c>
      <c r="W162" s="22">
        <v>5728879.7157033859</v>
      </c>
      <c r="X162" s="22">
        <v>5787619.2835871056</v>
      </c>
      <c r="Y162" s="22">
        <f t="shared" si="36"/>
        <v>-58739.56788371969</v>
      </c>
      <c r="Z162" s="22">
        <v>5751267.692415976</v>
      </c>
      <c r="AA162" s="22">
        <v>5822133.0074113784</v>
      </c>
      <c r="AB162" s="22">
        <f t="shared" si="37"/>
        <v>-70865.31499540247</v>
      </c>
      <c r="AC162" s="22">
        <v>5774009.8320558444</v>
      </c>
      <c r="AD162" s="22">
        <v>5857124.8511874713</v>
      </c>
      <c r="AE162" s="22">
        <f t="shared" si="38"/>
        <v>-83115.019131626934</v>
      </c>
      <c r="AF162" s="22">
        <v>5797105.9053742504</v>
      </c>
      <c r="AG162" s="22">
        <v>5892594.5054295966</v>
      </c>
      <c r="AH162" s="22">
        <f t="shared" si="39"/>
        <v>-95488.600055346265</v>
      </c>
      <c r="AI162" s="22">
        <v>5820560.5975913554</v>
      </c>
      <c r="AJ162" s="22">
        <v>5928548.2951849587</v>
      </c>
      <c r="AK162" s="22">
        <f t="shared" si="40"/>
        <v>-107987.69759360328</v>
      </c>
      <c r="AL162" s="22">
        <v>5844386.6830670349</v>
      </c>
      <c r="AM162" s="22">
        <v>5965003.4658394037</v>
      </c>
      <c r="AN162" s="22">
        <f t="shared" si="41"/>
        <v>-120616.78277236875</v>
      </c>
      <c r="AO162" s="22">
        <v>5868594.2969083693</v>
      </c>
      <c r="AP162" s="22">
        <v>6001973.6997874752</v>
      </c>
      <c r="AQ162" s="22">
        <f t="shared" si="42"/>
        <v>-133379.40287910588</v>
      </c>
      <c r="AR162" s="22">
        <v>5893180.7412202824</v>
      </c>
      <c r="AS162" s="22">
        <v>6039455.3548708344</v>
      </c>
      <c r="AT162" s="22">
        <f t="shared" si="43"/>
        <v>-146274.613650552</v>
      </c>
      <c r="AU162" s="22">
        <v>5893180.7412202824</v>
      </c>
      <c r="AV162" s="22">
        <v>6039455.3548708344</v>
      </c>
      <c r="AW162" s="22">
        <f t="shared" si="44"/>
        <v>-146274.613650552</v>
      </c>
    </row>
    <row r="163" spans="1:49" x14ac:dyDescent="0.25">
      <c r="A163" s="21" t="s">
        <v>134</v>
      </c>
      <c r="B163" s="21" t="s">
        <v>39</v>
      </c>
      <c r="C163" s="21" t="s">
        <v>19</v>
      </c>
      <c r="D163" s="21" t="s">
        <v>46</v>
      </c>
      <c r="E163" s="22">
        <v>22548439.796626881</v>
      </c>
      <c r="F163" s="22">
        <v>22548439.796626884</v>
      </c>
      <c r="G163" s="22">
        <f t="shared" si="30"/>
        <v>0</v>
      </c>
      <c r="H163" s="22">
        <v>22548439.796626881</v>
      </c>
      <c r="I163" s="22">
        <v>22548439.796626884</v>
      </c>
      <c r="J163" s="22">
        <f t="shared" si="31"/>
        <v>0</v>
      </c>
      <c r="K163" s="22">
        <v>22575187.94704498</v>
      </c>
      <c r="L163" s="22">
        <v>22577785.314817201</v>
      </c>
      <c r="M163" s="22">
        <f t="shared" si="32"/>
        <v>-2597.3677722215652</v>
      </c>
      <c r="N163" s="22">
        <v>22601970.391799524</v>
      </c>
      <c r="O163" s="22">
        <v>22607167.870890871</v>
      </c>
      <c r="P163" s="22">
        <f t="shared" si="33"/>
        <v>-5197.4790913462639</v>
      </c>
      <c r="Q163" s="22">
        <v>22628787.474825568</v>
      </c>
      <c r="R163" s="22">
        <v>22636587.836297743</v>
      </c>
      <c r="S163" s="22">
        <f t="shared" si="34"/>
        <v>-7800.3614721745253</v>
      </c>
      <c r="T163" s="22">
        <v>22655639.051694531</v>
      </c>
      <c r="U163" s="22">
        <v>22666045.055055</v>
      </c>
      <c r="V163" s="22">
        <f t="shared" si="35"/>
        <v>-10406.003360468894</v>
      </c>
      <c r="W163" s="22">
        <v>22682524.823474009</v>
      </c>
      <c r="X163" s="22">
        <v>22695539.204315588</v>
      </c>
      <c r="Y163" s="22">
        <f t="shared" si="36"/>
        <v>-13014.380841579288</v>
      </c>
      <c r="Z163" s="22">
        <v>22709444.430572122</v>
      </c>
      <c r="AA163" s="22">
        <v>22725069.895720314</v>
      </c>
      <c r="AB163" s="22">
        <f t="shared" si="37"/>
        <v>-15625.465148191899</v>
      </c>
      <c r="AC163" s="22">
        <v>22736397.549614642</v>
      </c>
      <c r="AD163" s="22">
        <v>22754636.780025024</v>
      </c>
      <c r="AE163" s="22">
        <f t="shared" si="38"/>
        <v>-18239.230410382152</v>
      </c>
      <c r="AF163" s="22">
        <v>22763384.152800769</v>
      </c>
      <c r="AG163" s="22">
        <v>22784239.82720479</v>
      </c>
      <c r="AH163" s="22">
        <f t="shared" si="39"/>
        <v>-20855.674404021353</v>
      </c>
      <c r="AI163" s="22">
        <v>22790404.808303777</v>
      </c>
      <c r="AJ163" s="22">
        <v>22813879.650886793</v>
      </c>
      <c r="AK163" s="22">
        <f t="shared" si="40"/>
        <v>-23474.842583015561</v>
      </c>
      <c r="AL163" s="22">
        <v>22817461.065261107</v>
      </c>
      <c r="AM163" s="22">
        <v>22843557.924139481</v>
      </c>
      <c r="AN163" s="22">
        <f t="shared" si="41"/>
        <v>-26096.8588783741</v>
      </c>
      <c r="AO163" s="22">
        <v>22844554.152749952</v>
      </c>
      <c r="AP163" s="22">
        <v>22873275.97436621</v>
      </c>
      <c r="AQ163" s="22">
        <f t="shared" si="42"/>
        <v>-28721.821616258472</v>
      </c>
      <c r="AR163" s="22">
        <v>22871683.743598521</v>
      </c>
      <c r="AS163" s="22">
        <v>22903033.448221415</v>
      </c>
      <c r="AT163" s="22">
        <f t="shared" si="43"/>
        <v>-31349.704622894526</v>
      </c>
      <c r="AU163" s="22">
        <v>22871683.743598521</v>
      </c>
      <c r="AV163" s="22">
        <v>22903033.448221415</v>
      </c>
      <c r="AW163" s="22">
        <f t="shared" si="44"/>
        <v>-31349.704622894526</v>
      </c>
    </row>
    <row r="164" spans="1:49" x14ac:dyDescent="0.25">
      <c r="A164" s="21" t="s">
        <v>134</v>
      </c>
      <c r="B164" s="21" t="s">
        <v>39</v>
      </c>
      <c r="C164" s="21" t="s">
        <v>19</v>
      </c>
      <c r="D164" s="21" t="s">
        <v>47</v>
      </c>
      <c r="E164" s="22">
        <v>26290180.272069655</v>
      </c>
      <c r="F164" s="22">
        <v>26290180.272069655</v>
      </c>
      <c r="G164" s="22">
        <f t="shared" si="30"/>
        <v>0</v>
      </c>
      <c r="H164" s="22">
        <v>26290180.272069655</v>
      </c>
      <c r="I164" s="22">
        <v>26290180.272069655</v>
      </c>
      <c r="J164" s="22">
        <f t="shared" si="31"/>
        <v>0</v>
      </c>
      <c r="K164" s="22">
        <v>26492027.466123577</v>
      </c>
      <c r="L164" s="22">
        <v>26451057.946541954</v>
      </c>
      <c r="M164" s="22">
        <f t="shared" si="32"/>
        <v>40969.519581623375</v>
      </c>
      <c r="N164" s="22">
        <v>26695413.128627434</v>
      </c>
      <c r="O164" s="22">
        <v>26613212.650381207</v>
      </c>
      <c r="P164" s="22">
        <f t="shared" si="33"/>
        <v>82200.478246226907</v>
      </c>
      <c r="Q164" s="22">
        <v>26900349.455315981</v>
      </c>
      <c r="R164" s="22">
        <v>26776654.50684436</v>
      </c>
      <c r="S164" s="22">
        <f t="shared" si="34"/>
        <v>123694.94847162068</v>
      </c>
      <c r="T164" s="22">
        <v>27106831.324838527</v>
      </c>
      <c r="U164" s="22">
        <v>26941379.26487555</v>
      </c>
      <c r="V164" s="22">
        <f t="shared" si="35"/>
        <v>165452.05996297672</v>
      </c>
      <c r="W164" s="22">
        <v>27314848.137225192</v>
      </c>
      <c r="X164" s="22">
        <v>27107378.125807066</v>
      </c>
      <c r="Y164" s="22">
        <f t="shared" si="36"/>
        <v>207470.01141812652</v>
      </c>
      <c r="Z164" s="22">
        <v>27524387.141560253</v>
      </c>
      <c r="AA164" s="22">
        <v>27274640.505545441</v>
      </c>
      <c r="AB164" s="22">
        <f t="shared" si="37"/>
        <v>249746.63601481169</v>
      </c>
      <c r="AC164" s="22">
        <v>27735436.871182904</v>
      </c>
      <c r="AD164" s="22">
        <v>27443156.886012696</v>
      </c>
      <c r="AE164" s="22">
        <f t="shared" si="38"/>
        <v>292279.98517020792</v>
      </c>
      <c r="AF164" s="22">
        <v>27947996.340291973</v>
      </c>
      <c r="AG164" s="22">
        <v>27612926.448929481</v>
      </c>
      <c r="AH164" s="22">
        <f t="shared" si="39"/>
        <v>335069.891362492</v>
      </c>
      <c r="AI164" s="22">
        <v>28162085.6959792</v>
      </c>
      <c r="AJ164" s="22">
        <v>27783965.917698704</v>
      </c>
      <c r="AK164" s="22">
        <f t="shared" si="40"/>
        <v>378119.7782804966</v>
      </c>
      <c r="AL164" s="22">
        <v>28377759.869750701</v>
      </c>
      <c r="AM164" s="22">
        <v>27956320.889060777</v>
      </c>
      <c r="AN164" s="22">
        <f t="shared" si="41"/>
        <v>421438.98068992421</v>
      </c>
      <c r="AO164" s="22">
        <v>28595062.443962257</v>
      </c>
      <c r="AP164" s="22">
        <v>28130027.539219473</v>
      </c>
      <c r="AQ164" s="22">
        <f t="shared" si="42"/>
        <v>465034.9047427848</v>
      </c>
      <c r="AR164" s="22">
        <v>28813981.817293607</v>
      </c>
      <c r="AS164" s="22">
        <v>28305076.238320764</v>
      </c>
      <c r="AT164" s="22">
        <f t="shared" si="43"/>
        <v>508905.57897284254</v>
      </c>
      <c r="AU164" s="22">
        <v>28813981.817293607</v>
      </c>
      <c r="AV164" s="22">
        <v>28305076.238320764</v>
      </c>
      <c r="AW164" s="22">
        <f t="shared" si="44"/>
        <v>508905.57897284254</v>
      </c>
    </row>
    <row r="165" spans="1:49" x14ac:dyDescent="0.25">
      <c r="A165" s="21" t="s">
        <v>134</v>
      </c>
      <c r="B165" s="21" t="s">
        <v>39</v>
      </c>
      <c r="C165" s="21" t="s">
        <v>19</v>
      </c>
      <c r="D165" s="21" t="s">
        <v>48</v>
      </c>
      <c r="E165" s="22">
        <v>2281116.5225493824</v>
      </c>
      <c r="F165" s="22">
        <v>2281116.5225493824</v>
      </c>
      <c r="G165" s="22">
        <f t="shared" si="30"/>
        <v>0</v>
      </c>
      <c r="H165" s="22">
        <v>2281116.5225493824</v>
      </c>
      <c r="I165" s="22">
        <v>2281116.5225493824</v>
      </c>
      <c r="J165" s="22">
        <f t="shared" si="31"/>
        <v>0</v>
      </c>
      <c r="K165" s="22">
        <v>2374373.6687905747</v>
      </c>
      <c r="L165" s="22">
        <v>2359344.682284425</v>
      </c>
      <c r="M165" s="22">
        <f t="shared" si="32"/>
        <v>15028.986506149638</v>
      </c>
      <c r="N165" s="22">
        <v>2468844.9210825986</v>
      </c>
      <c r="O165" s="22">
        <v>2438639.9957529088</v>
      </c>
      <c r="P165" s="22">
        <f t="shared" si="33"/>
        <v>30204.925329689868</v>
      </c>
      <c r="Q165" s="22">
        <v>2459031.8086326253</v>
      </c>
      <c r="R165" s="22">
        <v>2413450.5505864946</v>
      </c>
      <c r="S165" s="22">
        <f t="shared" si="34"/>
        <v>45581.25804613065</v>
      </c>
      <c r="T165" s="22">
        <v>2451301.1398837632</v>
      </c>
      <c r="U165" s="22">
        <v>2390091.495416732</v>
      </c>
      <c r="V165" s="22">
        <f t="shared" si="35"/>
        <v>61209.644467031118</v>
      </c>
      <c r="W165" s="22">
        <v>2445643.9041017178</v>
      </c>
      <c r="X165" s="22">
        <v>2368554.9101457587</v>
      </c>
      <c r="Y165" s="22">
        <f t="shared" si="36"/>
        <v>77088.9939559591</v>
      </c>
      <c r="Z165" s="22">
        <v>2442049.262093957</v>
      </c>
      <c r="AA165" s="22">
        <v>2348831.2675294159</v>
      </c>
      <c r="AB165" s="22">
        <f t="shared" si="37"/>
        <v>93217.99456454115</v>
      </c>
      <c r="AC165" s="22">
        <v>2440507.4663767368</v>
      </c>
      <c r="AD165" s="22">
        <v>2330911.9998946753</v>
      </c>
      <c r="AE165" s="22">
        <f t="shared" si="38"/>
        <v>109595.46648206143</v>
      </c>
      <c r="AF165" s="22">
        <v>2441017.6789484168</v>
      </c>
      <c r="AG165" s="22">
        <v>2314796.3706694837</v>
      </c>
      <c r="AH165" s="22">
        <f t="shared" si="39"/>
        <v>126221.30827893317</v>
      </c>
      <c r="AI165" s="22">
        <v>2443597.0262813154</v>
      </c>
      <c r="AJ165" s="22">
        <v>2300499.433381387</v>
      </c>
      <c r="AK165" s="22">
        <f t="shared" si="40"/>
        <v>143097.59289992834</v>
      </c>
      <c r="AL165" s="22">
        <v>2448292.2040937655</v>
      </c>
      <c r="AM165" s="22">
        <v>2288062.2318173898</v>
      </c>
      <c r="AN165" s="22">
        <f t="shared" si="41"/>
        <v>160229.97227637563</v>
      </c>
      <c r="AO165" s="22">
        <v>2455140.2605126132</v>
      </c>
      <c r="AP165" s="22">
        <v>2277517.3298930223</v>
      </c>
      <c r="AQ165" s="22">
        <f t="shared" si="42"/>
        <v>177622.93061959092</v>
      </c>
      <c r="AR165" s="22">
        <v>2464131.3335839561</v>
      </c>
      <c r="AS165" s="22">
        <v>2268856.0593202733</v>
      </c>
      <c r="AT165" s="22">
        <f t="shared" si="43"/>
        <v>195275.27426368278</v>
      </c>
      <c r="AU165" s="22">
        <v>2464131.3335839561</v>
      </c>
      <c r="AV165" s="22">
        <v>2268856.0593202733</v>
      </c>
      <c r="AW165" s="22">
        <f t="shared" si="44"/>
        <v>195275.27426368278</v>
      </c>
    </row>
    <row r="166" spans="1:49" x14ac:dyDescent="0.25">
      <c r="A166" s="21" t="s">
        <v>134</v>
      </c>
      <c r="B166" s="21" t="s">
        <v>39</v>
      </c>
      <c r="C166" s="21" t="s">
        <v>19</v>
      </c>
      <c r="D166" s="21" t="s">
        <v>49</v>
      </c>
      <c r="E166" s="22">
        <v>-767207.81645767542</v>
      </c>
      <c r="F166" s="22">
        <v>-767207.81645767542</v>
      </c>
      <c r="G166" s="22">
        <f t="shared" si="30"/>
        <v>0</v>
      </c>
      <c r="H166" s="22">
        <v>-767207.81645767542</v>
      </c>
      <c r="I166" s="22">
        <v>-767207.81645767542</v>
      </c>
      <c r="J166" s="22">
        <f t="shared" si="31"/>
        <v>0</v>
      </c>
      <c r="K166" s="22">
        <v>-769427.18726719264</v>
      </c>
      <c r="L166" s="22">
        <v>-774777.33408015536</v>
      </c>
      <c r="M166" s="22">
        <f t="shared" si="32"/>
        <v>5350.1468129627174</v>
      </c>
      <c r="N166" s="22">
        <v>-771781.02468372369</v>
      </c>
      <c r="O166" s="22">
        <v>-782431.41317714914</v>
      </c>
      <c r="P166" s="22">
        <f t="shared" si="33"/>
        <v>10650.388493425446</v>
      </c>
      <c r="Q166" s="22">
        <v>-774269.32870726869</v>
      </c>
      <c r="R166" s="22">
        <v>-790170.05374865676</v>
      </c>
      <c r="S166" s="22">
        <f t="shared" si="34"/>
        <v>15900.725041388068</v>
      </c>
      <c r="T166" s="22">
        <v>-776892.09933782753</v>
      </c>
      <c r="U166" s="22">
        <v>-797993.25579467835</v>
      </c>
      <c r="V166" s="22">
        <f t="shared" si="35"/>
        <v>21101.156456850818</v>
      </c>
      <c r="W166" s="22">
        <v>-779649.33657540032</v>
      </c>
      <c r="X166" s="22">
        <v>-805901.01931521366</v>
      </c>
      <c r="Y166" s="22">
        <f t="shared" si="36"/>
        <v>26251.682739813346</v>
      </c>
      <c r="Z166" s="22">
        <v>-782541.04041998694</v>
      </c>
      <c r="AA166" s="22">
        <v>-813893.34431026306</v>
      </c>
      <c r="AB166" s="22">
        <f t="shared" si="37"/>
        <v>31352.303890276118</v>
      </c>
      <c r="AC166" s="22">
        <v>-785567.21087158751</v>
      </c>
      <c r="AD166" s="22">
        <v>-821970.23077982618</v>
      </c>
      <c r="AE166" s="22">
        <f t="shared" si="38"/>
        <v>36403.019908238668</v>
      </c>
      <c r="AF166" s="22">
        <v>-788727.84793020191</v>
      </c>
      <c r="AG166" s="22">
        <v>-830131.67872390337</v>
      </c>
      <c r="AH166" s="22">
        <f t="shared" si="39"/>
        <v>41403.830793701462</v>
      </c>
      <c r="AI166" s="22">
        <v>-792022.95159583027</v>
      </c>
      <c r="AJ166" s="22">
        <v>-838377.68814249441</v>
      </c>
      <c r="AK166" s="22">
        <f t="shared" si="40"/>
        <v>46354.73654666415</v>
      </c>
      <c r="AL166" s="22">
        <v>-795452.52186847245</v>
      </c>
      <c r="AM166" s="22">
        <v>-846708.2590355993</v>
      </c>
      <c r="AN166" s="22">
        <f t="shared" si="41"/>
        <v>51255.737167126848</v>
      </c>
      <c r="AO166" s="22">
        <v>-799016.55874812859</v>
      </c>
      <c r="AP166" s="22">
        <v>-855123.39140321815</v>
      </c>
      <c r="AQ166" s="22">
        <f t="shared" si="42"/>
        <v>56106.832655089558</v>
      </c>
      <c r="AR166" s="22">
        <v>-802715.06223479856</v>
      </c>
      <c r="AS166" s="22">
        <v>-863623.08524535073</v>
      </c>
      <c r="AT166" s="22">
        <f t="shared" si="43"/>
        <v>60908.023010552162</v>
      </c>
      <c r="AU166" s="22">
        <v>-802715.06223479856</v>
      </c>
      <c r="AV166" s="22">
        <v>-863623.08524535073</v>
      </c>
      <c r="AW166" s="22">
        <f t="shared" si="44"/>
        <v>60908.023010552162</v>
      </c>
    </row>
    <row r="167" spans="1:49" x14ac:dyDescent="0.25">
      <c r="A167" s="21" t="s">
        <v>134</v>
      </c>
      <c r="B167" s="21" t="s">
        <v>39</v>
      </c>
      <c r="C167" s="21" t="s">
        <v>19</v>
      </c>
      <c r="D167" s="21" t="s">
        <v>50</v>
      </c>
      <c r="E167" s="22">
        <v>-87217.026397564579</v>
      </c>
      <c r="F167" s="22">
        <v>-87217.026397564579</v>
      </c>
      <c r="G167" s="22">
        <f t="shared" si="30"/>
        <v>0</v>
      </c>
      <c r="H167" s="22">
        <v>-87217.026397564579</v>
      </c>
      <c r="I167" s="22">
        <v>-87217.026397564579</v>
      </c>
      <c r="J167" s="22">
        <f t="shared" si="31"/>
        <v>0</v>
      </c>
      <c r="K167" s="22">
        <v>-90629.643237419295</v>
      </c>
      <c r="L167" s="22">
        <v>-90757.415218506561</v>
      </c>
      <c r="M167" s="22">
        <f t="shared" si="32"/>
        <v>127.77198108726589</v>
      </c>
      <c r="N167" s="22">
        <v>-93992.623640629012</v>
      </c>
      <c r="O167" s="22">
        <v>-94248.581239775653</v>
      </c>
      <c r="P167" s="22">
        <f t="shared" si="33"/>
        <v>255.95759914664086</v>
      </c>
      <c r="Q167" s="22">
        <v>-97305.179593823676</v>
      </c>
      <c r="R167" s="22">
        <v>-97689.7430147798</v>
      </c>
      <c r="S167" s="22">
        <f t="shared" si="34"/>
        <v>384.5634209561249</v>
      </c>
      <c r="T167" s="22">
        <v>-100567.64200718586</v>
      </c>
      <c r="U167" s="22">
        <v>-101081.22869611673</v>
      </c>
      <c r="V167" s="22">
        <f t="shared" si="35"/>
        <v>513.58668893086724</v>
      </c>
      <c r="W167" s="22">
        <v>-103780.69578557409</v>
      </c>
      <c r="X167" s="22">
        <v>-104423.71748110474</v>
      </c>
      <c r="Y167" s="22">
        <f t="shared" si="36"/>
        <v>643.02169553065323</v>
      </c>
      <c r="Z167" s="22">
        <v>-106945.16481474364</v>
      </c>
      <c r="AA167" s="22">
        <v>-107718.0263897838</v>
      </c>
      <c r="AB167" s="22">
        <f t="shared" si="37"/>
        <v>772.86157504016592</v>
      </c>
      <c r="AC167" s="22">
        <v>-110061.78999979253</v>
      </c>
      <c r="AD167" s="22">
        <v>-110964.89015304345</v>
      </c>
      <c r="AE167" s="22">
        <f t="shared" si="38"/>
        <v>903.10015325092536</v>
      </c>
      <c r="AF167" s="22">
        <v>-113130.63503712755</v>
      </c>
      <c r="AG167" s="22">
        <v>-114164.37193648671</v>
      </c>
      <c r="AH167" s="22">
        <f t="shared" si="39"/>
        <v>1033.7368993591663</v>
      </c>
      <c r="AI167" s="22">
        <v>-116150.39814559261</v>
      </c>
      <c r="AJ167" s="22">
        <v>-117315.18080713395</v>
      </c>
      <c r="AK167" s="22">
        <f t="shared" si="40"/>
        <v>1164.782661541336</v>
      </c>
      <c r="AL167" s="22">
        <v>-119117.52998910515</v>
      </c>
      <c r="AM167" s="22">
        <v>-120413.79700670356</v>
      </c>
      <c r="AN167" s="22">
        <f t="shared" si="41"/>
        <v>1296.2670175984094</v>
      </c>
      <c r="AO167" s="22">
        <v>-122029.21454388183</v>
      </c>
      <c r="AP167" s="22">
        <v>-123457.42797827649</v>
      </c>
      <c r="AQ167" s="22">
        <f t="shared" si="42"/>
        <v>1428.2134343946673</v>
      </c>
      <c r="AR167" s="22">
        <v>-124886.20141588352</v>
      </c>
      <c r="AS167" s="22">
        <v>-126446.81708109764</v>
      </c>
      <c r="AT167" s="22">
        <f t="shared" si="43"/>
        <v>1560.6156652141217</v>
      </c>
      <c r="AU167" s="22">
        <v>-124886.20141588352</v>
      </c>
      <c r="AV167" s="22">
        <v>-126446.81708109764</v>
      </c>
      <c r="AW167" s="22">
        <f t="shared" si="44"/>
        <v>1560.6156652141217</v>
      </c>
    </row>
    <row r="168" spans="1:49" x14ac:dyDescent="0.25">
      <c r="A168" s="21" t="s">
        <v>134</v>
      </c>
      <c r="B168" s="21" t="s">
        <v>39</v>
      </c>
      <c r="C168" s="21" t="s">
        <v>19</v>
      </c>
      <c r="D168" s="21" t="s">
        <v>51</v>
      </c>
      <c r="E168" s="22">
        <v>-1328400.3649299943</v>
      </c>
      <c r="F168" s="22">
        <v>-1328400.3649299943</v>
      </c>
      <c r="G168" s="22">
        <f t="shared" si="30"/>
        <v>0</v>
      </c>
      <c r="H168" s="22">
        <v>-1328400.3649299943</v>
      </c>
      <c r="I168" s="22">
        <v>-1328400.3649299943</v>
      </c>
      <c r="J168" s="22">
        <f t="shared" si="31"/>
        <v>0</v>
      </c>
      <c r="K168" s="22">
        <v>-1327687.2531525567</v>
      </c>
      <c r="L168" s="22">
        <v>-1330883.5817817508</v>
      </c>
      <c r="M168" s="22">
        <f t="shared" si="32"/>
        <v>3196.3286291940603</v>
      </c>
      <c r="N168" s="22">
        <v>-1327007.283773676</v>
      </c>
      <c r="O168" s="22">
        <v>-1333376.7638551877</v>
      </c>
      <c r="P168" s="22">
        <f t="shared" si="33"/>
        <v>6369.4800815116614</v>
      </c>
      <c r="Q168" s="22">
        <v>-1326360.4567933523</v>
      </c>
      <c r="R168" s="22">
        <v>-1335879.9111503053</v>
      </c>
      <c r="S168" s="22">
        <f t="shared" si="34"/>
        <v>9519.454356953036</v>
      </c>
      <c r="T168" s="22">
        <v>-1325746.7722115854</v>
      </c>
      <c r="U168" s="22">
        <v>-1338393.0236671034</v>
      </c>
      <c r="V168" s="22">
        <f t="shared" si="35"/>
        <v>12646.251455517951</v>
      </c>
      <c r="W168" s="22">
        <v>-1325166.2300283755</v>
      </c>
      <c r="X168" s="22">
        <v>-1340916.1014055822</v>
      </c>
      <c r="Y168" s="22">
        <f t="shared" si="36"/>
        <v>15749.87137720664</v>
      </c>
      <c r="Z168" s="22">
        <v>-1324618.8302437225</v>
      </c>
      <c r="AA168" s="22">
        <v>-1343449.1443657414</v>
      </c>
      <c r="AB168" s="22">
        <f t="shared" si="37"/>
        <v>18830.31412201887</v>
      </c>
      <c r="AC168" s="22">
        <v>-1324104.5728576265</v>
      </c>
      <c r="AD168" s="22">
        <v>-1345992.1525475811</v>
      </c>
      <c r="AE168" s="22">
        <f t="shared" si="38"/>
        <v>21887.57968995464</v>
      </c>
      <c r="AF168" s="22">
        <v>-1323623.4578700874</v>
      </c>
      <c r="AG168" s="22">
        <v>-1348545.1259511015</v>
      </c>
      <c r="AH168" s="22">
        <f t="shared" si="39"/>
        <v>24921.668081014184</v>
      </c>
      <c r="AI168" s="22">
        <v>-1323175.4852811052</v>
      </c>
      <c r="AJ168" s="22">
        <v>-1351108.0645763024</v>
      </c>
      <c r="AK168" s="22">
        <f t="shared" si="40"/>
        <v>27932.579295197269</v>
      </c>
      <c r="AL168" s="22">
        <v>-1322760.6550906801</v>
      </c>
      <c r="AM168" s="22">
        <v>-1353680.9684231838</v>
      </c>
      <c r="AN168" s="22">
        <f t="shared" si="41"/>
        <v>30920.313332503662</v>
      </c>
      <c r="AO168" s="22">
        <v>-1322378.9672988118</v>
      </c>
      <c r="AP168" s="22">
        <v>-1356263.8374917458</v>
      </c>
      <c r="AQ168" s="22">
        <f t="shared" si="42"/>
        <v>33884.87019293406</v>
      </c>
      <c r="AR168" s="22">
        <v>-1322030.4219055006</v>
      </c>
      <c r="AS168" s="22">
        <v>-1358856.6717819883</v>
      </c>
      <c r="AT168" s="22">
        <f t="shared" si="43"/>
        <v>36826.249876487767</v>
      </c>
      <c r="AU168" s="22">
        <v>-1322030.4219055006</v>
      </c>
      <c r="AV168" s="22">
        <v>-1358856.6717819883</v>
      </c>
      <c r="AW168" s="22">
        <f t="shared" si="44"/>
        <v>36826.249876487767</v>
      </c>
    </row>
    <row r="169" spans="1:49" x14ac:dyDescent="0.25">
      <c r="A169" s="21" t="s">
        <v>134</v>
      </c>
      <c r="B169" s="21" t="s">
        <v>39</v>
      </c>
      <c r="C169" s="21" t="s">
        <v>19</v>
      </c>
      <c r="D169" s="21" t="s">
        <v>52</v>
      </c>
      <c r="E169" s="22">
        <v>1885245.7955834661</v>
      </c>
      <c r="F169" s="22">
        <v>1885245.7955834658</v>
      </c>
      <c r="G169" s="22">
        <f t="shared" si="30"/>
        <v>0</v>
      </c>
      <c r="H169" s="22">
        <v>1885245.7955834661</v>
      </c>
      <c r="I169" s="22">
        <v>1885245.7955834658</v>
      </c>
      <c r="J169" s="22">
        <f t="shared" si="31"/>
        <v>0</v>
      </c>
      <c r="K169" s="22">
        <v>1896459.2600790875</v>
      </c>
      <c r="L169" s="22">
        <v>1901078.0443523861</v>
      </c>
      <c r="M169" s="22">
        <f t="shared" si="32"/>
        <v>-4618.7842732986901</v>
      </c>
      <c r="N169" s="22">
        <v>1907784.1869312867</v>
      </c>
      <c r="O169" s="22">
        <v>1917057.600200484</v>
      </c>
      <c r="P169" s="22">
        <f t="shared" si="33"/>
        <v>-9273.4132691973355</v>
      </c>
      <c r="Q169" s="22">
        <v>1919221.4500993751</v>
      </c>
      <c r="R169" s="22">
        <v>1933185.6181400658</v>
      </c>
      <c r="S169" s="22">
        <f t="shared" si="34"/>
        <v>-13964.168040690711</v>
      </c>
      <c r="T169" s="22">
        <v>1930770.682581922</v>
      </c>
      <c r="U169" s="22">
        <v>1949461.6131472124</v>
      </c>
      <c r="V169" s="22">
        <f t="shared" si="35"/>
        <v>-18690.930565290386</v>
      </c>
      <c r="W169" s="22">
        <v>1942431.1247738213</v>
      </c>
      <c r="X169" s="22">
        <v>1965884.5813385262</v>
      </c>
      <c r="Y169" s="22">
        <f t="shared" si="36"/>
        <v>-23453.456564704888</v>
      </c>
      <c r="Z169" s="22">
        <v>1954201.8629308958</v>
      </c>
      <c r="AA169" s="22">
        <v>1982453.3151225825</v>
      </c>
      <c r="AB169" s="22">
        <f t="shared" si="37"/>
        <v>-28251.452191686723</v>
      </c>
      <c r="AC169" s="22">
        <v>1966082.0753400435</v>
      </c>
      <c r="AD169" s="22">
        <v>1999166.7285349309</v>
      </c>
      <c r="AE169" s="22">
        <f t="shared" si="38"/>
        <v>-33084.653194887331</v>
      </c>
      <c r="AF169" s="22">
        <v>1978071.6913577092</v>
      </c>
      <c r="AG169" s="22">
        <v>2016024.7282140406</v>
      </c>
      <c r="AH169" s="22">
        <f t="shared" si="39"/>
        <v>-37953.036856331397</v>
      </c>
      <c r="AI169" s="22">
        <v>1990172.1547458975</v>
      </c>
      <c r="AJ169" s="22">
        <v>2033029.2222154271</v>
      </c>
      <c r="AK169" s="22">
        <f t="shared" si="40"/>
        <v>-42857.067469529575</v>
      </c>
      <c r="AL169" s="22">
        <v>2002387.4019547238</v>
      </c>
      <c r="AM169" s="22">
        <v>2050185.4128960716</v>
      </c>
      <c r="AN169" s="22">
        <f t="shared" si="41"/>
        <v>-47798.010941347806</v>
      </c>
      <c r="AO169" s="22">
        <v>2014720.5561421241</v>
      </c>
      <c r="AP169" s="22">
        <v>2067497.4277774754</v>
      </c>
      <c r="AQ169" s="22">
        <f t="shared" si="42"/>
        <v>-52776.87163535133</v>
      </c>
      <c r="AR169" s="22">
        <v>2027170.7859451601</v>
      </c>
      <c r="AS169" s="22">
        <v>2084964.1681420978</v>
      </c>
      <c r="AT169" s="22">
        <f t="shared" si="43"/>
        <v>-57793.382196937688</v>
      </c>
      <c r="AU169" s="22">
        <v>2027170.7859451601</v>
      </c>
      <c r="AV169" s="22">
        <v>2084964.1681420978</v>
      </c>
      <c r="AW169" s="22">
        <f t="shared" si="44"/>
        <v>-57793.382196937688</v>
      </c>
    </row>
    <row r="170" spans="1:49" x14ac:dyDescent="0.25">
      <c r="A170" s="21" t="s">
        <v>134</v>
      </c>
      <c r="B170" s="21" t="s">
        <v>39</v>
      </c>
      <c r="C170" s="21" t="s">
        <v>19</v>
      </c>
      <c r="D170" s="21" t="s">
        <v>53</v>
      </c>
      <c r="E170" s="22">
        <v>109438.15213084433</v>
      </c>
      <c r="F170" s="22">
        <v>109438.15213084432</v>
      </c>
      <c r="G170" s="22">
        <f t="shared" si="30"/>
        <v>0</v>
      </c>
      <c r="H170" s="22">
        <v>109438.15213084433</v>
      </c>
      <c r="I170" s="22">
        <v>109438.15213084432</v>
      </c>
      <c r="J170" s="22">
        <f t="shared" si="31"/>
        <v>0</v>
      </c>
      <c r="K170" s="22">
        <v>114646.24547178122</v>
      </c>
      <c r="L170" s="22">
        <v>114237.64860302153</v>
      </c>
      <c r="M170" s="22">
        <f t="shared" si="32"/>
        <v>408.59686875969055</v>
      </c>
      <c r="N170" s="22">
        <v>119913.93160386439</v>
      </c>
      <c r="O170" s="22">
        <v>119092.74184827981</v>
      </c>
      <c r="P170" s="22">
        <f t="shared" si="33"/>
        <v>821.18975558457896</v>
      </c>
      <c r="Q170" s="22">
        <v>125241.67291511022</v>
      </c>
      <c r="R170" s="22">
        <v>124003.86324902525</v>
      </c>
      <c r="S170" s="22">
        <f t="shared" si="34"/>
        <v>1237.8096660849696</v>
      </c>
      <c r="T170" s="22">
        <v>130629.27523507871</v>
      </c>
      <c r="U170" s="22">
        <v>128970.83165499286</v>
      </c>
      <c r="V170" s="22">
        <f t="shared" si="35"/>
        <v>1658.4435800858482</v>
      </c>
      <c r="W170" s="22">
        <v>136076.33667744245</v>
      </c>
      <c r="X170" s="22">
        <v>133993.2721285013</v>
      </c>
      <c r="Y170" s="22">
        <f t="shared" si="36"/>
        <v>2083.0645489411545</v>
      </c>
      <c r="Z170" s="22">
        <v>141582.3738050994</v>
      </c>
      <c r="AA170" s="22">
        <v>139070.7336495136</v>
      </c>
      <c r="AB170" s="22">
        <f t="shared" si="37"/>
        <v>2511.6401555858029</v>
      </c>
      <c r="AC170" s="22">
        <v>147146.9518720769</v>
      </c>
      <c r="AD170" s="22">
        <v>144202.81062411933</v>
      </c>
      <c r="AE170" s="22">
        <f t="shared" si="38"/>
        <v>2944.1412479575665</v>
      </c>
      <c r="AF170" s="22">
        <v>152770.03350279728</v>
      </c>
      <c r="AG170" s="22">
        <v>149389.46818297499</v>
      </c>
      <c r="AH170" s="22">
        <f t="shared" si="39"/>
        <v>3380.5653198222863</v>
      </c>
      <c r="AI170" s="22">
        <v>158452.38255232843</v>
      </c>
      <c r="AJ170" s="22">
        <v>154631.41896054646</v>
      </c>
      <c r="AK170" s="22">
        <f t="shared" si="40"/>
        <v>3820.9635917819687</v>
      </c>
      <c r="AL170" s="22">
        <v>164196.08168897798</v>
      </c>
      <c r="AM170" s="22">
        <v>159930.6059709978</v>
      </c>
      <c r="AN170" s="22">
        <f t="shared" si="41"/>
        <v>4265.4757179801818</v>
      </c>
      <c r="AO170" s="22">
        <v>170002.78329035951</v>
      </c>
      <c r="AP170" s="22">
        <v>165288.57079111179</v>
      </c>
      <c r="AQ170" s="22">
        <f t="shared" si="42"/>
        <v>4714.2124992477184</v>
      </c>
      <c r="AR170" s="22">
        <v>175872.04750503533</v>
      </c>
      <c r="AS170" s="22">
        <v>170704.90306386189</v>
      </c>
      <c r="AT170" s="22">
        <f t="shared" si="43"/>
        <v>5167.144441173441</v>
      </c>
      <c r="AU170" s="22">
        <v>175872.04750503533</v>
      </c>
      <c r="AV170" s="22">
        <v>170704.90306386189</v>
      </c>
      <c r="AW170" s="22">
        <f t="shared" si="44"/>
        <v>5167.144441173441</v>
      </c>
    </row>
    <row r="171" spans="1:49" x14ac:dyDescent="0.25">
      <c r="A171" s="21" t="s">
        <v>134</v>
      </c>
      <c r="B171" s="21" t="s">
        <v>39</v>
      </c>
      <c r="C171" s="21" t="s">
        <v>19</v>
      </c>
      <c r="D171" s="21" t="s">
        <v>54</v>
      </c>
      <c r="E171" s="22">
        <v>2269521.3979012324</v>
      </c>
      <c r="F171" s="22">
        <v>2269521.3979012324</v>
      </c>
      <c r="G171" s="22">
        <f t="shared" si="30"/>
        <v>0</v>
      </c>
      <c r="H171" s="22">
        <v>2269521.3979012324</v>
      </c>
      <c r="I171" s="22">
        <v>2269521.3979012324</v>
      </c>
      <c r="J171" s="22">
        <f t="shared" si="31"/>
        <v>0</v>
      </c>
      <c r="K171" s="22">
        <v>2275882.1283997498</v>
      </c>
      <c r="L171" s="22">
        <v>2273299.4402171485</v>
      </c>
      <c r="M171" s="22">
        <f t="shared" si="32"/>
        <v>2582.6881826012395</v>
      </c>
      <c r="N171" s="22">
        <v>2282278.4340682593</v>
      </c>
      <c r="O171" s="22">
        <v>2277100.2752826703</v>
      </c>
      <c r="P171" s="22">
        <f t="shared" si="33"/>
        <v>5178.1587855890393</v>
      </c>
      <c r="Q171" s="22">
        <v>2288710.5915474719</v>
      </c>
      <c r="R171" s="22">
        <v>2280924.0803394644</v>
      </c>
      <c r="S171" s="22">
        <f t="shared" si="34"/>
        <v>7786.5112080075778</v>
      </c>
      <c r="T171" s="22">
        <v>2295178.4846677473</v>
      </c>
      <c r="U171" s="22">
        <v>2284770.7809584988</v>
      </c>
      <c r="V171" s="22">
        <f t="shared" si="35"/>
        <v>10407.703709248453</v>
      </c>
      <c r="W171" s="22">
        <v>2301681.8729857495</v>
      </c>
      <c r="X171" s="22">
        <v>2288640.2230894947</v>
      </c>
      <c r="Y171" s="22">
        <f t="shared" si="36"/>
        <v>13041.649896254763</v>
      </c>
      <c r="Z171" s="22">
        <v>2308220.4672673736</v>
      </c>
      <c r="AA171" s="22">
        <v>2292532.2214222932</v>
      </c>
      <c r="AB171" s="22">
        <f t="shared" si="37"/>
        <v>15688.245845080353</v>
      </c>
      <c r="AC171" s="22">
        <v>2314794.007409784</v>
      </c>
      <c r="AD171" s="22">
        <v>2296446.6093109194</v>
      </c>
      <c r="AE171" s="22">
        <f t="shared" si="38"/>
        <v>18347.398098864593</v>
      </c>
      <c r="AF171" s="22">
        <v>2321402.4710516608</v>
      </c>
      <c r="AG171" s="22">
        <v>2300383.3724286426</v>
      </c>
      <c r="AH171" s="22">
        <f t="shared" si="39"/>
        <v>21019.098623018246</v>
      </c>
      <c r="AI171" s="22">
        <v>2328046.3151975158</v>
      </c>
      <c r="AJ171" s="22">
        <v>2304342.8035748871</v>
      </c>
      <c r="AK171" s="22">
        <f t="shared" si="40"/>
        <v>23703.511622628663</v>
      </c>
      <c r="AL171" s="22">
        <v>2334726.7858805829</v>
      </c>
      <c r="AM171" s="22">
        <v>2308325.7010739762</v>
      </c>
      <c r="AN171" s="22">
        <f t="shared" si="41"/>
        <v>26401.084806606639</v>
      </c>
      <c r="AO171" s="22">
        <v>2341444.8716968023</v>
      </c>
      <c r="AP171" s="22">
        <v>2312332.6983120572</v>
      </c>
      <c r="AQ171" s="22">
        <f t="shared" si="42"/>
        <v>29112.17338474514</v>
      </c>
      <c r="AR171" s="22">
        <v>2348200.3094888073</v>
      </c>
      <c r="AS171" s="22">
        <v>2316363.626686139</v>
      </c>
      <c r="AT171" s="22">
        <f t="shared" si="43"/>
        <v>31836.682802668307</v>
      </c>
      <c r="AU171" s="22">
        <v>2348200.3094888073</v>
      </c>
      <c r="AV171" s="22">
        <v>2316363.626686139</v>
      </c>
      <c r="AW171" s="22">
        <f t="shared" si="44"/>
        <v>31836.682802668307</v>
      </c>
    </row>
    <row r="172" spans="1:49" x14ac:dyDescent="0.25">
      <c r="A172" s="21" t="s">
        <v>134</v>
      </c>
      <c r="B172" s="21" t="s">
        <v>39</v>
      </c>
      <c r="C172" s="21" t="s">
        <v>19</v>
      </c>
      <c r="D172" s="21" t="s">
        <v>55</v>
      </c>
      <c r="E172" s="22">
        <v>398874.52217243612</v>
      </c>
      <c r="F172" s="22">
        <v>398874.52217243612</v>
      </c>
      <c r="G172" s="22">
        <f t="shared" si="30"/>
        <v>0</v>
      </c>
      <c r="H172" s="22">
        <v>398874.52217243612</v>
      </c>
      <c r="I172" s="22">
        <v>398874.52217243612</v>
      </c>
      <c r="J172" s="22">
        <f t="shared" si="31"/>
        <v>0</v>
      </c>
      <c r="K172" s="22">
        <v>402325.13456473284</v>
      </c>
      <c r="L172" s="22">
        <v>400010.28550639236</v>
      </c>
      <c r="M172" s="22">
        <f t="shared" si="32"/>
        <v>2314.8490583404782</v>
      </c>
      <c r="N172" s="22">
        <v>405845.68571550056</v>
      </c>
      <c r="O172" s="22">
        <v>401193.62622706336</v>
      </c>
      <c r="P172" s="22">
        <f t="shared" si="33"/>
        <v>4652.0594884371967</v>
      </c>
      <c r="Q172" s="22">
        <v>409436.7998369828</v>
      </c>
      <c r="R172" s="22">
        <v>402424.96896862914</v>
      </c>
      <c r="S172" s="22">
        <f t="shared" si="34"/>
        <v>7011.8308683536598</v>
      </c>
      <c r="T172" s="22">
        <v>413098.21480394778</v>
      </c>
      <c r="U172" s="22">
        <v>403704.13541460445</v>
      </c>
      <c r="V172" s="22">
        <f t="shared" si="35"/>
        <v>9394.0793893433292</v>
      </c>
      <c r="W172" s="22">
        <v>416829.38807991677</v>
      </c>
      <c r="X172" s="22">
        <v>405030.75649255572</v>
      </c>
      <c r="Y172" s="22">
        <f t="shared" si="36"/>
        <v>11798.631587361044</v>
      </c>
      <c r="Z172" s="22">
        <v>420629.66703690769</v>
      </c>
      <c r="AA172" s="22">
        <v>406404.38823786855</v>
      </c>
      <c r="AB172" s="22">
        <f t="shared" si="37"/>
        <v>14225.278799039137</v>
      </c>
      <c r="AC172" s="22">
        <v>424498.46477874339</v>
      </c>
      <c r="AD172" s="22">
        <v>407824.63140144304</v>
      </c>
      <c r="AE172" s="22">
        <f t="shared" si="38"/>
        <v>16673.833377300354</v>
      </c>
      <c r="AF172" s="22">
        <v>428435.7308493302</v>
      </c>
      <c r="AG172" s="22">
        <v>409291.45165940613</v>
      </c>
      <c r="AH172" s="22">
        <f t="shared" si="39"/>
        <v>19144.279189924069</v>
      </c>
      <c r="AI172" s="22">
        <v>432442.49643388257</v>
      </c>
      <c r="AJ172" s="22">
        <v>410805.55049829825</v>
      </c>
      <c r="AK172" s="22">
        <f t="shared" si="40"/>
        <v>21636.945935584314</v>
      </c>
      <c r="AL172" s="22">
        <v>436521.57308246469</v>
      </c>
      <c r="AM172" s="22">
        <v>412368.84053721064</v>
      </c>
      <c r="AN172" s="22">
        <f t="shared" si="41"/>
        <v>24152.732545254054</v>
      </c>
      <c r="AO172" s="22">
        <v>440675.19146347872</v>
      </c>
      <c r="AP172" s="22">
        <v>413982.83923764125</v>
      </c>
      <c r="AQ172" s="22">
        <f t="shared" si="42"/>
        <v>26692.352225837472</v>
      </c>
      <c r="AR172" s="22">
        <v>444902.75778849819</v>
      </c>
      <c r="AS172" s="22">
        <v>415647.14266188513</v>
      </c>
      <c r="AT172" s="22">
        <f t="shared" si="43"/>
        <v>29255.615126613062</v>
      </c>
      <c r="AU172" s="22">
        <v>444902.75778849819</v>
      </c>
      <c r="AV172" s="22">
        <v>415647.14266188513</v>
      </c>
      <c r="AW172" s="22">
        <f t="shared" si="44"/>
        <v>29255.615126613062</v>
      </c>
    </row>
    <row r="173" spans="1:49" x14ac:dyDescent="0.25">
      <c r="A173" s="21" t="s">
        <v>134</v>
      </c>
      <c r="B173" s="21" t="s">
        <v>39</v>
      </c>
      <c r="C173" s="21" t="s">
        <v>19</v>
      </c>
      <c r="D173" s="21" t="s">
        <v>133</v>
      </c>
      <c r="E173" s="22">
        <v>-3139.4399999999991</v>
      </c>
      <c r="F173" s="22">
        <v>-3139.4399999999991</v>
      </c>
      <c r="G173" s="22">
        <f t="shared" si="30"/>
        <v>0</v>
      </c>
      <c r="H173" s="22">
        <v>-3139.4399999999991</v>
      </c>
      <c r="I173" s="22">
        <v>-3139.4399999999991</v>
      </c>
      <c r="J173" s="22">
        <f t="shared" si="31"/>
        <v>0</v>
      </c>
      <c r="K173" s="22">
        <v>-3401.059999999999</v>
      </c>
      <c r="L173" s="22">
        <v>-3401.059999999999</v>
      </c>
      <c r="M173" s="22">
        <f t="shared" si="32"/>
        <v>0</v>
      </c>
      <c r="N173" s="22">
        <v>-3662.6799999999989</v>
      </c>
      <c r="O173" s="22">
        <v>-3662.6799999999989</v>
      </c>
      <c r="P173" s="22">
        <f t="shared" si="33"/>
        <v>0</v>
      </c>
      <c r="Q173" s="22">
        <v>-3924.2999999999988</v>
      </c>
      <c r="R173" s="22">
        <v>-3924.2999999999988</v>
      </c>
      <c r="S173" s="22">
        <f t="shared" si="34"/>
        <v>0</v>
      </c>
      <c r="T173" s="22">
        <v>-4185.9199999999992</v>
      </c>
      <c r="U173" s="22">
        <v>-4185.9199999999992</v>
      </c>
      <c r="V173" s="22">
        <f t="shared" si="35"/>
        <v>0</v>
      </c>
      <c r="W173" s="22">
        <v>-4447.5399999999991</v>
      </c>
      <c r="X173" s="22">
        <v>-4447.5399999999991</v>
      </c>
      <c r="Y173" s="22">
        <f t="shared" si="36"/>
        <v>0</v>
      </c>
      <c r="Z173" s="22">
        <v>-4709.1599999999989</v>
      </c>
      <c r="AA173" s="22">
        <v>-4709.1599999999989</v>
      </c>
      <c r="AB173" s="22">
        <f t="shared" si="37"/>
        <v>0</v>
      </c>
      <c r="AC173" s="22">
        <v>-4970.7799999999988</v>
      </c>
      <c r="AD173" s="22">
        <v>-4970.7799999999988</v>
      </c>
      <c r="AE173" s="22">
        <f t="shared" si="38"/>
        <v>0</v>
      </c>
      <c r="AF173" s="22">
        <v>-5232.3999999999987</v>
      </c>
      <c r="AG173" s="22">
        <v>-5232.3999999999987</v>
      </c>
      <c r="AH173" s="22">
        <f t="shared" si="39"/>
        <v>0</v>
      </c>
      <c r="AI173" s="22">
        <v>-5494.0199999999986</v>
      </c>
      <c r="AJ173" s="22">
        <v>-5494.0199999999986</v>
      </c>
      <c r="AK173" s="22">
        <f t="shared" si="40"/>
        <v>0</v>
      </c>
      <c r="AL173" s="22">
        <v>-5755.6399999999985</v>
      </c>
      <c r="AM173" s="22">
        <v>-5755.6399999999985</v>
      </c>
      <c r="AN173" s="22">
        <f t="shared" si="41"/>
        <v>0</v>
      </c>
      <c r="AO173" s="22">
        <v>-6017.2599999999984</v>
      </c>
      <c r="AP173" s="22">
        <v>-6017.2599999999984</v>
      </c>
      <c r="AQ173" s="22">
        <f t="shared" si="42"/>
        <v>0</v>
      </c>
      <c r="AR173" s="22">
        <v>-6278.8799999999983</v>
      </c>
      <c r="AS173" s="22">
        <v>-6278.8799999999983</v>
      </c>
      <c r="AT173" s="22">
        <f t="shared" si="43"/>
        <v>0</v>
      </c>
      <c r="AU173" s="22">
        <v>-6278.8799999999983</v>
      </c>
      <c r="AV173" s="22">
        <v>-6278.8799999999983</v>
      </c>
      <c r="AW173" s="22">
        <f t="shared" si="44"/>
        <v>0</v>
      </c>
    </row>
    <row r="174" spans="1:49" x14ac:dyDescent="0.25">
      <c r="A174" s="21" t="s">
        <v>134</v>
      </c>
      <c r="B174" s="21" t="s">
        <v>39</v>
      </c>
      <c r="C174" s="21" t="s">
        <v>42</v>
      </c>
      <c r="D174" s="21" t="s">
        <v>41</v>
      </c>
      <c r="E174" s="22">
        <v>43298.391587260383</v>
      </c>
      <c r="F174" s="22">
        <v>43298.391587260383</v>
      </c>
      <c r="G174" s="22">
        <f t="shared" si="30"/>
        <v>0</v>
      </c>
      <c r="H174" s="22">
        <v>43298.391587260383</v>
      </c>
      <c r="I174" s="22">
        <v>43298.391587260383</v>
      </c>
      <c r="J174" s="22">
        <f t="shared" si="31"/>
        <v>0</v>
      </c>
      <c r="K174" s="22">
        <v>44737.942348206489</v>
      </c>
      <c r="L174" s="22">
        <v>45134.55327214062</v>
      </c>
      <c r="M174" s="22">
        <f t="shared" si="32"/>
        <v>-396.61092393413128</v>
      </c>
      <c r="N174" s="22">
        <v>46214.429676884283</v>
      </c>
      <c r="O174" s="22">
        <v>47017.827926066377</v>
      </c>
      <c r="P174" s="22">
        <f t="shared" si="33"/>
        <v>-803.39824918209342</v>
      </c>
      <c r="Q174" s="22">
        <v>47729.093477432616</v>
      </c>
      <c r="R174" s="22">
        <v>48949.797059418845</v>
      </c>
      <c r="S174" s="22">
        <f t="shared" si="34"/>
        <v>-1220.7035819862285</v>
      </c>
      <c r="T174" s="22">
        <v>49282.925673162608</v>
      </c>
      <c r="U174" s="22">
        <v>50931.725880503014</v>
      </c>
      <c r="V174" s="22">
        <f t="shared" si="35"/>
        <v>-1648.8002073404059</v>
      </c>
      <c r="W174" s="22">
        <v>50876.719802723121</v>
      </c>
      <c r="X174" s="22">
        <v>52964.626555962852</v>
      </c>
      <c r="Y174" s="22">
        <f t="shared" si="36"/>
        <v>-2087.9067532397312</v>
      </c>
      <c r="Z174" s="22">
        <v>52511.110697033255</v>
      </c>
      <c r="AA174" s="22">
        <v>55049.308819113532</v>
      </c>
      <c r="AB174" s="22">
        <f t="shared" si="37"/>
        <v>-2538.1981220802772</v>
      </c>
      <c r="AC174" s="22">
        <v>54186.606220828289</v>
      </c>
      <c r="AD174" s="22">
        <v>57186.420456607193</v>
      </c>
      <c r="AE174" s="22">
        <f t="shared" si="38"/>
        <v>-2999.8142357789038</v>
      </c>
      <c r="AF174" s="22">
        <v>55903.612665896435</v>
      </c>
      <c r="AG174" s="22">
        <v>59376.479697765557</v>
      </c>
      <c r="AH174" s="22">
        <f t="shared" si="39"/>
        <v>-3472.867031869122</v>
      </c>
      <c r="AI174" s="22">
        <v>57662.455065668284</v>
      </c>
      <c r="AJ174" s="22">
        <v>61619.901126045988</v>
      </c>
      <c r="AK174" s="22">
        <f t="shared" si="40"/>
        <v>-3957.4460603777043</v>
      </c>
      <c r="AL174" s="22">
        <v>59463.393446888309</v>
      </c>
      <c r="AM174" s="22">
        <v>63917.016408214382</v>
      </c>
      <c r="AN174" s="22">
        <f t="shared" si="41"/>
        <v>-4453.622961326073</v>
      </c>
      <c r="AO174" s="22">
        <v>61306.635830952058</v>
      </c>
      <c r="AP174" s="22">
        <v>66268.090877683469</v>
      </c>
      <c r="AQ174" s="22">
        <f t="shared" si="42"/>
        <v>-4961.4550467314111</v>
      </c>
      <c r="AR174" s="22">
        <v>63192.348634976013</v>
      </c>
      <c r="AS174" s="22">
        <v>68673.33680118341</v>
      </c>
      <c r="AT174" s="22">
        <f t="shared" si="43"/>
        <v>-5480.9881662073967</v>
      </c>
      <c r="AU174" s="22">
        <v>63192.348634976013</v>
      </c>
      <c r="AV174" s="22">
        <v>68673.33680118341</v>
      </c>
      <c r="AW174" s="22">
        <f t="shared" si="44"/>
        <v>-5480.9881662073967</v>
      </c>
    </row>
    <row r="175" spans="1:49" x14ac:dyDescent="0.25">
      <c r="A175" s="21" t="s">
        <v>134</v>
      </c>
      <c r="B175" s="21" t="s">
        <v>39</v>
      </c>
      <c r="C175" s="21" t="s">
        <v>42</v>
      </c>
      <c r="D175" s="21" t="s">
        <v>43</v>
      </c>
      <c r="E175" s="22">
        <v>1577714.7644548023</v>
      </c>
      <c r="F175" s="22">
        <v>1577714.7644548023</v>
      </c>
      <c r="G175" s="22">
        <f t="shared" si="30"/>
        <v>0</v>
      </c>
      <c r="H175" s="22">
        <v>1577714.7644548023</v>
      </c>
      <c r="I175" s="22">
        <v>1577714.7644548023</v>
      </c>
      <c r="J175" s="22">
        <f t="shared" si="31"/>
        <v>0</v>
      </c>
      <c r="K175" s="22">
        <v>1621128.5442178505</v>
      </c>
      <c r="L175" s="22">
        <v>1646407.4539532964</v>
      </c>
      <c r="M175" s="22">
        <f t="shared" si="32"/>
        <v>-25278.909735445864</v>
      </c>
      <c r="N175" s="22">
        <v>1665368.8381364041</v>
      </c>
      <c r="O175" s="22">
        <v>1716407.9190142988</v>
      </c>
      <c r="P175" s="22">
        <f t="shared" si="33"/>
        <v>-51039.080877894768</v>
      </c>
      <c r="Q175" s="22">
        <v>1710463.3910277314</v>
      </c>
      <c r="R175" s="22">
        <v>1787760.0596651337</v>
      </c>
      <c r="S175" s="22">
        <f t="shared" si="34"/>
        <v>-77296.668637402356</v>
      </c>
      <c r="T175" s="22">
        <v>1756434.3987456474</v>
      </c>
      <c r="U175" s="22">
        <v>1860498.9959276593</v>
      </c>
      <c r="V175" s="22">
        <f t="shared" si="35"/>
        <v>-104064.59718201193</v>
      </c>
      <c r="W175" s="22">
        <v>1803299.6179732045</v>
      </c>
      <c r="X175" s="22">
        <v>1934652.8238193635</v>
      </c>
      <c r="Y175" s="22">
        <f t="shared" si="36"/>
        <v>-131353.20584615902</v>
      </c>
      <c r="Z175" s="22">
        <v>1851073.2540568435</v>
      </c>
      <c r="AA175" s="22">
        <v>2010244.0201542354</v>
      </c>
      <c r="AB175" s="22">
        <f t="shared" si="37"/>
        <v>-159170.76609739196</v>
      </c>
      <c r="AC175" s="22">
        <v>1899766.6712737177</v>
      </c>
      <c r="AD175" s="22">
        <v>2087290.5663834671</v>
      </c>
      <c r="AE175" s="22">
        <f t="shared" si="38"/>
        <v>-187523.8951097494</v>
      </c>
      <c r="AF175" s="22">
        <v>1949388.9610455497</v>
      </c>
      <c r="AG175" s="22">
        <v>2165806.8476680117</v>
      </c>
      <c r="AH175" s="22">
        <f t="shared" si="39"/>
        <v>-216417.88662246196</v>
      </c>
      <c r="AI175" s="22">
        <v>1999947.3965097177</v>
      </c>
      <c r="AJ175" s="22">
        <v>2245804.3721366324</v>
      </c>
      <c r="AK175" s="22">
        <f t="shared" si="40"/>
        <v>-245856.97562691476</v>
      </c>
      <c r="AL175" s="22">
        <v>2051447.7961761241</v>
      </c>
      <c r="AM175" s="22">
        <v>2327292.3462923388</v>
      </c>
      <c r="AN175" s="22">
        <f t="shared" si="41"/>
        <v>-275844.55011621467</v>
      </c>
      <c r="AO175" s="22">
        <v>2103894.8148526908</v>
      </c>
      <c r="AP175" s="22">
        <v>2410278.1353375395</v>
      </c>
      <c r="AQ175" s="22">
        <f t="shared" si="42"/>
        <v>-306383.32048484869</v>
      </c>
      <c r="AR175" s="22">
        <v>2157292.1763857552</v>
      </c>
      <c r="AS175" s="22">
        <v>2494767.6314341608</v>
      </c>
      <c r="AT175" s="22">
        <f t="shared" si="43"/>
        <v>-337475.45504840557</v>
      </c>
      <c r="AU175" s="22">
        <v>2157292.1763857552</v>
      </c>
      <c r="AV175" s="22">
        <v>2494767.6314341608</v>
      </c>
      <c r="AW175" s="22">
        <f t="shared" si="44"/>
        <v>-337475.45504840557</v>
      </c>
    </row>
    <row r="176" spans="1:49" x14ac:dyDescent="0.25">
      <c r="A176" s="21" t="s">
        <v>134</v>
      </c>
      <c r="B176" s="21" t="s">
        <v>39</v>
      </c>
      <c r="C176" s="21" t="s">
        <v>42</v>
      </c>
      <c r="D176" s="21" t="s">
        <v>46</v>
      </c>
      <c r="E176" s="22">
        <v>84.982429999999937</v>
      </c>
      <c r="F176" s="22">
        <v>84.982429999999937</v>
      </c>
      <c r="G176" s="22">
        <f t="shared" si="30"/>
        <v>0</v>
      </c>
      <c r="H176" s="22">
        <v>84.982429999999937</v>
      </c>
      <c r="I176" s="22">
        <v>84.982429999999937</v>
      </c>
      <c r="J176" s="22">
        <f t="shared" si="31"/>
        <v>0</v>
      </c>
      <c r="K176" s="22">
        <v>86.420117499999947</v>
      </c>
      <c r="L176" s="22">
        <v>86.535132499999946</v>
      </c>
      <c r="M176" s="22">
        <f t="shared" si="32"/>
        <v>-0.11501499999999965</v>
      </c>
      <c r="N176" s="22">
        <v>87.857804999999956</v>
      </c>
      <c r="O176" s="22">
        <v>88.087834999999927</v>
      </c>
      <c r="P176" s="22">
        <f t="shared" si="33"/>
        <v>-0.23002999999997087</v>
      </c>
      <c r="Q176" s="22">
        <v>89.295492499999952</v>
      </c>
      <c r="R176" s="22">
        <v>89.640537499999937</v>
      </c>
      <c r="S176" s="22">
        <f t="shared" si="34"/>
        <v>-0.34504499999998473</v>
      </c>
      <c r="T176" s="22">
        <v>90.733179999999948</v>
      </c>
      <c r="U176" s="22">
        <v>91.193239999999918</v>
      </c>
      <c r="V176" s="22">
        <f t="shared" si="35"/>
        <v>-0.46005999999997016</v>
      </c>
      <c r="W176" s="22">
        <v>92.170867499999957</v>
      </c>
      <c r="X176" s="22">
        <v>92.745942499999927</v>
      </c>
      <c r="Y176" s="22">
        <f t="shared" si="36"/>
        <v>-0.5750749999999698</v>
      </c>
      <c r="Z176" s="22">
        <v>93.608554999999967</v>
      </c>
      <c r="AA176" s="22">
        <v>94.298644999999908</v>
      </c>
      <c r="AB176" s="22">
        <f t="shared" si="37"/>
        <v>-0.69008999999994103</v>
      </c>
      <c r="AC176" s="22">
        <v>95.046242499999963</v>
      </c>
      <c r="AD176" s="22">
        <v>95.851347499999918</v>
      </c>
      <c r="AE176" s="22">
        <f t="shared" si="38"/>
        <v>-0.80510499999995488</v>
      </c>
      <c r="AF176" s="22">
        <v>96.483929999999958</v>
      </c>
      <c r="AG176" s="22">
        <v>97.404049999999899</v>
      </c>
      <c r="AH176" s="22">
        <f t="shared" si="39"/>
        <v>-0.92011999999994032</v>
      </c>
      <c r="AI176" s="22">
        <v>97.921617499999968</v>
      </c>
      <c r="AJ176" s="22">
        <v>98.956752499999908</v>
      </c>
      <c r="AK176" s="22">
        <f t="shared" si="40"/>
        <v>-1.03513499999994</v>
      </c>
      <c r="AL176" s="22">
        <v>99.359304999999978</v>
      </c>
      <c r="AM176" s="22">
        <v>100.50945499999989</v>
      </c>
      <c r="AN176" s="22">
        <f t="shared" si="41"/>
        <v>-1.1501499999999112</v>
      </c>
      <c r="AO176" s="22">
        <v>100.79699249999997</v>
      </c>
      <c r="AP176" s="22">
        <v>102.0621574999999</v>
      </c>
      <c r="AQ176" s="22">
        <f t="shared" si="42"/>
        <v>-1.265164999999925</v>
      </c>
      <c r="AR176" s="22">
        <v>102.23467999999997</v>
      </c>
      <c r="AS176" s="22">
        <v>103.61485999999988</v>
      </c>
      <c r="AT176" s="22">
        <f t="shared" si="43"/>
        <v>-1.3801799999999105</v>
      </c>
      <c r="AU176" s="22">
        <v>102.23467999999997</v>
      </c>
      <c r="AV176" s="22">
        <v>103.61485999999988</v>
      </c>
      <c r="AW176" s="22">
        <f t="shared" si="44"/>
        <v>-1.3801799999999105</v>
      </c>
    </row>
    <row r="177" spans="1:49" x14ac:dyDescent="0.25">
      <c r="A177" s="21" t="s">
        <v>134</v>
      </c>
      <c r="B177" s="21" t="s">
        <v>39</v>
      </c>
      <c r="C177" s="21" t="s">
        <v>42</v>
      </c>
      <c r="D177" s="21" t="s">
        <v>47</v>
      </c>
      <c r="E177" s="22">
        <v>365328.01766522252</v>
      </c>
      <c r="F177" s="22">
        <v>365328.01766522252</v>
      </c>
      <c r="G177" s="22">
        <f t="shared" si="30"/>
        <v>0</v>
      </c>
      <c r="H177" s="22">
        <v>365328.01766522252</v>
      </c>
      <c r="I177" s="22">
        <v>365328.01766522252</v>
      </c>
      <c r="J177" s="22">
        <f t="shared" si="31"/>
        <v>0</v>
      </c>
      <c r="K177" s="22">
        <v>389784.84489307203</v>
      </c>
      <c r="L177" s="22">
        <v>385628.78274977737</v>
      </c>
      <c r="M177" s="22">
        <f t="shared" si="32"/>
        <v>4156.0621432946646</v>
      </c>
      <c r="N177" s="22">
        <v>414606.39223415527</v>
      </c>
      <c r="O177" s="22">
        <v>406232.289366232</v>
      </c>
      <c r="P177" s="22">
        <f t="shared" si="33"/>
        <v>8374.1028679232695</v>
      </c>
      <c r="Q177" s="22">
        <v>439804.90278537298</v>
      </c>
      <c r="R177" s="22">
        <v>427148.70008521673</v>
      </c>
      <c r="S177" s="22">
        <f t="shared" si="34"/>
        <v>12656.202700156253</v>
      </c>
      <c r="T177" s="22">
        <v>465390.17102424608</v>
      </c>
      <c r="U177" s="22">
        <v>448386.14496323554</v>
      </c>
      <c r="V177" s="22">
        <f t="shared" si="35"/>
        <v>17004.026061010547</v>
      </c>
      <c r="W177" s="22">
        <v>491370.03253279103</v>
      </c>
      <c r="X177" s="22">
        <v>469951.12804549182</v>
      </c>
      <c r="Y177" s="22">
        <f t="shared" si="36"/>
        <v>21418.904487299209</v>
      </c>
      <c r="Z177" s="22">
        <v>517750.75577662123</v>
      </c>
      <c r="AA177" s="22">
        <v>491848.85256814829</v>
      </c>
      <c r="AB177" s="22">
        <f t="shared" si="37"/>
        <v>25901.903208472941</v>
      </c>
      <c r="AC177" s="22">
        <v>544537.35552822729</v>
      </c>
      <c r="AD177" s="22">
        <v>514083.48112013494</v>
      </c>
      <c r="AE177" s="22">
        <f t="shared" si="38"/>
        <v>30453.87440809235</v>
      </c>
      <c r="AF177" s="22">
        <v>571733.84360560146</v>
      </c>
      <c r="AG177" s="22">
        <v>536658.34377259586</v>
      </c>
      <c r="AH177" s="22">
        <f t="shared" si="39"/>
        <v>35075.499833005597</v>
      </c>
      <c r="AI177" s="22">
        <v>599343.42946313799</v>
      </c>
      <c r="AJ177" s="22">
        <v>559576.10458244639</v>
      </c>
      <c r="AK177" s="22">
        <f t="shared" si="40"/>
        <v>39767.324880691594</v>
      </c>
      <c r="AL177" s="22">
        <v>627368.68066435202</v>
      </c>
      <c r="AM177" s="22">
        <v>582838.89479521883</v>
      </c>
      <c r="AN177" s="22">
        <f t="shared" si="41"/>
        <v>44529.785869133193</v>
      </c>
      <c r="AO177" s="22">
        <v>655811.6512600556</v>
      </c>
      <c r="AP177" s="22">
        <v>606448.41940733895</v>
      </c>
      <c r="AQ177" s="22">
        <f t="shared" si="42"/>
        <v>49363.23185271665</v>
      </c>
      <c r="AR177" s="22">
        <v>684673.98449089855</v>
      </c>
      <c r="AS177" s="22">
        <v>630406.04241594707</v>
      </c>
      <c r="AT177" s="22">
        <f t="shared" si="43"/>
        <v>54267.942074951483</v>
      </c>
      <c r="AU177" s="22">
        <v>684673.98449089855</v>
      </c>
      <c r="AV177" s="22">
        <v>630406.04241594707</v>
      </c>
      <c r="AW177" s="22">
        <f t="shared" si="44"/>
        <v>54267.942074951483</v>
      </c>
    </row>
    <row r="178" spans="1:49" x14ac:dyDescent="0.25">
      <c r="A178" s="21" t="s">
        <v>134</v>
      </c>
      <c r="B178" s="21" t="s">
        <v>39</v>
      </c>
      <c r="C178" s="21" t="s">
        <v>42</v>
      </c>
      <c r="D178" s="21" t="s">
        <v>48</v>
      </c>
      <c r="E178" s="22">
        <v>70305.206029086286</v>
      </c>
      <c r="F178" s="22">
        <v>70305.206029086286</v>
      </c>
      <c r="G178" s="22">
        <f t="shared" si="30"/>
        <v>0</v>
      </c>
      <c r="H178" s="22">
        <v>70305.206029086286</v>
      </c>
      <c r="I178" s="22">
        <v>70305.206029086286</v>
      </c>
      <c r="J178" s="22">
        <f t="shared" si="31"/>
        <v>0</v>
      </c>
      <c r="K178" s="22">
        <v>73410.131227861973</v>
      </c>
      <c r="L178" s="22">
        <v>73034.31895596406</v>
      </c>
      <c r="M178" s="22">
        <f t="shared" si="32"/>
        <v>375.81227189791389</v>
      </c>
      <c r="N178" s="22">
        <v>76567.97506545081</v>
      </c>
      <c r="O178" s="22">
        <v>75809.94538381591</v>
      </c>
      <c r="P178" s="22">
        <f t="shared" si="33"/>
        <v>758.02968163490004</v>
      </c>
      <c r="Q178" s="22">
        <v>79780.513939696903</v>
      </c>
      <c r="R178" s="22">
        <v>78633.646699795921</v>
      </c>
      <c r="S178" s="22">
        <f t="shared" si="34"/>
        <v>1146.8672399009811</v>
      </c>
      <c r="T178" s="22">
        <v>83049.168968875543</v>
      </c>
      <c r="U178" s="22">
        <v>81506.672013627307</v>
      </c>
      <c r="V178" s="22">
        <f t="shared" si="35"/>
        <v>1542.4969552482362</v>
      </c>
      <c r="W178" s="22">
        <v>86375.077047606974</v>
      </c>
      <c r="X178" s="22">
        <v>84430.020613088651</v>
      </c>
      <c r="Y178" s="22">
        <f t="shared" si="36"/>
        <v>1945.0564345183229</v>
      </c>
      <c r="Z178" s="22">
        <v>89759.147691587379</v>
      </c>
      <c r="AA178" s="22">
        <v>87404.491928402829</v>
      </c>
      <c r="AB178" s="22">
        <f t="shared" si="37"/>
        <v>2354.6557631845499</v>
      </c>
      <c r="AC178" s="22">
        <v>93202.108513373707</v>
      </c>
      <c r="AD178" s="22">
        <v>90430.725503748166</v>
      </c>
      <c r="AE178" s="22">
        <f t="shared" si="38"/>
        <v>2771.3830096255406</v>
      </c>
      <c r="AF178" s="22">
        <v>96704.541603011516</v>
      </c>
      <c r="AG178" s="22">
        <v>93509.23297446729</v>
      </c>
      <c r="AH178" s="22">
        <f t="shared" si="39"/>
        <v>3195.3086285442259</v>
      </c>
      <c r="AI178" s="22">
        <v>100266.91263253725</v>
      </c>
      <c r="AJ178" s="22">
        <v>96640.423648834287</v>
      </c>
      <c r="AK178" s="22">
        <f t="shared" si="40"/>
        <v>3626.4889837029623</v>
      </c>
      <c r="AL178" s="22">
        <v>103889.59413958006</v>
      </c>
      <c r="AM178" s="22">
        <v>99824.624973468482</v>
      </c>
      <c r="AN178" s="22">
        <f t="shared" si="41"/>
        <v>4064.9691661115794</v>
      </c>
      <c r="AO178" s="22">
        <v>107572.88415424331</v>
      </c>
      <c r="AP178" s="22">
        <v>103062.09890566529</v>
      </c>
      <c r="AQ178" s="22">
        <f t="shared" si="42"/>
        <v>4510.7852485780168</v>
      </c>
      <c r="AR178" s="22">
        <v>111317.02110060962</v>
      </c>
      <c r="AS178" s="22">
        <v>106353.05501126104</v>
      </c>
      <c r="AT178" s="22">
        <f t="shared" si="43"/>
        <v>4963.9660893485852</v>
      </c>
      <c r="AU178" s="22">
        <v>111317.02110060962</v>
      </c>
      <c r="AV178" s="22">
        <v>106353.05501126104</v>
      </c>
      <c r="AW178" s="22">
        <f t="shared" si="44"/>
        <v>4963.9660893485852</v>
      </c>
    </row>
    <row r="179" spans="1:49" x14ac:dyDescent="0.25">
      <c r="A179" s="21" t="s">
        <v>134</v>
      </c>
      <c r="B179" s="21" t="s">
        <v>39</v>
      </c>
      <c r="C179" s="21" t="s">
        <v>42</v>
      </c>
      <c r="D179" s="21" t="s">
        <v>50</v>
      </c>
      <c r="E179" s="22">
        <v>37851.270580414828</v>
      </c>
      <c r="F179" s="22">
        <v>37851.270580414828</v>
      </c>
      <c r="G179" s="22">
        <f t="shared" si="30"/>
        <v>0</v>
      </c>
      <c r="H179" s="22">
        <v>37851.270580414828</v>
      </c>
      <c r="I179" s="22">
        <v>37851.270580414828</v>
      </c>
      <c r="J179" s="22">
        <f t="shared" si="31"/>
        <v>0</v>
      </c>
      <c r="K179" s="22">
        <v>40021.439995037785</v>
      </c>
      <c r="L179" s="22">
        <v>40003.355249915927</v>
      </c>
      <c r="M179" s="22">
        <f t="shared" si="32"/>
        <v>18.08474512185785</v>
      </c>
      <c r="N179" s="22">
        <v>42245.84170108314</v>
      </c>
      <c r="O179" s="22">
        <v>42209.220275077569</v>
      </c>
      <c r="P179" s="22">
        <f t="shared" si="33"/>
        <v>36.621426005571266</v>
      </c>
      <c r="Q179" s="22">
        <v>44526.296193705828</v>
      </c>
      <c r="R179" s="22">
        <v>44470.670980261733</v>
      </c>
      <c r="S179" s="22">
        <f t="shared" si="34"/>
        <v>55.625213444094697</v>
      </c>
      <c r="T179" s="22">
        <v>46864.25986902976</v>
      </c>
      <c r="U179" s="22">
        <v>46789.151624957965</v>
      </c>
      <c r="V179" s="22">
        <f t="shared" si="35"/>
        <v>75.108244071794616</v>
      </c>
      <c r="W179" s="22">
        <v>49260.89784395411</v>
      </c>
      <c r="X179" s="22">
        <v>49165.817616757944</v>
      </c>
      <c r="Y179" s="22">
        <f t="shared" si="36"/>
        <v>95.080227196165652</v>
      </c>
      <c r="Z179" s="22">
        <v>51717.14221199818</v>
      </c>
      <c r="AA179" s="22">
        <v>51601.593281734975</v>
      </c>
      <c r="AB179" s="22">
        <f t="shared" si="37"/>
        <v>115.54893026320497</v>
      </c>
      <c r="AC179" s="22">
        <v>54233.738647977421</v>
      </c>
      <c r="AD179" s="22">
        <v>54097.21808074772</v>
      </c>
      <c r="AE179" s="22">
        <f t="shared" si="38"/>
        <v>136.52056722970156</v>
      </c>
      <c r="AF179" s="22">
        <v>56811.283691744211</v>
      </c>
      <c r="AG179" s="22">
        <v>56653.283582483113</v>
      </c>
      <c r="AH179" s="22">
        <f t="shared" si="39"/>
        <v>158.00010926109826</v>
      </c>
      <c r="AI179" s="22">
        <v>59450.254575180435</v>
      </c>
      <c r="AJ179" s="22">
        <v>59270.263041890692</v>
      </c>
      <c r="AK179" s="22">
        <f t="shared" si="40"/>
        <v>179.99153328974353</v>
      </c>
      <c r="AL179" s="22">
        <v>62151.033083791597</v>
      </c>
      <c r="AM179" s="22">
        <v>61948.535062930096</v>
      </c>
      <c r="AN179" s="22">
        <f t="shared" si="41"/>
        <v>202.49802086150157</v>
      </c>
      <c r="AO179" s="22">
        <v>64913.924645982122</v>
      </c>
      <c r="AP179" s="22">
        <v>64688.402528769031</v>
      </c>
      <c r="AQ179" s="22">
        <f t="shared" si="42"/>
        <v>225.52211721309141</v>
      </c>
      <c r="AR179" s="22">
        <v>67739.173604475538</v>
      </c>
      <c r="AS179" s="22">
        <v>67490.107745941656</v>
      </c>
      <c r="AT179" s="22">
        <f t="shared" si="43"/>
        <v>249.06585853388242</v>
      </c>
      <c r="AU179" s="22">
        <v>67739.173604475538</v>
      </c>
      <c r="AV179" s="22">
        <v>67490.107745941656</v>
      </c>
      <c r="AW179" s="22">
        <f t="shared" si="44"/>
        <v>249.06585853388242</v>
      </c>
    </row>
    <row r="180" spans="1:49" x14ac:dyDescent="0.25">
      <c r="A180" s="21" t="s">
        <v>134</v>
      </c>
      <c r="B180" s="21" t="s">
        <v>56</v>
      </c>
      <c r="C180" s="21" t="s">
        <v>19</v>
      </c>
      <c r="D180" s="21" t="s">
        <v>57</v>
      </c>
      <c r="E180" s="22">
        <v>0</v>
      </c>
      <c r="F180" s="22">
        <v>0</v>
      </c>
      <c r="G180" s="22">
        <f t="shared" si="30"/>
        <v>0</v>
      </c>
      <c r="H180" s="22">
        <v>0</v>
      </c>
      <c r="I180" s="22">
        <v>0</v>
      </c>
      <c r="J180" s="22">
        <f t="shared" si="31"/>
        <v>0</v>
      </c>
      <c r="K180" s="22">
        <v>0</v>
      </c>
      <c r="L180" s="22">
        <v>0</v>
      </c>
      <c r="M180" s="22">
        <f t="shared" si="32"/>
        <v>0</v>
      </c>
      <c r="N180" s="22">
        <v>0</v>
      </c>
      <c r="O180" s="22">
        <v>0</v>
      </c>
      <c r="P180" s="22">
        <f t="shared" si="33"/>
        <v>0</v>
      </c>
      <c r="Q180" s="22">
        <v>49234.786586360344</v>
      </c>
      <c r="R180" s="22">
        <v>49234.786586360344</v>
      </c>
      <c r="S180" s="22">
        <f t="shared" si="34"/>
        <v>0</v>
      </c>
      <c r="T180" s="22">
        <v>148252.98567272068</v>
      </c>
      <c r="U180" s="22">
        <v>148252.98567272068</v>
      </c>
      <c r="V180" s="22">
        <f t="shared" si="35"/>
        <v>0</v>
      </c>
      <c r="W180" s="22">
        <v>247819.81067272066</v>
      </c>
      <c r="X180" s="22">
        <v>247819.81067272066</v>
      </c>
      <c r="Y180" s="22">
        <f t="shared" si="36"/>
        <v>0</v>
      </c>
      <c r="Z180" s="22">
        <v>347386.63567272061</v>
      </c>
      <c r="AA180" s="22">
        <v>347386.63567272061</v>
      </c>
      <c r="AB180" s="22">
        <f t="shared" si="37"/>
        <v>0</v>
      </c>
      <c r="AC180" s="22">
        <v>446953.46067272057</v>
      </c>
      <c r="AD180" s="22">
        <v>446953.46067272057</v>
      </c>
      <c r="AE180" s="22">
        <f t="shared" si="38"/>
        <v>0</v>
      </c>
      <c r="AF180" s="22">
        <v>546520.28567272052</v>
      </c>
      <c r="AG180" s="22">
        <v>546520.28567272052</v>
      </c>
      <c r="AH180" s="22">
        <f t="shared" si="39"/>
        <v>0</v>
      </c>
      <c r="AI180" s="22">
        <v>646087.11067272048</v>
      </c>
      <c r="AJ180" s="22">
        <v>646087.11067272048</v>
      </c>
      <c r="AK180" s="22">
        <f t="shared" si="40"/>
        <v>0</v>
      </c>
      <c r="AL180" s="22">
        <v>745653.93567272043</v>
      </c>
      <c r="AM180" s="22">
        <v>745653.93567272043</v>
      </c>
      <c r="AN180" s="22">
        <f t="shared" si="41"/>
        <v>0</v>
      </c>
      <c r="AO180" s="22">
        <v>845220.76067272038</v>
      </c>
      <c r="AP180" s="22">
        <v>845220.76067272038</v>
      </c>
      <c r="AQ180" s="22">
        <f t="shared" si="42"/>
        <v>0</v>
      </c>
      <c r="AR180" s="22">
        <v>944787.58567272034</v>
      </c>
      <c r="AS180" s="22">
        <v>944787.58567272034</v>
      </c>
      <c r="AT180" s="22">
        <f t="shared" si="43"/>
        <v>0</v>
      </c>
      <c r="AU180" s="22">
        <v>944787.58567272034</v>
      </c>
      <c r="AV180" s="22">
        <v>944787.58567272034</v>
      </c>
      <c r="AW180" s="22">
        <f t="shared" si="44"/>
        <v>0</v>
      </c>
    </row>
  </sheetData>
  <mergeCells count="15">
    <mergeCell ref="AO6:AQ6"/>
    <mergeCell ref="AR6:AT6"/>
    <mergeCell ref="AU6:AW6"/>
    <mergeCell ref="W6:Y6"/>
    <mergeCell ref="Z6:AB6"/>
    <mergeCell ref="AC6:AE6"/>
    <mergeCell ref="AF6:AH6"/>
    <mergeCell ref="AI6:AK6"/>
    <mergeCell ref="AL6:AN6"/>
    <mergeCell ref="T6:V6"/>
    <mergeCell ref="E6:G6"/>
    <mergeCell ref="H6:J6"/>
    <mergeCell ref="K6:M6"/>
    <mergeCell ref="N6:P6"/>
    <mergeCell ref="Q6:S6"/>
  </mergeCells>
  <pageMargins left="0.7" right="0.7" top="0.75" bottom="0.75" header="0.3" footer="0.3"/>
  <pageSetup orientation="portrait" horizontalDpi="1200" verticalDpi="1200" r:id="rId1"/>
  <headerFooter>
    <oddHeader>&amp;L&amp;"Arial"&amp;10 &amp;D -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WP</vt:lpstr>
      <vt:lpstr>Support &gt;&gt;&gt;</vt:lpstr>
      <vt:lpstr>BASE Depreciation Change</vt:lpstr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2022-06-29T15:18:31Z</dcterms:created>
  <dcterms:modified xsi:type="dcterms:W3CDTF">2022-06-29T15:18:44Z</dcterms:modified>
</cp:coreProperties>
</file>