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1.bin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99274BAE-C1A3-44D8-A49B-F22A04DCD3C7}" xr6:coauthVersionLast="46" xr6:coauthVersionMax="46" xr10:uidLastSave="{00000000-0000-0000-0000-000000000000}"/>
  <bookViews>
    <workbookView xWindow="32145" yWindow="1665" windowWidth="22755" windowHeight="13425" xr2:uid="{9BFBD14D-F5FE-403B-AF16-411D7F2BFA3D}"/>
  </bookViews>
  <sheets>
    <sheet name="An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1" l="1"/>
  <c r="I46" i="1"/>
  <c r="J44" i="1"/>
  <c r="I44" i="1"/>
  <c r="H49" i="1"/>
  <c r="I49" i="1"/>
  <c r="H50" i="1"/>
  <c r="I50" i="1"/>
  <c r="H51" i="1"/>
  <c r="I51" i="1"/>
  <c r="H52" i="1"/>
  <c r="I52" i="1"/>
  <c r="H53" i="1"/>
  <c r="I53" i="1"/>
  <c r="H54" i="1"/>
  <c r="I54" i="1"/>
  <c r="H59" i="1"/>
  <c r="H58" i="1"/>
  <c r="H57" i="1"/>
  <c r="H56" i="1"/>
  <c r="H55" i="1"/>
  <c r="I58" i="1" l="1"/>
  <c r="I59" i="1"/>
  <c r="I57" i="1"/>
  <c r="I56" i="1"/>
  <c r="I55" i="1"/>
  <c r="J45" i="1"/>
  <c r="I45" i="1"/>
  <c r="J43" i="1"/>
  <c r="I43" i="1"/>
  <c r="J42" i="1"/>
  <c r="I42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<sst xmlns="http://schemas.openxmlformats.org/spreadsheetml/2006/main" count="25" uniqueCount="24">
  <si>
    <t>Selected series from Workbook</t>
  </si>
  <si>
    <t>Created on Thu 19 Aug 2021, 10:30 AM EST (15:30 GMT)</t>
  </si>
  <si>
    <t>Geography</t>
  </si>
  <si>
    <t>Sum of States</t>
  </si>
  <si>
    <t>Concept</t>
  </si>
  <si>
    <t>Consumer Price Index (CPI)</t>
  </si>
  <si>
    <t>Unit</t>
  </si>
  <si>
    <t>(Forecast) (1982-84=100)</t>
  </si>
  <si>
    <t>Data Edge</t>
  </si>
  <si>
    <t>Last Update</t>
  </si>
  <si>
    <t>Long Label</t>
  </si>
  <si>
    <t>United States
Consumer Price Index
1982-84 = 100
IHS Markit August 2021 Forecast
Source: IHS Markit
End of Historical Data 2020</t>
  </si>
  <si>
    <t>Series Type</t>
  </si>
  <si>
    <t>U.S. Regional - 30 Year State Forecast</t>
  </si>
  <si>
    <t>Annual Percent Change</t>
  </si>
  <si>
    <t>2006-2021</t>
  </si>
  <si>
    <t>CAGR</t>
  </si>
  <si>
    <t>Cumulative</t>
  </si>
  <si>
    <t>2007-2022</t>
  </si>
  <si>
    <t>2022-2026</t>
  </si>
  <si>
    <t>2016-2021</t>
  </si>
  <si>
    <t>2021-2026</t>
  </si>
  <si>
    <t>20220069-GU</t>
  </si>
  <si>
    <t>FCG 000079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</si>
</sst>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"/>
    <numFmt numFmtId="165" formatCode="yyyy\-mm\-dd"/>
    <numFmt numFmtId="166" formatCode="0.0%"/>
  </numFmts>
  <fonts count="5">
    <font>
      <sz val="11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EBB7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166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left"/>
    </xf>
    <xf numFmtId="166" fontId="0" fillId="3" borderId="1" xfId="1" applyNumberFormat="1" applyFont="1" applyFill="1" applyBorder="1"/>
    <xf numFmtId="43" fontId="0" fillId="0" borderId="0" xfId="2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4325" cy="314325"/>
    <xdr:pic>
      <xdr:nvPicPr>
        <xdr:cNvPr id="2" name="Picture 1">
          <a:extLst>
            <a:ext uri="{FF2B5EF4-FFF2-40B4-BE49-F238E27FC236}">
              <a16:creationId xmlns:a16="http://schemas.microsoft.com/office/drawing/2014/main" id="{8872E50C-3748-4359-81CF-ECA018D69A5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4325" cy="314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D9C3-4464-4EA9-AECF-F77109146338}">
  <dimension ref="A1:J83"/>
  <sheetViews>
    <sheetView tabSelected="1" topLeftCell="C12" workbookViewId="0">
      <pane xSplit="1" ySplit="3" topLeftCell="D15" activePane="bottomRight" state="frozen"/>
      <selection activeCell="C12" sqref="C12"/>
      <selection pane="topRight" activeCell="D12" sqref="D12"/>
      <selection pane="bottomLeft" activeCell="C13" sqref="C13"/>
      <selection pane="bottomRight" activeCell="C12" sqref="A1:XFD1048576"/>
    </sheetView>
  </sheetViews>
  <sheetFormatPr defaultRowHeight="15"/>
  <cols>
    <col min="2" max="2" width="22.5703125" customWidth="1"/>
    <col min="3" max="3" width="24.42578125" customWidth="1"/>
    <col min="4" max="4" width="53" customWidth="1"/>
    <col min="5" max="5" width="43.28515625" customWidth="1"/>
    <col min="6" max="6" width="0.7109375" customWidth="1"/>
    <col min="8" max="8" width="9.7109375" bestFit="1" customWidth="1"/>
    <col min="10" max="10" width="11.140625" bestFit="1" customWidth="1"/>
  </cols>
  <sheetData>
    <row r="1" spans="1:5">
      <c r="A1" t="s">
        <v>23</v>
      </c>
    </row>
    <row r="3" spans="1:5">
      <c r="A3" t="s">
        <v>0</v>
      </c>
    </row>
    <row r="4" spans="1:5">
      <c r="A4" t="s">
        <v>1</v>
      </c>
    </row>
    <row r="6" spans="1:5">
      <c r="C6" s="1" t="s">
        <v>2</v>
      </c>
      <c r="D6" t="s">
        <v>3</v>
      </c>
    </row>
    <row r="7" spans="1:5">
      <c r="C7" s="1" t="s">
        <v>4</v>
      </c>
      <c r="D7" t="s">
        <v>5</v>
      </c>
    </row>
    <row r="8" spans="1:5">
      <c r="C8" s="1" t="s">
        <v>6</v>
      </c>
      <c r="D8" t="s">
        <v>7</v>
      </c>
    </row>
    <row r="9" spans="1:5">
      <c r="C9" s="1" t="s">
        <v>8</v>
      </c>
      <c r="D9" s="2">
        <v>43831</v>
      </c>
    </row>
    <row r="10" spans="1:5">
      <c r="C10" s="1" t="s">
        <v>9</v>
      </c>
      <c r="D10" s="3">
        <v>44426.825833333336</v>
      </c>
    </row>
    <row r="11" spans="1:5" ht="90">
      <c r="C11" s="1" t="s">
        <v>10</v>
      </c>
      <c r="D11" s="8" t="s">
        <v>11</v>
      </c>
    </row>
    <row r="12" spans="1:5">
      <c r="C12" s="1" t="s">
        <v>23</v>
      </c>
      <c r="D12" s="8"/>
    </row>
    <row r="13" spans="1:5">
      <c r="C13" s="1" t="s">
        <v>22</v>
      </c>
      <c r="D13" s="8"/>
    </row>
    <row r="14" spans="1:5">
      <c r="C14" s="1" t="s">
        <v>12</v>
      </c>
      <c r="D14" t="s">
        <v>13</v>
      </c>
      <c r="E14" t="s">
        <v>14</v>
      </c>
    </row>
    <row r="15" spans="1:5">
      <c r="C15" s="4">
        <v>29952</v>
      </c>
      <c r="D15" s="5">
        <v>96.535247961034401</v>
      </c>
      <c r="E15" s="5"/>
    </row>
    <row r="16" spans="1:5">
      <c r="C16" s="4">
        <v>30317</v>
      </c>
      <c r="D16" s="5">
        <v>99.583826043895002</v>
      </c>
      <c r="E16" s="7">
        <f t="shared" ref="E16:E79" si="0">D16/D15-1</f>
        <v>3.1579947710820955E-2</v>
      </c>
    </row>
    <row r="17" spans="3:5">
      <c r="C17" s="4">
        <v>30682</v>
      </c>
      <c r="D17" s="5">
        <v>103.933333333333</v>
      </c>
      <c r="E17" s="7">
        <f t="shared" si="0"/>
        <v>4.3676844546229887E-2</v>
      </c>
    </row>
    <row r="18" spans="3:5">
      <c r="C18" s="4">
        <v>31048</v>
      </c>
      <c r="D18" s="5">
        <v>107.6</v>
      </c>
      <c r="E18" s="7">
        <f t="shared" si="0"/>
        <v>3.52790250160393E-2</v>
      </c>
    </row>
    <row r="19" spans="3:5">
      <c r="C19" s="4">
        <v>31413</v>
      </c>
      <c r="D19" s="5">
        <v>109.691666666667</v>
      </c>
      <c r="E19" s="7">
        <f t="shared" si="0"/>
        <v>1.9439281288726962E-2</v>
      </c>
    </row>
    <row r="20" spans="3:5">
      <c r="C20" s="4">
        <v>31778</v>
      </c>
      <c r="D20" s="5">
        <v>113.616666666667</v>
      </c>
      <c r="E20" s="7">
        <f t="shared" si="0"/>
        <v>3.5782116538782827E-2</v>
      </c>
    </row>
    <row r="21" spans="3:5">
      <c r="C21" s="4">
        <v>32143</v>
      </c>
      <c r="D21" s="5">
        <v>118.27500000000001</v>
      </c>
      <c r="E21" s="7">
        <f t="shared" si="0"/>
        <v>4.1000440076276901E-2</v>
      </c>
    </row>
    <row r="22" spans="3:5">
      <c r="C22" s="4">
        <v>32509</v>
      </c>
      <c r="D22" s="5">
        <v>123.941666666667</v>
      </c>
      <c r="E22" s="7">
        <f t="shared" si="0"/>
        <v>4.7910942013671409E-2</v>
      </c>
    </row>
    <row r="23" spans="3:5">
      <c r="C23" s="4">
        <v>32874</v>
      </c>
      <c r="D23" s="5">
        <v>130.65833333333299</v>
      </c>
      <c r="E23" s="7">
        <f t="shared" si="0"/>
        <v>5.4192160290453595E-2</v>
      </c>
    </row>
    <row r="24" spans="3:5">
      <c r="C24" s="4">
        <v>33239</v>
      </c>
      <c r="D24" s="5">
        <v>136.166666666667</v>
      </c>
      <c r="E24" s="7">
        <f t="shared" si="0"/>
        <v>4.2158300912053193E-2</v>
      </c>
    </row>
    <row r="25" spans="3:5">
      <c r="C25" s="4">
        <v>33604</v>
      </c>
      <c r="D25" s="5">
        <v>140.308333333333</v>
      </c>
      <c r="E25" s="7">
        <f t="shared" si="0"/>
        <v>3.0416156670741712E-2</v>
      </c>
    </row>
    <row r="26" spans="3:5">
      <c r="C26" s="4">
        <v>33970</v>
      </c>
      <c r="D26" s="5">
        <v>144.47499999999999</v>
      </c>
      <c r="E26" s="7">
        <f t="shared" si="0"/>
        <v>2.9696501752096038E-2</v>
      </c>
    </row>
    <row r="27" spans="3:5">
      <c r="C27" s="4">
        <v>34335</v>
      </c>
      <c r="D27" s="5">
        <v>148.22499999999999</v>
      </c>
      <c r="E27" s="7">
        <f t="shared" si="0"/>
        <v>2.5956047759127854E-2</v>
      </c>
    </row>
    <row r="28" spans="3:5">
      <c r="C28" s="4">
        <v>34700</v>
      </c>
      <c r="D28" s="5">
        <v>152.38333333333301</v>
      </c>
      <c r="E28" s="7">
        <f t="shared" si="0"/>
        <v>2.8054196885363591E-2</v>
      </c>
    </row>
    <row r="29" spans="3:5">
      <c r="C29" s="4">
        <v>35065</v>
      </c>
      <c r="D29" s="5">
        <v>156.85833333333301</v>
      </c>
      <c r="E29" s="7">
        <f t="shared" si="0"/>
        <v>2.9366728644864892E-2</v>
      </c>
    </row>
    <row r="30" spans="3:5">
      <c r="C30" s="4">
        <v>35431</v>
      </c>
      <c r="D30" s="5">
        <v>160.52500000000001</v>
      </c>
      <c r="E30" s="7">
        <f t="shared" si="0"/>
        <v>2.3375657440367625E-2</v>
      </c>
    </row>
    <row r="31" spans="3:5">
      <c r="C31" s="4">
        <v>35796</v>
      </c>
      <c r="D31" s="5">
        <v>163.00833333333301</v>
      </c>
      <c r="E31" s="7">
        <f t="shared" si="0"/>
        <v>1.5470072159059489E-2</v>
      </c>
    </row>
    <row r="32" spans="3:5">
      <c r="C32" s="4">
        <v>36161</v>
      </c>
      <c r="D32" s="5">
        <v>166.583333333333</v>
      </c>
      <c r="E32" s="7">
        <f t="shared" si="0"/>
        <v>2.1931394100506152E-2</v>
      </c>
    </row>
    <row r="33" spans="3:10">
      <c r="C33" s="4">
        <v>36526</v>
      </c>
      <c r="D33" s="5">
        <v>172.191666666667</v>
      </c>
      <c r="E33" s="7">
        <f t="shared" si="0"/>
        <v>3.3666833416712505E-2</v>
      </c>
    </row>
    <row r="34" spans="3:10">
      <c r="C34" s="4">
        <v>36892</v>
      </c>
      <c r="D34" s="5">
        <v>177.041666666667</v>
      </c>
      <c r="E34" s="7">
        <f t="shared" si="0"/>
        <v>2.8166287567148895E-2</v>
      </c>
    </row>
    <row r="35" spans="3:10">
      <c r="C35" s="4">
        <v>37257</v>
      </c>
      <c r="D35" s="5">
        <v>179.86666666666699</v>
      </c>
      <c r="E35" s="7">
        <f t="shared" si="0"/>
        <v>1.5956695693104095E-2</v>
      </c>
    </row>
    <row r="36" spans="3:10">
      <c r="C36" s="4">
        <v>37622</v>
      </c>
      <c r="D36" s="5">
        <v>184</v>
      </c>
      <c r="E36" s="7">
        <f t="shared" si="0"/>
        <v>2.297998517420119E-2</v>
      </c>
    </row>
    <row r="37" spans="3:10">
      <c r="C37" s="4">
        <v>37987</v>
      </c>
      <c r="D37" s="5">
        <v>188.90833333333299</v>
      </c>
      <c r="E37" s="7">
        <f t="shared" si="0"/>
        <v>2.6675724637679199E-2</v>
      </c>
    </row>
    <row r="38" spans="3:10">
      <c r="C38" s="4">
        <v>38353</v>
      </c>
      <c r="D38" s="5">
        <v>195.26666666666699</v>
      </c>
      <c r="E38" s="7">
        <f t="shared" si="0"/>
        <v>3.3658299880898301E-2</v>
      </c>
    </row>
    <row r="39" spans="3:10">
      <c r="C39" s="4">
        <v>38718</v>
      </c>
      <c r="D39" s="5">
        <v>201.558333333333</v>
      </c>
      <c r="E39" s="7">
        <f t="shared" si="0"/>
        <v>3.2220894503240061E-2</v>
      </c>
    </row>
    <row r="40" spans="3:10">
      <c r="C40" s="4">
        <v>39083</v>
      </c>
      <c r="D40" s="5">
        <v>207.34416666666701</v>
      </c>
      <c r="E40" s="7">
        <f t="shared" si="0"/>
        <v>2.8705502956136941E-2</v>
      </c>
    </row>
    <row r="41" spans="3:10">
      <c r="C41" s="4">
        <v>39448</v>
      </c>
      <c r="D41" s="5">
        <v>215.25425000000001</v>
      </c>
      <c r="E41" s="7">
        <f t="shared" si="0"/>
        <v>3.814953398737031E-2</v>
      </c>
      <c r="I41" s="10" t="s">
        <v>16</v>
      </c>
      <c r="J41" s="10" t="s">
        <v>17</v>
      </c>
    </row>
    <row r="42" spans="3:10">
      <c r="C42" s="4">
        <v>39814</v>
      </c>
      <c r="D42" s="5">
        <v>214.56466666666699</v>
      </c>
      <c r="E42" s="7">
        <f t="shared" si="0"/>
        <v>-3.203575926296498E-3</v>
      </c>
      <c r="H42" t="s">
        <v>15</v>
      </c>
      <c r="I42" s="11">
        <f>(D54/D39)^(1/15)-1</f>
        <v>1.9610665206699185E-2</v>
      </c>
      <c r="J42" s="11">
        <f>(D54/D39)-1</f>
        <v>0.33818310856424083</v>
      </c>
    </row>
    <row r="43" spans="3:10">
      <c r="C43" s="4">
        <v>40179</v>
      </c>
      <c r="D43" s="5">
        <v>218.07616666666701</v>
      </c>
      <c r="E43" s="7">
        <f t="shared" si="0"/>
        <v>1.6365695501278532E-2</v>
      </c>
      <c r="H43" s="9" t="s">
        <v>18</v>
      </c>
      <c r="I43" s="11">
        <f>(D55/D40)^(1/15)-1</f>
        <v>1.9324808368650359E-2</v>
      </c>
      <c r="J43" s="11">
        <f>(D55/D40)-1</f>
        <v>0.33256656787066197</v>
      </c>
    </row>
    <row r="44" spans="3:10">
      <c r="C44" s="4">
        <v>40544</v>
      </c>
      <c r="D44" s="5">
        <v>224.923</v>
      </c>
      <c r="E44" s="7">
        <f t="shared" si="0"/>
        <v>3.1396522774533642E-2</v>
      </c>
      <c r="H44" s="13" t="s">
        <v>20</v>
      </c>
      <c r="I44" s="11">
        <f>(D54/D49)^(1/5)-1</f>
        <v>2.3620681161467427E-2</v>
      </c>
      <c r="J44" s="11">
        <f>(D54/D49)-1</f>
        <v>0.12381612383203833</v>
      </c>
    </row>
    <row r="45" spans="3:10" ht="15.75" thickBot="1">
      <c r="C45" s="4">
        <v>40909</v>
      </c>
      <c r="D45" s="5">
        <v>229.58608333333299</v>
      </c>
      <c r="E45" s="7">
        <f t="shared" si="0"/>
        <v>2.0731909735033804E-2</v>
      </c>
      <c r="H45" s="14" t="s">
        <v>19</v>
      </c>
      <c r="I45" s="11">
        <f>(D59/D55)^(1/4)-1</f>
        <v>2.0323558744682391E-2</v>
      </c>
      <c r="J45" s="11">
        <f>(D59/D55)-1</f>
        <v>8.3806266170008969E-2</v>
      </c>
    </row>
    <row r="46" spans="3:10" ht="15.75" thickBot="1">
      <c r="C46" s="4">
        <v>41275</v>
      </c>
      <c r="D46" s="5">
        <v>232.95175</v>
      </c>
      <c r="E46" s="7">
        <f t="shared" si="0"/>
        <v>1.4659715509761195E-2</v>
      </c>
      <c r="H46" s="14" t="s">
        <v>21</v>
      </c>
      <c r="I46" s="11">
        <f>(D59/D54)^(1/5)-1</f>
        <v>2.1135131473235091E-2</v>
      </c>
      <c r="J46" s="15">
        <f>(D59/D54)-1</f>
        <v>0.11023800640215753</v>
      </c>
    </row>
    <row r="47" spans="3:10">
      <c r="C47" s="4">
        <v>41640</v>
      </c>
      <c r="D47" s="5">
        <v>236.715</v>
      </c>
      <c r="E47" s="7">
        <f t="shared" si="0"/>
        <v>1.6154632879984865E-2</v>
      </c>
    </row>
    <row r="48" spans="3:10">
      <c r="C48" s="4">
        <v>42005</v>
      </c>
      <c r="D48" s="5">
        <v>237.00174999999999</v>
      </c>
      <c r="E48" s="7">
        <f t="shared" si="0"/>
        <v>1.2113723253701636E-3</v>
      </c>
    </row>
    <row r="49" spans="3:9">
      <c r="C49" s="4">
        <v>42370</v>
      </c>
      <c r="D49" s="5">
        <v>240.005416666667</v>
      </c>
      <c r="E49" s="7">
        <f t="shared" si="0"/>
        <v>1.2673605433997981E-2</v>
      </c>
      <c r="H49" s="12">
        <f t="shared" ref="H49" si="1">C49</f>
        <v>42370</v>
      </c>
      <c r="I49" s="11">
        <f t="shared" ref="I49" si="2">D49/D48-1</f>
        <v>1.2673605433997981E-2</v>
      </c>
    </row>
    <row r="50" spans="3:9">
      <c r="C50" s="4">
        <v>42736</v>
      </c>
      <c r="D50" s="5">
        <v>245.13550000000001</v>
      </c>
      <c r="E50" s="7">
        <f t="shared" si="0"/>
        <v>2.137486480339712E-2</v>
      </c>
      <c r="H50" s="12">
        <f t="shared" ref="H50:H54" si="3">C50</f>
        <v>42736</v>
      </c>
      <c r="I50" s="11">
        <f t="shared" ref="I50:I54" si="4">D50/D49-1</f>
        <v>2.137486480339712E-2</v>
      </c>
    </row>
    <row r="51" spans="3:9">
      <c r="C51" s="4">
        <v>43101</v>
      </c>
      <c r="D51" s="5">
        <v>251.10233333333301</v>
      </c>
      <c r="E51" s="7">
        <f t="shared" si="0"/>
        <v>2.4340959727713773E-2</v>
      </c>
      <c r="H51" s="12">
        <f t="shared" si="3"/>
        <v>43101</v>
      </c>
      <c r="I51" s="11">
        <f t="shared" si="4"/>
        <v>2.4340959727713773E-2</v>
      </c>
    </row>
    <row r="52" spans="3:9">
      <c r="C52" s="4">
        <v>43466</v>
      </c>
      <c r="D52" s="5">
        <v>255.65258333333301</v>
      </c>
      <c r="E52" s="7">
        <f t="shared" si="0"/>
        <v>1.8121098038382799E-2</v>
      </c>
      <c r="H52" s="12">
        <f t="shared" si="3"/>
        <v>43466</v>
      </c>
      <c r="I52" s="11">
        <f t="shared" si="4"/>
        <v>1.8121098038382799E-2</v>
      </c>
    </row>
    <row r="53" spans="3:9">
      <c r="C53" s="4">
        <v>43831</v>
      </c>
      <c r="D53" s="5">
        <v>258.844083333333</v>
      </c>
      <c r="E53" s="7">
        <f t="shared" si="0"/>
        <v>1.2483738511019693E-2</v>
      </c>
      <c r="H53" s="12">
        <f t="shared" si="3"/>
        <v>43831</v>
      </c>
      <c r="I53" s="11">
        <f t="shared" si="4"/>
        <v>1.2483738511019693E-2</v>
      </c>
    </row>
    <row r="54" spans="3:9" ht="15.75" thickBot="1">
      <c r="C54" s="4">
        <v>44197</v>
      </c>
      <c r="D54" s="6">
        <v>269.721957057027</v>
      </c>
      <c r="E54" s="7">
        <f t="shared" si="0"/>
        <v>4.2024811166673448E-2</v>
      </c>
      <c r="H54" s="12">
        <f t="shared" si="3"/>
        <v>44197</v>
      </c>
      <c r="I54" s="11">
        <f t="shared" si="4"/>
        <v>4.2024811166673448E-2</v>
      </c>
    </row>
    <row r="55" spans="3:9" ht="15.75" thickBot="1">
      <c r="C55" s="4">
        <v>44562</v>
      </c>
      <c r="D55" s="6">
        <v>276.29990454300298</v>
      </c>
      <c r="E55" s="7">
        <f t="shared" si="0"/>
        <v>2.4387882832190844E-2</v>
      </c>
      <c r="H55" s="12">
        <f>C55</f>
        <v>44562</v>
      </c>
      <c r="I55" s="15">
        <f>D55/D54-1</f>
        <v>2.4387882832190844E-2</v>
      </c>
    </row>
    <row r="56" spans="3:9" ht="15.75" thickBot="1">
      <c r="C56" s="4">
        <v>44927</v>
      </c>
      <c r="D56" s="6">
        <v>281.12708603636901</v>
      </c>
      <c r="E56" s="7">
        <f t="shared" si="0"/>
        <v>1.7470804057461153E-2</v>
      </c>
      <c r="H56" s="12">
        <f t="shared" ref="H56:H59" si="5">C56</f>
        <v>44927</v>
      </c>
      <c r="I56" s="15">
        <f>D56/D55-1</f>
        <v>1.7470804057461153E-2</v>
      </c>
    </row>
    <row r="57" spans="3:9">
      <c r="C57" s="4">
        <v>45292</v>
      </c>
      <c r="D57" s="6">
        <v>287.039542439287</v>
      </c>
      <c r="E57" s="7">
        <f t="shared" si="0"/>
        <v>2.1031258447124834E-2</v>
      </c>
      <c r="H57" s="12">
        <f t="shared" si="5"/>
        <v>45292</v>
      </c>
      <c r="I57" s="11">
        <f>D57/D56-1</f>
        <v>2.1031258447124834E-2</v>
      </c>
    </row>
    <row r="58" spans="3:9">
      <c r="C58" s="4">
        <v>45658</v>
      </c>
      <c r="D58" s="6">
        <v>293.19642442162399</v>
      </c>
      <c r="E58" s="7">
        <f t="shared" si="0"/>
        <v>2.1449595167325253E-2</v>
      </c>
      <c r="H58" s="12">
        <f t="shared" si="5"/>
        <v>45658</v>
      </c>
      <c r="I58" s="11">
        <f>D58/D57-1</f>
        <v>2.1449595167325253E-2</v>
      </c>
    </row>
    <row r="59" spans="3:9">
      <c r="C59" s="4">
        <v>46023</v>
      </c>
      <c r="D59" s="6">
        <v>299.45556788588198</v>
      </c>
      <c r="E59" s="7">
        <f t="shared" si="0"/>
        <v>2.1347952917929014E-2</v>
      </c>
      <c r="H59" s="12">
        <f t="shared" si="5"/>
        <v>46023</v>
      </c>
      <c r="I59" s="11">
        <f>D59/D58-1</f>
        <v>2.1347952917929014E-2</v>
      </c>
    </row>
    <row r="60" spans="3:9">
      <c r="C60" s="4">
        <v>46388</v>
      </c>
      <c r="D60" s="6">
        <v>306.068081730492</v>
      </c>
      <c r="E60" s="7">
        <f t="shared" si="0"/>
        <v>2.2081786260624625E-2</v>
      </c>
    </row>
    <row r="61" spans="3:9">
      <c r="C61" s="4">
        <v>46753</v>
      </c>
      <c r="D61" s="6">
        <v>313.01325539125799</v>
      </c>
      <c r="E61" s="7">
        <f t="shared" si="0"/>
        <v>2.2691597312265888E-2</v>
      </c>
      <c r="I61" s="16"/>
    </row>
    <row r="62" spans="3:9">
      <c r="C62" s="4">
        <v>47119</v>
      </c>
      <c r="D62" s="6">
        <v>320.40219932433598</v>
      </c>
      <c r="E62" s="7">
        <f t="shared" si="0"/>
        <v>2.3605849930674827E-2</v>
      </c>
    </row>
    <row r="63" spans="3:9">
      <c r="C63" s="4">
        <v>47484</v>
      </c>
      <c r="D63" s="6">
        <v>327.99740467406701</v>
      </c>
      <c r="E63" s="7">
        <f t="shared" si="0"/>
        <v>2.3705222266725334E-2</v>
      </c>
    </row>
    <row r="64" spans="3:9">
      <c r="C64" s="4">
        <v>47849</v>
      </c>
      <c r="D64" s="6">
        <v>335.56237229332601</v>
      </c>
      <c r="E64" s="7">
        <f t="shared" si="0"/>
        <v>2.3064108165052E-2</v>
      </c>
    </row>
    <row r="65" spans="3:5">
      <c r="C65" s="4">
        <v>48214</v>
      </c>
      <c r="D65" s="6">
        <v>343.28812226366301</v>
      </c>
      <c r="E65" s="7">
        <f t="shared" si="0"/>
        <v>2.3023290476632097E-2</v>
      </c>
    </row>
    <row r="66" spans="3:5">
      <c r="C66" s="4">
        <v>48580</v>
      </c>
      <c r="D66" s="6">
        <v>351.38150031085399</v>
      </c>
      <c r="E66" s="7">
        <f t="shared" si="0"/>
        <v>2.3576050327120956E-2</v>
      </c>
    </row>
    <row r="67" spans="3:5">
      <c r="C67" s="4">
        <v>48945</v>
      </c>
      <c r="D67" s="6">
        <v>359.59652619925299</v>
      </c>
      <c r="E67" s="7">
        <f t="shared" si="0"/>
        <v>2.3379221390800176E-2</v>
      </c>
    </row>
    <row r="68" spans="3:5">
      <c r="C68" s="4">
        <v>49310</v>
      </c>
      <c r="D68" s="6">
        <v>367.967189593998</v>
      </c>
      <c r="E68" s="7">
        <f t="shared" si="0"/>
        <v>2.3277931750950165E-2</v>
      </c>
    </row>
    <row r="69" spans="3:5">
      <c r="C69" s="4">
        <v>49675</v>
      </c>
      <c r="D69" s="6">
        <v>376.54048001291301</v>
      </c>
      <c r="E69" s="7">
        <f t="shared" si="0"/>
        <v>2.329906214837929E-2</v>
      </c>
    </row>
    <row r="70" spans="3:5">
      <c r="C70" s="4">
        <v>50041</v>
      </c>
      <c r="D70" s="6">
        <v>385.40616999291097</v>
      </c>
      <c r="E70" s="7">
        <f t="shared" si="0"/>
        <v>2.3545117857431741E-2</v>
      </c>
    </row>
    <row r="71" spans="3:5">
      <c r="C71" s="4">
        <v>50406</v>
      </c>
      <c r="D71" s="6">
        <v>394.46548182343901</v>
      </c>
      <c r="E71" s="7">
        <f t="shared" si="0"/>
        <v>2.350588167982548E-2</v>
      </c>
    </row>
    <row r="72" spans="3:5">
      <c r="C72" s="4">
        <v>50771</v>
      </c>
      <c r="D72" s="6">
        <v>403.61667744490097</v>
      </c>
      <c r="E72" s="7">
        <f t="shared" si="0"/>
        <v>2.3198976952711003E-2</v>
      </c>
    </row>
    <row r="73" spans="3:5">
      <c r="C73" s="4">
        <v>51136</v>
      </c>
      <c r="D73" s="6">
        <v>412.90576836891898</v>
      </c>
      <c r="E73" s="7">
        <f t="shared" si="0"/>
        <v>2.3014636022531842E-2</v>
      </c>
    </row>
    <row r="74" spans="3:5">
      <c r="C74" s="4">
        <v>51502</v>
      </c>
      <c r="D74" s="6">
        <v>422.365636487068</v>
      </c>
      <c r="E74" s="7">
        <f t="shared" si="0"/>
        <v>2.2910477021228948E-2</v>
      </c>
    </row>
    <row r="75" spans="3:5">
      <c r="C75" s="4">
        <v>51867</v>
      </c>
      <c r="D75" s="6">
        <v>432.064459967684</v>
      </c>
      <c r="E75" s="7">
        <f t="shared" si="0"/>
        <v>2.296309794822271E-2</v>
      </c>
    </row>
    <row r="76" spans="3:5">
      <c r="C76" s="4">
        <v>52232</v>
      </c>
      <c r="D76" s="6">
        <v>442.01877375206197</v>
      </c>
      <c r="E76" s="7">
        <f t="shared" si="0"/>
        <v>2.3038955310331399E-2</v>
      </c>
    </row>
    <row r="77" spans="3:5">
      <c r="C77" s="4">
        <v>52597</v>
      </c>
      <c r="D77" s="6">
        <v>452.11422854804403</v>
      </c>
      <c r="E77" s="7">
        <f t="shared" si="0"/>
        <v>2.2839425371658173E-2</v>
      </c>
    </row>
    <row r="78" spans="3:5">
      <c r="C78" s="4">
        <v>52963</v>
      </c>
      <c r="D78" s="6">
        <v>462.51199350785203</v>
      </c>
      <c r="E78" s="7">
        <f t="shared" si="0"/>
        <v>2.2998092745720955E-2</v>
      </c>
    </row>
    <row r="79" spans="3:5">
      <c r="C79" s="4">
        <v>53328</v>
      </c>
      <c r="D79" s="6">
        <v>473.208855196093</v>
      </c>
      <c r="E79" s="7">
        <f t="shared" si="0"/>
        <v>2.3127749849495283E-2</v>
      </c>
    </row>
    <row r="80" spans="3:5">
      <c r="C80" s="4">
        <v>53693</v>
      </c>
      <c r="D80" s="6">
        <v>484.11070903430402</v>
      </c>
      <c r="E80" s="7">
        <f t="shared" ref="E80:E83" si="6">D80/D79-1</f>
        <v>2.3038144190461907E-2</v>
      </c>
    </row>
    <row r="81" spans="3:5">
      <c r="C81" s="4">
        <v>54058</v>
      </c>
      <c r="D81" s="6">
        <v>495.22323091080699</v>
      </c>
      <c r="E81" s="7">
        <f t="shared" si="6"/>
        <v>2.2954505383014689E-2</v>
      </c>
    </row>
    <row r="82" spans="3:5">
      <c r="C82" s="4">
        <v>54424</v>
      </c>
      <c r="D82" s="6">
        <v>506.609032486991</v>
      </c>
      <c r="E82" s="7">
        <f t="shared" si="6"/>
        <v>2.2991250946049924E-2</v>
      </c>
    </row>
    <row r="83" spans="3:5">
      <c r="C83" s="4">
        <v>54789</v>
      </c>
      <c r="D83" s="6">
        <v>518.31735857333399</v>
      </c>
      <c r="E83" s="7">
        <f t="shared" si="6"/>
        <v>2.3111167262189758E-2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2022-06-21T18:08:25Z</dcterms:created>
  <dcterms:modified xsi:type="dcterms:W3CDTF">2022-06-21T18:22:38Z</dcterms:modified>
</cp:coreProperties>
</file>