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omments1.xml" ContentType="application/vnd.openxmlformats-officedocument.spreadsheetml.comment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seworksprd.tec.net/1347/DISCOVERY/Library/Staff's 3rd PODs (Nos. 6-22)/Drafter Workspace/POD Attachments/POD 09/"/>
    </mc:Choice>
  </mc:AlternateContent>
  <xr:revisionPtr revIDLastSave="0" documentId="13_ncr:1_{4012A937-DC9D-4460-B6CC-7905F5D885A9}" xr6:coauthVersionLast="47" xr6:coauthVersionMax="47" xr10:uidLastSave="{00000000-0000-0000-0000-000000000000}"/>
  <bookViews>
    <workbookView xWindow="15" yWindow="240" windowWidth="28800" windowHeight="15300" tabRatio="839" activeTab="1" xr2:uid="{989374E6-B6A2-484C-BDD3-82FF293CFFEA}"/>
  </bookViews>
  <sheets>
    <sheet name="24 forecasted volumes" sheetId="13" r:id="rId1"/>
    <sheet name="23 forecasted volumes" sheetId="2" r:id="rId2"/>
  </sheets>
  <definedNames>
    <definedName name="_xlnm._FilterDatabase" localSheetId="1" hidden="1">'23 forecasted volumes'!$A$15:$BK$430</definedName>
    <definedName name="_xlnm._FilterDatabase" localSheetId="0" hidden="1">'24 forecasted volumes'!$A$15:$CD$432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A16" i="2" l="1"/>
  <c r="BF39" i="2"/>
  <c r="BE39" i="2"/>
  <c r="BI160" i="2"/>
  <c r="BH160" i="2"/>
  <c r="BG160" i="2"/>
  <c r="BF160" i="2"/>
  <c r="BE160" i="2"/>
  <c r="BD160" i="2"/>
  <c r="BC160" i="2"/>
  <c r="BB160" i="2"/>
  <c r="BA160" i="2"/>
  <c r="AZ160" i="2"/>
  <c r="AY160" i="2"/>
  <c r="AX160" i="2"/>
  <c r="BI39" i="2"/>
  <c r="BH39" i="2"/>
  <c r="BG39" i="2"/>
  <c r="BD39" i="2"/>
  <c r="BC39" i="2"/>
  <c r="BB39" i="2"/>
  <c r="BA39" i="2"/>
  <c r="AZ39" i="2"/>
  <c r="AY39" i="2"/>
  <c r="AX39" i="2"/>
  <c r="BI31" i="2"/>
  <c r="BH31" i="2"/>
  <c r="BG31" i="2"/>
  <c r="BF31" i="2"/>
  <c r="BE31" i="2"/>
  <c r="BD31" i="2"/>
  <c r="BC31" i="2"/>
  <c r="BB31" i="2"/>
  <c r="BA31" i="2"/>
  <c r="AZ31" i="2"/>
  <c r="AY31" i="2"/>
  <c r="AX31" i="2"/>
  <c r="BI30" i="2"/>
  <c r="BH30" i="2"/>
  <c r="BG30" i="2"/>
  <c r="BF30" i="2"/>
  <c r="BE30" i="2"/>
  <c r="BD30" i="2"/>
  <c r="BC30" i="2"/>
  <c r="BB30" i="2"/>
  <c r="BA30" i="2"/>
  <c r="AZ30" i="2"/>
  <c r="AY30" i="2"/>
  <c r="AX30" i="2"/>
  <c r="BI25" i="2"/>
  <c r="BH25" i="2"/>
  <c r="BG25" i="2"/>
  <c r="BF25" i="2"/>
  <c r="BE25" i="2"/>
  <c r="BD25" i="2"/>
  <c r="BC25" i="2"/>
  <c r="BB25" i="2"/>
  <c r="BA25" i="2"/>
  <c r="AZ25" i="2"/>
  <c r="AY25" i="2"/>
  <c r="AX25" i="2"/>
  <c r="AX33" i="2"/>
  <c r="AX22" i="2"/>
  <c r="AX16" i="2"/>
  <c r="BM430" i="13" l="1"/>
  <c r="BN430" i="13"/>
  <c r="BM427" i="13"/>
  <c r="BN427" i="13"/>
  <c r="BO427" i="13"/>
  <c r="BP427" i="13"/>
  <c r="BQ427" i="13"/>
  <c r="BR427" i="13"/>
  <c r="BM422" i="13"/>
  <c r="BN422" i="13"/>
  <c r="BO422" i="13"/>
  <c r="BP422" i="13"/>
  <c r="BM423" i="13"/>
  <c r="BN423" i="13"/>
  <c r="BO423" i="13"/>
  <c r="BP423" i="13"/>
  <c r="BM420" i="13"/>
  <c r="BN420" i="13"/>
  <c r="BO420" i="13"/>
  <c r="BP420" i="13"/>
  <c r="BQ420" i="13"/>
  <c r="BR420" i="13"/>
  <c r="BY431" i="13"/>
  <c r="BX430" i="13"/>
  <c r="BW430" i="13"/>
  <c r="BV430" i="13"/>
  <c r="BU430" i="13"/>
  <c r="BT430" i="13"/>
  <c r="BS430" i="13"/>
  <c r="BR430" i="13"/>
  <c r="BQ430" i="13"/>
  <c r="BP430" i="13"/>
  <c r="BO430" i="13"/>
  <c r="BX429" i="13"/>
  <c r="BW429" i="13"/>
  <c r="BV429" i="13"/>
  <c r="BU429" i="13"/>
  <c r="BT429" i="13"/>
  <c r="BS429" i="13"/>
  <c r="BR429" i="13"/>
  <c r="BQ429" i="13"/>
  <c r="BP429" i="13"/>
  <c r="BO429" i="13"/>
  <c r="BN429" i="13"/>
  <c r="BM429" i="13"/>
  <c r="BX428" i="13"/>
  <c r="BW428" i="13"/>
  <c r="BV428" i="13"/>
  <c r="BU428" i="13"/>
  <c r="BT428" i="13"/>
  <c r="BS428" i="13"/>
  <c r="BR428" i="13"/>
  <c r="BQ428" i="13"/>
  <c r="BP428" i="13"/>
  <c r="BO428" i="13"/>
  <c r="BN428" i="13"/>
  <c r="BM428" i="13"/>
  <c r="BX427" i="13"/>
  <c r="BW427" i="13"/>
  <c r="BV427" i="13"/>
  <c r="BU427" i="13"/>
  <c r="BT427" i="13"/>
  <c r="BS427" i="13"/>
  <c r="BX426" i="13"/>
  <c r="BW426" i="13"/>
  <c r="BV426" i="13"/>
  <c r="BU426" i="13"/>
  <c r="BT426" i="13"/>
  <c r="BS426" i="13"/>
  <c r="BR426" i="13"/>
  <c r="BQ426" i="13"/>
  <c r="BP426" i="13"/>
  <c r="BO426" i="13"/>
  <c r="BN426" i="13"/>
  <c r="BM426" i="13"/>
  <c r="BX425" i="13"/>
  <c r="BW425" i="13"/>
  <c r="BV425" i="13"/>
  <c r="BU425" i="13"/>
  <c r="BT425" i="13"/>
  <c r="BS425" i="13"/>
  <c r="BR425" i="13"/>
  <c r="BQ425" i="13"/>
  <c r="BP425" i="13"/>
  <c r="BO425" i="13"/>
  <c r="BN425" i="13"/>
  <c r="BM425" i="13"/>
  <c r="BY424" i="13"/>
  <c r="BX423" i="13"/>
  <c r="BW423" i="13"/>
  <c r="BV423" i="13"/>
  <c r="BU423" i="13"/>
  <c r="BT423" i="13"/>
  <c r="BS423" i="13"/>
  <c r="BR423" i="13"/>
  <c r="BQ423" i="13"/>
  <c r="BX422" i="13"/>
  <c r="BW422" i="13"/>
  <c r="BV422" i="13"/>
  <c r="BU422" i="13"/>
  <c r="BT422" i="13"/>
  <c r="BS422" i="13"/>
  <c r="BR422" i="13"/>
  <c r="BQ422" i="13"/>
  <c r="BY421" i="13"/>
  <c r="BX420" i="13"/>
  <c r="BW420" i="13"/>
  <c r="BV420" i="13"/>
  <c r="BU420" i="13"/>
  <c r="BT420" i="13"/>
  <c r="BS420" i="13"/>
  <c r="BY419" i="13"/>
  <c r="BY418" i="13"/>
  <c r="BY417" i="13"/>
  <c r="BY416" i="13"/>
  <c r="BY415" i="13"/>
  <c r="BY414" i="13"/>
  <c r="BY413" i="13"/>
  <c r="BY412" i="13"/>
  <c r="BY411" i="13"/>
  <c r="BY410" i="13"/>
  <c r="BY409" i="13"/>
  <c r="BY408" i="13"/>
  <c r="BY407" i="13"/>
  <c r="BY406" i="13"/>
  <c r="BY405" i="13"/>
  <c r="BY404" i="13"/>
  <c r="BY403" i="13"/>
  <c r="BY402" i="13"/>
  <c r="BY401" i="13"/>
  <c r="BY400" i="13"/>
  <c r="BY399" i="13"/>
  <c r="BY398" i="13"/>
  <c r="BY397" i="13"/>
  <c r="BY396" i="13"/>
  <c r="BY395" i="13"/>
  <c r="BY394" i="13"/>
  <c r="BY393" i="13"/>
  <c r="BY392" i="13"/>
  <c r="BY391" i="13"/>
  <c r="BY390" i="13"/>
  <c r="BY389" i="13"/>
  <c r="BY388" i="13"/>
  <c r="BY387" i="13"/>
  <c r="BY386" i="13"/>
  <c r="BY385" i="13"/>
  <c r="BY384" i="13"/>
  <c r="BY383" i="13"/>
  <c r="BY382" i="13"/>
  <c r="BY381" i="13"/>
  <c r="BY380" i="13"/>
  <c r="BY379" i="13"/>
  <c r="BY378" i="13"/>
  <c r="BY377" i="13"/>
  <c r="BY376" i="13"/>
  <c r="BY375" i="13"/>
  <c r="BY374" i="13"/>
  <c r="BY373" i="13"/>
  <c r="BY372" i="13"/>
  <c r="BY371" i="13"/>
  <c r="BY370" i="13"/>
  <c r="BY369" i="13"/>
  <c r="BY368" i="13"/>
  <c r="BY367" i="13"/>
  <c r="BY366" i="13"/>
  <c r="BY365" i="13"/>
  <c r="BY364" i="13"/>
  <c r="BY363" i="13"/>
  <c r="BY362" i="13"/>
  <c r="BY361" i="13"/>
  <c r="BY360" i="13"/>
  <c r="BY359" i="13"/>
  <c r="BY358" i="13"/>
  <c r="BY357" i="13"/>
  <c r="BY356" i="13"/>
  <c r="BY355" i="13"/>
  <c r="BY354" i="13"/>
  <c r="BY353" i="13"/>
  <c r="BY352" i="13"/>
  <c r="BY351" i="13"/>
  <c r="BY350" i="13"/>
  <c r="BY349" i="13"/>
  <c r="BY348" i="13"/>
  <c r="BY347" i="13"/>
  <c r="BY346" i="13"/>
  <c r="BY345" i="13"/>
  <c r="BY344" i="13"/>
  <c r="BY343" i="13"/>
  <c r="BY342" i="13"/>
  <c r="BY341" i="13"/>
  <c r="BY340" i="13"/>
  <c r="BY339" i="13"/>
  <c r="BY338" i="13"/>
  <c r="BY337" i="13"/>
  <c r="BY336" i="13"/>
  <c r="BY335" i="13"/>
  <c r="BY334" i="13"/>
  <c r="BY333" i="13"/>
  <c r="BY332" i="13"/>
  <c r="BY331" i="13"/>
  <c r="BY330" i="13"/>
  <c r="BY329" i="13"/>
  <c r="BY328" i="13"/>
  <c r="BY327" i="13"/>
  <c r="BY326" i="13"/>
  <c r="BY325" i="13"/>
  <c r="BY324" i="13"/>
  <c r="BY323" i="13"/>
  <c r="BY322" i="13"/>
  <c r="BY321" i="13"/>
  <c r="BY320" i="13"/>
  <c r="BY319" i="13"/>
  <c r="BY318" i="13"/>
  <c r="BY317" i="13"/>
  <c r="BY316" i="13"/>
  <c r="BY315" i="13"/>
  <c r="BY314" i="13"/>
  <c r="BY313" i="13"/>
  <c r="BY312" i="13"/>
  <c r="BY311" i="13"/>
  <c r="BY310" i="13"/>
  <c r="BY309" i="13"/>
  <c r="BY308" i="13"/>
  <c r="BY307" i="13"/>
  <c r="BY306" i="13"/>
  <c r="BY305" i="13"/>
  <c r="BY304" i="13"/>
  <c r="BY303" i="13"/>
  <c r="BY302" i="13"/>
  <c r="BY301" i="13"/>
  <c r="BY300" i="13"/>
  <c r="BY299" i="13"/>
  <c r="BY298" i="13"/>
  <c r="BY297" i="13"/>
  <c r="BY296" i="13"/>
  <c r="BY295" i="13"/>
  <c r="BY294" i="13"/>
  <c r="BY293" i="13"/>
  <c r="BY292" i="13"/>
  <c r="BY291" i="13"/>
  <c r="BY290" i="13"/>
  <c r="BY289" i="13"/>
  <c r="BY288" i="13"/>
  <c r="BY287" i="13"/>
  <c r="BY286" i="13"/>
  <c r="BY285" i="13"/>
  <c r="BY284" i="13"/>
  <c r="BY283" i="13"/>
  <c r="BY282" i="13"/>
  <c r="BY281" i="13"/>
  <c r="BY280" i="13"/>
  <c r="BY279" i="13"/>
  <c r="BY278" i="13"/>
  <c r="BY277" i="13"/>
  <c r="BY276" i="13"/>
  <c r="BY275" i="13"/>
  <c r="BY274" i="13"/>
  <c r="BY273" i="13"/>
  <c r="BY272" i="13"/>
  <c r="BY271" i="13"/>
  <c r="BY270" i="13"/>
  <c r="BY269" i="13"/>
  <c r="BY268" i="13"/>
  <c r="BY267" i="13"/>
  <c r="BY266" i="13"/>
  <c r="BY265" i="13"/>
  <c r="BY264" i="13"/>
  <c r="BY263" i="13"/>
  <c r="BY262" i="13"/>
  <c r="BY261" i="13"/>
  <c r="BY260" i="13"/>
  <c r="BY259" i="13"/>
  <c r="BY258" i="13"/>
  <c r="BY257" i="13"/>
  <c r="BY256" i="13"/>
  <c r="BY255" i="13"/>
  <c r="BY254" i="13"/>
  <c r="BY253" i="13"/>
  <c r="BY252" i="13"/>
  <c r="BY251" i="13"/>
  <c r="BY250" i="13"/>
  <c r="BY249" i="13"/>
  <c r="BY248" i="13"/>
  <c r="BY247" i="13"/>
  <c r="BY246" i="13"/>
  <c r="BY245" i="13"/>
  <c r="BY244" i="13"/>
  <c r="BY243" i="13"/>
  <c r="BY242" i="13"/>
  <c r="BY241" i="13"/>
  <c r="BY240" i="13"/>
  <c r="BY239" i="13"/>
  <c r="BY238" i="13"/>
  <c r="BY237" i="13"/>
  <c r="BY236" i="13"/>
  <c r="BY235" i="13"/>
  <c r="BY234" i="13"/>
  <c r="BY233" i="13"/>
  <c r="BY232" i="13"/>
  <c r="BY231" i="13"/>
  <c r="BY230" i="13"/>
  <c r="BY229" i="13"/>
  <c r="BY228" i="13"/>
  <c r="BY227" i="13"/>
  <c r="BY226" i="13"/>
  <c r="BY225" i="13"/>
  <c r="BY224" i="13"/>
  <c r="BY223" i="13"/>
  <c r="BY222" i="13"/>
  <c r="BY221" i="13"/>
  <c r="BY220" i="13"/>
  <c r="BY219" i="13"/>
  <c r="BY218" i="13"/>
  <c r="BY217" i="13"/>
  <c r="BY216" i="13"/>
  <c r="BY215" i="13"/>
  <c r="BY214" i="13"/>
  <c r="BY213" i="13"/>
  <c r="BY212" i="13"/>
  <c r="BY211" i="13"/>
  <c r="BY210" i="13"/>
  <c r="BY209" i="13"/>
  <c r="BY208" i="13"/>
  <c r="BY207" i="13"/>
  <c r="BY206" i="13"/>
  <c r="BY205" i="13"/>
  <c r="BY204" i="13"/>
  <c r="BY203" i="13"/>
  <c r="BY202" i="13"/>
  <c r="BY201" i="13"/>
  <c r="BY200" i="13"/>
  <c r="BY199" i="13"/>
  <c r="BY198" i="13"/>
  <c r="BY197" i="13"/>
  <c r="BY196" i="13"/>
  <c r="BY195" i="13"/>
  <c r="BY194" i="13"/>
  <c r="BY193" i="13"/>
  <c r="BY192" i="13"/>
  <c r="BY191" i="13"/>
  <c r="BY190" i="13"/>
  <c r="BY189" i="13"/>
  <c r="BY188" i="13"/>
  <c r="BY187" i="13"/>
  <c r="BY186" i="13"/>
  <c r="BY185" i="13"/>
  <c r="BY184" i="13"/>
  <c r="BY183" i="13"/>
  <c r="BY182" i="13"/>
  <c r="BY181" i="13"/>
  <c r="BY180" i="13"/>
  <c r="BY179" i="13"/>
  <c r="BY178" i="13"/>
  <c r="BY177" i="13"/>
  <c r="BY176" i="13"/>
  <c r="BY175" i="13"/>
  <c r="BY174" i="13"/>
  <c r="BY173" i="13"/>
  <c r="BY172" i="13"/>
  <c r="BY171" i="13"/>
  <c r="BY170" i="13"/>
  <c r="BY169" i="13"/>
  <c r="BY168" i="13"/>
  <c r="BY167" i="13"/>
  <c r="BY166" i="13"/>
  <c r="BY165" i="13"/>
  <c r="BY164" i="13"/>
  <c r="BY163" i="13"/>
  <c r="BY162" i="13"/>
  <c r="BY161" i="13"/>
  <c r="BY160" i="13"/>
  <c r="BY159" i="13"/>
  <c r="BY158" i="13"/>
  <c r="BY157" i="13"/>
  <c r="BY156" i="13"/>
  <c r="BY155" i="13"/>
  <c r="BY154" i="13"/>
  <c r="BY153" i="13"/>
  <c r="BY152" i="13"/>
  <c r="BY151" i="13"/>
  <c r="BY150" i="13"/>
  <c r="BY149" i="13"/>
  <c r="BY148" i="13"/>
  <c r="BY147" i="13"/>
  <c r="BY146" i="13"/>
  <c r="BY145" i="13"/>
  <c r="BY144" i="13"/>
  <c r="BY143" i="13"/>
  <c r="BY142" i="13"/>
  <c r="BY141" i="13"/>
  <c r="BY140" i="13"/>
  <c r="BY139" i="13"/>
  <c r="BY138" i="13"/>
  <c r="BY137" i="13"/>
  <c r="BY136" i="13"/>
  <c r="BY135" i="13"/>
  <c r="BY134" i="13"/>
  <c r="BY133" i="13"/>
  <c r="BY132" i="13"/>
  <c r="BY131" i="13"/>
  <c r="BY130" i="13"/>
  <c r="BY129" i="13"/>
  <c r="BY128" i="13"/>
  <c r="BY127" i="13"/>
  <c r="BY126" i="13"/>
  <c r="BY125" i="13"/>
  <c r="BY124" i="13"/>
  <c r="BY123" i="13"/>
  <c r="BY122" i="13"/>
  <c r="BY121" i="13"/>
  <c r="BY120" i="13"/>
  <c r="BY119" i="13"/>
  <c r="BY118" i="13"/>
  <c r="BY117" i="13"/>
  <c r="BY116" i="13"/>
  <c r="BY115" i="13"/>
  <c r="BY114" i="13"/>
  <c r="BY113" i="13"/>
  <c r="BY112" i="13"/>
  <c r="BY111" i="13"/>
  <c r="BY110" i="13"/>
  <c r="BY109" i="13"/>
  <c r="BY108" i="13"/>
  <c r="BY107" i="13"/>
  <c r="BY106" i="13"/>
  <c r="BY105" i="13"/>
  <c r="BY104" i="13"/>
  <c r="BY103" i="13"/>
  <c r="BY102" i="13"/>
  <c r="BY101" i="13"/>
  <c r="BY100" i="13"/>
  <c r="BY99" i="13"/>
  <c r="BY98" i="13"/>
  <c r="BY97" i="13"/>
  <c r="BY96" i="13"/>
  <c r="BY95" i="13"/>
  <c r="BY94" i="13"/>
  <c r="BY93" i="13"/>
  <c r="BY92" i="13"/>
  <c r="BY91" i="13"/>
  <c r="BY90" i="13"/>
  <c r="BY89" i="13"/>
  <c r="BY88" i="13"/>
  <c r="BY87" i="13"/>
  <c r="BY86" i="13"/>
  <c r="BY85" i="13"/>
  <c r="BY84" i="13"/>
  <c r="BY83" i="13"/>
  <c r="BY82" i="13"/>
  <c r="BY81" i="13"/>
  <c r="BY80" i="13"/>
  <c r="BY79" i="13"/>
  <c r="BY78" i="13"/>
  <c r="BY77" i="13"/>
  <c r="BY76" i="13"/>
  <c r="BY75" i="13"/>
  <c r="BY74" i="13"/>
  <c r="BY73" i="13"/>
  <c r="BY72" i="13"/>
  <c r="BY71" i="13"/>
  <c r="BY70" i="13"/>
  <c r="BY69" i="13"/>
  <c r="BY68" i="13"/>
  <c r="BY67" i="13"/>
  <c r="BY66" i="13"/>
  <c r="BY65" i="13"/>
  <c r="BY64" i="13"/>
  <c r="BY63" i="13"/>
  <c r="BY62" i="13"/>
  <c r="BY61" i="13"/>
  <c r="BY60" i="13"/>
  <c r="BY59" i="13"/>
  <c r="BY58" i="13"/>
  <c r="BY57" i="13"/>
  <c r="BY56" i="13"/>
  <c r="BY55" i="13"/>
  <c r="BY54" i="13"/>
  <c r="BY53" i="13"/>
  <c r="BY52" i="13"/>
  <c r="BY51" i="13"/>
  <c r="BY50" i="13"/>
  <c r="BY49" i="13"/>
  <c r="BY48" i="13"/>
  <c r="BY47" i="13"/>
  <c r="BY46" i="13"/>
  <c r="BY45" i="13"/>
  <c r="BY44" i="13"/>
  <c r="BY43" i="13"/>
  <c r="BY42" i="13"/>
  <c r="BY41" i="13"/>
  <c r="BY40" i="13"/>
  <c r="BY39" i="13"/>
  <c r="BY38" i="13"/>
  <c r="BY37" i="13"/>
  <c r="BY36" i="13"/>
  <c r="BY35" i="13"/>
  <c r="BY34" i="13"/>
  <c r="BY33" i="13"/>
  <c r="BY32" i="13"/>
  <c r="BY31" i="13"/>
  <c r="BY30" i="13"/>
  <c r="BY29" i="13"/>
  <c r="BY28" i="13"/>
  <c r="BY27" i="13"/>
  <c r="BY26" i="13"/>
  <c r="BY25" i="13"/>
  <c r="BY24" i="13"/>
  <c r="BY23" i="13"/>
  <c r="BY22" i="13"/>
  <c r="BY21" i="13"/>
  <c r="BY20" i="13"/>
  <c r="BY19" i="13"/>
  <c r="BY18" i="13"/>
  <c r="BY17" i="13"/>
  <c r="BY16" i="13"/>
  <c r="BK431" i="13"/>
  <c r="BJ430" i="13"/>
  <c r="BI430" i="13"/>
  <c r="BH430" i="13"/>
  <c r="BG430" i="13"/>
  <c r="BF430" i="13"/>
  <c r="BE430" i="13"/>
  <c r="BD430" i="13"/>
  <c r="BC430" i="13"/>
  <c r="BB430" i="13"/>
  <c r="BA430" i="13"/>
  <c r="BJ429" i="13"/>
  <c r="BI429" i="13"/>
  <c r="BH429" i="13"/>
  <c r="BG429" i="13"/>
  <c r="BF429" i="13"/>
  <c r="BE429" i="13"/>
  <c r="BD429" i="13"/>
  <c r="BC429" i="13"/>
  <c r="BB429" i="13"/>
  <c r="BA429" i="13"/>
  <c r="AZ429" i="13"/>
  <c r="AY429" i="13"/>
  <c r="BJ428" i="13"/>
  <c r="BI428" i="13"/>
  <c r="BH428" i="13"/>
  <c r="BG428" i="13"/>
  <c r="BF428" i="13"/>
  <c r="BE428" i="13"/>
  <c r="BD428" i="13"/>
  <c r="BC428" i="13"/>
  <c r="BB428" i="13"/>
  <c r="BA428" i="13"/>
  <c r="AZ428" i="13"/>
  <c r="AY428" i="13"/>
  <c r="BJ427" i="13"/>
  <c r="BI427" i="13"/>
  <c r="BH427" i="13"/>
  <c r="BG427" i="13"/>
  <c r="BF427" i="13"/>
  <c r="BE427" i="13"/>
  <c r="BJ426" i="13"/>
  <c r="BI426" i="13"/>
  <c r="BH426" i="13"/>
  <c r="BG426" i="13"/>
  <c r="BF426" i="13"/>
  <c r="BE426" i="13"/>
  <c r="BD426" i="13"/>
  <c r="BC426" i="13"/>
  <c r="BB426" i="13"/>
  <c r="BA426" i="13"/>
  <c r="AZ426" i="13"/>
  <c r="AY426" i="13"/>
  <c r="BJ425" i="13"/>
  <c r="BI425" i="13"/>
  <c r="BH425" i="13"/>
  <c r="BG425" i="13"/>
  <c r="BF425" i="13"/>
  <c r="BE425" i="13"/>
  <c r="BD425" i="13"/>
  <c r="BC425" i="13"/>
  <c r="BB425" i="13"/>
  <c r="BA425" i="13"/>
  <c r="AZ425" i="13"/>
  <c r="AY425" i="13"/>
  <c r="BK424" i="13"/>
  <c r="BJ423" i="13"/>
  <c r="BI423" i="13"/>
  <c r="BH423" i="13"/>
  <c r="BG423" i="13"/>
  <c r="BF423" i="13"/>
  <c r="BE423" i="13"/>
  <c r="BD423" i="13"/>
  <c r="BC423" i="13"/>
  <c r="BJ422" i="13"/>
  <c r="BI422" i="13"/>
  <c r="BH422" i="13"/>
  <c r="BG422" i="13"/>
  <c r="BF422" i="13"/>
  <c r="BE422" i="13"/>
  <c r="BD422" i="13"/>
  <c r="BC422" i="13"/>
  <c r="BK421" i="13"/>
  <c r="BJ420" i="13"/>
  <c r="BI420" i="13"/>
  <c r="BH420" i="13"/>
  <c r="BG420" i="13"/>
  <c r="BF420" i="13"/>
  <c r="BE420" i="13"/>
  <c r="BK419" i="13"/>
  <c r="BK418" i="13"/>
  <c r="BK417" i="13"/>
  <c r="BK416" i="13"/>
  <c r="BK415" i="13"/>
  <c r="BK414" i="13"/>
  <c r="BK413" i="13"/>
  <c r="BK412" i="13"/>
  <c r="BK411" i="13"/>
  <c r="BK410" i="13"/>
  <c r="BK409" i="13"/>
  <c r="BK408" i="13"/>
  <c r="BK407" i="13"/>
  <c r="BK406" i="13"/>
  <c r="BK405" i="13"/>
  <c r="BK404" i="13"/>
  <c r="BK403" i="13"/>
  <c r="BK402" i="13"/>
  <c r="BK401" i="13"/>
  <c r="BK400" i="13"/>
  <c r="BK399" i="13"/>
  <c r="BK398" i="13"/>
  <c r="BK397" i="13"/>
  <c r="BK396" i="13"/>
  <c r="BK395" i="13"/>
  <c r="BK394" i="13"/>
  <c r="BK393" i="13"/>
  <c r="BK392" i="13"/>
  <c r="BK391" i="13"/>
  <c r="BK390" i="13"/>
  <c r="BK389" i="13"/>
  <c r="BK388" i="13"/>
  <c r="BK387" i="13"/>
  <c r="BK386" i="13"/>
  <c r="BK385" i="13"/>
  <c r="BK384" i="13"/>
  <c r="BK383" i="13"/>
  <c r="BK382" i="13"/>
  <c r="BK381" i="13"/>
  <c r="BK380" i="13"/>
  <c r="BK379" i="13"/>
  <c r="BK378" i="13"/>
  <c r="AB378" i="13"/>
  <c r="BK377" i="13"/>
  <c r="BK376" i="13"/>
  <c r="BK375" i="13"/>
  <c r="BK374" i="13"/>
  <c r="BK373" i="13"/>
  <c r="BK372" i="13"/>
  <c r="BK371" i="13"/>
  <c r="BK370" i="13"/>
  <c r="BK369" i="13"/>
  <c r="BK368" i="13"/>
  <c r="BK367" i="13"/>
  <c r="BK366" i="13"/>
  <c r="BK365" i="13"/>
  <c r="BK364" i="13"/>
  <c r="BK363" i="13"/>
  <c r="BK362" i="13"/>
  <c r="AO362" i="13"/>
  <c r="BK361" i="13"/>
  <c r="BK360" i="13"/>
  <c r="BK359" i="13"/>
  <c r="BK358" i="13"/>
  <c r="BK357" i="13"/>
  <c r="BK356" i="13"/>
  <c r="BK355" i="13"/>
  <c r="BK354" i="13"/>
  <c r="BK353" i="13"/>
  <c r="BK352" i="13"/>
  <c r="BK351" i="13"/>
  <c r="BK350" i="13"/>
  <c r="BK349" i="13"/>
  <c r="BK348" i="13"/>
  <c r="BK347" i="13"/>
  <c r="BK346" i="13"/>
  <c r="BK345" i="13"/>
  <c r="BK344" i="13"/>
  <c r="BK343" i="13"/>
  <c r="BK342" i="13"/>
  <c r="BK341" i="13"/>
  <c r="BK340" i="13"/>
  <c r="BK339" i="13"/>
  <c r="BK338" i="13"/>
  <c r="BK337" i="13"/>
  <c r="BK336" i="13"/>
  <c r="BK335" i="13"/>
  <c r="BK334" i="13"/>
  <c r="BK333" i="13"/>
  <c r="BK332" i="13"/>
  <c r="BK331" i="13"/>
  <c r="BK330" i="13"/>
  <c r="BK329" i="13"/>
  <c r="BK328" i="13"/>
  <c r="BK327" i="13"/>
  <c r="BK326" i="13"/>
  <c r="BK325" i="13"/>
  <c r="BK324" i="13"/>
  <c r="BK323" i="13"/>
  <c r="BK322" i="13"/>
  <c r="BK321" i="13"/>
  <c r="BK320" i="13"/>
  <c r="BK319" i="13"/>
  <c r="BK318" i="13"/>
  <c r="BK317" i="13"/>
  <c r="BK316" i="13"/>
  <c r="BK315" i="13"/>
  <c r="BK314" i="13"/>
  <c r="BK313" i="13"/>
  <c r="BK312" i="13"/>
  <c r="BK311" i="13"/>
  <c r="BK310" i="13"/>
  <c r="BK309" i="13"/>
  <c r="BK308" i="13"/>
  <c r="BK307" i="13"/>
  <c r="BK306" i="13"/>
  <c r="BK305" i="13"/>
  <c r="BK304" i="13"/>
  <c r="BK303" i="13"/>
  <c r="BK302" i="13"/>
  <c r="BK301" i="13"/>
  <c r="BK300" i="13"/>
  <c r="BK299" i="13"/>
  <c r="BK298" i="13"/>
  <c r="BK297" i="13"/>
  <c r="BK296" i="13"/>
  <c r="BK295" i="13"/>
  <c r="BK294" i="13"/>
  <c r="BK293" i="13"/>
  <c r="BK292" i="13"/>
  <c r="BK291" i="13"/>
  <c r="BK290" i="13"/>
  <c r="BK289" i="13"/>
  <c r="BK288" i="13"/>
  <c r="BK287" i="13"/>
  <c r="BK286" i="13"/>
  <c r="BK285" i="13"/>
  <c r="BK284" i="13"/>
  <c r="BK283" i="13"/>
  <c r="BK282" i="13"/>
  <c r="BK281" i="13"/>
  <c r="BK280" i="13"/>
  <c r="BK279" i="13"/>
  <c r="BK278" i="13"/>
  <c r="BK277" i="13"/>
  <c r="BK276" i="13"/>
  <c r="BK275" i="13"/>
  <c r="BK274" i="13"/>
  <c r="BK273" i="13"/>
  <c r="BK272" i="13"/>
  <c r="BK271" i="13"/>
  <c r="BK270" i="13"/>
  <c r="BK269" i="13"/>
  <c r="BK268" i="13"/>
  <c r="BK267" i="13"/>
  <c r="BK266" i="13"/>
  <c r="BK265" i="13"/>
  <c r="BK264" i="13"/>
  <c r="BK263" i="13"/>
  <c r="BK262" i="13"/>
  <c r="AB262" i="13"/>
  <c r="BK261" i="13"/>
  <c r="BK260" i="13"/>
  <c r="BK259" i="13"/>
  <c r="BK258" i="13"/>
  <c r="BK257" i="13"/>
  <c r="BK256" i="13"/>
  <c r="BK255" i="13"/>
  <c r="BK254" i="13"/>
  <c r="BK253" i="13"/>
  <c r="BK252" i="13"/>
  <c r="BK251" i="13"/>
  <c r="BK250" i="13"/>
  <c r="BK249" i="13"/>
  <c r="BK248" i="13"/>
  <c r="BK247" i="13"/>
  <c r="BK246" i="13"/>
  <c r="BK245" i="13"/>
  <c r="BK244" i="13"/>
  <c r="BK243" i="13"/>
  <c r="BK242" i="13"/>
  <c r="BK241" i="13"/>
  <c r="BK240" i="13"/>
  <c r="BK239" i="13"/>
  <c r="BK238" i="13"/>
  <c r="BK237" i="13"/>
  <c r="BK236" i="13"/>
  <c r="BK235" i="13"/>
  <c r="BK234" i="13"/>
  <c r="BK233" i="13"/>
  <c r="BK232" i="13"/>
  <c r="BK231" i="13"/>
  <c r="BK230" i="13"/>
  <c r="BK229" i="13"/>
  <c r="BK228" i="13"/>
  <c r="BK227" i="13"/>
  <c r="BK226" i="13"/>
  <c r="BK225" i="13"/>
  <c r="BK224" i="13"/>
  <c r="BK223" i="13"/>
  <c r="BK222" i="13"/>
  <c r="BK221" i="13"/>
  <c r="BK220" i="13"/>
  <c r="BK219" i="13"/>
  <c r="BK218" i="13"/>
  <c r="BK217" i="13"/>
  <c r="BK216" i="13"/>
  <c r="BK215" i="13"/>
  <c r="BK214" i="13"/>
  <c r="BK213" i="13"/>
  <c r="BK212" i="13"/>
  <c r="BK211" i="13"/>
  <c r="BK210" i="13"/>
  <c r="BK209" i="13"/>
  <c r="BK208" i="13"/>
  <c r="BK207" i="13"/>
  <c r="BK206" i="13"/>
  <c r="BK205" i="13"/>
  <c r="BK204" i="13"/>
  <c r="BK203" i="13"/>
  <c r="BK202" i="13"/>
  <c r="BK201" i="13"/>
  <c r="BK200" i="13"/>
  <c r="BK199" i="13"/>
  <c r="BK198" i="13"/>
  <c r="BK197" i="13"/>
  <c r="BK196" i="13"/>
  <c r="BK195" i="13"/>
  <c r="BK194" i="13"/>
  <c r="BK193" i="13"/>
  <c r="BK192" i="13"/>
  <c r="BK191" i="13"/>
  <c r="BK190" i="13"/>
  <c r="BK189" i="13"/>
  <c r="BK188" i="13"/>
  <c r="J188" i="13"/>
  <c r="BK187" i="13"/>
  <c r="BK186" i="13"/>
  <c r="BK185" i="13"/>
  <c r="BK184" i="13"/>
  <c r="BK183" i="13"/>
  <c r="BK182" i="13"/>
  <c r="BK181" i="13"/>
  <c r="BK180" i="13"/>
  <c r="BK179" i="13"/>
  <c r="BK178" i="13"/>
  <c r="BK177" i="13"/>
  <c r="BK176" i="13"/>
  <c r="BK175" i="13"/>
  <c r="BK174" i="13"/>
  <c r="BK173" i="13"/>
  <c r="BK172" i="13"/>
  <c r="BK171" i="13"/>
  <c r="BK170" i="13"/>
  <c r="BK169" i="13"/>
  <c r="BK168" i="13"/>
  <c r="BK167" i="13"/>
  <c r="BK166" i="13"/>
  <c r="BK165" i="13"/>
  <c r="BK164" i="13"/>
  <c r="BK163" i="13"/>
  <c r="BK162" i="13"/>
  <c r="BK161" i="13"/>
  <c r="BK160" i="13"/>
  <c r="BK159" i="13"/>
  <c r="BK158" i="13"/>
  <c r="BK157" i="13"/>
  <c r="BK156" i="13"/>
  <c r="BK155" i="13"/>
  <c r="BK154" i="13"/>
  <c r="BK153" i="13"/>
  <c r="BK152" i="13"/>
  <c r="BK151" i="13"/>
  <c r="BK150" i="13"/>
  <c r="BK149" i="13"/>
  <c r="BK148" i="13"/>
  <c r="BK147" i="13"/>
  <c r="BK146" i="13"/>
  <c r="BK145" i="13"/>
  <c r="BK144" i="13"/>
  <c r="BK143" i="13"/>
  <c r="BK142" i="13"/>
  <c r="BK141" i="13"/>
  <c r="BK140" i="13"/>
  <c r="BK139" i="13"/>
  <c r="BK138" i="13"/>
  <c r="BK137" i="13"/>
  <c r="BK136" i="13"/>
  <c r="BK135" i="13"/>
  <c r="BK134" i="13"/>
  <c r="BK133" i="13"/>
  <c r="BK132" i="13"/>
  <c r="BK131" i="13"/>
  <c r="BK130" i="13"/>
  <c r="BK129" i="13"/>
  <c r="BK128" i="13"/>
  <c r="BK127" i="13"/>
  <c r="BK126" i="13"/>
  <c r="BK125" i="13"/>
  <c r="BK124" i="13"/>
  <c r="BK123" i="13"/>
  <c r="BK122" i="13"/>
  <c r="BK121" i="13"/>
  <c r="BK120" i="13"/>
  <c r="BK119" i="13"/>
  <c r="BK118" i="13"/>
  <c r="BK117" i="13"/>
  <c r="BK116" i="13"/>
  <c r="BK115" i="13"/>
  <c r="BK114" i="13"/>
  <c r="BK113" i="13"/>
  <c r="BK112" i="13"/>
  <c r="BK111" i="13"/>
  <c r="BK110" i="13"/>
  <c r="BK109" i="13"/>
  <c r="BK108" i="13"/>
  <c r="BK107" i="13"/>
  <c r="BK106" i="13"/>
  <c r="BK105" i="13"/>
  <c r="BK104" i="13"/>
  <c r="BK103" i="13"/>
  <c r="BK102" i="13"/>
  <c r="BK101" i="13"/>
  <c r="BK100" i="13"/>
  <c r="BK99" i="13"/>
  <c r="BK98" i="13"/>
  <c r="BK97" i="13"/>
  <c r="BK96" i="13"/>
  <c r="BK95" i="13"/>
  <c r="BK94" i="13"/>
  <c r="BK93" i="13"/>
  <c r="BK92" i="13"/>
  <c r="BK91" i="13"/>
  <c r="BK90" i="13"/>
  <c r="BK89" i="13"/>
  <c r="BK88" i="13"/>
  <c r="BK87" i="13"/>
  <c r="BK86" i="13"/>
  <c r="BK85" i="13"/>
  <c r="BK84" i="13"/>
  <c r="BK83" i="13"/>
  <c r="BK82" i="13"/>
  <c r="BK81" i="13"/>
  <c r="BK80" i="13"/>
  <c r="BK79" i="13"/>
  <c r="BK78" i="13"/>
  <c r="BK77" i="13"/>
  <c r="BK76" i="13"/>
  <c r="BK75" i="13"/>
  <c r="BK74" i="13"/>
  <c r="BK73" i="13"/>
  <c r="BK72" i="13"/>
  <c r="BK71" i="13"/>
  <c r="BK70" i="13"/>
  <c r="BK69" i="13"/>
  <c r="BK68" i="13"/>
  <c r="AI68" i="13"/>
  <c r="AH68" i="13"/>
  <c r="BK67" i="13"/>
  <c r="BK66" i="13"/>
  <c r="BK65" i="13"/>
  <c r="BK64" i="13"/>
  <c r="BK63" i="13"/>
  <c r="BK62" i="13"/>
  <c r="BK61" i="13"/>
  <c r="BK60" i="13"/>
  <c r="BK59" i="13"/>
  <c r="BK58" i="13"/>
  <c r="AK58" i="13"/>
  <c r="AJ58" i="13"/>
  <c r="BK57" i="13"/>
  <c r="BK56" i="13"/>
  <c r="BK55" i="13"/>
  <c r="BK54" i="13"/>
  <c r="BK53" i="13"/>
  <c r="BK52" i="13"/>
  <c r="BK51" i="13"/>
  <c r="BK50" i="13"/>
  <c r="BK49" i="13"/>
  <c r="BK48" i="13"/>
  <c r="BK47" i="13"/>
  <c r="BK46" i="13"/>
  <c r="BK45" i="13"/>
  <c r="BK44" i="13"/>
  <c r="BK43" i="13"/>
  <c r="BK42" i="13"/>
  <c r="BK41" i="13"/>
  <c r="BK40" i="13"/>
  <c r="BK39" i="13"/>
  <c r="BK38" i="13"/>
  <c r="BK37" i="13"/>
  <c r="BK36" i="13"/>
  <c r="BK35" i="13"/>
  <c r="BK34" i="13"/>
  <c r="BK33" i="13"/>
  <c r="BK32" i="13"/>
  <c r="BK31" i="13"/>
  <c r="BK30" i="13"/>
  <c r="BK29" i="13"/>
  <c r="BK28" i="13"/>
  <c r="BK27" i="13"/>
  <c r="BK26" i="13"/>
  <c r="BK25" i="13"/>
  <c r="BK24" i="13"/>
  <c r="BK23" i="13"/>
  <c r="BK22" i="13"/>
  <c r="BK21" i="13"/>
  <c r="BK20" i="13"/>
  <c r="BK19" i="13"/>
  <c r="BK18" i="13"/>
  <c r="BK17" i="13"/>
  <c r="BK16" i="13"/>
  <c r="BJ427" i="2"/>
  <c r="BJ428" i="2"/>
  <c r="BJ429" i="2"/>
  <c r="BJ430" i="2"/>
  <c r="AY313" i="2"/>
  <c r="AZ313" i="2"/>
  <c r="BA313" i="2"/>
  <c r="BB313" i="2"/>
  <c r="BC313" i="2"/>
  <c r="BD313" i="2"/>
  <c r="BE313" i="2"/>
  <c r="BF313" i="2"/>
  <c r="BG313" i="2"/>
  <c r="BH313" i="2"/>
  <c r="BI313" i="2"/>
  <c r="AX313" i="2"/>
  <c r="BJ426" i="2"/>
  <c r="BJ425" i="2"/>
  <c r="BJ424" i="2"/>
  <c r="BJ423" i="2"/>
  <c r="BJ422" i="2"/>
  <c r="BJ421" i="2"/>
  <c r="BJ420" i="2"/>
  <c r="BA276" i="2"/>
  <c r="BI276" i="2" s="1"/>
  <c r="BB276" i="2"/>
  <c r="BC276" i="2"/>
  <c r="BD276" i="2"/>
  <c r="BE276" i="2"/>
  <c r="AZ276" i="2"/>
  <c r="BH276" i="2" s="1"/>
  <c r="AY276" i="2"/>
  <c r="BG276" i="2" s="1"/>
  <c r="AX276" i="2"/>
  <c r="BF276" i="2" s="1"/>
  <c r="BJ25" i="2"/>
  <c r="BJ30" i="2"/>
  <c r="BJ31" i="2"/>
  <c r="BJ35" i="2"/>
  <c r="BJ36" i="2"/>
  <c r="BJ39" i="2"/>
  <c r="BJ42" i="2"/>
  <c r="BJ44" i="2"/>
  <c r="BJ85" i="2"/>
  <c r="BJ93" i="2"/>
  <c r="BJ94" i="2"/>
  <c r="BJ107" i="2"/>
  <c r="BJ135" i="2"/>
  <c r="BJ144" i="2"/>
  <c r="BJ149" i="2"/>
  <c r="BJ150" i="2"/>
  <c r="BJ160" i="2"/>
  <c r="BJ175" i="2"/>
  <c r="BJ234" i="2"/>
  <c r="BJ239" i="2"/>
  <c r="BJ249" i="2"/>
  <c r="BJ267" i="2"/>
  <c r="BJ321" i="2"/>
  <c r="BJ327" i="2"/>
  <c r="BJ337" i="2"/>
  <c r="BJ353" i="2"/>
  <c r="BJ375" i="2"/>
  <c r="BJ392" i="2"/>
  <c r="BJ401" i="2"/>
  <c r="BJ417" i="2"/>
  <c r="AY140" i="2"/>
  <c r="AZ140" i="2"/>
  <c r="BA140" i="2"/>
  <c r="BB140" i="2"/>
  <c r="BC140" i="2"/>
  <c r="BD140" i="2"/>
  <c r="BE140" i="2"/>
  <c r="BF140" i="2"/>
  <c r="BG140" i="2"/>
  <c r="BH140" i="2"/>
  <c r="BI140" i="2"/>
  <c r="AX140" i="2"/>
  <c r="BI355" i="2"/>
  <c r="BH355" i="2"/>
  <c r="BG355" i="2"/>
  <c r="BF355" i="2"/>
  <c r="BE355" i="2"/>
  <c r="BD355" i="2"/>
  <c r="BC355" i="2"/>
  <c r="BB355" i="2"/>
  <c r="BA355" i="2"/>
  <c r="AZ355" i="2"/>
  <c r="AY355" i="2"/>
  <c r="AX355" i="2"/>
  <c r="BI68" i="2"/>
  <c r="BH68" i="2"/>
  <c r="BG68" i="2"/>
  <c r="BF68" i="2"/>
  <c r="BE68" i="2"/>
  <c r="BD68" i="2"/>
  <c r="BC68" i="2"/>
  <c r="AZ68" i="2"/>
  <c r="AY68" i="2"/>
  <c r="AX68" i="2"/>
  <c r="AH68" i="2"/>
  <c r="BB68" i="2" s="1"/>
  <c r="AG68" i="2"/>
  <c r="BA68" i="2" s="1"/>
  <c r="BI58" i="2"/>
  <c r="BH58" i="2"/>
  <c r="BG58" i="2"/>
  <c r="BF58" i="2"/>
  <c r="BE58" i="2"/>
  <c r="BB58" i="2"/>
  <c r="BA58" i="2"/>
  <c r="AZ58" i="2"/>
  <c r="AY58" i="2"/>
  <c r="AX58" i="2"/>
  <c r="AJ58" i="2"/>
  <c r="BD58" i="2" s="1"/>
  <c r="AI58" i="2"/>
  <c r="BC58" i="2" s="1"/>
  <c r="BI55" i="2"/>
  <c r="BH55" i="2"/>
  <c r="BG55" i="2"/>
  <c r="BF55" i="2"/>
  <c r="BE55" i="2"/>
  <c r="BD55" i="2"/>
  <c r="BC55" i="2"/>
  <c r="BB55" i="2"/>
  <c r="BA55" i="2"/>
  <c r="AZ55" i="2"/>
  <c r="AY55" i="2"/>
  <c r="AX55" i="2"/>
  <c r="BI37" i="2"/>
  <c r="BH37" i="2"/>
  <c r="BG37" i="2"/>
  <c r="BF37" i="2"/>
  <c r="BE37" i="2"/>
  <c r="BD37" i="2"/>
  <c r="BC37" i="2"/>
  <c r="BB37" i="2"/>
  <c r="BA37" i="2"/>
  <c r="AZ37" i="2"/>
  <c r="AY37" i="2"/>
  <c r="AX37" i="2"/>
  <c r="BI416" i="2"/>
  <c r="BH416" i="2"/>
  <c r="BG416" i="2"/>
  <c r="BF416" i="2"/>
  <c r="BE416" i="2"/>
  <c r="BD416" i="2"/>
  <c r="BC416" i="2"/>
  <c r="BB416" i="2"/>
  <c r="BA416" i="2"/>
  <c r="AZ416" i="2"/>
  <c r="AY416" i="2"/>
  <c r="AX416" i="2"/>
  <c r="BI413" i="2"/>
  <c r="BH413" i="2"/>
  <c r="BG413" i="2"/>
  <c r="BF413" i="2"/>
  <c r="BE413" i="2"/>
  <c r="BD413" i="2"/>
  <c r="BC413" i="2"/>
  <c r="BB413" i="2"/>
  <c r="BA413" i="2"/>
  <c r="AZ413" i="2"/>
  <c r="AY413" i="2"/>
  <c r="AX413" i="2"/>
  <c r="BI410" i="2"/>
  <c r="BH410" i="2"/>
  <c r="BG410" i="2"/>
  <c r="BF410" i="2"/>
  <c r="BE410" i="2"/>
  <c r="BD410" i="2"/>
  <c r="BC410" i="2"/>
  <c r="BB410" i="2"/>
  <c r="BA410" i="2"/>
  <c r="AZ410" i="2"/>
  <c r="AY410" i="2"/>
  <c r="AX410" i="2"/>
  <c r="BI402" i="2"/>
  <c r="BH402" i="2"/>
  <c r="BG402" i="2"/>
  <c r="BF402" i="2"/>
  <c r="BE402" i="2"/>
  <c r="BD402" i="2"/>
  <c r="BC402" i="2"/>
  <c r="BB402" i="2"/>
  <c r="BA402" i="2"/>
  <c r="AZ402" i="2"/>
  <c r="AY402" i="2"/>
  <c r="AX402" i="2"/>
  <c r="BI343" i="2"/>
  <c r="BH343" i="2"/>
  <c r="BG343" i="2"/>
  <c r="BF343" i="2"/>
  <c r="BE343" i="2"/>
  <c r="BD343" i="2"/>
  <c r="BC343" i="2"/>
  <c r="BB343" i="2"/>
  <c r="BA343" i="2"/>
  <c r="AZ343" i="2"/>
  <c r="AY343" i="2"/>
  <c r="AX343" i="2"/>
  <c r="BI341" i="2"/>
  <c r="BH341" i="2"/>
  <c r="BG341" i="2"/>
  <c r="BF341" i="2"/>
  <c r="BE341" i="2"/>
  <c r="BD341" i="2"/>
  <c r="BC341" i="2"/>
  <c r="BB341" i="2"/>
  <c r="BA341" i="2"/>
  <c r="AZ341" i="2"/>
  <c r="AY341" i="2"/>
  <c r="AX341" i="2"/>
  <c r="BI331" i="2"/>
  <c r="BH331" i="2"/>
  <c r="BG331" i="2"/>
  <c r="BF331" i="2"/>
  <c r="BE331" i="2"/>
  <c r="BD331" i="2"/>
  <c r="BC331" i="2"/>
  <c r="BB331" i="2"/>
  <c r="BA331" i="2"/>
  <c r="AZ331" i="2"/>
  <c r="AY331" i="2"/>
  <c r="AX331" i="2"/>
  <c r="BI263" i="2"/>
  <c r="BH263" i="2"/>
  <c r="BG263" i="2"/>
  <c r="BF263" i="2"/>
  <c r="BE263" i="2"/>
  <c r="BD263" i="2"/>
  <c r="BC263" i="2"/>
  <c r="BB263" i="2"/>
  <c r="BA263" i="2"/>
  <c r="AZ263" i="2"/>
  <c r="AY263" i="2"/>
  <c r="AX263" i="2"/>
  <c r="BI235" i="2"/>
  <c r="BH235" i="2"/>
  <c r="BG235" i="2"/>
  <c r="BF235" i="2"/>
  <c r="BE235" i="2"/>
  <c r="BD235" i="2"/>
  <c r="BC235" i="2"/>
  <c r="BB235" i="2"/>
  <c r="BA235" i="2"/>
  <c r="AZ235" i="2"/>
  <c r="AY235" i="2"/>
  <c r="AX235" i="2"/>
  <c r="BI228" i="2"/>
  <c r="BH228" i="2"/>
  <c r="BG228" i="2"/>
  <c r="BF228" i="2"/>
  <c r="BE228" i="2"/>
  <c r="BD228" i="2"/>
  <c r="BC228" i="2"/>
  <c r="BB228" i="2"/>
  <c r="BA228" i="2"/>
  <c r="AZ228" i="2"/>
  <c r="AY228" i="2"/>
  <c r="AX228" i="2"/>
  <c r="BI193" i="2"/>
  <c r="BH193" i="2"/>
  <c r="BG193" i="2"/>
  <c r="BF193" i="2"/>
  <c r="BE193" i="2"/>
  <c r="BD193" i="2"/>
  <c r="BC193" i="2"/>
  <c r="BB193" i="2"/>
  <c r="BA193" i="2"/>
  <c r="AZ193" i="2"/>
  <c r="AY193" i="2"/>
  <c r="AX193" i="2"/>
  <c r="BI191" i="2"/>
  <c r="BH191" i="2"/>
  <c r="BG191" i="2"/>
  <c r="BF191" i="2"/>
  <c r="BE191" i="2"/>
  <c r="BD191" i="2"/>
  <c r="BC191" i="2"/>
  <c r="BB191" i="2"/>
  <c r="BA191" i="2"/>
  <c r="AZ191" i="2"/>
  <c r="AY191" i="2"/>
  <c r="AX191" i="2"/>
  <c r="BI182" i="2"/>
  <c r="BH182" i="2"/>
  <c r="BG182" i="2"/>
  <c r="BF182" i="2"/>
  <c r="BE182" i="2"/>
  <c r="BD182" i="2"/>
  <c r="BC182" i="2"/>
  <c r="BB182" i="2"/>
  <c r="BA182" i="2"/>
  <c r="AZ182" i="2"/>
  <c r="AY182" i="2"/>
  <c r="AX182" i="2"/>
  <c r="AY181" i="2"/>
  <c r="AZ181" i="2"/>
  <c r="BA181" i="2"/>
  <c r="BB181" i="2"/>
  <c r="BC181" i="2"/>
  <c r="BD181" i="2"/>
  <c r="BE181" i="2"/>
  <c r="BF181" i="2"/>
  <c r="BG181" i="2"/>
  <c r="BH181" i="2"/>
  <c r="BI181" i="2"/>
  <c r="AX181" i="2"/>
  <c r="AY143" i="2"/>
  <c r="AZ143" i="2"/>
  <c r="BA143" i="2"/>
  <c r="BB143" i="2"/>
  <c r="BC143" i="2"/>
  <c r="BD143" i="2"/>
  <c r="BE143" i="2"/>
  <c r="BF143" i="2"/>
  <c r="BG143" i="2"/>
  <c r="BH143" i="2"/>
  <c r="BI143" i="2"/>
  <c r="AX143" i="2"/>
  <c r="AY121" i="2"/>
  <c r="AZ121" i="2"/>
  <c r="BA121" i="2"/>
  <c r="BB121" i="2"/>
  <c r="BC121" i="2"/>
  <c r="BD121" i="2"/>
  <c r="BE121" i="2"/>
  <c r="BF121" i="2"/>
  <c r="BG121" i="2"/>
  <c r="BH121" i="2"/>
  <c r="BI121" i="2"/>
  <c r="AX121" i="2"/>
  <c r="AY116" i="2"/>
  <c r="AZ116" i="2"/>
  <c r="BA116" i="2"/>
  <c r="BB116" i="2"/>
  <c r="BC116" i="2"/>
  <c r="BD116" i="2"/>
  <c r="BE116" i="2"/>
  <c r="BF116" i="2"/>
  <c r="BG116" i="2"/>
  <c r="BH116" i="2"/>
  <c r="BI116" i="2"/>
  <c r="AX116" i="2"/>
  <c r="AY47" i="2"/>
  <c r="AZ47" i="2"/>
  <c r="BA47" i="2"/>
  <c r="BB47" i="2"/>
  <c r="BC47" i="2"/>
  <c r="BD47" i="2"/>
  <c r="BE47" i="2"/>
  <c r="BF47" i="2"/>
  <c r="BG47" i="2"/>
  <c r="BH47" i="2"/>
  <c r="BI47" i="2"/>
  <c r="AX47" i="2"/>
  <c r="AY33" i="2"/>
  <c r="AZ33" i="2"/>
  <c r="BA33" i="2"/>
  <c r="BB33" i="2"/>
  <c r="BC33" i="2"/>
  <c r="BD33" i="2"/>
  <c r="BE33" i="2"/>
  <c r="BF33" i="2"/>
  <c r="BG33" i="2"/>
  <c r="BH33" i="2"/>
  <c r="BI33" i="2"/>
  <c r="AY96" i="2"/>
  <c r="AZ96" i="2"/>
  <c r="BA96" i="2"/>
  <c r="BB96" i="2"/>
  <c r="BC96" i="2"/>
  <c r="BD96" i="2"/>
  <c r="BE96" i="2"/>
  <c r="BF96" i="2"/>
  <c r="BG96" i="2"/>
  <c r="BH96" i="2"/>
  <c r="BI96" i="2"/>
  <c r="AX96" i="2"/>
  <c r="BI361" i="2"/>
  <c r="BH361" i="2"/>
  <c r="BG361" i="2"/>
  <c r="BF361" i="2"/>
  <c r="BE361" i="2"/>
  <c r="BD361" i="2"/>
  <c r="BC361" i="2"/>
  <c r="BB361" i="2"/>
  <c r="BA361" i="2"/>
  <c r="AZ361" i="2"/>
  <c r="AY361" i="2"/>
  <c r="AX361" i="2"/>
  <c r="BI350" i="2"/>
  <c r="BH350" i="2"/>
  <c r="BG350" i="2"/>
  <c r="BF350" i="2"/>
  <c r="BE350" i="2"/>
  <c r="BD350" i="2"/>
  <c r="BC350" i="2"/>
  <c r="BB350" i="2"/>
  <c r="BA350" i="2"/>
  <c r="AZ350" i="2"/>
  <c r="AY350" i="2"/>
  <c r="AX350" i="2"/>
  <c r="BI328" i="2"/>
  <c r="BH328" i="2"/>
  <c r="BG328" i="2"/>
  <c r="BF328" i="2"/>
  <c r="BE328" i="2"/>
  <c r="BD328" i="2"/>
  <c r="BC328" i="2"/>
  <c r="BB328" i="2"/>
  <c r="BA328" i="2"/>
  <c r="AZ328" i="2"/>
  <c r="AY328" i="2"/>
  <c r="AX328" i="2"/>
  <c r="BI284" i="2"/>
  <c r="BH284" i="2"/>
  <c r="BG284" i="2"/>
  <c r="BF284" i="2"/>
  <c r="BE284" i="2"/>
  <c r="BD284" i="2"/>
  <c r="BC284" i="2"/>
  <c r="BB284" i="2"/>
  <c r="BA284" i="2"/>
  <c r="AZ284" i="2"/>
  <c r="AY284" i="2"/>
  <c r="AX284" i="2"/>
  <c r="BI271" i="2"/>
  <c r="BH271" i="2"/>
  <c r="BG271" i="2"/>
  <c r="BF271" i="2"/>
  <c r="BE271" i="2"/>
  <c r="BD271" i="2"/>
  <c r="BC271" i="2"/>
  <c r="BB271" i="2"/>
  <c r="BA271" i="2"/>
  <c r="AZ271" i="2"/>
  <c r="AY271" i="2"/>
  <c r="AX271" i="2"/>
  <c r="BI209" i="2"/>
  <c r="BH209" i="2"/>
  <c r="BG209" i="2"/>
  <c r="BF209" i="2"/>
  <c r="BE209" i="2"/>
  <c r="BD209" i="2"/>
  <c r="BC209" i="2"/>
  <c r="BB209" i="2"/>
  <c r="BA209" i="2"/>
  <c r="AZ209" i="2"/>
  <c r="AY209" i="2"/>
  <c r="AX209" i="2"/>
  <c r="BI205" i="2"/>
  <c r="BH205" i="2"/>
  <c r="BG205" i="2"/>
  <c r="BF205" i="2"/>
  <c r="BE205" i="2"/>
  <c r="BD205" i="2"/>
  <c r="BC205" i="2"/>
  <c r="BB205" i="2"/>
  <c r="BA205" i="2"/>
  <c r="AZ205" i="2"/>
  <c r="AY205" i="2"/>
  <c r="AX205" i="2"/>
  <c r="BI174" i="2"/>
  <c r="BH174" i="2"/>
  <c r="BG174" i="2"/>
  <c r="BF174" i="2"/>
  <c r="BE174" i="2"/>
  <c r="BD174" i="2"/>
  <c r="BC174" i="2"/>
  <c r="BB174" i="2"/>
  <c r="BA174" i="2"/>
  <c r="AZ174" i="2"/>
  <c r="AY174" i="2"/>
  <c r="AX174" i="2"/>
  <c r="BI126" i="2"/>
  <c r="BH126" i="2"/>
  <c r="BG126" i="2"/>
  <c r="BF126" i="2"/>
  <c r="BE126" i="2"/>
  <c r="BD126" i="2"/>
  <c r="BC126" i="2"/>
  <c r="BB126" i="2"/>
  <c r="BA126" i="2"/>
  <c r="AZ126" i="2"/>
  <c r="AY126" i="2"/>
  <c r="AX126" i="2"/>
  <c r="BI97" i="2"/>
  <c r="BH97" i="2"/>
  <c r="BG97" i="2"/>
  <c r="BF97" i="2"/>
  <c r="BE97" i="2"/>
  <c r="BD97" i="2"/>
  <c r="BC97" i="2"/>
  <c r="BB97" i="2"/>
  <c r="BA97" i="2"/>
  <c r="AZ97" i="2"/>
  <c r="AY97" i="2"/>
  <c r="AX97" i="2"/>
  <c r="BI64" i="2"/>
  <c r="BH64" i="2"/>
  <c r="BG64" i="2"/>
  <c r="BF64" i="2"/>
  <c r="BE64" i="2"/>
  <c r="BD64" i="2"/>
  <c r="BC64" i="2"/>
  <c r="BB64" i="2"/>
  <c r="BA64" i="2"/>
  <c r="AZ64" i="2"/>
  <c r="AY64" i="2"/>
  <c r="AX64" i="2"/>
  <c r="BI57" i="2"/>
  <c r="BH57" i="2"/>
  <c r="BG57" i="2"/>
  <c r="BF57" i="2"/>
  <c r="BE57" i="2"/>
  <c r="BD57" i="2"/>
  <c r="BC57" i="2"/>
  <c r="BB57" i="2"/>
  <c r="BA57" i="2"/>
  <c r="AZ57" i="2"/>
  <c r="AY57" i="2"/>
  <c r="AX57" i="2"/>
  <c r="BF17" i="2"/>
  <c r="BG17" i="2"/>
  <c r="BH17" i="2"/>
  <c r="BI17" i="2"/>
  <c r="BE17" i="2"/>
  <c r="AY17" i="2"/>
  <c r="AZ17" i="2"/>
  <c r="BA17" i="2"/>
  <c r="BB17" i="2"/>
  <c r="BC17" i="2"/>
  <c r="BD17" i="2"/>
  <c r="AX17" i="2"/>
  <c r="BI409" i="2"/>
  <c r="BH409" i="2"/>
  <c r="BG409" i="2"/>
  <c r="BF409" i="2"/>
  <c r="BE409" i="2"/>
  <c r="BD409" i="2"/>
  <c r="BC409" i="2"/>
  <c r="BB409" i="2"/>
  <c r="BA409" i="2"/>
  <c r="AZ409" i="2"/>
  <c r="AY409" i="2"/>
  <c r="AX409" i="2"/>
  <c r="BI407" i="2"/>
  <c r="BH407" i="2"/>
  <c r="BG407" i="2"/>
  <c r="BF407" i="2"/>
  <c r="BE407" i="2"/>
  <c r="BD407" i="2"/>
  <c r="BC407" i="2"/>
  <c r="BB407" i="2"/>
  <c r="BA407" i="2"/>
  <c r="AZ407" i="2"/>
  <c r="AY407" i="2"/>
  <c r="AX407" i="2"/>
  <c r="BI405" i="2"/>
  <c r="BH405" i="2"/>
  <c r="BG405" i="2"/>
  <c r="BF405" i="2"/>
  <c r="BE405" i="2"/>
  <c r="BD405" i="2"/>
  <c r="BC405" i="2"/>
  <c r="BB405" i="2"/>
  <c r="BA405" i="2"/>
  <c r="AZ405" i="2"/>
  <c r="AY405" i="2"/>
  <c r="AX405" i="2"/>
  <c r="BI381" i="2"/>
  <c r="BH381" i="2"/>
  <c r="BG381" i="2"/>
  <c r="BF381" i="2"/>
  <c r="BE381" i="2"/>
  <c r="BD381" i="2"/>
  <c r="BC381" i="2"/>
  <c r="BB381" i="2"/>
  <c r="BA381" i="2"/>
  <c r="AZ381" i="2"/>
  <c r="AY381" i="2"/>
  <c r="AX381" i="2"/>
  <c r="BI372" i="2"/>
  <c r="BH372" i="2"/>
  <c r="BG372" i="2"/>
  <c r="BF372" i="2"/>
  <c r="BE372" i="2"/>
  <c r="BD372" i="2"/>
  <c r="BC372" i="2"/>
  <c r="BB372" i="2"/>
  <c r="BA372" i="2"/>
  <c r="AZ372" i="2"/>
  <c r="AY372" i="2"/>
  <c r="AX372" i="2"/>
  <c r="BI366" i="2"/>
  <c r="BH366" i="2"/>
  <c r="BG366" i="2"/>
  <c r="BF366" i="2"/>
  <c r="BE366" i="2"/>
  <c r="BD366" i="2"/>
  <c r="BC366" i="2"/>
  <c r="BB366" i="2"/>
  <c r="BA366" i="2"/>
  <c r="AZ366" i="2"/>
  <c r="AY366" i="2"/>
  <c r="AX366" i="2"/>
  <c r="BI336" i="2"/>
  <c r="BH336" i="2"/>
  <c r="BG336" i="2"/>
  <c r="BF336" i="2"/>
  <c r="BE336" i="2"/>
  <c r="BD336" i="2"/>
  <c r="BC336" i="2"/>
  <c r="BB336" i="2"/>
  <c r="BA336" i="2"/>
  <c r="AZ336" i="2"/>
  <c r="AY336" i="2"/>
  <c r="AX336" i="2"/>
  <c r="BI320" i="2"/>
  <c r="BH320" i="2"/>
  <c r="BG320" i="2"/>
  <c r="BF320" i="2"/>
  <c r="BE320" i="2"/>
  <c r="BD320" i="2"/>
  <c r="BC320" i="2"/>
  <c r="BB320" i="2"/>
  <c r="BA320" i="2"/>
  <c r="AZ320" i="2"/>
  <c r="AY320" i="2"/>
  <c r="AX320" i="2"/>
  <c r="BI316" i="2"/>
  <c r="BH316" i="2"/>
  <c r="BG316" i="2"/>
  <c r="BF316" i="2"/>
  <c r="BE316" i="2"/>
  <c r="BD316" i="2"/>
  <c r="BC316" i="2"/>
  <c r="BB316" i="2"/>
  <c r="BA316" i="2"/>
  <c r="AZ316" i="2"/>
  <c r="AY316" i="2"/>
  <c r="AX316" i="2"/>
  <c r="BI302" i="2"/>
  <c r="BH302" i="2"/>
  <c r="BG302" i="2"/>
  <c r="BF302" i="2"/>
  <c r="BE302" i="2"/>
  <c r="BD302" i="2"/>
  <c r="BC302" i="2"/>
  <c r="BB302" i="2"/>
  <c r="BA302" i="2"/>
  <c r="AZ302" i="2"/>
  <c r="AY302" i="2"/>
  <c r="AX302" i="2"/>
  <c r="BI266" i="2"/>
  <c r="BH266" i="2"/>
  <c r="BG266" i="2"/>
  <c r="BF266" i="2"/>
  <c r="BE266" i="2"/>
  <c r="BD266" i="2"/>
  <c r="BC266" i="2"/>
  <c r="BB266" i="2"/>
  <c r="BA266" i="2"/>
  <c r="AZ266" i="2"/>
  <c r="AY266" i="2"/>
  <c r="AX266" i="2"/>
  <c r="BI262" i="2"/>
  <c r="BH262" i="2"/>
  <c r="BG262" i="2"/>
  <c r="BF262" i="2"/>
  <c r="BE262" i="2"/>
  <c r="BD262" i="2"/>
  <c r="BC262" i="2"/>
  <c r="BB262" i="2"/>
  <c r="BA262" i="2"/>
  <c r="AZ262" i="2"/>
  <c r="AY262" i="2"/>
  <c r="AX262" i="2"/>
  <c r="BI250" i="2"/>
  <c r="BH250" i="2"/>
  <c r="BG250" i="2"/>
  <c r="BF250" i="2"/>
  <c r="BE250" i="2"/>
  <c r="BD250" i="2"/>
  <c r="BC250" i="2"/>
  <c r="BB250" i="2"/>
  <c r="BA250" i="2"/>
  <c r="AZ250" i="2"/>
  <c r="AY250" i="2"/>
  <c r="AX250" i="2"/>
  <c r="BI245" i="2"/>
  <c r="BH245" i="2"/>
  <c r="BG245" i="2"/>
  <c r="BF245" i="2"/>
  <c r="BE245" i="2"/>
  <c r="BD245" i="2"/>
  <c r="BC245" i="2"/>
  <c r="BB245" i="2"/>
  <c r="BA245" i="2"/>
  <c r="AZ245" i="2"/>
  <c r="AY245" i="2"/>
  <c r="AX245" i="2"/>
  <c r="BI225" i="2"/>
  <c r="BH225" i="2"/>
  <c r="BG225" i="2"/>
  <c r="BF225" i="2"/>
  <c r="BE225" i="2"/>
  <c r="BD225" i="2"/>
  <c r="BC225" i="2"/>
  <c r="BB225" i="2"/>
  <c r="BA225" i="2"/>
  <c r="AZ225" i="2"/>
  <c r="AY225" i="2"/>
  <c r="AX225" i="2"/>
  <c r="BI173" i="2"/>
  <c r="BH173" i="2"/>
  <c r="BG173" i="2"/>
  <c r="BF173" i="2"/>
  <c r="BE173" i="2"/>
  <c r="BD173" i="2"/>
  <c r="BC173" i="2"/>
  <c r="BB173" i="2"/>
  <c r="BA173" i="2"/>
  <c r="AZ173" i="2"/>
  <c r="AY173" i="2"/>
  <c r="AX173" i="2"/>
  <c r="BI161" i="2"/>
  <c r="BH161" i="2"/>
  <c r="BG161" i="2"/>
  <c r="BF161" i="2"/>
  <c r="BE161" i="2"/>
  <c r="BD161" i="2"/>
  <c r="BC161" i="2"/>
  <c r="BB161" i="2"/>
  <c r="BA161" i="2"/>
  <c r="AZ161" i="2"/>
  <c r="AY161" i="2"/>
  <c r="AX161" i="2"/>
  <c r="BI152" i="2"/>
  <c r="BH152" i="2"/>
  <c r="BG152" i="2"/>
  <c r="BF152" i="2"/>
  <c r="BE152" i="2"/>
  <c r="BD152" i="2"/>
  <c r="BC152" i="2"/>
  <c r="BB152" i="2"/>
  <c r="BA152" i="2"/>
  <c r="AZ152" i="2"/>
  <c r="AY152" i="2"/>
  <c r="AX152" i="2"/>
  <c r="BI145" i="2"/>
  <c r="BH145" i="2"/>
  <c r="BG145" i="2"/>
  <c r="BF145" i="2"/>
  <c r="BE145" i="2"/>
  <c r="BD145" i="2"/>
  <c r="BC145" i="2"/>
  <c r="BB145" i="2"/>
  <c r="BA145" i="2"/>
  <c r="AZ145" i="2"/>
  <c r="AY145" i="2"/>
  <c r="AX145" i="2"/>
  <c r="BI87" i="2"/>
  <c r="BH87" i="2"/>
  <c r="BG87" i="2"/>
  <c r="BF87" i="2"/>
  <c r="BE87" i="2"/>
  <c r="BD87" i="2"/>
  <c r="BC87" i="2"/>
  <c r="BB87" i="2"/>
  <c r="BA87" i="2"/>
  <c r="AZ87" i="2"/>
  <c r="AY87" i="2"/>
  <c r="AX87" i="2"/>
  <c r="BI75" i="2"/>
  <c r="BH75" i="2"/>
  <c r="BG75" i="2"/>
  <c r="BF75" i="2"/>
  <c r="BE75" i="2"/>
  <c r="BD75" i="2"/>
  <c r="BC75" i="2"/>
  <c r="BB75" i="2"/>
  <c r="BA75" i="2"/>
  <c r="AZ75" i="2"/>
  <c r="AY75" i="2"/>
  <c r="AX75" i="2"/>
  <c r="BI63" i="2"/>
  <c r="BH63" i="2"/>
  <c r="BG63" i="2"/>
  <c r="BF63" i="2"/>
  <c r="BE63" i="2"/>
  <c r="BD63" i="2"/>
  <c r="BC63" i="2"/>
  <c r="BB63" i="2"/>
  <c r="BA63" i="2"/>
  <c r="AZ63" i="2"/>
  <c r="AY63" i="2"/>
  <c r="AX63" i="2"/>
  <c r="BI59" i="2"/>
  <c r="BH59" i="2"/>
  <c r="BG59" i="2"/>
  <c r="BF59" i="2"/>
  <c r="BE59" i="2"/>
  <c r="BD59" i="2"/>
  <c r="BC59" i="2"/>
  <c r="BB59" i="2"/>
  <c r="BA59" i="2"/>
  <c r="AZ59" i="2"/>
  <c r="AY59" i="2"/>
  <c r="AX59" i="2"/>
  <c r="BI419" i="2"/>
  <c r="BH419" i="2"/>
  <c r="BG419" i="2"/>
  <c r="BF419" i="2"/>
  <c r="BE419" i="2"/>
  <c r="BD419" i="2"/>
  <c r="BC419" i="2"/>
  <c r="BB419" i="2"/>
  <c r="BA419" i="2"/>
  <c r="AZ419" i="2"/>
  <c r="AY419" i="2"/>
  <c r="AX419" i="2"/>
  <c r="BI418" i="2"/>
  <c r="BH418" i="2"/>
  <c r="BG418" i="2"/>
  <c r="BF418" i="2"/>
  <c r="BE418" i="2"/>
  <c r="BD418" i="2"/>
  <c r="BC418" i="2"/>
  <c r="BB418" i="2"/>
  <c r="BA418" i="2"/>
  <c r="AZ418" i="2"/>
  <c r="AY418" i="2"/>
  <c r="AX418" i="2"/>
  <c r="BI415" i="2"/>
  <c r="BH415" i="2"/>
  <c r="BG415" i="2"/>
  <c r="BF415" i="2"/>
  <c r="BE415" i="2"/>
  <c r="BD415" i="2"/>
  <c r="BC415" i="2"/>
  <c r="BB415" i="2"/>
  <c r="BA415" i="2"/>
  <c r="AZ415" i="2"/>
  <c r="AY415" i="2"/>
  <c r="AX415" i="2"/>
  <c r="BI414" i="2"/>
  <c r="BH414" i="2"/>
  <c r="BG414" i="2"/>
  <c r="BF414" i="2"/>
  <c r="BE414" i="2"/>
  <c r="BD414" i="2"/>
  <c r="BC414" i="2"/>
  <c r="BB414" i="2"/>
  <c r="BA414" i="2"/>
  <c r="AZ414" i="2"/>
  <c r="AY414" i="2"/>
  <c r="AX414" i="2"/>
  <c r="BI412" i="2"/>
  <c r="BH412" i="2"/>
  <c r="BG412" i="2"/>
  <c r="BF412" i="2"/>
  <c r="BE412" i="2"/>
  <c r="BD412" i="2"/>
  <c r="BC412" i="2"/>
  <c r="BB412" i="2"/>
  <c r="BA412" i="2"/>
  <c r="AZ412" i="2"/>
  <c r="AY412" i="2"/>
  <c r="AX412" i="2"/>
  <c r="BI411" i="2"/>
  <c r="BH411" i="2"/>
  <c r="BG411" i="2"/>
  <c r="BF411" i="2"/>
  <c r="BE411" i="2"/>
  <c r="BD411" i="2"/>
  <c r="BC411" i="2"/>
  <c r="BB411" i="2"/>
  <c r="BA411" i="2"/>
  <c r="AZ411" i="2"/>
  <c r="AY411" i="2"/>
  <c r="AX411" i="2"/>
  <c r="BI408" i="2"/>
  <c r="BH408" i="2"/>
  <c r="BG408" i="2"/>
  <c r="BF408" i="2"/>
  <c r="BE408" i="2"/>
  <c r="BD408" i="2"/>
  <c r="BC408" i="2"/>
  <c r="BB408" i="2"/>
  <c r="BA408" i="2"/>
  <c r="AZ408" i="2"/>
  <c r="AY408" i="2"/>
  <c r="AX408" i="2"/>
  <c r="BI406" i="2"/>
  <c r="BH406" i="2"/>
  <c r="BG406" i="2"/>
  <c r="BF406" i="2"/>
  <c r="BE406" i="2"/>
  <c r="BD406" i="2"/>
  <c r="BC406" i="2"/>
  <c r="BB406" i="2"/>
  <c r="BA406" i="2"/>
  <c r="AZ406" i="2"/>
  <c r="AY406" i="2"/>
  <c r="AX406" i="2"/>
  <c r="BI404" i="2"/>
  <c r="BH404" i="2"/>
  <c r="BG404" i="2"/>
  <c r="BF404" i="2"/>
  <c r="BE404" i="2"/>
  <c r="BD404" i="2"/>
  <c r="BC404" i="2"/>
  <c r="BB404" i="2"/>
  <c r="BA404" i="2"/>
  <c r="AZ404" i="2"/>
  <c r="AY404" i="2"/>
  <c r="AX404" i="2"/>
  <c r="BI403" i="2"/>
  <c r="BH403" i="2"/>
  <c r="BG403" i="2"/>
  <c r="BF403" i="2"/>
  <c r="BE403" i="2"/>
  <c r="BD403" i="2"/>
  <c r="BC403" i="2"/>
  <c r="BB403" i="2"/>
  <c r="BA403" i="2"/>
  <c r="AZ403" i="2"/>
  <c r="AY403" i="2"/>
  <c r="AX403" i="2"/>
  <c r="BI400" i="2"/>
  <c r="BH400" i="2"/>
  <c r="BG400" i="2"/>
  <c r="BF400" i="2"/>
  <c r="BE400" i="2"/>
  <c r="BD400" i="2"/>
  <c r="BC400" i="2"/>
  <c r="BB400" i="2"/>
  <c r="BA400" i="2"/>
  <c r="AZ400" i="2"/>
  <c r="AY400" i="2"/>
  <c r="AX400" i="2"/>
  <c r="BI399" i="2"/>
  <c r="BH399" i="2"/>
  <c r="BG399" i="2"/>
  <c r="BF399" i="2"/>
  <c r="BE399" i="2"/>
  <c r="BD399" i="2"/>
  <c r="BC399" i="2"/>
  <c r="BB399" i="2"/>
  <c r="BA399" i="2"/>
  <c r="AZ399" i="2"/>
  <c r="AY399" i="2"/>
  <c r="AX399" i="2"/>
  <c r="BI398" i="2"/>
  <c r="BH398" i="2"/>
  <c r="BG398" i="2"/>
  <c r="BF398" i="2"/>
  <c r="BE398" i="2"/>
  <c r="BD398" i="2"/>
  <c r="BC398" i="2"/>
  <c r="BB398" i="2"/>
  <c r="BA398" i="2"/>
  <c r="AZ398" i="2"/>
  <c r="AY398" i="2"/>
  <c r="AX398" i="2"/>
  <c r="BI397" i="2"/>
  <c r="BH397" i="2"/>
  <c r="BG397" i="2"/>
  <c r="BF397" i="2"/>
  <c r="BE397" i="2"/>
  <c r="BD397" i="2"/>
  <c r="BC397" i="2"/>
  <c r="BB397" i="2"/>
  <c r="BA397" i="2"/>
  <c r="AZ397" i="2"/>
  <c r="AY397" i="2"/>
  <c r="AX397" i="2"/>
  <c r="BI396" i="2"/>
  <c r="BH396" i="2"/>
  <c r="BG396" i="2"/>
  <c r="BF396" i="2"/>
  <c r="BE396" i="2"/>
  <c r="BD396" i="2"/>
  <c r="BC396" i="2"/>
  <c r="BB396" i="2"/>
  <c r="BA396" i="2"/>
  <c r="AZ396" i="2"/>
  <c r="AY396" i="2"/>
  <c r="AX396" i="2"/>
  <c r="BI395" i="2"/>
  <c r="BH395" i="2"/>
  <c r="BG395" i="2"/>
  <c r="BF395" i="2"/>
  <c r="BE395" i="2"/>
  <c r="BD395" i="2"/>
  <c r="BC395" i="2"/>
  <c r="BB395" i="2"/>
  <c r="BA395" i="2"/>
  <c r="AZ395" i="2"/>
  <c r="AY395" i="2"/>
  <c r="AX395" i="2"/>
  <c r="BI394" i="2"/>
  <c r="BH394" i="2"/>
  <c r="BG394" i="2"/>
  <c r="BF394" i="2"/>
  <c r="BE394" i="2"/>
  <c r="BD394" i="2"/>
  <c r="BC394" i="2"/>
  <c r="BB394" i="2"/>
  <c r="BA394" i="2"/>
  <c r="AZ394" i="2"/>
  <c r="AY394" i="2"/>
  <c r="AX394" i="2"/>
  <c r="BI393" i="2"/>
  <c r="BH393" i="2"/>
  <c r="BG393" i="2"/>
  <c r="BF393" i="2"/>
  <c r="BE393" i="2"/>
  <c r="BD393" i="2"/>
  <c r="BC393" i="2"/>
  <c r="BB393" i="2"/>
  <c r="BA393" i="2"/>
  <c r="AZ393" i="2"/>
  <c r="AY393" i="2"/>
  <c r="AX393" i="2"/>
  <c r="BI391" i="2"/>
  <c r="BH391" i="2"/>
  <c r="BG391" i="2"/>
  <c r="BF391" i="2"/>
  <c r="BE391" i="2"/>
  <c r="BD391" i="2"/>
  <c r="BC391" i="2"/>
  <c r="BB391" i="2"/>
  <c r="BA391" i="2"/>
  <c r="AZ391" i="2"/>
  <c r="AY391" i="2"/>
  <c r="AX391" i="2"/>
  <c r="BI390" i="2"/>
  <c r="BH390" i="2"/>
  <c r="BG390" i="2"/>
  <c r="BF390" i="2"/>
  <c r="BE390" i="2"/>
  <c r="BD390" i="2"/>
  <c r="BC390" i="2"/>
  <c r="BB390" i="2"/>
  <c r="BA390" i="2"/>
  <c r="AZ390" i="2"/>
  <c r="AY390" i="2"/>
  <c r="AX390" i="2"/>
  <c r="BI389" i="2"/>
  <c r="BH389" i="2"/>
  <c r="BG389" i="2"/>
  <c r="BF389" i="2"/>
  <c r="BE389" i="2"/>
  <c r="BD389" i="2"/>
  <c r="BC389" i="2"/>
  <c r="BB389" i="2"/>
  <c r="BA389" i="2"/>
  <c r="AZ389" i="2"/>
  <c r="AY389" i="2"/>
  <c r="AX389" i="2"/>
  <c r="BI388" i="2"/>
  <c r="BH388" i="2"/>
  <c r="BG388" i="2"/>
  <c r="BF388" i="2"/>
  <c r="BE388" i="2"/>
  <c r="BD388" i="2"/>
  <c r="BC388" i="2"/>
  <c r="BB388" i="2"/>
  <c r="BA388" i="2"/>
  <c r="AZ388" i="2"/>
  <c r="AY388" i="2"/>
  <c r="AX388" i="2"/>
  <c r="BI387" i="2"/>
  <c r="BH387" i="2"/>
  <c r="BG387" i="2"/>
  <c r="BF387" i="2"/>
  <c r="BE387" i="2"/>
  <c r="BD387" i="2"/>
  <c r="BC387" i="2"/>
  <c r="BB387" i="2"/>
  <c r="BA387" i="2"/>
  <c r="AZ387" i="2"/>
  <c r="AY387" i="2"/>
  <c r="AX387" i="2"/>
  <c r="BI386" i="2"/>
  <c r="BH386" i="2"/>
  <c r="BG386" i="2"/>
  <c r="BF386" i="2"/>
  <c r="BE386" i="2"/>
  <c r="BD386" i="2"/>
  <c r="BC386" i="2"/>
  <c r="BB386" i="2"/>
  <c r="BA386" i="2"/>
  <c r="AZ386" i="2"/>
  <c r="AY386" i="2"/>
  <c r="AX386" i="2"/>
  <c r="BI385" i="2"/>
  <c r="BH385" i="2"/>
  <c r="BG385" i="2"/>
  <c r="BF385" i="2"/>
  <c r="BE385" i="2"/>
  <c r="BD385" i="2"/>
  <c r="BC385" i="2"/>
  <c r="BB385" i="2"/>
  <c r="BA385" i="2"/>
  <c r="AZ385" i="2"/>
  <c r="AY385" i="2"/>
  <c r="AX385" i="2"/>
  <c r="BI384" i="2"/>
  <c r="BH384" i="2"/>
  <c r="BG384" i="2"/>
  <c r="BF384" i="2"/>
  <c r="BE384" i="2"/>
  <c r="BD384" i="2"/>
  <c r="BC384" i="2"/>
  <c r="BB384" i="2"/>
  <c r="BA384" i="2"/>
  <c r="AZ384" i="2"/>
  <c r="AY384" i="2"/>
  <c r="AX384" i="2"/>
  <c r="BI383" i="2"/>
  <c r="BH383" i="2"/>
  <c r="BG383" i="2"/>
  <c r="BF383" i="2"/>
  <c r="BE383" i="2"/>
  <c r="BD383" i="2"/>
  <c r="BC383" i="2"/>
  <c r="BB383" i="2"/>
  <c r="BA383" i="2"/>
  <c r="AZ383" i="2"/>
  <c r="AY383" i="2"/>
  <c r="AX383" i="2"/>
  <c r="BI382" i="2"/>
  <c r="BH382" i="2"/>
  <c r="BG382" i="2"/>
  <c r="BF382" i="2"/>
  <c r="BE382" i="2"/>
  <c r="BD382" i="2"/>
  <c r="BC382" i="2"/>
  <c r="BB382" i="2"/>
  <c r="BA382" i="2"/>
  <c r="AZ382" i="2"/>
  <c r="AY382" i="2"/>
  <c r="AX382" i="2"/>
  <c r="BI380" i="2"/>
  <c r="BH380" i="2"/>
  <c r="BG380" i="2"/>
  <c r="BF380" i="2"/>
  <c r="BE380" i="2"/>
  <c r="BD380" i="2"/>
  <c r="BC380" i="2"/>
  <c r="BB380" i="2"/>
  <c r="BA380" i="2"/>
  <c r="AZ380" i="2"/>
  <c r="AY380" i="2"/>
  <c r="AX380" i="2"/>
  <c r="BI379" i="2"/>
  <c r="BH379" i="2"/>
  <c r="BG379" i="2"/>
  <c r="BF379" i="2"/>
  <c r="BE379" i="2"/>
  <c r="BD379" i="2"/>
  <c r="BC379" i="2"/>
  <c r="BB379" i="2"/>
  <c r="BA379" i="2"/>
  <c r="AZ379" i="2"/>
  <c r="AY379" i="2"/>
  <c r="AX379" i="2"/>
  <c r="BI378" i="2"/>
  <c r="BH378" i="2"/>
  <c r="BG378" i="2"/>
  <c r="BF378" i="2"/>
  <c r="BE378" i="2"/>
  <c r="BD378" i="2"/>
  <c r="BC378" i="2"/>
  <c r="BB378" i="2"/>
  <c r="BA378" i="2"/>
  <c r="AZ378" i="2"/>
  <c r="AY378" i="2"/>
  <c r="AX378" i="2"/>
  <c r="BI377" i="2"/>
  <c r="BH377" i="2"/>
  <c r="BG377" i="2"/>
  <c r="BF377" i="2"/>
  <c r="BE377" i="2"/>
  <c r="BD377" i="2"/>
  <c r="BC377" i="2"/>
  <c r="BB377" i="2"/>
  <c r="BA377" i="2"/>
  <c r="AZ377" i="2"/>
  <c r="AY377" i="2"/>
  <c r="AX377" i="2"/>
  <c r="BI376" i="2"/>
  <c r="BH376" i="2"/>
  <c r="BG376" i="2"/>
  <c r="BF376" i="2"/>
  <c r="BE376" i="2"/>
  <c r="BD376" i="2"/>
  <c r="BC376" i="2"/>
  <c r="BB376" i="2"/>
  <c r="BA376" i="2"/>
  <c r="AZ376" i="2"/>
  <c r="AY376" i="2"/>
  <c r="AX376" i="2"/>
  <c r="BI374" i="2"/>
  <c r="BH374" i="2"/>
  <c r="BG374" i="2"/>
  <c r="BF374" i="2"/>
  <c r="BE374" i="2"/>
  <c r="BD374" i="2"/>
  <c r="BC374" i="2"/>
  <c r="BB374" i="2"/>
  <c r="BA374" i="2"/>
  <c r="AZ374" i="2"/>
  <c r="AY374" i="2"/>
  <c r="AX374" i="2"/>
  <c r="BI373" i="2"/>
  <c r="BH373" i="2"/>
  <c r="BG373" i="2"/>
  <c r="BF373" i="2"/>
  <c r="BE373" i="2"/>
  <c r="BD373" i="2"/>
  <c r="BC373" i="2"/>
  <c r="BB373" i="2"/>
  <c r="BA373" i="2"/>
  <c r="AZ373" i="2"/>
  <c r="AY373" i="2"/>
  <c r="AX373" i="2"/>
  <c r="BI371" i="2"/>
  <c r="BH371" i="2"/>
  <c r="BG371" i="2"/>
  <c r="BF371" i="2"/>
  <c r="BE371" i="2"/>
  <c r="BD371" i="2"/>
  <c r="BC371" i="2"/>
  <c r="BB371" i="2"/>
  <c r="BA371" i="2"/>
  <c r="AZ371" i="2"/>
  <c r="AY371" i="2"/>
  <c r="AX371" i="2"/>
  <c r="BI370" i="2"/>
  <c r="BH370" i="2"/>
  <c r="BG370" i="2"/>
  <c r="BF370" i="2"/>
  <c r="BE370" i="2"/>
  <c r="BD370" i="2"/>
  <c r="BC370" i="2"/>
  <c r="BB370" i="2"/>
  <c r="BA370" i="2"/>
  <c r="AZ370" i="2"/>
  <c r="AY370" i="2"/>
  <c r="AX370" i="2"/>
  <c r="BI369" i="2"/>
  <c r="BH369" i="2"/>
  <c r="BG369" i="2"/>
  <c r="BF369" i="2"/>
  <c r="BE369" i="2"/>
  <c r="BD369" i="2"/>
  <c r="BC369" i="2"/>
  <c r="BB369" i="2"/>
  <c r="BA369" i="2"/>
  <c r="AZ369" i="2"/>
  <c r="AY369" i="2"/>
  <c r="AX369" i="2"/>
  <c r="BI368" i="2"/>
  <c r="BH368" i="2"/>
  <c r="BG368" i="2"/>
  <c r="BF368" i="2"/>
  <c r="BE368" i="2"/>
  <c r="BD368" i="2"/>
  <c r="BC368" i="2"/>
  <c r="BB368" i="2"/>
  <c r="BA368" i="2"/>
  <c r="AZ368" i="2"/>
  <c r="AY368" i="2"/>
  <c r="AX368" i="2"/>
  <c r="BI367" i="2"/>
  <c r="BH367" i="2"/>
  <c r="BG367" i="2"/>
  <c r="BF367" i="2"/>
  <c r="BE367" i="2"/>
  <c r="BD367" i="2"/>
  <c r="BC367" i="2"/>
  <c r="BB367" i="2"/>
  <c r="BA367" i="2"/>
  <c r="AZ367" i="2"/>
  <c r="AY367" i="2"/>
  <c r="AX367" i="2"/>
  <c r="BI365" i="2"/>
  <c r="BH365" i="2"/>
  <c r="BG365" i="2"/>
  <c r="BF365" i="2"/>
  <c r="BE365" i="2"/>
  <c r="BD365" i="2"/>
  <c r="BC365" i="2"/>
  <c r="BB365" i="2"/>
  <c r="BA365" i="2"/>
  <c r="AZ365" i="2"/>
  <c r="AY365" i="2"/>
  <c r="AX365" i="2"/>
  <c r="BI364" i="2"/>
  <c r="BH364" i="2"/>
  <c r="BG364" i="2"/>
  <c r="BF364" i="2"/>
  <c r="BE364" i="2"/>
  <c r="BD364" i="2"/>
  <c r="BC364" i="2"/>
  <c r="BB364" i="2"/>
  <c r="BA364" i="2"/>
  <c r="AZ364" i="2"/>
  <c r="AY364" i="2"/>
  <c r="AX364" i="2"/>
  <c r="BI363" i="2"/>
  <c r="BH363" i="2"/>
  <c r="BG363" i="2"/>
  <c r="BF363" i="2"/>
  <c r="BE363" i="2"/>
  <c r="BD363" i="2"/>
  <c r="BC363" i="2"/>
  <c r="BB363" i="2"/>
  <c r="BA363" i="2"/>
  <c r="AZ363" i="2"/>
  <c r="AY363" i="2"/>
  <c r="AX363" i="2"/>
  <c r="BI362" i="2"/>
  <c r="BG362" i="2"/>
  <c r="BF362" i="2"/>
  <c r="BE362" i="2"/>
  <c r="BD362" i="2"/>
  <c r="BC362" i="2"/>
  <c r="BB362" i="2"/>
  <c r="BA362" i="2"/>
  <c r="AZ362" i="2"/>
  <c r="AY362" i="2"/>
  <c r="AX362" i="2"/>
  <c r="BI360" i="2"/>
  <c r="BH360" i="2"/>
  <c r="BG360" i="2"/>
  <c r="BF360" i="2"/>
  <c r="BE360" i="2"/>
  <c r="BD360" i="2"/>
  <c r="BC360" i="2"/>
  <c r="BB360" i="2"/>
  <c r="BA360" i="2"/>
  <c r="AZ360" i="2"/>
  <c r="AY360" i="2"/>
  <c r="AX360" i="2"/>
  <c r="BI359" i="2"/>
  <c r="BH359" i="2"/>
  <c r="BG359" i="2"/>
  <c r="BF359" i="2"/>
  <c r="BE359" i="2"/>
  <c r="BD359" i="2"/>
  <c r="BC359" i="2"/>
  <c r="BB359" i="2"/>
  <c r="BA359" i="2"/>
  <c r="AZ359" i="2"/>
  <c r="AY359" i="2"/>
  <c r="AX359" i="2"/>
  <c r="BI358" i="2"/>
  <c r="BH358" i="2"/>
  <c r="BG358" i="2"/>
  <c r="BF358" i="2"/>
  <c r="BE358" i="2"/>
  <c r="BD358" i="2"/>
  <c r="BC358" i="2"/>
  <c r="BB358" i="2"/>
  <c r="BA358" i="2"/>
  <c r="AZ358" i="2"/>
  <c r="AY358" i="2"/>
  <c r="AX358" i="2"/>
  <c r="BI357" i="2"/>
  <c r="BH357" i="2"/>
  <c r="BG357" i="2"/>
  <c r="BF357" i="2"/>
  <c r="BE357" i="2"/>
  <c r="BD357" i="2"/>
  <c r="BC357" i="2"/>
  <c r="BB357" i="2"/>
  <c r="BA357" i="2"/>
  <c r="AZ357" i="2"/>
  <c r="AY357" i="2"/>
  <c r="AX357" i="2"/>
  <c r="BI356" i="2"/>
  <c r="BH356" i="2"/>
  <c r="BG356" i="2"/>
  <c r="BF356" i="2"/>
  <c r="BE356" i="2"/>
  <c r="BD356" i="2"/>
  <c r="BC356" i="2"/>
  <c r="BB356" i="2"/>
  <c r="BA356" i="2"/>
  <c r="AZ356" i="2"/>
  <c r="AY356" i="2"/>
  <c r="AX356" i="2"/>
  <c r="BI354" i="2"/>
  <c r="BH354" i="2"/>
  <c r="BG354" i="2"/>
  <c r="BF354" i="2"/>
  <c r="BE354" i="2"/>
  <c r="BD354" i="2"/>
  <c r="BC354" i="2"/>
  <c r="BB354" i="2"/>
  <c r="BA354" i="2"/>
  <c r="AZ354" i="2"/>
  <c r="AY354" i="2"/>
  <c r="AX354" i="2"/>
  <c r="BI352" i="2"/>
  <c r="BH352" i="2"/>
  <c r="BG352" i="2"/>
  <c r="BF352" i="2"/>
  <c r="BE352" i="2"/>
  <c r="BD352" i="2"/>
  <c r="BC352" i="2"/>
  <c r="BB352" i="2"/>
  <c r="BA352" i="2"/>
  <c r="AZ352" i="2"/>
  <c r="AY352" i="2"/>
  <c r="AX352" i="2"/>
  <c r="BI351" i="2"/>
  <c r="BH351" i="2"/>
  <c r="BG351" i="2"/>
  <c r="BF351" i="2"/>
  <c r="BE351" i="2"/>
  <c r="BD351" i="2"/>
  <c r="BC351" i="2"/>
  <c r="BB351" i="2"/>
  <c r="BA351" i="2"/>
  <c r="AZ351" i="2"/>
  <c r="AY351" i="2"/>
  <c r="AX351" i="2"/>
  <c r="BI349" i="2"/>
  <c r="BH349" i="2"/>
  <c r="BG349" i="2"/>
  <c r="BF349" i="2"/>
  <c r="BE349" i="2"/>
  <c r="BD349" i="2"/>
  <c r="BC349" i="2"/>
  <c r="BB349" i="2"/>
  <c r="BA349" i="2"/>
  <c r="AZ349" i="2"/>
  <c r="AY349" i="2"/>
  <c r="AX349" i="2"/>
  <c r="BI348" i="2"/>
  <c r="BH348" i="2"/>
  <c r="BG348" i="2"/>
  <c r="BF348" i="2"/>
  <c r="BE348" i="2"/>
  <c r="BD348" i="2"/>
  <c r="BC348" i="2"/>
  <c r="BB348" i="2"/>
  <c r="BA348" i="2"/>
  <c r="AZ348" i="2"/>
  <c r="AY348" i="2"/>
  <c r="AX348" i="2"/>
  <c r="BI347" i="2"/>
  <c r="BH347" i="2"/>
  <c r="BG347" i="2"/>
  <c r="BF347" i="2"/>
  <c r="BE347" i="2"/>
  <c r="BD347" i="2"/>
  <c r="BC347" i="2"/>
  <c r="BB347" i="2"/>
  <c r="BA347" i="2"/>
  <c r="AZ347" i="2"/>
  <c r="AY347" i="2"/>
  <c r="AX347" i="2"/>
  <c r="BI346" i="2"/>
  <c r="BH346" i="2"/>
  <c r="BG346" i="2"/>
  <c r="BF346" i="2"/>
  <c r="BE346" i="2"/>
  <c r="BD346" i="2"/>
  <c r="BC346" i="2"/>
  <c r="BB346" i="2"/>
  <c r="BA346" i="2"/>
  <c r="AZ346" i="2"/>
  <c r="AY346" i="2"/>
  <c r="AX346" i="2"/>
  <c r="BI345" i="2"/>
  <c r="BH345" i="2"/>
  <c r="BG345" i="2"/>
  <c r="BF345" i="2"/>
  <c r="BE345" i="2"/>
  <c r="BD345" i="2"/>
  <c r="BC345" i="2"/>
  <c r="BB345" i="2"/>
  <c r="BA345" i="2"/>
  <c r="AZ345" i="2"/>
  <c r="AY345" i="2"/>
  <c r="AX345" i="2"/>
  <c r="BI344" i="2"/>
  <c r="BH344" i="2"/>
  <c r="BG344" i="2"/>
  <c r="BF344" i="2"/>
  <c r="BE344" i="2"/>
  <c r="BD344" i="2"/>
  <c r="BC344" i="2"/>
  <c r="BB344" i="2"/>
  <c r="BA344" i="2"/>
  <c r="AZ344" i="2"/>
  <c r="AY344" i="2"/>
  <c r="AX344" i="2"/>
  <c r="BI342" i="2"/>
  <c r="BH342" i="2"/>
  <c r="BG342" i="2"/>
  <c r="BF342" i="2"/>
  <c r="BE342" i="2"/>
  <c r="BD342" i="2"/>
  <c r="BC342" i="2"/>
  <c r="BB342" i="2"/>
  <c r="BA342" i="2"/>
  <c r="AZ342" i="2"/>
  <c r="AY342" i="2"/>
  <c r="AX342" i="2"/>
  <c r="BI340" i="2"/>
  <c r="BH340" i="2"/>
  <c r="BG340" i="2"/>
  <c r="BF340" i="2"/>
  <c r="BE340" i="2"/>
  <c r="BD340" i="2"/>
  <c r="BC340" i="2"/>
  <c r="BB340" i="2"/>
  <c r="BA340" i="2"/>
  <c r="AZ340" i="2"/>
  <c r="AY340" i="2"/>
  <c r="AX340" i="2"/>
  <c r="BI339" i="2"/>
  <c r="BH339" i="2"/>
  <c r="BG339" i="2"/>
  <c r="BF339" i="2"/>
  <c r="BE339" i="2"/>
  <c r="BD339" i="2"/>
  <c r="BC339" i="2"/>
  <c r="BB339" i="2"/>
  <c r="BA339" i="2"/>
  <c r="AZ339" i="2"/>
  <c r="AY339" i="2"/>
  <c r="AX339" i="2"/>
  <c r="BI338" i="2"/>
  <c r="BH338" i="2"/>
  <c r="BG338" i="2"/>
  <c r="BF338" i="2"/>
  <c r="BE338" i="2"/>
  <c r="BD338" i="2"/>
  <c r="BC338" i="2"/>
  <c r="BB338" i="2"/>
  <c r="BA338" i="2"/>
  <c r="AZ338" i="2"/>
  <c r="AY338" i="2"/>
  <c r="AX338" i="2"/>
  <c r="BI335" i="2"/>
  <c r="BH335" i="2"/>
  <c r="BG335" i="2"/>
  <c r="BF335" i="2"/>
  <c r="BE335" i="2"/>
  <c r="BD335" i="2"/>
  <c r="BC335" i="2"/>
  <c r="BB335" i="2"/>
  <c r="BA335" i="2"/>
  <c r="AZ335" i="2"/>
  <c r="AY335" i="2"/>
  <c r="AX335" i="2"/>
  <c r="BI334" i="2"/>
  <c r="BH334" i="2"/>
  <c r="BG334" i="2"/>
  <c r="BF334" i="2"/>
  <c r="BE334" i="2"/>
  <c r="BD334" i="2"/>
  <c r="BC334" i="2"/>
  <c r="BB334" i="2"/>
  <c r="BA334" i="2"/>
  <c r="AZ334" i="2"/>
  <c r="AY334" i="2"/>
  <c r="AX334" i="2"/>
  <c r="BI333" i="2"/>
  <c r="BH333" i="2"/>
  <c r="BG333" i="2"/>
  <c r="BF333" i="2"/>
  <c r="BE333" i="2"/>
  <c r="BD333" i="2"/>
  <c r="BC333" i="2"/>
  <c r="BB333" i="2"/>
  <c r="BA333" i="2"/>
  <c r="AZ333" i="2"/>
  <c r="AY333" i="2"/>
  <c r="AX333" i="2"/>
  <c r="BI332" i="2"/>
  <c r="BH332" i="2"/>
  <c r="BG332" i="2"/>
  <c r="BF332" i="2"/>
  <c r="BE332" i="2"/>
  <c r="BD332" i="2"/>
  <c r="BC332" i="2"/>
  <c r="BB332" i="2"/>
  <c r="BA332" i="2"/>
  <c r="AZ332" i="2"/>
  <c r="AY332" i="2"/>
  <c r="AX332" i="2"/>
  <c r="BI330" i="2"/>
  <c r="BH330" i="2"/>
  <c r="BG330" i="2"/>
  <c r="BF330" i="2"/>
  <c r="BE330" i="2"/>
  <c r="BD330" i="2"/>
  <c r="BC330" i="2"/>
  <c r="BB330" i="2"/>
  <c r="BA330" i="2"/>
  <c r="AZ330" i="2"/>
  <c r="AY330" i="2"/>
  <c r="AX330" i="2"/>
  <c r="BI329" i="2"/>
  <c r="BH329" i="2"/>
  <c r="BG329" i="2"/>
  <c r="BF329" i="2"/>
  <c r="BE329" i="2"/>
  <c r="BD329" i="2"/>
  <c r="BC329" i="2"/>
  <c r="BB329" i="2"/>
  <c r="BA329" i="2"/>
  <c r="AZ329" i="2"/>
  <c r="AY329" i="2"/>
  <c r="AX329" i="2"/>
  <c r="BI326" i="2"/>
  <c r="BH326" i="2"/>
  <c r="BG326" i="2"/>
  <c r="BF326" i="2"/>
  <c r="BE326" i="2"/>
  <c r="BD326" i="2"/>
  <c r="BC326" i="2"/>
  <c r="BB326" i="2"/>
  <c r="BA326" i="2"/>
  <c r="AZ326" i="2"/>
  <c r="AY326" i="2"/>
  <c r="AX326" i="2"/>
  <c r="BI325" i="2"/>
  <c r="BH325" i="2"/>
  <c r="BG325" i="2"/>
  <c r="BF325" i="2"/>
  <c r="BE325" i="2"/>
  <c r="BD325" i="2"/>
  <c r="BC325" i="2"/>
  <c r="BB325" i="2"/>
  <c r="BA325" i="2"/>
  <c r="AZ325" i="2"/>
  <c r="AY325" i="2"/>
  <c r="AX325" i="2"/>
  <c r="BI324" i="2"/>
  <c r="BH324" i="2"/>
  <c r="BG324" i="2"/>
  <c r="BF324" i="2"/>
  <c r="BE324" i="2"/>
  <c r="BD324" i="2"/>
  <c r="BC324" i="2"/>
  <c r="BB324" i="2"/>
  <c r="BA324" i="2"/>
  <c r="AZ324" i="2"/>
  <c r="AY324" i="2"/>
  <c r="AX324" i="2"/>
  <c r="BI323" i="2"/>
  <c r="BH323" i="2"/>
  <c r="BG323" i="2"/>
  <c r="BF323" i="2"/>
  <c r="BE323" i="2"/>
  <c r="BD323" i="2"/>
  <c r="BC323" i="2"/>
  <c r="BB323" i="2"/>
  <c r="BA323" i="2"/>
  <c r="AZ323" i="2"/>
  <c r="AY323" i="2"/>
  <c r="AX323" i="2"/>
  <c r="BI322" i="2"/>
  <c r="BH322" i="2"/>
  <c r="BG322" i="2"/>
  <c r="BF322" i="2"/>
  <c r="BE322" i="2"/>
  <c r="BD322" i="2"/>
  <c r="BC322" i="2"/>
  <c r="BB322" i="2"/>
  <c r="BA322" i="2"/>
  <c r="AZ322" i="2"/>
  <c r="AY322" i="2"/>
  <c r="AX322" i="2"/>
  <c r="BI319" i="2"/>
  <c r="BH319" i="2"/>
  <c r="BG319" i="2"/>
  <c r="BF319" i="2"/>
  <c r="BE319" i="2"/>
  <c r="BD319" i="2"/>
  <c r="BC319" i="2"/>
  <c r="BB319" i="2"/>
  <c r="BA319" i="2"/>
  <c r="AZ319" i="2"/>
  <c r="AY319" i="2"/>
  <c r="AX319" i="2"/>
  <c r="BI318" i="2"/>
  <c r="BH318" i="2"/>
  <c r="BG318" i="2"/>
  <c r="BF318" i="2"/>
  <c r="BE318" i="2"/>
  <c r="BD318" i="2"/>
  <c r="BC318" i="2"/>
  <c r="BB318" i="2"/>
  <c r="BA318" i="2"/>
  <c r="AZ318" i="2"/>
  <c r="AY318" i="2"/>
  <c r="AX318" i="2"/>
  <c r="BI317" i="2"/>
  <c r="BH317" i="2"/>
  <c r="BG317" i="2"/>
  <c r="BF317" i="2"/>
  <c r="BE317" i="2"/>
  <c r="BD317" i="2"/>
  <c r="BC317" i="2"/>
  <c r="BB317" i="2"/>
  <c r="BA317" i="2"/>
  <c r="AZ317" i="2"/>
  <c r="AY317" i="2"/>
  <c r="AX317" i="2"/>
  <c r="BI315" i="2"/>
  <c r="BH315" i="2"/>
  <c r="BG315" i="2"/>
  <c r="BF315" i="2"/>
  <c r="BE315" i="2"/>
  <c r="BD315" i="2"/>
  <c r="BC315" i="2"/>
  <c r="BB315" i="2"/>
  <c r="BA315" i="2"/>
  <c r="AZ315" i="2"/>
  <c r="AY315" i="2"/>
  <c r="AX315" i="2"/>
  <c r="BI314" i="2"/>
  <c r="BH314" i="2"/>
  <c r="BG314" i="2"/>
  <c r="BF314" i="2"/>
  <c r="BE314" i="2"/>
  <c r="BD314" i="2"/>
  <c r="BC314" i="2"/>
  <c r="BB314" i="2"/>
  <c r="BA314" i="2"/>
  <c r="AZ314" i="2"/>
  <c r="AY314" i="2"/>
  <c r="AX314" i="2"/>
  <c r="BI312" i="2"/>
  <c r="BH312" i="2"/>
  <c r="BG312" i="2"/>
  <c r="BF312" i="2"/>
  <c r="BE312" i="2"/>
  <c r="BD312" i="2"/>
  <c r="BC312" i="2"/>
  <c r="BB312" i="2"/>
  <c r="BA312" i="2"/>
  <c r="AZ312" i="2"/>
  <c r="AY312" i="2"/>
  <c r="AX312" i="2"/>
  <c r="BI311" i="2"/>
  <c r="BH311" i="2"/>
  <c r="BG311" i="2"/>
  <c r="BF311" i="2"/>
  <c r="BE311" i="2"/>
  <c r="BD311" i="2"/>
  <c r="BC311" i="2"/>
  <c r="BB311" i="2"/>
  <c r="BA311" i="2"/>
  <c r="AZ311" i="2"/>
  <c r="AY311" i="2"/>
  <c r="AX311" i="2"/>
  <c r="BI310" i="2"/>
  <c r="BH310" i="2"/>
  <c r="BG310" i="2"/>
  <c r="BF310" i="2"/>
  <c r="BE310" i="2"/>
  <c r="BD310" i="2"/>
  <c r="BC310" i="2"/>
  <c r="BB310" i="2"/>
  <c r="BA310" i="2"/>
  <c r="AZ310" i="2"/>
  <c r="AY310" i="2"/>
  <c r="AX310" i="2"/>
  <c r="BI309" i="2"/>
  <c r="BH309" i="2"/>
  <c r="BG309" i="2"/>
  <c r="BF309" i="2"/>
  <c r="BE309" i="2"/>
  <c r="BD309" i="2"/>
  <c r="BC309" i="2"/>
  <c r="BB309" i="2"/>
  <c r="BA309" i="2"/>
  <c r="AZ309" i="2"/>
  <c r="AY309" i="2"/>
  <c r="AX309" i="2"/>
  <c r="BI308" i="2"/>
  <c r="BH308" i="2"/>
  <c r="BG308" i="2"/>
  <c r="BF308" i="2"/>
  <c r="BE308" i="2"/>
  <c r="BD308" i="2"/>
  <c r="BC308" i="2"/>
  <c r="BB308" i="2"/>
  <c r="BA308" i="2"/>
  <c r="AZ308" i="2"/>
  <c r="AY308" i="2"/>
  <c r="AX308" i="2"/>
  <c r="BI307" i="2"/>
  <c r="BH307" i="2"/>
  <c r="BG307" i="2"/>
  <c r="BF307" i="2"/>
  <c r="BE307" i="2"/>
  <c r="BD307" i="2"/>
  <c r="BC307" i="2"/>
  <c r="BB307" i="2"/>
  <c r="BA307" i="2"/>
  <c r="AZ307" i="2"/>
  <c r="AY307" i="2"/>
  <c r="AX307" i="2"/>
  <c r="BI306" i="2"/>
  <c r="BH306" i="2"/>
  <c r="BG306" i="2"/>
  <c r="BF306" i="2"/>
  <c r="BE306" i="2"/>
  <c r="BD306" i="2"/>
  <c r="BC306" i="2"/>
  <c r="BB306" i="2"/>
  <c r="BA306" i="2"/>
  <c r="AZ306" i="2"/>
  <c r="AY306" i="2"/>
  <c r="AX306" i="2"/>
  <c r="BI305" i="2"/>
  <c r="BH305" i="2"/>
  <c r="BG305" i="2"/>
  <c r="BF305" i="2"/>
  <c r="BE305" i="2"/>
  <c r="BD305" i="2"/>
  <c r="BC305" i="2"/>
  <c r="BB305" i="2"/>
  <c r="BA305" i="2"/>
  <c r="AZ305" i="2"/>
  <c r="AY305" i="2"/>
  <c r="AX305" i="2"/>
  <c r="BI304" i="2"/>
  <c r="BH304" i="2"/>
  <c r="BG304" i="2"/>
  <c r="BF304" i="2"/>
  <c r="BE304" i="2"/>
  <c r="BD304" i="2"/>
  <c r="BC304" i="2"/>
  <c r="BB304" i="2"/>
  <c r="BA304" i="2"/>
  <c r="AZ304" i="2"/>
  <c r="AY304" i="2"/>
  <c r="AX304" i="2"/>
  <c r="BI303" i="2"/>
  <c r="BH303" i="2"/>
  <c r="BG303" i="2"/>
  <c r="BF303" i="2"/>
  <c r="BE303" i="2"/>
  <c r="BD303" i="2"/>
  <c r="BC303" i="2"/>
  <c r="BB303" i="2"/>
  <c r="BA303" i="2"/>
  <c r="AZ303" i="2"/>
  <c r="AY303" i="2"/>
  <c r="AX303" i="2"/>
  <c r="BI301" i="2"/>
  <c r="BH301" i="2"/>
  <c r="BG301" i="2"/>
  <c r="BF301" i="2"/>
  <c r="BE301" i="2"/>
  <c r="BD301" i="2"/>
  <c r="BC301" i="2"/>
  <c r="BB301" i="2"/>
  <c r="BA301" i="2"/>
  <c r="AZ301" i="2"/>
  <c r="AY301" i="2"/>
  <c r="AX301" i="2"/>
  <c r="BI300" i="2"/>
  <c r="BH300" i="2"/>
  <c r="BG300" i="2"/>
  <c r="BF300" i="2"/>
  <c r="BE300" i="2"/>
  <c r="BD300" i="2"/>
  <c r="BC300" i="2"/>
  <c r="BB300" i="2"/>
  <c r="BA300" i="2"/>
  <c r="AZ300" i="2"/>
  <c r="AY300" i="2"/>
  <c r="AX300" i="2"/>
  <c r="BI299" i="2"/>
  <c r="BH299" i="2"/>
  <c r="BG299" i="2"/>
  <c r="BF299" i="2"/>
  <c r="BE299" i="2"/>
  <c r="BD299" i="2"/>
  <c r="BC299" i="2"/>
  <c r="BB299" i="2"/>
  <c r="BA299" i="2"/>
  <c r="AZ299" i="2"/>
  <c r="AY299" i="2"/>
  <c r="AX299" i="2"/>
  <c r="BI298" i="2"/>
  <c r="BH298" i="2"/>
  <c r="BG298" i="2"/>
  <c r="BF298" i="2"/>
  <c r="BE298" i="2"/>
  <c r="BD298" i="2"/>
  <c r="BC298" i="2"/>
  <c r="BB298" i="2"/>
  <c r="BA298" i="2"/>
  <c r="AZ298" i="2"/>
  <c r="AY298" i="2"/>
  <c r="AX298" i="2"/>
  <c r="BI297" i="2"/>
  <c r="BH297" i="2"/>
  <c r="BG297" i="2"/>
  <c r="BF297" i="2"/>
  <c r="BE297" i="2"/>
  <c r="BD297" i="2"/>
  <c r="BC297" i="2"/>
  <c r="BB297" i="2"/>
  <c r="BA297" i="2"/>
  <c r="AZ297" i="2"/>
  <c r="AY297" i="2"/>
  <c r="AX297" i="2"/>
  <c r="BI296" i="2"/>
  <c r="BH296" i="2"/>
  <c r="BG296" i="2"/>
  <c r="BF296" i="2"/>
  <c r="BE296" i="2"/>
  <c r="BD296" i="2"/>
  <c r="BC296" i="2"/>
  <c r="BB296" i="2"/>
  <c r="BA296" i="2"/>
  <c r="AZ296" i="2"/>
  <c r="AY296" i="2"/>
  <c r="AX296" i="2"/>
  <c r="BI295" i="2"/>
  <c r="BH295" i="2"/>
  <c r="BG295" i="2"/>
  <c r="BF295" i="2"/>
  <c r="BE295" i="2"/>
  <c r="BD295" i="2"/>
  <c r="BC295" i="2"/>
  <c r="BB295" i="2"/>
  <c r="BA295" i="2"/>
  <c r="AZ295" i="2"/>
  <c r="AY295" i="2"/>
  <c r="AX295" i="2"/>
  <c r="BI294" i="2"/>
  <c r="BH294" i="2"/>
  <c r="BG294" i="2"/>
  <c r="BF294" i="2"/>
  <c r="BE294" i="2"/>
  <c r="BD294" i="2"/>
  <c r="BC294" i="2"/>
  <c r="BB294" i="2"/>
  <c r="BA294" i="2"/>
  <c r="AZ294" i="2"/>
  <c r="AY294" i="2"/>
  <c r="AX294" i="2"/>
  <c r="BI293" i="2"/>
  <c r="BH293" i="2"/>
  <c r="BG293" i="2"/>
  <c r="BF293" i="2"/>
  <c r="BE293" i="2"/>
  <c r="BD293" i="2"/>
  <c r="BC293" i="2"/>
  <c r="BB293" i="2"/>
  <c r="BA293" i="2"/>
  <c r="AZ293" i="2"/>
  <c r="AY293" i="2"/>
  <c r="AX293" i="2"/>
  <c r="BI292" i="2"/>
  <c r="BH292" i="2"/>
  <c r="BG292" i="2"/>
  <c r="BF292" i="2"/>
  <c r="BE292" i="2"/>
  <c r="BD292" i="2"/>
  <c r="BC292" i="2"/>
  <c r="BB292" i="2"/>
  <c r="BA292" i="2"/>
  <c r="AZ292" i="2"/>
  <c r="AY292" i="2"/>
  <c r="AX292" i="2"/>
  <c r="BI291" i="2"/>
  <c r="BH291" i="2"/>
  <c r="BG291" i="2"/>
  <c r="BF291" i="2"/>
  <c r="BE291" i="2"/>
  <c r="BD291" i="2"/>
  <c r="BC291" i="2"/>
  <c r="BB291" i="2"/>
  <c r="BA291" i="2"/>
  <c r="AZ291" i="2"/>
  <c r="AY291" i="2"/>
  <c r="AX291" i="2"/>
  <c r="BI290" i="2"/>
  <c r="BH290" i="2"/>
  <c r="BG290" i="2"/>
  <c r="BF290" i="2"/>
  <c r="BE290" i="2"/>
  <c r="BD290" i="2"/>
  <c r="BC290" i="2"/>
  <c r="BB290" i="2"/>
  <c r="BA290" i="2"/>
  <c r="AZ290" i="2"/>
  <c r="AY290" i="2"/>
  <c r="AX290" i="2"/>
  <c r="BI289" i="2"/>
  <c r="BH289" i="2"/>
  <c r="BG289" i="2"/>
  <c r="BF289" i="2"/>
  <c r="BE289" i="2"/>
  <c r="BD289" i="2"/>
  <c r="BC289" i="2"/>
  <c r="BB289" i="2"/>
  <c r="BA289" i="2"/>
  <c r="AZ289" i="2"/>
  <c r="AY289" i="2"/>
  <c r="AX289" i="2"/>
  <c r="BI288" i="2"/>
  <c r="BH288" i="2"/>
  <c r="BG288" i="2"/>
  <c r="BF288" i="2"/>
  <c r="BE288" i="2"/>
  <c r="BD288" i="2"/>
  <c r="BC288" i="2"/>
  <c r="BB288" i="2"/>
  <c r="BA288" i="2"/>
  <c r="AZ288" i="2"/>
  <c r="AY288" i="2"/>
  <c r="AX288" i="2"/>
  <c r="BI287" i="2"/>
  <c r="BH287" i="2"/>
  <c r="BG287" i="2"/>
  <c r="BF287" i="2"/>
  <c r="BE287" i="2"/>
  <c r="BD287" i="2"/>
  <c r="BC287" i="2"/>
  <c r="BB287" i="2"/>
  <c r="BA287" i="2"/>
  <c r="AZ287" i="2"/>
  <c r="AY287" i="2"/>
  <c r="AX287" i="2"/>
  <c r="BI286" i="2"/>
  <c r="BH286" i="2"/>
  <c r="BG286" i="2"/>
  <c r="BF286" i="2"/>
  <c r="BE286" i="2"/>
  <c r="BD286" i="2"/>
  <c r="BC286" i="2"/>
  <c r="BB286" i="2"/>
  <c r="BA286" i="2"/>
  <c r="AZ286" i="2"/>
  <c r="AY286" i="2"/>
  <c r="AX286" i="2"/>
  <c r="BI285" i="2"/>
  <c r="BH285" i="2"/>
  <c r="BG285" i="2"/>
  <c r="BF285" i="2"/>
  <c r="BE285" i="2"/>
  <c r="BD285" i="2"/>
  <c r="BC285" i="2"/>
  <c r="BB285" i="2"/>
  <c r="BA285" i="2"/>
  <c r="AZ285" i="2"/>
  <c r="AY285" i="2"/>
  <c r="AX285" i="2"/>
  <c r="BI283" i="2"/>
  <c r="BH283" i="2"/>
  <c r="BG283" i="2"/>
  <c r="BF283" i="2"/>
  <c r="BE283" i="2"/>
  <c r="BD283" i="2"/>
  <c r="BC283" i="2"/>
  <c r="BB283" i="2"/>
  <c r="BA283" i="2"/>
  <c r="AZ283" i="2"/>
  <c r="AY283" i="2"/>
  <c r="AX283" i="2"/>
  <c r="BI282" i="2"/>
  <c r="BH282" i="2"/>
  <c r="BG282" i="2"/>
  <c r="BF282" i="2"/>
  <c r="BE282" i="2"/>
  <c r="BD282" i="2"/>
  <c r="BC282" i="2"/>
  <c r="BB282" i="2"/>
  <c r="BA282" i="2"/>
  <c r="AZ282" i="2"/>
  <c r="AY282" i="2"/>
  <c r="AX282" i="2"/>
  <c r="BI281" i="2"/>
  <c r="BH281" i="2"/>
  <c r="BG281" i="2"/>
  <c r="BF281" i="2"/>
  <c r="BE281" i="2"/>
  <c r="BD281" i="2"/>
  <c r="BC281" i="2"/>
  <c r="BB281" i="2"/>
  <c r="BA281" i="2"/>
  <c r="AZ281" i="2"/>
  <c r="AY281" i="2"/>
  <c r="AX281" i="2"/>
  <c r="BI280" i="2"/>
  <c r="BH280" i="2"/>
  <c r="BG280" i="2"/>
  <c r="BF280" i="2"/>
  <c r="BE280" i="2"/>
  <c r="BD280" i="2"/>
  <c r="BC280" i="2"/>
  <c r="BB280" i="2"/>
  <c r="BA280" i="2"/>
  <c r="AZ280" i="2"/>
  <c r="AY280" i="2"/>
  <c r="AX280" i="2"/>
  <c r="BI279" i="2"/>
  <c r="BH279" i="2"/>
  <c r="BG279" i="2"/>
  <c r="BF279" i="2"/>
  <c r="BE279" i="2"/>
  <c r="BD279" i="2"/>
  <c r="BC279" i="2"/>
  <c r="BB279" i="2"/>
  <c r="BA279" i="2"/>
  <c r="AZ279" i="2"/>
  <c r="AY279" i="2"/>
  <c r="AX279" i="2"/>
  <c r="BI278" i="2"/>
  <c r="BH278" i="2"/>
  <c r="BG278" i="2"/>
  <c r="BF278" i="2"/>
  <c r="BE278" i="2"/>
  <c r="BD278" i="2"/>
  <c r="BC278" i="2"/>
  <c r="BB278" i="2"/>
  <c r="BA278" i="2"/>
  <c r="AZ278" i="2"/>
  <c r="AY278" i="2"/>
  <c r="AX278" i="2"/>
  <c r="BI277" i="2"/>
  <c r="BH277" i="2"/>
  <c r="BG277" i="2"/>
  <c r="BF277" i="2"/>
  <c r="BE277" i="2"/>
  <c r="BD277" i="2"/>
  <c r="BC277" i="2"/>
  <c r="BB277" i="2"/>
  <c r="BA277" i="2"/>
  <c r="AZ277" i="2"/>
  <c r="AY277" i="2"/>
  <c r="AX277" i="2"/>
  <c r="BI275" i="2"/>
  <c r="BH275" i="2"/>
  <c r="BG275" i="2"/>
  <c r="BF275" i="2"/>
  <c r="BE275" i="2"/>
  <c r="BD275" i="2"/>
  <c r="BC275" i="2"/>
  <c r="BB275" i="2"/>
  <c r="BA275" i="2"/>
  <c r="AZ275" i="2"/>
  <c r="AY275" i="2"/>
  <c r="AX275" i="2"/>
  <c r="BI274" i="2"/>
  <c r="BH274" i="2"/>
  <c r="BG274" i="2"/>
  <c r="BF274" i="2"/>
  <c r="BE274" i="2"/>
  <c r="BD274" i="2"/>
  <c r="BC274" i="2"/>
  <c r="BB274" i="2"/>
  <c r="BA274" i="2"/>
  <c r="AZ274" i="2"/>
  <c r="AY274" i="2"/>
  <c r="AX274" i="2"/>
  <c r="BI273" i="2"/>
  <c r="BH273" i="2"/>
  <c r="BG273" i="2"/>
  <c r="BF273" i="2"/>
  <c r="BE273" i="2"/>
  <c r="BD273" i="2"/>
  <c r="BC273" i="2"/>
  <c r="BB273" i="2"/>
  <c r="BA273" i="2"/>
  <c r="AZ273" i="2"/>
  <c r="AY273" i="2"/>
  <c r="AX273" i="2"/>
  <c r="BI272" i="2"/>
  <c r="BH272" i="2"/>
  <c r="BG272" i="2"/>
  <c r="BF272" i="2"/>
  <c r="BE272" i="2"/>
  <c r="BD272" i="2"/>
  <c r="BC272" i="2"/>
  <c r="BB272" i="2"/>
  <c r="BA272" i="2"/>
  <c r="AZ272" i="2"/>
  <c r="AY272" i="2"/>
  <c r="AX272" i="2"/>
  <c r="BI270" i="2"/>
  <c r="BH270" i="2"/>
  <c r="BG270" i="2"/>
  <c r="BF270" i="2"/>
  <c r="BE270" i="2"/>
  <c r="BD270" i="2"/>
  <c r="BC270" i="2"/>
  <c r="BB270" i="2"/>
  <c r="BA270" i="2"/>
  <c r="AZ270" i="2"/>
  <c r="AY270" i="2"/>
  <c r="AX270" i="2"/>
  <c r="BI269" i="2"/>
  <c r="BH269" i="2"/>
  <c r="BG269" i="2"/>
  <c r="BF269" i="2"/>
  <c r="BE269" i="2"/>
  <c r="BD269" i="2"/>
  <c r="BC269" i="2"/>
  <c r="BB269" i="2"/>
  <c r="BA269" i="2"/>
  <c r="AZ269" i="2"/>
  <c r="AY269" i="2"/>
  <c r="AX269" i="2"/>
  <c r="BI268" i="2"/>
  <c r="BH268" i="2"/>
  <c r="BG268" i="2"/>
  <c r="BF268" i="2"/>
  <c r="BE268" i="2"/>
  <c r="BD268" i="2"/>
  <c r="BC268" i="2"/>
  <c r="BB268" i="2"/>
  <c r="BA268" i="2"/>
  <c r="AZ268" i="2"/>
  <c r="AY268" i="2"/>
  <c r="AX268" i="2"/>
  <c r="BI265" i="2"/>
  <c r="BH265" i="2"/>
  <c r="BG265" i="2"/>
  <c r="BF265" i="2"/>
  <c r="BE265" i="2"/>
  <c r="BD265" i="2"/>
  <c r="BC265" i="2"/>
  <c r="BB265" i="2"/>
  <c r="BA265" i="2"/>
  <c r="AZ265" i="2"/>
  <c r="AY265" i="2"/>
  <c r="AX265" i="2"/>
  <c r="BI264" i="2"/>
  <c r="BH264" i="2"/>
  <c r="BG264" i="2"/>
  <c r="BF264" i="2"/>
  <c r="BE264" i="2"/>
  <c r="BD264" i="2"/>
  <c r="BC264" i="2"/>
  <c r="BB264" i="2"/>
  <c r="BA264" i="2"/>
  <c r="AZ264" i="2"/>
  <c r="AY264" i="2"/>
  <c r="AX264" i="2"/>
  <c r="BI261" i="2"/>
  <c r="BH261" i="2"/>
  <c r="BG261" i="2"/>
  <c r="BF261" i="2"/>
  <c r="BE261" i="2"/>
  <c r="BD261" i="2"/>
  <c r="BC261" i="2"/>
  <c r="BB261" i="2"/>
  <c r="BA261" i="2"/>
  <c r="AZ261" i="2"/>
  <c r="AY261" i="2"/>
  <c r="AX261" i="2"/>
  <c r="BI260" i="2"/>
  <c r="BH260" i="2"/>
  <c r="BG260" i="2"/>
  <c r="BF260" i="2"/>
  <c r="BE260" i="2"/>
  <c r="BD260" i="2"/>
  <c r="BC260" i="2"/>
  <c r="BB260" i="2"/>
  <c r="BA260" i="2"/>
  <c r="AZ260" i="2"/>
  <c r="AY260" i="2"/>
  <c r="AX260" i="2"/>
  <c r="BI259" i="2"/>
  <c r="BH259" i="2"/>
  <c r="BG259" i="2"/>
  <c r="BF259" i="2"/>
  <c r="BE259" i="2"/>
  <c r="BD259" i="2"/>
  <c r="BC259" i="2"/>
  <c r="BB259" i="2"/>
  <c r="BA259" i="2"/>
  <c r="AZ259" i="2"/>
  <c r="AY259" i="2"/>
  <c r="AX259" i="2"/>
  <c r="BI258" i="2"/>
  <c r="BH258" i="2"/>
  <c r="BG258" i="2"/>
  <c r="BF258" i="2"/>
  <c r="BE258" i="2"/>
  <c r="BD258" i="2"/>
  <c r="BC258" i="2"/>
  <c r="BB258" i="2"/>
  <c r="BA258" i="2"/>
  <c r="AZ258" i="2"/>
  <c r="AY258" i="2"/>
  <c r="AX258" i="2"/>
  <c r="BI257" i="2"/>
  <c r="BH257" i="2"/>
  <c r="BG257" i="2"/>
  <c r="BF257" i="2"/>
  <c r="BE257" i="2"/>
  <c r="BD257" i="2"/>
  <c r="BC257" i="2"/>
  <c r="BB257" i="2"/>
  <c r="BA257" i="2"/>
  <c r="AZ257" i="2"/>
  <c r="AY257" i="2"/>
  <c r="AX257" i="2"/>
  <c r="BI256" i="2"/>
  <c r="BH256" i="2"/>
  <c r="BG256" i="2"/>
  <c r="BF256" i="2"/>
  <c r="BE256" i="2"/>
  <c r="BD256" i="2"/>
  <c r="BC256" i="2"/>
  <c r="BB256" i="2"/>
  <c r="BA256" i="2"/>
  <c r="AZ256" i="2"/>
  <c r="AY256" i="2"/>
  <c r="AX256" i="2"/>
  <c r="BI255" i="2"/>
  <c r="BH255" i="2"/>
  <c r="BG255" i="2"/>
  <c r="BF255" i="2"/>
  <c r="BE255" i="2"/>
  <c r="BD255" i="2"/>
  <c r="BC255" i="2"/>
  <c r="BB255" i="2"/>
  <c r="BA255" i="2"/>
  <c r="AZ255" i="2"/>
  <c r="AY255" i="2"/>
  <c r="AX255" i="2"/>
  <c r="BI254" i="2"/>
  <c r="BH254" i="2"/>
  <c r="BG254" i="2"/>
  <c r="BF254" i="2"/>
  <c r="BE254" i="2"/>
  <c r="BD254" i="2"/>
  <c r="BC254" i="2"/>
  <c r="BB254" i="2"/>
  <c r="BA254" i="2"/>
  <c r="AZ254" i="2"/>
  <c r="AY254" i="2"/>
  <c r="AX254" i="2"/>
  <c r="BI253" i="2"/>
  <c r="BH253" i="2"/>
  <c r="BG253" i="2"/>
  <c r="BF253" i="2"/>
  <c r="BE253" i="2"/>
  <c r="BD253" i="2"/>
  <c r="BC253" i="2"/>
  <c r="BB253" i="2"/>
  <c r="BA253" i="2"/>
  <c r="AZ253" i="2"/>
  <c r="AY253" i="2"/>
  <c r="AX253" i="2"/>
  <c r="BI252" i="2"/>
  <c r="BH252" i="2"/>
  <c r="BG252" i="2"/>
  <c r="BF252" i="2"/>
  <c r="BE252" i="2"/>
  <c r="BD252" i="2"/>
  <c r="BC252" i="2"/>
  <c r="BB252" i="2"/>
  <c r="BA252" i="2"/>
  <c r="AZ252" i="2"/>
  <c r="AY252" i="2"/>
  <c r="AX252" i="2"/>
  <c r="BI251" i="2"/>
  <c r="BH251" i="2"/>
  <c r="BG251" i="2"/>
  <c r="BF251" i="2"/>
  <c r="BE251" i="2"/>
  <c r="BD251" i="2"/>
  <c r="BC251" i="2"/>
  <c r="BB251" i="2"/>
  <c r="BA251" i="2"/>
  <c r="AZ251" i="2"/>
  <c r="AY251" i="2"/>
  <c r="AX251" i="2"/>
  <c r="BI248" i="2"/>
  <c r="BH248" i="2"/>
  <c r="BG248" i="2"/>
  <c r="BF248" i="2"/>
  <c r="BE248" i="2"/>
  <c r="BD248" i="2"/>
  <c r="BC248" i="2"/>
  <c r="BB248" i="2"/>
  <c r="BA248" i="2"/>
  <c r="AZ248" i="2"/>
  <c r="AY248" i="2"/>
  <c r="AX248" i="2"/>
  <c r="BI247" i="2"/>
  <c r="BH247" i="2"/>
  <c r="BG247" i="2"/>
  <c r="BF247" i="2"/>
  <c r="BE247" i="2"/>
  <c r="BD247" i="2"/>
  <c r="BC247" i="2"/>
  <c r="BB247" i="2"/>
  <c r="BA247" i="2"/>
  <c r="AZ247" i="2"/>
  <c r="AY247" i="2"/>
  <c r="AX247" i="2"/>
  <c r="BI246" i="2"/>
  <c r="BH246" i="2"/>
  <c r="BG246" i="2"/>
  <c r="BF246" i="2"/>
  <c r="BE246" i="2"/>
  <c r="BD246" i="2"/>
  <c r="BC246" i="2"/>
  <c r="BB246" i="2"/>
  <c r="BA246" i="2"/>
  <c r="AZ246" i="2"/>
  <c r="AY246" i="2"/>
  <c r="AX246" i="2"/>
  <c r="BI244" i="2"/>
  <c r="BH244" i="2"/>
  <c r="BG244" i="2"/>
  <c r="BF244" i="2"/>
  <c r="BE244" i="2"/>
  <c r="BD244" i="2"/>
  <c r="BC244" i="2"/>
  <c r="BB244" i="2"/>
  <c r="BA244" i="2"/>
  <c r="AZ244" i="2"/>
  <c r="AY244" i="2"/>
  <c r="AX244" i="2"/>
  <c r="BI243" i="2"/>
  <c r="BH243" i="2"/>
  <c r="BG243" i="2"/>
  <c r="BF243" i="2"/>
  <c r="BE243" i="2"/>
  <c r="BD243" i="2"/>
  <c r="BC243" i="2"/>
  <c r="BB243" i="2"/>
  <c r="BA243" i="2"/>
  <c r="AZ243" i="2"/>
  <c r="AY243" i="2"/>
  <c r="AX243" i="2"/>
  <c r="BI242" i="2"/>
  <c r="BH242" i="2"/>
  <c r="BG242" i="2"/>
  <c r="BF242" i="2"/>
  <c r="BE242" i="2"/>
  <c r="BD242" i="2"/>
  <c r="BC242" i="2"/>
  <c r="BB242" i="2"/>
  <c r="BA242" i="2"/>
  <c r="AZ242" i="2"/>
  <c r="AY242" i="2"/>
  <c r="AX242" i="2"/>
  <c r="BI241" i="2"/>
  <c r="BH241" i="2"/>
  <c r="BG241" i="2"/>
  <c r="BF241" i="2"/>
  <c r="BE241" i="2"/>
  <c r="BD241" i="2"/>
  <c r="BC241" i="2"/>
  <c r="BB241" i="2"/>
  <c r="BA241" i="2"/>
  <c r="AZ241" i="2"/>
  <c r="AY241" i="2"/>
  <c r="AX241" i="2"/>
  <c r="BI240" i="2"/>
  <c r="BH240" i="2"/>
  <c r="BG240" i="2"/>
  <c r="BF240" i="2"/>
  <c r="BE240" i="2"/>
  <c r="BD240" i="2"/>
  <c r="BC240" i="2"/>
  <c r="BB240" i="2"/>
  <c r="BA240" i="2"/>
  <c r="AZ240" i="2"/>
  <c r="AY240" i="2"/>
  <c r="AX240" i="2"/>
  <c r="BI238" i="2"/>
  <c r="BH238" i="2"/>
  <c r="BG238" i="2"/>
  <c r="BF238" i="2"/>
  <c r="BE238" i="2"/>
  <c r="BD238" i="2"/>
  <c r="BC238" i="2"/>
  <c r="BB238" i="2"/>
  <c r="BA238" i="2"/>
  <c r="AZ238" i="2"/>
  <c r="AY238" i="2"/>
  <c r="AX238" i="2"/>
  <c r="BI237" i="2"/>
  <c r="BH237" i="2"/>
  <c r="BG237" i="2"/>
  <c r="BF237" i="2"/>
  <c r="BE237" i="2"/>
  <c r="BD237" i="2"/>
  <c r="BC237" i="2"/>
  <c r="BB237" i="2"/>
  <c r="BA237" i="2"/>
  <c r="AZ237" i="2"/>
  <c r="AY237" i="2"/>
  <c r="AX237" i="2"/>
  <c r="BI236" i="2"/>
  <c r="BH236" i="2"/>
  <c r="BG236" i="2"/>
  <c r="BF236" i="2"/>
  <c r="BE236" i="2"/>
  <c r="BD236" i="2"/>
  <c r="BC236" i="2"/>
  <c r="BB236" i="2"/>
  <c r="BA236" i="2"/>
  <c r="AZ236" i="2"/>
  <c r="AY236" i="2"/>
  <c r="AX236" i="2"/>
  <c r="BI233" i="2"/>
  <c r="BH233" i="2"/>
  <c r="BG233" i="2"/>
  <c r="BF233" i="2"/>
  <c r="BE233" i="2"/>
  <c r="BD233" i="2"/>
  <c r="BC233" i="2"/>
  <c r="BB233" i="2"/>
  <c r="BA233" i="2"/>
  <c r="AZ233" i="2"/>
  <c r="AY233" i="2"/>
  <c r="AX233" i="2"/>
  <c r="BI232" i="2"/>
  <c r="BH232" i="2"/>
  <c r="BG232" i="2"/>
  <c r="BF232" i="2"/>
  <c r="BE232" i="2"/>
  <c r="BD232" i="2"/>
  <c r="BC232" i="2"/>
  <c r="BB232" i="2"/>
  <c r="BA232" i="2"/>
  <c r="AZ232" i="2"/>
  <c r="AY232" i="2"/>
  <c r="AX232" i="2"/>
  <c r="BI231" i="2"/>
  <c r="BH231" i="2"/>
  <c r="BG231" i="2"/>
  <c r="BF231" i="2"/>
  <c r="BE231" i="2"/>
  <c r="BD231" i="2"/>
  <c r="BC231" i="2"/>
  <c r="BB231" i="2"/>
  <c r="BA231" i="2"/>
  <c r="AZ231" i="2"/>
  <c r="AY231" i="2"/>
  <c r="AX231" i="2"/>
  <c r="BI230" i="2"/>
  <c r="BH230" i="2"/>
  <c r="BG230" i="2"/>
  <c r="BF230" i="2"/>
  <c r="BE230" i="2"/>
  <c r="BD230" i="2"/>
  <c r="BC230" i="2"/>
  <c r="BB230" i="2"/>
  <c r="BA230" i="2"/>
  <c r="AZ230" i="2"/>
  <c r="AY230" i="2"/>
  <c r="AX230" i="2"/>
  <c r="BI229" i="2"/>
  <c r="BH229" i="2"/>
  <c r="BG229" i="2"/>
  <c r="BF229" i="2"/>
  <c r="BE229" i="2"/>
  <c r="BD229" i="2"/>
  <c r="BC229" i="2"/>
  <c r="BB229" i="2"/>
  <c r="BA229" i="2"/>
  <c r="AZ229" i="2"/>
  <c r="AY229" i="2"/>
  <c r="AX229" i="2"/>
  <c r="BI227" i="2"/>
  <c r="BH227" i="2"/>
  <c r="BG227" i="2"/>
  <c r="BF227" i="2"/>
  <c r="BE227" i="2"/>
  <c r="BD227" i="2"/>
  <c r="BC227" i="2"/>
  <c r="BB227" i="2"/>
  <c r="BA227" i="2"/>
  <c r="AZ227" i="2"/>
  <c r="AY227" i="2"/>
  <c r="AX227" i="2"/>
  <c r="BI226" i="2"/>
  <c r="BH226" i="2"/>
  <c r="BG226" i="2"/>
  <c r="BF226" i="2"/>
  <c r="BE226" i="2"/>
  <c r="BD226" i="2"/>
  <c r="BC226" i="2"/>
  <c r="BB226" i="2"/>
  <c r="BA226" i="2"/>
  <c r="AZ226" i="2"/>
  <c r="AY226" i="2"/>
  <c r="AX226" i="2"/>
  <c r="BI224" i="2"/>
  <c r="BH224" i="2"/>
  <c r="BG224" i="2"/>
  <c r="BF224" i="2"/>
  <c r="BE224" i="2"/>
  <c r="BD224" i="2"/>
  <c r="BC224" i="2"/>
  <c r="BB224" i="2"/>
  <c r="BA224" i="2"/>
  <c r="AZ224" i="2"/>
  <c r="AY224" i="2"/>
  <c r="AX224" i="2"/>
  <c r="BI223" i="2"/>
  <c r="BH223" i="2"/>
  <c r="BG223" i="2"/>
  <c r="BF223" i="2"/>
  <c r="BE223" i="2"/>
  <c r="BD223" i="2"/>
  <c r="BC223" i="2"/>
  <c r="BB223" i="2"/>
  <c r="BA223" i="2"/>
  <c r="AZ223" i="2"/>
  <c r="AY223" i="2"/>
  <c r="AX223" i="2"/>
  <c r="BI222" i="2"/>
  <c r="BH222" i="2"/>
  <c r="BG222" i="2"/>
  <c r="BF222" i="2"/>
  <c r="BE222" i="2"/>
  <c r="BD222" i="2"/>
  <c r="BC222" i="2"/>
  <c r="BB222" i="2"/>
  <c r="BA222" i="2"/>
  <c r="AZ222" i="2"/>
  <c r="AY222" i="2"/>
  <c r="AX222" i="2"/>
  <c r="BI221" i="2"/>
  <c r="BH221" i="2"/>
  <c r="BG221" i="2"/>
  <c r="BF221" i="2"/>
  <c r="BE221" i="2"/>
  <c r="BD221" i="2"/>
  <c r="BC221" i="2"/>
  <c r="BB221" i="2"/>
  <c r="BA221" i="2"/>
  <c r="AZ221" i="2"/>
  <c r="AY221" i="2"/>
  <c r="AX221" i="2"/>
  <c r="BI220" i="2"/>
  <c r="BH220" i="2"/>
  <c r="BG220" i="2"/>
  <c r="BF220" i="2"/>
  <c r="BE220" i="2"/>
  <c r="BD220" i="2"/>
  <c r="BC220" i="2"/>
  <c r="BB220" i="2"/>
  <c r="BA220" i="2"/>
  <c r="AZ220" i="2"/>
  <c r="AY220" i="2"/>
  <c r="AX220" i="2"/>
  <c r="BI219" i="2"/>
  <c r="BH219" i="2"/>
  <c r="BG219" i="2"/>
  <c r="BF219" i="2"/>
  <c r="BE219" i="2"/>
  <c r="BD219" i="2"/>
  <c r="BC219" i="2"/>
  <c r="BB219" i="2"/>
  <c r="BA219" i="2"/>
  <c r="AZ219" i="2"/>
  <c r="AY219" i="2"/>
  <c r="AX219" i="2"/>
  <c r="BI218" i="2"/>
  <c r="BH218" i="2"/>
  <c r="BG218" i="2"/>
  <c r="BF218" i="2"/>
  <c r="BE218" i="2"/>
  <c r="BD218" i="2"/>
  <c r="BC218" i="2"/>
  <c r="BB218" i="2"/>
  <c r="BA218" i="2"/>
  <c r="AZ218" i="2"/>
  <c r="AY218" i="2"/>
  <c r="AX218" i="2"/>
  <c r="BI217" i="2"/>
  <c r="BH217" i="2"/>
  <c r="BG217" i="2"/>
  <c r="BF217" i="2"/>
  <c r="BE217" i="2"/>
  <c r="BD217" i="2"/>
  <c r="BC217" i="2"/>
  <c r="BB217" i="2"/>
  <c r="BA217" i="2"/>
  <c r="AZ217" i="2"/>
  <c r="AY217" i="2"/>
  <c r="AX217" i="2"/>
  <c r="BI216" i="2"/>
  <c r="BH216" i="2"/>
  <c r="BG216" i="2"/>
  <c r="BF216" i="2"/>
  <c r="BE216" i="2"/>
  <c r="BD216" i="2"/>
  <c r="BC216" i="2"/>
  <c r="BB216" i="2"/>
  <c r="BA216" i="2"/>
  <c r="AZ216" i="2"/>
  <c r="AY216" i="2"/>
  <c r="AX216" i="2"/>
  <c r="BI215" i="2"/>
  <c r="BH215" i="2"/>
  <c r="BG215" i="2"/>
  <c r="BF215" i="2"/>
  <c r="BE215" i="2"/>
  <c r="BD215" i="2"/>
  <c r="BC215" i="2"/>
  <c r="BB215" i="2"/>
  <c r="BA215" i="2"/>
  <c r="AZ215" i="2"/>
  <c r="AY215" i="2"/>
  <c r="AX215" i="2"/>
  <c r="BI214" i="2"/>
  <c r="BH214" i="2"/>
  <c r="BG214" i="2"/>
  <c r="BF214" i="2"/>
  <c r="BE214" i="2"/>
  <c r="BD214" i="2"/>
  <c r="BC214" i="2"/>
  <c r="BB214" i="2"/>
  <c r="BA214" i="2"/>
  <c r="AZ214" i="2"/>
  <c r="AY214" i="2"/>
  <c r="AX214" i="2"/>
  <c r="BI213" i="2"/>
  <c r="BH213" i="2"/>
  <c r="BG213" i="2"/>
  <c r="BF213" i="2"/>
  <c r="BE213" i="2"/>
  <c r="BD213" i="2"/>
  <c r="BC213" i="2"/>
  <c r="BB213" i="2"/>
  <c r="BA213" i="2"/>
  <c r="AZ213" i="2"/>
  <c r="AY213" i="2"/>
  <c r="AX213" i="2"/>
  <c r="BI212" i="2"/>
  <c r="BH212" i="2"/>
  <c r="BG212" i="2"/>
  <c r="BF212" i="2"/>
  <c r="BE212" i="2"/>
  <c r="BD212" i="2"/>
  <c r="BC212" i="2"/>
  <c r="BB212" i="2"/>
  <c r="BA212" i="2"/>
  <c r="AZ212" i="2"/>
  <c r="AY212" i="2"/>
  <c r="AX212" i="2"/>
  <c r="BI211" i="2"/>
  <c r="BH211" i="2"/>
  <c r="BG211" i="2"/>
  <c r="BF211" i="2"/>
  <c r="BE211" i="2"/>
  <c r="BD211" i="2"/>
  <c r="BC211" i="2"/>
  <c r="BB211" i="2"/>
  <c r="BA211" i="2"/>
  <c r="AZ211" i="2"/>
  <c r="AY211" i="2"/>
  <c r="AX211" i="2"/>
  <c r="BI210" i="2"/>
  <c r="BH210" i="2"/>
  <c r="BG210" i="2"/>
  <c r="BF210" i="2"/>
  <c r="BE210" i="2"/>
  <c r="BD210" i="2"/>
  <c r="BC210" i="2"/>
  <c r="BB210" i="2"/>
  <c r="BA210" i="2"/>
  <c r="AZ210" i="2"/>
  <c r="AY210" i="2"/>
  <c r="AX210" i="2"/>
  <c r="BI208" i="2"/>
  <c r="BH208" i="2"/>
  <c r="BG208" i="2"/>
  <c r="BF208" i="2"/>
  <c r="BE208" i="2"/>
  <c r="BD208" i="2"/>
  <c r="BC208" i="2"/>
  <c r="BB208" i="2"/>
  <c r="BA208" i="2"/>
  <c r="AZ208" i="2"/>
  <c r="AY208" i="2"/>
  <c r="AX208" i="2"/>
  <c r="BI207" i="2"/>
  <c r="BH207" i="2"/>
  <c r="BG207" i="2"/>
  <c r="BF207" i="2"/>
  <c r="BE207" i="2"/>
  <c r="BD207" i="2"/>
  <c r="BC207" i="2"/>
  <c r="BB207" i="2"/>
  <c r="BA207" i="2"/>
  <c r="AZ207" i="2"/>
  <c r="AY207" i="2"/>
  <c r="AX207" i="2"/>
  <c r="BI206" i="2"/>
  <c r="BH206" i="2"/>
  <c r="BG206" i="2"/>
  <c r="BF206" i="2"/>
  <c r="BE206" i="2"/>
  <c r="BD206" i="2"/>
  <c r="BC206" i="2"/>
  <c r="BB206" i="2"/>
  <c r="BA206" i="2"/>
  <c r="AZ206" i="2"/>
  <c r="AY206" i="2"/>
  <c r="AX206" i="2"/>
  <c r="BI204" i="2"/>
  <c r="BH204" i="2"/>
  <c r="BG204" i="2"/>
  <c r="BF204" i="2"/>
  <c r="BE204" i="2"/>
  <c r="BD204" i="2"/>
  <c r="BC204" i="2"/>
  <c r="BB204" i="2"/>
  <c r="BA204" i="2"/>
  <c r="AZ204" i="2"/>
  <c r="AY204" i="2"/>
  <c r="AX204" i="2"/>
  <c r="BI203" i="2"/>
  <c r="BH203" i="2"/>
  <c r="BG203" i="2"/>
  <c r="BF203" i="2"/>
  <c r="BE203" i="2"/>
  <c r="BD203" i="2"/>
  <c r="BC203" i="2"/>
  <c r="BB203" i="2"/>
  <c r="BA203" i="2"/>
  <c r="AZ203" i="2"/>
  <c r="AY203" i="2"/>
  <c r="AX203" i="2"/>
  <c r="BI202" i="2"/>
  <c r="BH202" i="2"/>
  <c r="BG202" i="2"/>
  <c r="BF202" i="2"/>
  <c r="BE202" i="2"/>
  <c r="BD202" i="2"/>
  <c r="BC202" i="2"/>
  <c r="BB202" i="2"/>
  <c r="BA202" i="2"/>
  <c r="AZ202" i="2"/>
  <c r="AY202" i="2"/>
  <c r="AX202" i="2"/>
  <c r="BI201" i="2"/>
  <c r="BH201" i="2"/>
  <c r="BG201" i="2"/>
  <c r="BF201" i="2"/>
  <c r="BE201" i="2"/>
  <c r="BD201" i="2"/>
  <c r="BC201" i="2"/>
  <c r="BB201" i="2"/>
  <c r="BA201" i="2"/>
  <c r="AZ201" i="2"/>
  <c r="AY201" i="2"/>
  <c r="AX201" i="2"/>
  <c r="BI200" i="2"/>
  <c r="BH200" i="2"/>
  <c r="BG200" i="2"/>
  <c r="BF200" i="2"/>
  <c r="BE200" i="2"/>
  <c r="BD200" i="2"/>
  <c r="BC200" i="2"/>
  <c r="BB200" i="2"/>
  <c r="BA200" i="2"/>
  <c r="AZ200" i="2"/>
  <c r="AY200" i="2"/>
  <c r="AX200" i="2"/>
  <c r="BI199" i="2"/>
  <c r="BH199" i="2"/>
  <c r="BG199" i="2"/>
  <c r="BF199" i="2"/>
  <c r="BE199" i="2"/>
  <c r="BD199" i="2"/>
  <c r="BC199" i="2"/>
  <c r="BB199" i="2"/>
  <c r="BA199" i="2"/>
  <c r="AZ199" i="2"/>
  <c r="AY199" i="2"/>
  <c r="AX199" i="2"/>
  <c r="BI198" i="2"/>
  <c r="BH198" i="2"/>
  <c r="BG198" i="2"/>
  <c r="BF198" i="2"/>
  <c r="BE198" i="2"/>
  <c r="BD198" i="2"/>
  <c r="BC198" i="2"/>
  <c r="BB198" i="2"/>
  <c r="BA198" i="2"/>
  <c r="AZ198" i="2"/>
  <c r="AY198" i="2"/>
  <c r="AX198" i="2"/>
  <c r="BI197" i="2"/>
  <c r="BH197" i="2"/>
  <c r="BG197" i="2"/>
  <c r="BF197" i="2"/>
  <c r="BE197" i="2"/>
  <c r="BD197" i="2"/>
  <c r="BC197" i="2"/>
  <c r="BB197" i="2"/>
  <c r="BA197" i="2"/>
  <c r="AZ197" i="2"/>
  <c r="AY197" i="2"/>
  <c r="AX197" i="2"/>
  <c r="BI196" i="2"/>
  <c r="BH196" i="2"/>
  <c r="BG196" i="2"/>
  <c r="BF196" i="2"/>
  <c r="BE196" i="2"/>
  <c r="BD196" i="2"/>
  <c r="BC196" i="2"/>
  <c r="BB196" i="2"/>
  <c r="BA196" i="2"/>
  <c r="AZ196" i="2"/>
  <c r="AY196" i="2"/>
  <c r="AX196" i="2"/>
  <c r="BI195" i="2"/>
  <c r="BH195" i="2"/>
  <c r="BG195" i="2"/>
  <c r="BF195" i="2"/>
  <c r="BE195" i="2"/>
  <c r="BD195" i="2"/>
  <c r="BC195" i="2"/>
  <c r="BB195" i="2"/>
  <c r="BA195" i="2"/>
  <c r="AZ195" i="2"/>
  <c r="AY195" i="2"/>
  <c r="AX195" i="2"/>
  <c r="BI194" i="2"/>
  <c r="BH194" i="2"/>
  <c r="BG194" i="2"/>
  <c r="BF194" i="2"/>
  <c r="BE194" i="2"/>
  <c r="BD194" i="2"/>
  <c r="BC194" i="2"/>
  <c r="BB194" i="2"/>
  <c r="BA194" i="2"/>
  <c r="AZ194" i="2"/>
  <c r="AY194" i="2"/>
  <c r="AX194" i="2"/>
  <c r="BI192" i="2"/>
  <c r="BH192" i="2"/>
  <c r="BG192" i="2"/>
  <c r="BF192" i="2"/>
  <c r="BE192" i="2"/>
  <c r="BD192" i="2"/>
  <c r="BC192" i="2"/>
  <c r="BB192" i="2"/>
  <c r="BA192" i="2"/>
  <c r="AZ192" i="2"/>
  <c r="AY192" i="2"/>
  <c r="AX192" i="2"/>
  <c r="BI190" i="2"/>
  <c r="BH190" i="2"/>
  <c r="BG190" i="2"/>
  <c r="BF190" i="2"/>
  <c r="BE190" i="2"/>
  <c r="BD190" i="2"/>
  <c r="BC190" i="2"/>
  <c r="BB190" i="2"/>
  <c r="BA190" i="2"/>
  <c r="AZ190" i="2"/>
  <c r="AY190" i="2"/>
  <c r="AX190" i="2"/>
  <c r="BI189" i="2"/>
  <c r="BH189" i="2"/>
  <c r="BG189" i="2"/>
  <c r="BF189" i="2"/>
  <c r="BE189" i="2"/>
  <c r="BD189" i="2"/>
  <c r="BC189" i="2"/>
  <c r="BB189" i="2"/>
  <c r="BA189" i="2"/>
  <c r="AZ189" i="2"/>
  <c r="AY189" i="2"/>
  <c r="AX189" i="2"/>
  <c r="BI188" i="2"/>
  <c r="BH188" i="2"/>
  <c r="BG188" i="2"/>
  <c r="BF188" i="2"/>
  <c r="BE188" i="2"/>
  <c r="BD188" i="2"/>
  <c r="BC188" i="2"/>
  <c r="BB188" i="2"/>
  <c r="BA188" i="2"/>
  <c r="AZ188" i="2"/>
  <c r="AY188" i="2"/>
  <c r="AX188" i="2"/>
  <c r="BI187" i="2"/>
  <c r="BH187" i="2"/>
  <c r="BG187" i="2"/>
  <c r="BF187" i="2"/>
  <c r="BE187" i="2"/>
  <c r="BD187" i="2"/>
  <c r="BC187" i="2"/>
  <c r="BB187" i="2"/>
  <c r="BA187" i="2"/>
  <c r="AZ187" i="2"/>
  <c r="AY187" i="2"/>
  <c r="AX187" i="2"/>
  <c r="BI186" i="2"/>
  <c r="BH186" i="2"/>
  <c r="BG186" i="2"/>
  <c r="BF186" i="2"/>
  <c r="BE186" i="2"/>
  <c r="BD186" i="2"/>
  <c r="BC186" i="2"/>
  <c r="BB186" i="2"/>
  <c r="BA186" i="2"/>
  <c r="AZ186" i="2"/>
  <c r="AY186" i="2"/>
  <c r="AX186" i="2"/>
  <c r="BI185" i="2"/>
  <c r="BH185" i="2"/>
  <c r="BG185" i="2"/>
  <c r="BF185" i="2"/>
  <c r="BE185" i="2"/>
  <c r="BD185" i="2"/>
  <c r="BC185" i="2"/>
  <c r="BB185" i="2"/>
  <c r="BA185" i="2"/>
  <c r="AZ185" i="2"/>
  <c r="AY185" i="2"/>
  <c r="AX185" i="2"/>
  <c r="BI184" i="2"/>
  <c r="BH184" i="2"/>
  <c r="BG184" i="2"/>
  <c r="BF184" i="2"/>
  <c r="BE184" i="2"/>
  <c r="BD184" i="2"/>
  <c r="BC184" i="2"/>
  <c r="BB184" i="2"/>
  <c r="BA184" i="2"/>
  <c r="AZ184" i="2"/>
  <c r="AY184" i="2"/>
  <c r="AX184" i="2"/>
  <c r="BI183" i="2"/>
  <c r="BH183" i="2"/>
  <c r="BG183" i="2"/>
  <c r="BF183" i="2"/>
  <c r="BE183" i="2"/>
  <c r="BD183" i="2"/>
  <c r="BC183" i="2"/>
  <c r="BB183" i="2"/>
  <c r="BA183" i="2"/>
  <c r="AZ183" i="2"/>
  <c r="AY183" i="2"/>
  <c r="AX183" i="2"/>
  <c r="BI180" i="2"/>
  <c r="BH180" i="2"/>
  <c r="BG180" i="2"/>
  <c r="BF180" i="2"/>
  <c r="BE180" i="2"/>
  <c r="BD180" i="2"/>
  <c r="BC180" i="2"/>
  <c r="BB180" i="2"/>
  <c r="BA180" i="2"/>
  <c r="AZ180" i="2"/>
  <c r="AY180" i="2"/>
  <c r="AX180" i="2"/>
  <c r="BI179" i="2"/>
  <c r="BH179" i="2"/>
  <c r="BG179" i="2"/>
  <c r="BF179" i="2"/>
  <c r="BE179" i="2"/>
  <c r="BD179" i="2"/>
  <c r="BC179" i="2"/>
  <c r="BB179" i="2"/>
  <c r="BA179" i="2"/>
  <c r="AZ179" i="2"/>
  <c r="AY179" i="2"/>
  <c r="AX179" i="2"/>
  <c r="BI178" i="2"/>
  <c r="BH178" i="2"/>
  <c r="BG178" i="2"/>
  <c r="BF178" i="2"/>
  <c r="BE178" i="2"/>
  <c r="BD178" i="2"/>
  <c r="BC178" i="2"/>
  <c r="BB178" i="2"/>
  <c r="BA178" i="2"/>
  <c r="AZ178" i="2"/>
  <c r="AY178" i="2"/>
  <c r="AX178" i="2"/>
  <c r="BI177" i="2"/>
  <c r="BH177" i="2"/>
  <c r="BG177" i="2"/>
  <c r="BF177" i="2"/>
  <c r="BE177" i="2"/>
  <c r="BD177" i="2"/>
  <c r="BC177" i="2"/>
  <c r="BB177" i="2"/>
  <c r="BA177" i="2"/>
  <c r="AZ177" i="2"/>
  <c r="AY177" i="2"/>
  <c r="AX177" i="2"/>
  <c r="BI176" i="2"/>
  <c r="BH176" i="2"/>
  <c r="BG176" i="2"/>
  <c r="BF176" i="2"/>
  <c r="BE176" i="2"/>
  <c r="BD176" i="2"/>
  <c r="BC176" i="2"/>
  <c r="BB176" i="2"/>
  <c r="BA176" i="2"/>
  <c r="AZ176" i="2"/>
  <c r="AY176" i="2"/>
  <c r="AX176" i="2"/>
  <c r="BI172" i="2"/>
  <c r="BH172" i="2"/>
  <c r="BG172" i="2"/>
  <c r="BF172" i="2"/>
  <c r="BE172" i="2"/>
  <c r="BD172" i="2"/>
  <c r="BC172" i="2"/>
  <c r="BB172" i="2"/>
  <c r="BA172" i="2"/>
  <c r="AZ172" i="2"/>
  <c r="AY172" i="2"/>
  <c r="AX172" i="2"/>
  <c r="BI171" i="2"/>
  <c r="BH171" i="2"/>
  <c r="BG171" i="2"/>
  <c r="BF171" i="2"/>
  <c r="BE171" i="2"/>
  <c r="BD171" i="2"/>
  <c r="BC171" i="2"/>
  <c r="BB171" i="2"/>
  <c r="BA171" i="2"/>
  <c r="AZ171" i="2"/>
  <c r="AY171" i="2"/>
  <c r="AX171" i="2"/>
  <c r="BI170" i="2"/>
  <c r="BH170" i="2"/>
  <c r="BG170" i="2"/>
  <c r="BF170" i="2"/>
  <c r="BE170" i="2"/>
  <c r="BD170" i="2"/>
  <c r="BC170" i="2"/>
  <c r="BB170" i="2"/>
  <c r="BA170" i="2"/>
  <c r="AZ170" i="2"/>
  <c r="AY170" i="2"/>
  <c r="AX170" i="2"/>
  <c r="BI169" i="2"/>
  <c r="BH169" i="2"/>
  <c r="BG169" i="2"/>
  <c r="BF169" i="2"/>
  <c r="BE169" i="2"/>
  <c r="BD169" i="2"/>
  <c r="BC169" i="2"/>
  <c r="BB169" i="2"/>
  <c r="BA169" i="2"/>
  <c r="AZ169" i="2"/>
  <c r="AY169" i="2"/>
  <c r="AX169" i="2"/>
  <c r="BI168" i="2"/>
  <c r="BH168" i="2"/>
  <c r="BG168" i="2"/>
  <c r="BF168" i="2"/>
  <c r="BE168" i="2"/>
  <c r="BD168" i="2"/>
  <c r="BC168" i="2"/>
  <c r="BB168" i="2"/>
  <c r="BA168" i="2"/>
  <c r="AZ168" i="2"/>
  <c r="AY168" i="2"/>
  <c r="AX168" i="2"/>
  <c r="BI167" i="2"/>
  <c r="BH167" i="2"/>
  <c r="BG167" i="2"/>
  <c r="BF167" i="2"/>
  <c r="BE167" i="2"/>
  <c r="BD167" i="2"/>
  <c r="BC167" i="2"/>
  <c r="BB167" i="2"/>
  <c r="BA167" i="2"/>
  <c r="AZ167" i="2"/>
  <c r="AY167" i="2"/>
  <c r="AX167" i="2"/>
  <c r="BI166" i="2"/>
  <c r="BH166" i="2"/>
  <c r="BG166" i="2"/>
  <c r="BF166" i="2"/>
  <c r="BE166" i="2"/>
  <c r="BD166" i="2"/>
  <c r="BC166" i="2"/>
  <c r="BB166" i="2"/>
  <c r="BA166" i="2"/>
  <c r="AZ166" i="2"/>
  <c r="AY166" i="2"/>
  <c r="AX166" i="2"/>
  <c r="BI165" i="2"/>
  <c r="BH165" i="2"/>
  <c r="BG165" i="2"/>
  <c r="BF165" i="2"/>
  <c r="BE165" i="2"/>
  <c r="BD165" i="2"/>
  <c r="BC165" i="2"/>
  <c r="BB165" i="2"/>
  <c r="BA165" i="2"/>
  <c r="AZ165" i="2"/>
  <c r="AY165" i="2"/>
  <c r="AX165" i="2"/>
  <c r="BI164" i="2"/>
  <c r="BH164" i="2"/>
  <c r="BG164" i="2"/>
  <c r="BF164" i="2"/>
  <c r="BE164" i="2"/>
  <c r="BD164" i="2"/>
  <c r="BC164" i="2"/>
  <c r="BB164" i="2"/>
  <c r="BA164" i="2"/>
  <c r="AZ164" i="2"/>
  <c r="AY164" i="2"/>
  <c r="AX164" i="2"/>
  <c r="BI163" i="2"/>
  <c r="BH163" i="2"/>
  <c r="BG163" i="2"/>
  <c r="BF163" i="2"/>
  <c r="BE163" i="2"/>
  <c r="BD163" i="2"/>
  <c r="BC163" i="2"/>
  <c r="BB163" i="2"/>
  <c r="BA163" i="2"/>
  <c r="AZ163" i="2"/>
  <c r="AY163" i="2"/>
  <c r="AX163" i="2"/>
  <c r="BI162" i="2"/>
  <c r="BH162" i="2"/>
  <c r="BG162" i="2"/>
  <c r="BF162" i="2"/>
  <c r="BE162" i="2"/>
  <c r="BD162" i="2"/>
  <c r="BC162" i="2"/>
  <c r="BB162" i="2"/>
  <c r="BA162" i="2"/>
  <c r="AZ162" i="2"/>
  <c r="AY162" i="2"/>
  <c r="AX162" i="2"/>
  <c r="BI159" i="2"/>
  <c r="BH159" i="2"/>
  <c r="BG159" i="2"/>
  <c r="BF159" i="2"/>
  <c r="BE159" i="2"/>
  <c r="BD159" i="2"/>
  <c r="BC159" i="2"/>
  <c r="BB159" i="2"/>
  <c r="BA159" i="2"/>
  <c r="AZ159" i="2"/>
  <c r="AY159" i="2"/>
  <c r="AX159" i="2"/>
  <c r="BI158" i="2"/>
  <c r="BH158" i="2"/>
  <c r="BG158" i="2"/>
  <c r="BF158" i="2"/>
  <c r="BE158" i="2"/>
  <c r="BD158" i="2"/>
  <c r="BC158" i="2"/>
  <c r="BB158" i="2"/>
  <c r="BA158" i="2"/>
  <c r="AZ158" i="2"/>
  <c r="AY158" i="2"/>
  <c r="AX158" i="2"/>
  <c r="BI157" i="2"/>
  <c r="BH157" i="2"/>
  <c r="BG157" i="2"/>
  <c r="BF157" i="2"/>
  <c r="BE157" i="2"/>
  <c r="BD157" i="2"/>
  <c r="BC157" i="2"/>
  <c r="BB157" i="2"/>
  <c r="BA157" i="2"/>
  <c r="AZ157" i="2"/>
  <c r="AY157" i="2"/>
  <c r="AX157" i="2"/>
  <c r="BI156" i="2"/>
  <c r="BH156" i="2"/>
  <c r="BG156" i="2"/>
  <c r="BF156" i="2"/>
  <c r="BE156" i="2"/>
  <c r="BD156" i="2"/>
  <c r="BC156" i="2"/>
  <c r="BB156" i="2"/>
  <c r="BA156" i="2"/>
  <c r="AZ156" i="2"/>
  <c r="AY156" i="2"/>
  <c r="AX156" i="2"/>
  <c r="BI155" i="2"/>
  <c r="BH155" i="2"/>
  <c r="BG155" i="2"/>
  <c r="BF155" i="2"/>
  <c r="BE155" i="2"/>
  <c r="BD155" i="2"/>
  <c r="BC155" i="2"/>
  <c r="BB155" i="2"/>
  <c r="BA155" i="2"/>
  <c r="AZ155" i="2"/>
  <c r="AY155" i="2"/>
  <c r="AX155" i="2"/>
  <c r="BI154" i="2"/>
  <c r="BH154" i="2"/>
  <c r="BG154" i="2"/>
  <c r="BF154" i="2"/>
  <c r="BE154" i="2"/>
  <c r="BD154" i="2"/>
  <c r="BC154" i="2"/>
  <c r="BB154" i="2"/>
  <c r="BA154" i="2"/>
  <c r="AZ154" i="2"/>
  <c r="AY154" i="2"/>
  <c r="AX154" i="2"/>
  <c r="BI153" i="2"/>
  <c r="BH153" i="2"/>
  <c r="BG153" i="2"/>
  <c r="BF153" i="2"/>
  <c r="BE153" i="2"/>
  <c r="BD153" i="2"/>
  <c r="BC153" i="2"/>
  <c r="BB153" i="2"/>
  <c r="BA153" i="2"/>
  <c r="AZ153" i="2"/>
  <c r="AY153" i="2"/>
  <c r="AX153" i="2"/>
  <c r="BI151" i="2"/>
  <c r="BH151" i="2"/>
  <c r="BG151" i="2"/>
  <c r="BF151" i="2"/>
  <c r="BE151" i="2"/>
  <c r="BD151" i="2"/>
  <c r="BC151" i="2"/>
  <c r="BB151" i="2"/>
  <c r="BA151" i="2"/>
  <c r="AZ151" i="2"/>
  <c r="AY151" i="2"/>
  <c r="AX151" i="2"/>
  <c r="BI148" i="2"/>
  <c r="BH148" i="2"/>
  <c r="BG148" i="2"/>
  <c r="BF148" i="2"/>
  <c r="BE148" i="2"/>
  <c r="BD148" i="2"/>
  <c r="BC148" i="2"/>
  <c r="BB148" i="2"/>
  <c r="BA148" i="2"/>
  <c r="AZ148" i="2"/>
  <c r="AY148" i="2"/>
  <c r="AX148" i="2"/>
  <c r="BI147" i="2"/>
  <c r="BH147" i="2"/>
  <c r="BG147" i="2"/>
  <c r="BF147" i="2"/>
  <c r="BE147" i="2"/>
  <c r="BD147" i="2"/>
  <c r="BC147" i="2"/>
  <c r="BB147" i="2"/>
  <c r="BA147" i="2"/>
  <c r="AZ147" i="2"/>
  <c r="AY147" i="2"/>
  <c r="AX147" i="2"/>
  <c r="BI146" i="2"/>
  <c r="BH146" i="2"/>
  <c r="BG146" i="2"/>
  <c r="BF146" i="2"/>
  <c r="BE146" i="2"/>
  <c r="BD146" i="2"/>
  <c r="BC146" i="2"/>
  <c r="BB146" i="2"/>
  <c r="BA146" i="2"/>
  <c r="AZ146" i="2"/>
  <c r="AY146" i="2"/>
  <c r="AX146" i="2"/>
  <c r="BI142" i="2"/>
  <c r="BH142" i="2"/>
  <c r="BG142" i="2"/>
  <c r="BF142" i="2"/>
  <c r="BE142" i="2"/>
  <c r="BD142" i="2"/>
  <c r="BC142" i="2"/>
  <c r="BB142" i="2"/>
  <c r="BA142" i="2"/>
  <c r="AZ142" i="2"/>
  <c r="AY142" i="2"/>
  <c r="AX142" i="2"/>
  <c r="BI141" i="2"/>
  <c r="BH141" i="2"/>
  <c r="BG141" i="2"/>
  <c r="BF141" i="2"/>
  <c r="BE141" i="2"/>
  <c r="BD141" i="2"/>
  <c r="BC141" i="2"/>
  <c r="BB141" i="2"/>
  <c r="BA141" i="2"/>
  <c r="AZ141" i="2"/>
  <c r="AY141" i="2"/>
  <c r="AX141" i="2"/>
  <c r="BI139" i="2"/>
  <c r="BH139" i="2"/>
  <c r="BG139" i="2"/>
  <c r="BF139" i="2"/>
  <c r="BE139" i="2"/>
  <c r="BD139" i="2"/>
  <c r="BC139" i="2"/>
  <c r="BB139" i="2"/>
  <c r="BA139" i="2"/>
  <c r="AZ139" i="2"/>
  <c r="AY139" i="2"/>
  <c r="AX139" i="2"/>
  <c r="BI138" i="2"/>
  <c r="BH138" i="2"/>
  <c r="BG138" i="2"/>
  <c r="BF138" i="2"/>
  <c r="BE138" i="2"/>
  <c r="BD138" i="2"/>
  <c r="BC138" i="2"/>
  <c r="BB138" i="2"/>
  <c r="BA138" i="2"/>
  <c r="AZ138" i="2"/>
  <c r="AY138" i="2"/>
  <c r="AX138" i="2"/>
  <c r="BI137" i="2"/>
  <c r="BH137" i="2"/>
  <c r="BG137" i="2"/>
  <c r="BF137" i="2"/>
  <c r="BE137" i="2"/>
  <c r="BD137" i="2"/>
  <c r="BC137" i="2"/>
  <c r="BB137" i="2"/>
  <c r="BA137" i="2"/>
  <c r="AZ137" i="2"/>
  <c r="AY137" i="2"/>
  <c r="AX137" i="2"/>
  <c r="BI136" i="2"/>
  <c r="BH136" i="2"/>
  <c r="BG136" i="2"/>
  <c r="BF136" i="2"/>
  <c r="BE136" i="2"/>
  <c r="BD136" i="2"/>
  <c r="BC136" i="2"/>
  <c r="BB136" i="2"/>
  <c r="BA136" i="2"/>
  <c r="AZ136" i="2"/>
  <c r="AY136" i="2"/>
  <c r="AX136" i="2"/>
  <c r="BI134" i="2"/>
  <c r="BH134" i="2"/>
  <c r="BG134" i="2"/>
  <c r="BF134" i="2"/>
  <c r="BE134" i="2"/>
  <c r="BD134" i="2"/>
  <c r="BC134" i="2"/>
  <c r="BB134" i="2"/>
  <c r="BA134" i="2"/>
  <c r="AZ134" i="2"/>
  <c r="AY134" i="2"/>
  <c r="AX134" i="2"/>
  <c r="BI133" i="2"/>
  <c r="BH133" i="2"/>
  <c r="BG133" i="2"/>
  <c r="BF133" i="2"/>
  <c r="BE133" i="2"/>
  <c r="BD133" i="2"/>
  <c r="BC133" i="2"/>
  <c r="BB133" i="2"/>
  <c r="BA133" i="2"/>
  <c r="AZ133" i="2"/>
  <c r="AY133" i="2"/>
  <c r="AX133" i="2"/>
  <c r="BI132" i="2"/>
  <c r="BH132" i="2"/>
  <c r="BG132" i="2"/>
  <c r="BF132" i="2"/>
  <c r="BE132" i="2"/>
  <c r="BD132" i="2"/>
  <c r="BC132" i="2"/>
  <c r="BB132" i="2"/>
  <c r="BA132" i="2"/>
  <c r="AZ132" i="2"/>
  <c r="AY132" i="2"/>
  <c r="AX132" i="2"/>
  <c r="BI131" i="2"/>
  <c r="BH131" i="2"/>
  <c r="BG131" i="2"/>
  <c r="BF131" i="2"/>
  <c r="BE131" i="2"/>
  <c r="BD131" i="2"/>
  <c r="BC131" i="2"/>
  <c r="BB131" i="2"/>
  <c r="BA131" i="2"/>
  <c r="AZ131" i="2"/>
  <c r="AY131" i="2"/>
  <c r="AX131" i="2"/>
  <c r="BI130" i="2"/>
  <c r="BH130" i="2"/>
  <c r="BG130" i="2"/>
  <c r="BF130" i="2"/>
  <c r="BE130" i="2"/>
  <c r="BD130" i="2"/>
  <c r="BC130" i="2"/>
  <c r="BB130" i="2"/>
  <c r="BA130" i="2"/>
  <c r="AZ130" i="2"/>
  <c r="AY130" i="2"/>
  <c r="AX130" i="2"/>
  <c r="BI129" i="2"/>
  <c r="BH129" i="2"/>
  <c r="BG129" i="2"/>
  <c r="BF129" i="2"/>
  <c r="BE129" i="2"/>
  <c r="BD129" i="2"/>
  <c r="BC129" i="2"/>
  <c r="BB129" i="2"/>
  <c r="BA129" i="2"/>
  <c r="AZ129" i="2"/>
  <c r="AY129" i="2"/>
  <c r="AX129" i="2"/>
  <c r="BI128" i="2"/>
  <c r="BH128" i="2"/>
  <c r="BG128" i="2"/>
  <c r="BF128" i="2"/>
  <c r="BE128" i="2"/>
  <c r="BD128" i="2"/>
  <c r="BC128" i="2"/>
  <c r="BB128" i="2"/>
  <c r="BA128" i="2"/>
  <c r="AZ128" i="2"/>
  <c r="AY128" i="2"/>
  <c r="AX128" i="2"/>
  <c r="BI127" i="2"/>
  <c r="BH127" i="2"/>
  <c r="BG127" i="2"/>
  <c r="BF127" i="2"/>
  <c r="BE127" i="2"/>
  <c r="BD127" i="2"/>
  <c r="BC127" i="2"/>
  <c r="BB127" i="2"/>
  <c r="BA127" i="2"/>
  <c r="AZ127" i="2"/>
  <c r="AY127" i="2"/>
  <c r="AX127" i="2"/>
  <c r="BI125" i="2"/>
  <c r="BH125" i="2"/>
  <c r="BG125" i="2"/>
  <c r="BF125" i="2"/>
  <c r="BE125" i="2"/>
  <c r="BD125" i="2"/>
  <c r="BC125" i="2"/>
  <c r="BB125" i="2"/>
  <c r="BA125" i="2"/>
  <c r="AZ125" i="2"/>
  <c r="AY125" i="2"/>
  <c r="AX125" i="2"/>
  <c r="BI124" i="2"/>
  <c r="BH124" i="2"/>
  <c r="BG124" i="2"/>
  <c r="BF124" i="2"/>
  <c r="BE124" i="2"/>
  <c r="BD124" i="2"/>
  <c r="BC124" i="2"/>
  <c r="BB124" i="2"/>
  <c r="BA124" i="2"/>
  <c r="AZ124" i="2"/>
  <c r="AY124" i="2"/>
  <c r="AX124" i="2"/>
  <c r="BI123" i="2"/>
  <c r="BH123" i="2"/>
  <c r="BG123" i="2"/>
  <c r="BF123" i="2"/>
  <c r="BE123" i="2"/>
  <c r="BD123" i="2"/>
  <c r="BC123" i="2"/>
  <c r="BB123" i="2"/>
  <c r="BA123" i="2"/>
  <c r="AZ123" i="2"/>
  <c r="AY123" i="2"/>
  <c r="AX123" i="2"/>
  <c r="BI122" i="2"/>
  <c r="BH122" i="2"/>
  <c r="BG122" i="2"/>
  <c r="BF122" i="2"/>
  <c r="BE122" i="2"/>
  <c r="BD122" i="2"/>
  <c r="BC122" i="2"/>
  <c r="BB122" i="2"/>
  <c r="BA122" i="2"/>
  <c r="AZ122" i="2"/>
  <c r="AY122" i="2"/>
  <c r="AX122" i="2"/>
  <c r="BI120" i="2"/>
  <c r="BH120" i="2"/>
  <c r="BG120" i="2"/>
  <c r="BF120" i="2"/>
  <c r="BE120" i="2"/>
  <c r="BD120" i="2"/>
  <c r="BC120" i="2"/>
  <c r="BB120" i="2"/>
  <c r="BA120" i="2"/>
  <c r="AZ120" i="2"/>
  <c r="AY120" i="2"/>
  <c r="AX120" i="2"/>
  <c r="BI119" i="2"/>
  <c r="BH119" i="2"/>
  <c r="BG119" i="2"/>
  <c r="BF119" i="2"/>
  <c r="BE119" i="2"/>
  <c r="BD119" i="2"/>
  <c r="BC119" i="2"/>
  <c r="BB119" i="2"/>
  <c r="BA119" i="2"/>
  <c r="AZ119" i="2"/>
  <c r="AY119" i="2"/>
  <c r="AX119" i="2"/>
  <c r="BI118" i="2"/>
  <c r="BH118" i="2"/>
  <c r="BG118" i="2"/>
  <c r="BF118" i="2"/>
  <c r="BE118" i="2"/>
  <c r="BD118" i="2"/>
  <c r="BC118" i="2"/>
  <c r="BB118" i="2"/>
  <c r="BA118" i="2"/>
  <c r="AZ118" i="2"/>
  <c r="AY118" i="2"/>
  <c r="AX118" i="2"/>
  <c r="BI117" i="2"/>
  <c r="BH117" i="2"/>
  <c r="BG117" i="2"/>
  <c r="BF117" i="2"/>
  <c r="BE117" i="2"/>
  <c r="BD117" i="2"/>
  <c r="BC117" i="2"/>
  <c r="BB117" i="2"/>
  <c r="BA117" i="2"/>
  <c r="AZ117" i="2"/>
  <c r="AY117" i="2"/>
  <c r="AX117" i="2"/>
  <c r="BI115" i="2"/>
  <c r="BH115" i="2"/>
  <c r="BG115" i="2"/>
  <c r="BF115" i="2"/>
  <c r="BE115" i="2"/>
  <c r="BD115" i="2"/>
  <c r="BC115" i="2"/>
  <c r="BB115" i="2"/>
  <c r="BA115" i="2"/>
  <c r="AZ115" i="2"/>
  <c r="AY115" i="2"/>
  <c r="AX115" i="2"/>
  <c r="BI114" i="2"/>
  <c r="BH114" i="2"/>
  <c r="BG114" i="2"/>
  <c r="BF114" i="2"/>
  <c r="BE114" i="2"/>
  <c r="BD114" i="2"/>
  <c r="BC114" i="2"/>
  <c r="BB114" i="2"/>
  <c r="BA114" i="2"/>
  <c r="AZ114" i="2"/>
  <c r="AY114" i="2"/>
  <c r="AX114" i="2"/>
  <c r="BI113" i="2"/>
  <c r="BH113" i="2"/>
  <c r="BG113" i="2"/>
  <c r="BF113" i="2"/>
  <c r="BE113" i="2"/>
  <c r="BD113" i="2"/>
  <c r="BC113" i="2"/>
  <c r="BB113" i="2"/>
  <c r="BA113" i="2"/>
  <c r="AZ113" i="2"/>
  <c r="AY113" i="2"/>
  <c r="AX113" i="2"/>
  <c r="BI112" i="2"/>
  <c r="BH112" i="2"/>
  <c r="BG112" i="2"/>
  <c r="BF112" i="2"/>
  <c r="BE112" i="2"/>
  <c r="BD112" i="2"/>
  <c r="BC112" i="2"/>
  <c r="BB112" i="2"/>
  <c r="BA112" i="2"/>
  <c r="AZ112" i="2"/>
  <c r="AY112" i="2"/>
  <c r="AX112" i="2"/>
  <c r="BI111" i="2"/>
  <c r="BH111" i="2"/>
  <c r="BG111" i="2"/>
  <c r="BF111" i="2"/>
  <c r="BE111" i="2"/>
  <c r="BD111" i="2"/>
  <c r="BC111" i="2"/>
  <c r="BB111" i="2"/>
  <c r="BA111" i="2"/>
  <c r="AZ111" i="2"/>
  <c r="AY111" i="2"/>
  <c r="AX111" i="2"/>
  <c r="BI110" i="2"/>
  <c r="BH110" i="2"/>
  <c r="BG110" i="2"/>
  <c r="BF110" i="2"/>
  <c r="BE110" i="2"/>
  <c r="BD110" i="2"/>
  <c r="BC110" i="2"/>
  <c r="BB110" i="2"/>
  <c r="BA110" i="2"/>
  <c r="AZ110" i="2"/>
  <c r="AY110" i="2"/>
  <c r="AX110" i="2"/>
  <c r="BI109" i="2"/>
  <c r="BH109" i="2"/>
  <c r="BG109" i="2"/>
  <c r="BF109" i="2"/>
  <c r="BE109" i="2"/>
  <c r="BD109" i="2"/>
  <c r="BC109" i="2"/>
  <c r="BB109" i="2"/>
  <c r="BA109" i="2"/>
  <c r="AZ109" i="2"/>
  <c r="AY109" i="2"/>
  <c r="AX109" i="2"/>
  <c r="BI108" i="2"/>
  <c r="BH108" i="2"/>
  <c r="BG108" i="2"/>
  <c r="BF108" i="2"/>
  <c r="BE108" i="2"/>
  <c r="BD108" i="2"/>
  <c r="BC108" i="2"/>
  <c r="BB108" i="2"/>
  <c r="BA108" i="2"/>
  <c r="AZ108" i="2"/>
  <c r="AY108" i="2"/>
  <c r="AX108" i="2"/>
  <c r="BI106" i="2"/>
  <c r="BH106" i="2"/>
  <c r="BG106" i="2"/>
  <c r="BF106" i="2"/>
  <c r="BE106" i="2"/>
  <c r="BD106" i="2"/>
  <c r="BC106" i="2"/>
  <c r="BB106" i="2"/>
  <c r="BA106" i="2"/>
  <c r="AZ106" i="2"/>
  <c r="AY106" i="2"/>
  <c r="AX106" i="2"/>
  <c r="BI105" i="2"/>
  <c r="BH105" i="2"/>
  <c r="BG105" i="2"/>
  <c r="BF105" i="2"/>
  <c r="BE105" i="2"/>
  <c r="BD105" i="2"/>
  <c r="BC105" i="2"/>
  <c r="BB105" i="2"/>
  <c r="BA105" i="2"/>
  <c r="AZ105" i="2"/>
  <c r="AY105" i="2"/>
  <c r="AX105" i="2"/>
  <c r="BI104" i="2"/>
  <c r="BH104" i="2"/>
  <c r="BG104" i="2"/>
  <c r="BF104" i="2"/>
  <c r="BE104" i="2"/>
  <c r="BD104" i="2"/>
  <c r="BC104" i="2"/>
  <c r="BB104" i="2"/>
  <c r="BA104" i="2"/>
  <c r="AZ104" i="2"/>
  <c r="AY104" i="2"/>
  <c r="AX104" i="2"/>
  <c r="BI103" i="2"/>
  <c r="BH103" i="2"/>
  <c r="BG103" i="2"/>
  <c r="BF103" i="2"/>
  <c r="BE103" i="2"/>
  <c r="BD103" i="2"/>
  <c r="BC103" i="2"/>
  <c r="BB103" i="2"/>
  <c r="BA103" i="2"/>
  <c r="AZ103" i="2"/>
  <c r="AY103" i="2"/>
  <c r="AX103" i="2"/>
  <c r="BI102" i="2"/>
  <c r="BH102" i="2"/>
  <c r="BG102" i="2"/>
  <c r="BF102" i="2"/>
  <c r="BE102" i="2"/>
  <c r="BD102" i="2"/>
  <c r="BC102" i="2"/>
  <c r="BB102" i="2"/>
  <c r="BA102" i="2"/>
  <c r="AZ102" i="2"/>
  <c r="AY102" i="2"/>
  <c r="AX102" i="2"/>
  <c r="BI101" i="2"/>
  <c r="BH101" i="2"/>
  <c r="BG101" i="2"/>
  <c r="BF101" i="2"/>
  <c r="BE101" i="2"/>
  <c r="BD101" i="2"/>
  <c r="BC101" i="2"/>
  <c r="BB101" i="2"/>
  <c r="BA101" i="2"/>
  <c r="AZ101" i="2"/>
  <c r="AY101" i="2"/>
  <c r="AX101" i="2"/>
  <c r="BI100" i="2"/>
  <c r="BH100" i="2"/>
  <c r="BG100" i="2"/>
  <c r="BF100" i="2"/>
  <c r="BE100" i="2"/>
  <c r="BD100" i="2"/>
  <c r="BC100" i="2"/>
  <c r="BB100" i="2"/>
  <c r="BA100" i="2"/>
  <c r="AZ100" i="2"/>
  <c r="AY100" i="2"/>
  <c r="AX100" i="2"/>
  <c r="BI99" i="2"/>
  <c r="BH99" i="2"/>
  <c r="BG99" i="2"/>
  <c r="BF99" i="2"/>
  <c r="BE99" i="2"/>
  <c r="BD99" i="2"/>
  <c r="BC99" i="2"/>
  <c r="BB99" i="2"/>
  <c r="BA99" i="2"/>
  <c r="AZ99" i="2"/>
  <c r="AY99" i="2"/>
  <c r="AX99" i="2"/>
  <c r="BI98" i="2"/>
  <c r="BH98" i="2"/>
  <c r="BG98" i="2"/>
  <c r="BF98" i="2"/>
  <c r="BE98" i="2"/>
  <c r="BD98" i="2"/>
  <c r="BC98" i="2"/>
  <c r="BB98" i="2"/>
  <c r="BA98" i="2"/>
  <c r="AZ98" i="2"/>
  <c r="AY98" i="2"/>
  <c r="AX98" i="2"/>
  <c r="BI95" i="2"/>
  <c r="BH95" i="2"/>
  <c r="BG95" i="2"/>
  <c r="BF95" i="2"/>
  <c r="BE95" i="2"/>
  <c r="BD95" i="2"/>
  <c r="BC95" i="2"/>
  <c r="BB95" i="2"/>
  <c r="BA95" i="2"/>
  <c r="AZ95" i="2"/>
  <c r="AY95" i="2"/>
  <c r="AX95" i="2"/>
  <c r="BI92" i="2"/>
  <c r="BH92" i="2"/>
  <c r="BG92" i="2"/>
  <c r="BF92" i="2"/>
  <c r="BE92" i="2"/>
  <c r="BD92" i="2"/>
  <c r="BC92" i="2"/>
  <c r="BB92" i="2"/>
  <c r="BA92" i="2"/>
  <c r="AZ92" i="2"/>
  <c r="AY92" i="2"/>
  <c r="AX92" i="2"/>
  <c r="BI91" i="2"/>
  <c r="BH91" i="2"/>
  <c r="BG91" i="2"/>
  <c r="BF91" i="2"/>
  <c r="BE91" i="2"/>
  <c r="BD91" i="2"/>
  <c r="BC91" i="2"/>
  <c r="BB91" i="2"/>
  <c r="BA91" i="2"/>
  <c r="AZ91" i="2"/>
  <c r="AY91" i="2"/>
  <c r="AX91" i="2"/>
  <c r="BI90" i="2"/>
  <c r="BH90" i="2"/>
  <c r="BG90" i="2"/>
  <c r="BF90" i="2"/>
  <c r="BE90" i="2"/>
  <c r="BD90" i="2"/>
  <c r="BC90" i="2"/>
  <c r="BB90" i="2"/>
  <c r="BA90" i="2"/>
  <c r="AZ90" i="2"/>
  <c r="AY90" i="2"/>
  <c r="AX90" i="2"/>
  <c r="BI89" i="2"/>
  <c r="BH89" i="2"/>
  <c r="BG89" i="2"/>
  <c r="BF89" i="2"/>
  <c r="BE89" i="2"/>
  <c r="BD89" i="2"/>
  <c r="BC89" i="2"/>
  <c r="BB89" i="2"/>
  <c r="BA89" i="2"/>
  <c r="AZ89" i="2"/>
  <c r="AY89" i="2"/>
  <c r="AX89" i="2"/>
  <c r="BI88" i="2"/>
  <c r="BH88" i="2"/>
  <c r="BG88" i="2"/>
  <c r="BF88" i="2"/>
  <c r="BE88" i="2"/>
  <c r="BD88" i="2"/>
  <c r="BC88" i="2"/>
  <c r="BB88" i="2"/>
  <c r="BA88" i="2"/>
  <c r="AZ88" i="2"/>
  <c r="AY88" i="2"/>
  <c r="AX88" i="2"/>
  <c r="BI86" i="2"/>
  <c r="BH86" i="2"/>
  <c r="BG86" i="2"/>
  <c r="BF86" i="2"/>
  <c r="BE86" i="2"/>
  <c r="BD86" i="2"/>
  <c r="BC86" i="2"/>
  <c r="BB86" i="2"/>
  <c r="BA86" i="2"/>
  <c r="AZ86" i="2"/>
  <c r="AY86" i="2"/>
  <c r="AX86" i="2"/>
  <c r="BI84" i="2"/>
  <c r="BH84" i="2"/>
  <c r="BG84" i="2"/>
  <c r="BF84" i="2"/>
  <c r="BE84" i="2"/>
  <c r="BD84" i="2"/>
  <c r="BC84" i="2"/>
  <c r="BB84" i="2"/>
  <c r="BA84" i="2"/>
  <c r="AZ84" i="2"/>
  <c r="AY84" i="2"/>
  <c r="AX84" i="2"/>
  <c r="BI83" i="2"/>
  <c r="BH83" i="2"/>
  <c r="BG83" i="2"/>
  <c r="BF83" i="2"/>
  <c r="BE83" i="2"/>
  <c r="BD83" i="2"/>
  <c r="BC83" i="2"/>
  <c r="BB83" i="2"/>
  <c r="BA83" i="2"/>
  <c r="AZ83" i="2"/>
  <c r="AY83" i="2"/>
  <c r="AX83" i="2"/>
  <c r="BI82" i="2"/>
  <c r="BH82" i="2"/>
  <c r="BG82" i="2"/>
  <c r="BF82" i="2"/>
  <c r="BE82" i="2"/>
  <c r="BD82" i="2"/>
  <c r="BC82" i="2"/>
  <c r="BB82" i="2"/>
  <c r="BA82" i="2"/>
  <c r="AZ82" i="2"/>
  <c r="AY82" i="2"/>
  <c r="AX82" i="2"/>
  <c r="BI81" i="2"/>
  <c r="BH81" i="2"/>
  <c r="BG81" i="2"/>
  <c r="BF81" i="2"/>
  <c r="BE81" i="2"/>
  <c r="BD81" i="2"/>
  <c r="BC81" i="2"/>
  <c r="BB81" i="2"/>
  <c r="BA81" i="2"/>
  <c r="AZ81" i="2"/>
  <c r="AY81" i="2"/>
  <c r="AX81" i="2"/>
  <c r="BI80" i="2"/>
  <c r="BH80" i="2"/>
  <c r="BG80" i="2"/>
  <c r="BF80" i="2"/>
  <c r="BE80" i="2"/>
  <c r="BD80" i="2"/>
  <c r="BC80" i="2"/>
  <c r="BB80" i="2"/>
  <c r="BA80" i="2"/>
  <c r="AZ80" i="2"/>
  <c r="AY80" i="2"/>
  <c r="AX80" i="2"/>
  <c r="BI79" i="2"/>
  <c r="BH79" i="2"/>
  <c r="BG79" i="2"/>
  <c r="BF79" i="2"/>
  <c r="BE79" i="2"/>
  <c r="BD79" i="2"/>
  <c r="BC79" i="2"/>
  <c r="BB79" i="2"/>
  <c r="BA79" i="2"/>
  <c r="AZ79" i="2"/>
  <c r="AY79" i="2"/>
  <c r="AX79" i="2"/>
  <c r="BI78" i="2"/>
  <c r="BH78" i="2"/>
  <c r="BG78" i="2"/>
  <c r="BF78" i="2"/>
  <c r="BE78" i="2"/>
  <c r="BD78" i="2"/>
  <c r="BC78" i="2"/>
  <c r="BB78" i="2"/>
  <c r="BA78" i="2"/>
  <c r="AZ78" i="2"/>
  <c r="AY78" i="2"/>
  <c r="AX78" i="2"/>
  <c r="BI77" i="2"/>
  <c r="BH77" i="2"/>
  <c r="BG77" i="2"/>
  <c r="BF77" i="2"/>
  <c r="BE77" i="2"/>
  <c r="BD77" i="2"/>
  <c r="BC77" i="2"/>
  <c r="BB77" i="2"/>
  <c r="BA77" i="2"/>
  <c r="AZ77" i="2"/>
  <c r="AY77" i="2"/>
  <c r="AX77" i="2"/>
  <c r="BI76" i="2"/>
  <c r="BH76" i="2"/>
  <c r="BG76" i="2"/>
  <c r="BF76" i="2"/>
  <c r="BE76" i="2"/>
  <c r="BD76" i="2"/>
  <c r="BC76" i="2"/>
  <c r="BB76" i="2"/>
  <c r="BA76" i="2"/>
  <c r="AZ76" i="2"/>
  <c r="AY76" i="2"/>
  <c r="AX76" i="2"/>
  <c r="BI74" i="2"/>
  <c r="BH74" i="2"/>
  <c r="BG74" i="2"/>
  <c r="BF74" i="2"/>
  <c r="BE74" i="2"/>
  <c r="BD74" i="2"/>
  <c r="BC74" i="2"/>
  <c r="BB74" i="2"/>
  <c r="BA74" i="2"/>
  <c r="AZ74" i="2"/>
  <c r="AY74" i="2"/>
  <c r="AX74" i="2"/>
  <c r="BI73" i="2"/>
  <c r="BH73" i="2"/>
  <c r="BG73" i="2"/>
  <c r="BF73" i="2"/>
  <c r="BE73" i="2"/>
  <c r="BD73" i="2"/>
  <c r="BC73" i="2"/>
  <c r="BB73" i="2"/>
  <c r="BA73" i="2"/>
  <c r="AZ73" i="2"/>
  <c r="AY73" i="2"/>
  <c r="AX73" i="2"/>
  <c r="BI72" i="2"/>
  <c r="BH72" i="2"/>
  <c r="BG72" i="2"/>
  <c r="BF72" i="2"/>
  <c r="BE72" i="2"/>
  <c r="BD72" i="2"/>
  <c r="BC72" i="2"/>
  <c r="BB72" i="2"/>
  <c r="BA72" i="2"/>
  <c r="AZ72" i="2"/>
  <c r="AY72" i="2"/>
  <c r="AX72" i="2"/>
  <c r="BI71" i="2"/>
  <c r="BH71" i="2"/>
  <c r="BG71" i="2"/>
  <c r="BF71" i="2"/>
  <c r="BE71" i="2"/>
  <c r="BD71" i="2"/>
  <c r="BC71" i="2"/>
  <c r="BB71" i="2"/>
  <c r="BA71" i="2"/>
  <c r="AZ71" i="2"/>
  <c r="AY71" i="2"/>
  <c r="AX71" i="2"/>
  <c r="BI70" i="2"/>
  <c r="BH70" i="2"/>
  <c r="BG70" i="2"/>
  <c r="BF70" i="2"/>
  <c r="BE70" i="2"/>
  <c r="BD70" i="2"/>
  <c r="BC70" i="2"/>
  <c r="BB70" i="2"/>
  <c r="BA70" i="2"/>
  <c r="AZ70" i="2"/>
  <c r="AY70" i="2"/>
  <c r="AX70" i="2"/>
  <c r="BI69" i="2"/>
  <c r="BH69" i="2"/>
  <c r="BG69" i="2"/>
  <c r="BF69" i="2"/>
  <c r="BE69" i="2"/>
  <c r="BD69" i="2"/>
  <c r="BC69" i="2"/>
  <c r="BB69" i="2"/>
  <c r="BA69" i="2"/>
  <c r="AZ69" i="2"/>
  <c r="AY69" i="2"/>
  <c r="AX69" i="2"/>
  <c r="BI67" i="2"/>
  <c r="BH67" i="2"/>
  <c r="BG67" i="2"/>
  <c r="BF67" i="2"/>
  <c r="BE67" i="2"/>
  <c r="BD67" i="2"/>
  <c r="BC67" i="2"/>
  <c r="BB67" i="2"/>
  <c r="BA67" i="2"/>
  <c r="AZ67" i="2"/>
  <c r="AY67" i="2"/>
  <c r="AX67" i="2"/>
  <c r="BI66" i="2"/>
  <c r="BH66" i="2"/>
  <c r="BG66" i="2"/>
  <c r="BF66" i="2"/>
  <c r="BE66" i="2"/>
  <c r="BD66" i="2"/>
  <c r="BC66" i="2"/>
  <c r="BB66" i="2"/>
  <c r="BA66" i="2"/>
  <c r="AZ66" i="2"/>
  <c r="AY66" i="2"/>
  <c r="AX66" i="2"/>
  <c r="BI65" i="2"/>
  <c r="BH65" i="2"/>
  <c r="BG65" i="2"/>
  <c r="BF65" i="2"/>
  <c r="BE65" i="2"/>
  <c r="BD65" i="2"/>
  <c r="BC65" i="2"/>
  <c r="BB65" i="2"/>
  <c r="BA65" i="2"/>
  <c r="AZ65" i="2"/>
  <c r="AY65" i="2"/>
  <c r="AX65" i="2"/>
  <c r="BI62" i="2"/>
  <c r="BH62" i="2"/>
  <c r="BG62" i="2"/>
  <c r="BF62" i="2"/>
  <c r="BE62" i="2"/>
  <c r="BD62" i="2"/>
  <c r="BC62" i="2"/>
  <c r="BB62" i="2"/>
  <c r="BA62" i="2"/>
  <c r="AZ62" i="2"/>
  <c r="AY62" i="2"/>
  <c r="AX62" i="2"/>
  <c r="BI61" i="2"/>
  <c r="BH61" i="2"/>
  <c r="BG61" i="2"/>
  <c r="BF61" i="2"/>
  <c r="BE61" i="2"/>
  <c r="BD61" i="2"/>
  <c r="BC61" i="2"/>
  <c r="BB61" i="2"/>
  <c r="BA61" i="2"/>
  <c r="AZ61" i="2"/>
  <c r="AY61" i="2"/>
  <c r="AX61" i="2"/>
  <c r="BI60" i="2"/>
  <c r="BH60" i="2"/>
  <c r="BG60" i="2"/>
  <c r="BF60" i="2"/>
  <c r="BE60" i="2"/>
  <c r="BD60" i="2"/>
  <c r="BC60" i="2"/>
  <c r="BB60" i="2"/>
  <c r="BA60" i="2"/>
  <c r="AZ60" i="2"/>
  <c r="AY60" i="2"/>
  <c r="AX60" i="2"/>
  <c r="BI56" i="2"/>
  <c r="BH56" i="2"/>
  <c r="BG56" i="2"/>
  <c r="BF56" i="2"/>
  <c r="BE56" i="2"/>
  <c r="BD56" i="2"/>
  <c r="BC56" i="2"/>
  <c r="BB56" i="2"/>
  <c r="BA56" i="2"/>
  <c r="AZ56" i="2"/>
  <c r="AY56" i="2"/>
  <c r="AX56" i="2"/>
  <c r="BI54" i="2"/>
  <c r="BH54" i="2"/>
  <c r="BG54" i="2"/>
  <c r="BF54" i="2"/>
  <c r="BE54" i="2"/>
  <c r="BD54" i="2"/>
  <c r="BC54" i="2"/>
  <c r="BB54" i="2"/>
  <c r="BA54" i="2"/>
  <c r="AZ54" i="2"/>
  <c r="AY54" i="2"/>
  <c r="AX54" i="2"/>
  <c r="BI53" i="2"/>
  <c r="BH53" i="2"/>
  <c r="BG53" i="2"/>
  <c r="BF53" i="2"/>
  <c r="BE53" i="2"/>
  <c r="BD53" i="2"/>
  <c r="BC53" i="2"/>
  <c r="BB53" i="2"/>
  <c r="BA53" i="2"/>
  <c r="AZ53" i="2"/>
  <c r="AY53" i="2"/>
  <c r="AX53" i="2"/>
  <c r="BI52" i="2"/>
  <c r="BH52" i="2"/>
  <c r="BG52" i="2"/>
  <c r="BF52" i="2"/>
  <c r="BE52" i="2"/>
  <c r="BD52" i="2"/>
  <c r="BC52" i="2"/>
  <c r="BB52" i="2"/>
  <c r="BA52" i="2"/>
  <c r="AZ52" i="2"/>
  <c r="AY52" i="2"/>
  <c r="AX52" i="2"/>
  <c r="BI51" i="2"/>
  <c r="BH51" i="2"/>
  <c r="BG51" i="2"/>
  <c r="BF51" i="2"/>
  <c r="BE51" i="2"/>
  <c r="BD51" i="2"/>
  <c r="BC51" i="2"/>
  <c r="BB51" i="2"/>
  <c r="BA51" i="2"/>
  <c r="AZ51" i="2"/>
  <c r="AY51" i="2"/>
  <c r="AX51" i="2"/>
  <c r="BI50" i="2"/>
  <c r="BH50" i="2"/>
  <c r="BG50" i="2"/>
  <c r="BF50" i="2"/>
  <c r="BE50" i="2"/>
  <c r="BD50" i="2"/>
  <c r="BC50" i="2"/>
  <c r="BB50" i="2"/>
  <c r="BA50" i="2"/>
  <c r="AZ50" i="2"/>
  <c r="AY50" i="2"/>
  <c r="AX50" i="2"/>
  <c r="BI49" i="2"/>
  <c r="BH49" i="2"/>
  <c r="BG49" i="2"/>
  <c r="BF49" i="2"/>
  <c r="BE49" i="2"/>
  <c r="BD49" i="2"/>
  <c r="BC49" i="2"/>
  <c r="BB49" i="2"/>
  <c r="BA49" i="2"/>
  <c r="AZ49" i="2"/>
  <c r="AY49" i="2"/>
  <c r="AX49" i="2"/>
  <c r="BI48" i="2"/>
  <c r="BH48" i="2"/>
  <c r="BG48" i="2"/>
  <c r="BF48" i="2"/>
  <c r="BE48" i="2"/>
  <c r="BD48" i="2"/>
  <c r="BC48" i="2"/>
  <c r="BB48" i="2"/>
  <c r="BA48" i="2"/>
  <c r="AZ48" i="2"/>
  <c r="AY48" i="2"/>
  <c r="AX48" i="2"/>
  <c r="BI46" i="2"/>
  <c r="BH46" i="2"/>
  <c r="BG46" i="2"/>
  <c r="BF46" i="2"/>
  <c r="BE46" i="2"/>
  <c r="BD46" i="2"/>
  <c r="BC46" i="2"/>
  <c r="BB46" i="2"/>
  <c r="BA46" i="2"/>
  <c r="AZ46" i="2"/>
  <c r="AY46" i="2"/>
  <c r="AX46" i="2"/>
  <c r="BI45" i="2"/>
  <c r="BH45" i="2"/>
  <c r="BG45" i="2"/>
  <c r="BF45" i="2"/>
  <c r="BE45" i="2"/>
  <c r="BD45" i="2"/>
  <c r="BC45" i="2"/>
  <c r="BB45" i="2"/>
  <c r="BA45" i="2"/>
  <c r="AZ45" i="2"/>
  <c r="AY45" i="2"/>
  <c r="AX45" i="2"/>
  <c r="BI43" i="2"/>
  <c r="BH43" i="2"/>
  <c r="BG43" i="2"/>
  <c r="BF43" i="2"/>
  <c r="BE43" i="2"/>
  <c r="BD43" i="2"/>
  <c r="BC43" i="2"/>
  <c r="BB43" i="2"/>
  <c r="BA43" i="2"/>
  <c r="AZ43" i="2"/>
  <c r="AY43" i="2"/>
  <c r="AX43" i="2"/>
  <c r="BI41" i="2"/>
  <c r="BH41" i="2"/>
  <c r="BG41" i="2"/>
  <c r="BF41" i="2"/>
  <c r="BE41" i="2"/>
  <c r="BD41" i="2"/>
  <c r="BC41" i="2"/>
  <c r="BB41" i="2"/>
  <c r="BA41" i="2"/>
  <c r="AZ41" i="2"/>
  <c r="AY41" i="2"/>
  <c r="AX41" i="2"/>
  <c r="BI40" i="2"/>
  <c r="BH40" i="2"/>
  <c r="BG40" i="2"/>
  <c r="BF40" i="2"/>
  <c r="BE40" i="2"/>
  <c r="BD40" i="2"/>
  <c r="BC40" i="2"/>
  <c r="BB40" i="2"/>
  <c r="BA40" i="2"/>
  <c r="AZ40" i="2"/>
  <c r="AY40" i="2"/>
  <c r="AX40" i="2"/>
  <c r="BI38" i="2"/>
  <c r="BH38" i="2"/>
  <c r="BG38" i="2"/>
  <c r="BF38" i="2"/>
  <c r="BE38" i="2"/>
  <c r="BD38" i="2"/>
  <c r="BC38" i="2"/>
  <c r="BB38" i="2"/>
  <c r="BA38" i="2"/>
  <c r="AZ38" i="2"/>
  <c r="AY38" i="2"/>
  <c r="AX38" i="2"/>
  <c r="BI34" i="2"/>
  <c r="BH34" i="2"/>
  <c r="BG34" i="2"/>
  <c r="BF34" i="2"/>
  <c r="BE34" i="2"/>
  <c r="BD34" i="2"/>
  <c r="BC34" i="2"/>
  <c r="BB34" i="2"/>
  <c r="BA34" i="2"/>
  <c r="AZ34" i="2"/>
  <c r="AY34" i="2"/>
  <c r="AX34" i="2"/>
  <c r="BI32" i="2"/>
  <c r="BH32" i="2"/>
  <c r="BG32" i="2"/>
  <c r="BF32" i="2"/>
  <c r="BE32" i="2"/>
  <c r="BD32" i="2"/>
  <c r="BC32" i="2"/>
  <c r="BB32" i="2"/>
  <c r="BA32" i="2"/>
  <c r="AZ32" i="2"/>
  <c r="AY32" i="2"/>
  <c r="AX32" i="2"/>
  <c r="BI29" i="2"/>
  <c r="BH29" i="2"/>
  <c r="BG29" i="2"/>
  <c r="BF29" i="2"/>
  <c r="BE29" i="2"/>
  <c r="BD29" i="2"/>
  <c r="BC29" i="2"/>
  <c r="BB29" i="2"/>
  <c r="BA29" i="2"/>
  <c r="AZ29" i="2"/>
  <c r="AY29" i="2"/>
  <c r="AX29" i="2"/>
  <c r="BI28" i="2"/>
  <c r="BH28" i="2"/>
  <c r="BG28" i="2"/>
  <c r="BF28" i="2"/>
  <c r="BE28" i="2"/>
  <c r="BD28" i="2"/>
  <c r="BC28" i="2"/>
  <c r="BB28" i="2"/>
  <c r="BA28" i="2"/>
  <c r="AZ28" i="2"/>
  <c r="AY28" i="2"/>
  <c r="AX28" i="2"/>
  <c r="BI27" i="2"/>
  <c r="BH27" i="2"/>
  <c r="BG27" i="2"/>
  <c r="BF27" i="2"/>
  <c r="BE27" i="2"/>
  <c r="BD27" i="2"/>
  <c r="BC27" i="2"/>
  <c r="BB27" i="2"/>
  <c r="BA27" i="2"/>
  <c r="AZ27" i="2"/>
  <c r="AY27" i="2"/>
  <c r="AX27" i="2"/>
  <c r="BI26" i="2"/>
  <c r="BH26" i="2"/>
  <c r="BG26" i="2"/>
  <c r="BF26" i="2"/>
  <c r="BE26" i="2"/>
  <c r="BD26" i="2"/>
  <c r="BC26" i="2"/>
  <c r="BB26" i="2"/>
  <c r="BA26" i="2"/>
  <c r="AZ26" i="2"/>
  <c r="AY26" i="2"/>
  <c r="AX26" i="2"/>
  <c r="BI24" i="2"/>
  <c r="BH24" i="2"/>
  <c r="BG24" i="2"/>
  <c r="BF24" i="2"/>
  <c r="BE24" i="2"/>
  <c r="BD24" i="2"/>
  <c r="BC24" i="2"/>
  <c r="BB24" i="2"/>
  <c r="BA24" i="2"/>
  <c r="AZ24" i="2"/>
  <c r="AY24" i="2"/>
  <c r="AX24" i="2"/>
  <c r="BI23" i="2"/>
  <c r="BH23" i="2"/>
  <c r="BG23" i="2"/>
  <c r="BF23" i="2"/>
  <c r="BE23" i="2"/>
  <c r="BD23" i="2"/>
  <c r="BC23" i="2"/>
  <c r="BB23" i="2"/>
  <c r="BA23" i="2"/>
  <c r="AZ23" i="2"/>
  <c r="AY23" i="2"/>
  <c r="AX23" i="2"/>
  <c r="BI22" i="2"/>
  <c r="BH22" i="2"/>
  <c r="BG22" i="2"/>
  <c r="BF22" i="2"/>
  <c r="BE22" i="2"/>
  <c r="BD22" i="2"/>
  <c r="BC22" i="2"/>
  <c r="BB22" i="2"/>
  <c r="BA22" i="2"/>
  <c r="AZ22" i="2"/>
  <c r="AY22" i="2"/>
  <c r="BI21" i="2"/>
  <c r="BH21" i="2"/>
  <c r="BG21" i="2"/>
  <c r="BF21" i="2"/>
  <c r="BE21" i="2"/>
  <c r="BD21" i="2"/>
  <c r="BC21" i="2"/>
  <c r="BB21" i="2"/>
  <c r="BA21" i="2"/>
  <c r="AZ21" i="2"/>
  <c r="AY21" i="2"/>
  <c r="AX21" i="2"/>
  <c r="BI20" i="2"/>
  <c r="BH20" i="2"/>
  <c r="BG20" i="2"/>
  <c r="BF20" i="2"/>
  <c r="BE20" i="2"/>
  <c r="BD20" i="2"/>
  <c r="BC20" i="2"/>
  <c r="BB20" i="2"/>
  <c r="BA20" i="2"/>
  <c r="AZ20" i="2"/>
  <c r="AY20" i="2"/>
  <c r="AX20" i="2"/>
  <c r="BI19" i="2"/>
  <c r="BH19" i="2"/>
  <c r="BG19" i="2"/>
  <c r="BF19" i="2"/>
  <c r="BE19" i="2"/>
  <c r="BA19" i="2"/>
  <c r="BB19" i="2"/>
  <c r="BC19" i="2"/>
  <c r="BD19" i="2"/>
  <c r="AZ19" i="2"/>
  <c r="AY19" i="2"/>
  <c r="AX19" i="2"/>
  <c r="BF18" i="2"/>
  <c r="BG18" i="2"/>
  <c r="BH18" i="2"/>
  <c r="BI18" i="2"/>
  <c r="BE18" i="2"/>
  <c r="BD18" i="2"/>
  <c r="BC18" i="2"/>
  <c r="BB18" i="2"/>
  <c r="BA18" i="2"/>
  <c r="AZ18" i="2"/>
  <c r="AY18" i="2"/>
  <c r="AX18" i="2"/>
  <c r="BF16" i="2"/>
  <c r="BG16" i="2"/>
  <c r="BH16" i="2"/>
  <c r="BI16" i="2"/>
  <c r="BE16" i="2"/>
  <c r="BB16" i="2"/>
  <c r="BC16" i="2"/>
  <c r="BD16" i="2"/>
  <c r="AZ16" i="2"/>
  <c r="AY16" i="2"/>
  <c r="AN362" i="2"/>
  <c r="AA378" i="2"/>
  <c r="AA262" i="2"/>
  <c r="I188" i="2"/>
  <c r="BJ17" i="2" l="1"/>
  <c r="BJ140" i="2"/>
  <c r="BH362" i="2"/>
  <c r="BJ373" i="2"/>
  <c r="BJ361" i="2"/>
  <c r="BJ55" i="2"/>
  <c r="BK426" i="13"/>
  <c r="BY426" i="13"/>
  <c r="BK429" i="13"/>
  <c r="BK420" i="13"/>
  <c r="BK423" i="13"/>
  <c r="BK425" i="13"/>
  <c r="BY425" i="13"/>
  <c r="BK422" i="13"/>
  <c r="BY427" i="13"/>
  <c r="BY423" i="13"/>
  <c r="BY422" i="13"/>
  <c r="BY428" i="13"/>
  <c r="BY420" i="13"/>
  <c r="BY429" i="13"/>
  <c r="BY430" i="13"/>
  <c r="BK428" i="13"/>
  <c r="BK430" i="13"/>
  <c r="BK427" i="13"/>
  <c r="BJ238" i="2"/>
  <c r="BJ347" i="2"/>
  <c r="BJ343" i="2"/>
  <c r="BJ410" i="2"/>
  <c r="BJ269" i="2"/>
  <c r="BJ399" i="2"/>
  <c r="BJ418" i="2"/>
  <c r="BJ191" i="2"/>
  <c r="BJ255" i="2"/>
  <c r="BJ265" i="2"/>
  <c r="BJ311" i="2"/>
  <c r="BJ323" i="2"/>
  <c r="BJ329" i="2"/>
  <c r="BJ338" i="2"/>
  <c r="BJ369" i="2"/>
  <c r="BJ59" i="2"/>
  <c r="BJ161" i="2"/>
  <c r="BJ225" i="2"/>
  <c r="BJ266" i="2"/>
  <c r="BJ316" i="2"/>
  <c r="BJ372" i="2"/>
  <c r="BJ405" i="2"/>
  <c r="BJ57" i="2"/>
  <c r="BJ97" i="2"/>
  <c r="BJ350" i="2"/>
  <c r="BJ47" i="2"/>
  <c r="BJ228" i="2"/>
  <c r="BJ263" i="2"/>
  <c r="BJ402" i="2"/>
  <c r="BJ37" i="2"/>
  <c r="BJ68" i="2"/>
  <c r="BJ276" i="2"/>
  <c r="BJ313" i="2"/>
  <c r="BJ73" i="2"/>
  <c r="BJ103" i="2"/>
  <c r="BJ124" i="2"/>
  <c r="BJ147" i="2"/>
  <c r="BJ178" i="2"/>
  <c r="BJ201" i="2"/>
  <c r="BJ203" i="2"/>
  <c r="BJ222" i="2"/>
  <c r="BJ224" i="2"/>
  <c r="BJ226" i="2"/>
  <c r="BJ227" i="2"/>
  <c r="BJ230" i="2"/>
  <c r="BJ231" i="2"/>
  <c r="BJ232" i="2"/>
  <c r="BJ233" i="2"/>
  <c r="BJ237" i="2"/>
  <c r="BJ241" i="2"/>
  <c r="BJ243" i="2"/>
  <c r="BJ246" i="2"/>
  <c r="BJ251" i="2"/>
  <c r="BJ253" i="2"/>
  <c r="BJ254" i="2"/>
  <c r="BJ257" i="2"/>
  <c r="BJ258" i="2"/>
  <c r="BJ261" i="2"/>
  <c r="BJ264" i="2"/>
  <c r="BJ268" i="2"/>
  <c r="BJ273" i="2"/>
  <c r="BJ275" i="2"/>
  <c r="BJ277" i="2"/>
  <c r="BJ279" i="2"/>
  <c r="BJ299" i="2"/>
  <c r="BJ304" i="2"/>
  <c r="BJ315" i="2"/>
  <c r="BJ326" i="2"/>
  <c r="BJ345" i="2"/>
  <c r="BJ348" i="2"/>
  <c r="BJ349" i="2"/>
  <c r="BJ363" i="2"/>
  <c r="BJ380" i="2"/>
  <c r="BJ387" i="2"/>
  <c r="BJ396" i="2"/>
  <c r="BJ419" i="2"/>
  <c r="BJ87" i="2"/>
  <c r="BJ262" i="2"/>
  <c r="BJ64" i="2"/>
  <c r="BJ126" i="2"/>
  <c r="BJ174" i="2"/>
  <c r="BJ205" i="2"/>
  <c r="BJ328" i="2"/>
  <c r="BJ33" i="2"/>
  <c r="BJ143" i="2"/>
  <c r="BJ182" i="2"/>
  <c r="BJ416" i="2"/>
  <c r="BJ58" i="2"/>
  <c r="BJ355" i="2"/>
  <c r="BJ19" i="2"/>
  <c r="BJ26" i="2"/>
  <c r="BJ45" i="2"/>
  <c r="BJ50" i="2"/>
  <c r="BJ54" i="2"/>
  <c r="BJ88" i="2"/>
  <c r="BJ130" i="2"/>
  <c r="BJ139" i="2"/>
  <c r="BJ18" i="2"/>
  <c r="BJ34" i="2"/>
  <c r="BJ49" i="2"/>
  <c r="BJ81" i="2"/>
  <c r="BJ157" i="2"/>
  <c r="BJ162" i="2"/>
  <c r="BJ183" i="2"/>
  <c r="BJ48" i="2"/>
  <c r="BJ52" i="2"/>
  <c r="BJ156" i="2"/>
  <c r="BJ240" i="2"/>
  <c r="BJ89" i="2"/>
  <c r="BJ108" i="2"/>
  <c r="BJ136" i="2"/>
  <c r="BJ16" i="2"/>
  <c r="BJ20" i="2"/>
  <c r="BJ21" i="2"/>
  <c r="BJ22" i="2"/>
  <c r="BJ23" i="2"/>
  <c r="BJ24" i="2"/>
  <c r="BJ27" i="2"/>
  <c r="BJ28" i="2"/>
  <c r="BJ29" i="2"/>
  <c r="BJ32" i="2"/>
  <c r="BJ38" i="2"/>
  <c r="BJ40" i="2"/>
  <c r="BJ41" i="2"/>
  <c r="BJ43" i="2"/>
  <c r="BJ46" i="2"/>
  <c r="BJ51" i="2"/>
  <c r="BJ53" i="2"/>
  <c r="BJ56" i="2"/>
  <c r="BJ60" i="2"/>
  <c r="BJ61" i="2"/>
  <c r="BJ62" i="2"/>
  <c r="BJ65" i="2"/>
  <c r="BJ66" i="2"/>
  <c r="BJ67" i="2"/>
  <c r="BJ69" i="2"/>
  <c r="BJ70" i="2"/>
  <c r="BJ71" i="2"/>
  <c r="BJ72" i="2"/>
  <c r="BJ74" i="2"/>
  <c r="BJ76" i="2"/>
  <c r="BJ77" i="2"/>
  <c r="BJ78" i="2"/>
  <c r="BJ79" i="2"/>
  <c r="BJ80" i="2"/>
  <c r="BJ82" i="2"/>
  <c r="BJ83" i="2"/>
  <c r="BJ84" i="2"/>
  <c r="BJ86" i="2"/>
  <c r="BJ90" i="2"/>
  <c r="BJ91" i="2"/>
  <c r="BJ92" i="2"/>
  <c r="BJ95" i="2"/>
  <c r="BJ98" i="2"/>
  <c r="BJ99" i="2"/>
  <c r="BJ100" i="2"/>
  <c r="BJ101" i="2"/>
  <c r="BJ102" i="2"/>
  <c r="BJ104" i="2"/>
  <c r="BJ105" i="2"/>
  <c r="BJ106" i="2"/>
  <c r="BJ109" i="2"/>
  <c r="BJ110" i="2"/>
  <c r="BJ111" i="2"/>
  <c r="BJ112" i="2"/>
  <c r="BJ283" i="2"/>
  <c r="BJ285" i="2"/>
  <c r="BJ286" i="2"/>
  <c r="BJ287" i="2"/>
  <c r="BJ288" i="2"/>
  <c r="BJ289" i="2"/>
  <c r="BJ290" i="2"/>
  <c r="BJ291" i="2"/>
  <c r="BJ292" i="2"/>
  <c r="BJ293" i="2"/>
  <c r="BJ294" i="2"/>
  <c r="BJ295" i="2"/>
  <c r="BJ296" i="2"/>
  <c r="BJ297" i="2"/>
  <c r="BJ298" i="2"/>
  <c r="BJ300" i="2"/>
  <c r="BJ301" i="2"/>
  <c r="BJ303" i="2"/>
  <c r="BJ305" i="2"/>
  <c r="BJ306" i="2"/>
  <c r="BJ307" i="2"/>
  <c r="BJ308" i="2"/>
  <c r="BJ309" i="2"/>
  <c r="BJ310" i="2"/>
  <c r="BJ312" i="2"/>
  <c r="BJ314" i="2"/>
  <c r="BJ317" i="2"/>
  <c r="BJ318" i="2"/>
  <c r="BJ319" i="2"/>
  <c r="BJ322" i="2"/>
  <c r="BJ272" i="2"/>
  <c r="BJ274" i="2"/>
  <c r="BJ278" i="2"/>
  <c r="BJ280" i="2"/>
  <c r="BJ281" i="2"/>
  <c r="BJ282" i="2"/>
  <c r="BJ270" i="2"/>
  <c r="BJ113" i="2"/>
  <c r="BJ114" i="2"/>
  <c r="BJ115" i="2"/>
  <c r="BJ117" i="2"/>
  <c r="BJ118" i="2"/>
  <c r="BJ119" i="2"/>
  <c r="BJ120" i="2"/>
  <c r="BJ122" i="2"/>
  <c r="BJ123" i="2"/>
  <c r="BJ125" i="2"/>
  <c r="BJ127" i="2"/>
  <c r="BJ128" i="2"/>
  <c r="BJ129" i="2"/>
  <c r="BJ131" i="2"/>
  <c r="BJ132" i="2"/>
  <c r="BJ133" i="2"/>
  <c r="BJ134" i="2"/>
  <c r="BJ137" i="2"/>
  <c r="BJ138" i="2"/>
  <c r="BJ141" i="2"/>
  <c r="BJ142" i="2"/>
  <c r="BJ146" i="2"/>
  <c r="BJ148" i="2"/>
  <c r="BJ151" i="2"/>
  <c r="BJ153" i="2"/>
  <c r="BJ154" i="2"/>
  <c r="BJ158" i="2"/>
  <c r="BJ159" i="2"/>
  <c r="BJ163" i="2"/>
  <c r="BJ164" i="2"/>
  <c r="BJ165" i="2"/>
  <c r="BJ166" i="2"/>
  <c r="BJ167" i="2"/>
  <c r="BJ168" i="2"/>
  <c r="BJ169" i="2"/>
  <c r="BJ170" i="2"/>
  <c r="BJ171" i="2"/>
  <c r="BJ172" i="2"/>
  <c r="BJ176" i="2"/>
  <c r="BJ177" i="2"/>
  <c r="BJ179" i="2"/>
  <c r="BJ180" i="2"/>
  <c r="BJ184" i="2"/>
  <c r="BJ185" i="2"/>
  <c r="BJ186" i="2"/>
  <c r="BJ187" i="2"/>
  <c r="BJ188" i="2"/>
  <c r="BJ189" i="2"/>
  <c r="BJ190" i="2"/>
  <c r="BJ192" i="2"/>
  <c r="BJ194" i="2"/>
  <c r="BJ195" i="2"/>
  <c r="BJ196" i="2"/>
  <c r="BJ197" i="2"/>
  <c r="BJ198" i="2"/>
  <c r="BJ199" i="2"/>
  <c r="BJ200" i="2"/>
  <c r="BJ202" i="2"/>
  <c r="BJ204" i="2"/>
  <c r="BJ206" i="2"/>
  <c r="BJ207" i="2"/>
  <c r="BJ208" i="2"/>
  <c r="BJ210" i="2"/>
  <c r="BJ211" i="2"/>
  <c r="BJ212" i="2"/>
  <c r="BJ213" i="2"/>
  <c r="BJ214" i="2"/>
  <c r="BJ215" i="2"/>
  <c r="BJ216" i="2"/>
  <c r="BJ217" i="2"/>
  <c r="BJ218" i="2"/>
  <c r="BJ219" i="2"/>
  <c r="BJ220" i="2"/>
  <c r="BJ221" i="2"/>
  <c r="BJ223" i="2"/>
  <c r="BJ229" i="2"/>
  <c r="BJ236" i="2"/>
  <c r="BJ242" i="2"/>
  <c r="BJ244" i="2"/>
  <c r="BJ247" i="2"/>
  <c r="BJ248" i="2"/>
  <c r="BJ252" i="2"/>
  <c r="BJ256" i="2"/>
  <c r="BJ259" i="2"/>
  <c r="BJ260" i="2"/>
  <c r="BJ324" i="2"/>
  <c r="BJ325" i="2"/>
  <c r="BJ330" i="2"/>
  <c r="BJ332" i="2"/>
  <c r="BJ333" i="2"/>
  <c r="BJ334" i="2"/>
  <c r="BJ335" i="2"/>
  <c r="BJ339" i="2"/>
  <c r="BJ340" i="2"/>
  <c r="BJ342" i="2"/>
  <c r="BJ344" i="2"/>
  <c r="BJ346" i="2"/>
  <c r="BJ352" i="2"/>
  <c r="BJ354" i="2"/>
  <c r="BJ356" i="2"/>
  <c r="BJ357" i="2"/>
  <c r="BJ358" i="2"/>
  <c r="BJ359" i="2"/>
  <c r="BJ360" i="2"/>
  <c r="BJ362" i="2"/>
  <c r="BJ364" i="2"/>
  <c r="BJ365" i="2"/>
  <c r="BJ367" i="2"/>
  <c r="BJ368" i="2"/>
  <c r="BJ370" i="2"/>
  <c r="BJ371" i="2"/>
  <c r="BJ374" i="2"/>
  <c r="BJ376" i="2"/>
  <c r="BJ377" i="2"/>
  <c r="BJ378" i="2"/>
  <c r="BJ379" i="2"/>
  <c r="BJ382" i="2"/>
  <c r="BJ383" i="2"/>
  <c r="BJ384" i="2"/>
  <c r="BJ385" i="2"/>
  <c r="BJ386" i="2"/>
  <c r="BJ388" i="2"/>
  <c r="BJ389" i="2"/>
  <c r="BJ390" i="2"/>
  <c r="BJ391" i="2"/>
  <c r="BJ393" i="2"/>
  <c r="BJ394" i="2"/>
  <c r="BJ395" i="2"/>
  <c r="BJ397" i="2"/>
  <c r="BJ398" i="2"/>
  <c r="BJ400" i="2"/>
  <c r="BJ403" i="2"/>
  <c r="BJ404" i="2"/>
  <c r="BJ406" i="2"/>
  <c r="BJ408" i="2"/>
  <c r="BJ411" i="2"/>
  <c r="BJ412" i="2"/>
  <c r="BJ414" i="2"/>
  <c r="BJ415" i="2"/>
  <c r="BJ63" i="2"/>
  <c r="BJ75" i="2"/>
  <c r="BJ145" i="2"/>
  <c r="BJ152" i="2"/>
  <c r="BJ173" i="2"/>
  <c r="BJ245" i="2"/>
  <c r="BJ250" i="2"/>
  <c r="BJ302" i="2"/>
  <c r="BJ320" i="2"/>
  <c r="BJ336" i="2"/>
  <c r="BJ366" i="2"/>
  <c r="BJ381" i="2"/>
  <c r="BJ407" i="2"/>
  <c r="BJ409" i="2"/>
  <c r="BJ209" i="2"/>
  <c r="BJ271" i="2"/>
  <c r="BJ284" i="2"/>
  <c r="BJ116" i="2"/>
  <c r="BJ193" i="2"/>
  <c r="BJ235" i="2"/>
  <c r="BJ331" i="2"/>
  <c r="BJ341" i="2"/>
  <c r="BJ413" i="2"/>
  <c r="BJ96" i="2"/>
  <c r="BJ121" i="2"/>
  <c r="BJ181" i="2"/>
  <c r="BJ351" i="2"/>
  <c r="BJ15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Barbour, Rosemary J.</author>
  </authors>
  <commentList>
    <comment ref="AW32" authorId="0" shapeId="0" xr:uid="{D4D7B355-C8FC-416B-B27F-D9ABBF448497}">
      <text>
        <r>
          <rPr>
            <b/>
            <sz val="9"/>
            <color indexed="81"/>
            <rFont val="Tahoma"/>
            <family val="2"/>
          </rPr>
          <t>Barbour, Rosemary J.:</t>
        </r>
        <r>
          <rPr>
            <sz val="9"/>
            <color indexed="81"/>
            <rFont val="Tahoma"/>
            <family val="2"/>
          </rPr>
          <t xml:space="preserve">
Manually updated -rebilled after July bill</t>
        </r>
      </text>
    </comment>
    <comment ref="AJ58" authorId="0" shapeId="0" xr:uid="{9CB87315-BDAF-4A80-916B-2CEE9C57F56B}">
      <text>
        <r>
          <rPr>
            <b/>
            <sz val="9"/>
            <color indexed="81"/>
            <rFont val="Tahoma"/>
            <family val="2"/>
          </rPr>
          <t>Barbour, Rosemary J.:</t>
        </r>
        <r>
          <rPr>
            <sz val="9"/>
            <color indexed="81"/>
            <rFont val="Tahoma"/>
            <family val="2"/>
          </rPr>
          <t xml:space="preserve">
manually modified - zero in June - split July in two 
</t>
        </r>
      </text>
    </comment>
    <comment ref="AK58" authorId="0" shapeId="0" xr:uid="{887FB216-9A66-44BD-8EE7-EE0E7FD14B74}">
      <text>
        <r>
          <rPr>
            <b/>
            <sz val="9"/>
            <color indexed="81"/>
            <rFont val="Tahoma"/>
            <family val="2"/>
          </rPr>
          <t>Barbour, Rosemary J.:</t>
        </r>
        <r>
          <rPr>
            <sz val="9"/>
            <color indexed="81"/>
            <rFont val="Tahoma"/>
            <family val="2"/>
          </rPr>
          <t xml:space="preserve">
manually modified - zero in June - split July in two 
</t>
        </r>
      </text>
    </comment>
    <comment ref="AH68" authorId="0" shapeId="0" xr:uid="{E9004E4C-57C3-420F-98A0-97D30DF32490}">
      <text>
        <r>
          <rPr>
            <b/>
            <sz val="9"/>
            <color indexed="81"/>
            <rFont val="Tahoma"/>
            <family val="2"/>
          </rPr>
          <t>Barbour, Rosemary J.:</t>
        </r>
        <r>
          <rPr>
            <sz val="9"/>
            <color indexed="81"/>
            <rFont val="Tahoma"/>
            <family val="2"/>
          </rPr>
          <t xml:space="preserve">
rjb manually modified - zero in april - May looked double</t>
        </r>
      </text>
    </comment>
    <comment ref="AI68" authorId="0" shapeId="0" xr:uid="{54D30369-83C5-4E54-ADA2-154256B333A0}">
      <text>
        <r>
          <rPr>
            <b/>
            <sz val="9"/>
            <color indexed="81"/>
            <rFont val="Tahoma"/>
            <family val="2"/>
          </rPr>
          <t>Barbour, Rosemary J.:</t>
        </r>
        <r>
          <rPr>
            <sz val="9"/>
            <color indexed="81"/>
            <rFont val="Tahoma"/>
            <family val="2"/>
          </rPr>
          <t xml:space="preserve">
rjb manually modified - zero in april - May looked double</t>
        </r>
      </text>
    </comment>
    <comment ref="O81" authorId="0" shapeId="0" xr:uid="{A96376F2-E495-4950-9A88-775E647392D9}">
      <text>
        <r>
          <rPr>
            <b/>
            <sz val="9"/>
            <color indexed="81"/>
            <rFont val="Tahoma"/>
            <family val="2"/>
          </rPr>
          <t>Barbour, Rosemary J.:</t>
        </r>
        <r>
          <rPr>
            <sz val="9"/>
            <color indexed="81"/>
            <rFont val="Tahoma"/>
            <family val="2"/>
          </rPr>
          <t xml:space="preserve">
blank - rjb added plug for average</t>
        </r>
      </text>
    </comment>
    <comment ref="AW167" authorId="0" shapeId="0" xr:uid="{E6396B40-D1AE-42BC-BF32-AD86E762B92A}">
      <text>
        <r>
          <rPr>
            <b/>
            <sz val="9"/>
            <color indexed="81"/>
            <rFont val="Tahoma"/>
            <family val="2"/>
          </rPr>
          <t>Barbour, Rosemary J.:</t>
        </r>
        <r>
          <rPr>
            <sz val="9"/>
            <color indexed="81"/>
            <rFont val="Tahoma"/>
            <family val="2"/>
          </rPr>
          <t xml:space="preserve">
manually entered</t>
        </r>
      </text>
    </comment>
    <comment ref="AK313" authorId="0" shapeId="0" xr:uid="{65CFEF45-7602-440D-866D-6ACFB7F7BAF2}">
      <text>
        <r>
          <rPr>
            <b/>
            <sz val="9"/>
            <color indexed="81"/>
            <rFont val="Tahoma"/>
            <family val="2"/>
          </rPr>
          <t>Barbour, Rosemary J.:</t>
        </r>
        <r>
          <rPr>
            <sz val="9"/>
            <color indexed="81"/>
            <rFont val="Tahoma"/>
            <family val="2"/>
          </rPr>
          <t xml:space="preserve">
must have changed cycles - plug to override skip</t>
        </r>
      </text>
    </comment>
    <comment ref="H356" authorId="0" shapeId="0" xr:uid="{B6B0A22C-3D7E-4341-98BE-D3E30A2E6A15}">
      <text>
        <r>
          <rPr>
            <b/>
            <sz val="9"/>
            <color indexed="81"/>
            <rFont val="Tahoma"/>
            <family val="2"/>
          </rPr>
          <t>Barbour, Rosemary J.:</t>
        </r>
        <r>
          <rPr>
            <sz val="9"/>
            <color indexed="81"/>
            <rFont val="Tahoma"/>
            <family val="2"/>
          </rPr>
          <t xml:space="preserve">
blank - rjb plugged for average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Barbour, Rosemary J.</author>
  </authors>
  <commentList>
    <comment ref="AV32" authorId="0" shapeId="0" xr:uid="{2ED7B81E-DBA4-45C7-B900-77697CFFD7E6}">
      <text>
        <r>
          <rPr>
            <b/>
            <sz val="9"/>
            <color indexed="81"/>
            <rFont val="Tahoma"/>
            <family val="2"/>
          </rPr>
          <t>Barbour, Rosemary J.:</t>
        </r>
        <r>
          <rPr>
            <sz val="9"/>
            <color indexed="81"/>
            <rFont val="Tahoma"/>
            <family val="2"/>
          </rPr>
          <t xml:space="preserve">
Manually updated -rebilled after July bill</t>
        </r>
      </text>
    </comment>
    <comment ref="AI58" authorId="0" shapeId="0" xr:uid="{30EBF1CE-E0E3-4D2A-B0D5-59458CC7E831}">
      <text>
        <r>
          <rPr>
            <b/>
            <sz val="9"/>
            <color indexed="81"/>
            <rFont val="Tahoma"/>
            <family val="2"/>
          </rPr>
          <t>Barbour, Rosemary J.:</t>
        </r>
        <r>
          <rPr>
            <sz val="9"/>
            <color indexed="81"/>
            <rFont val="Tahoma"/>
            <family val="2"/>
          </rPr>
          <t xml:space="preserve">
manually modified - zero in June - split July in two 
</t>
        </r>
      </text>
    </comment>
    <comment ref="AJ58" authorId="0" shapeId="0" xr:uid="{474B9236-59F4-4A42-B806-7D84C9C1CA38}">
      <text>
        <r>
          <rPr>
            <b/>
            <sz val="9"/>
            <color indexed="81"/>
            <rFont val="Tahoma"/>
            <family val="2"/>
          </rPr>
          <t>Barbour, Rosemary J.:</t>
        </r>
        <r>
          <rPr>
            <sz val="9"/>
            <color indexed="81"/>
            <rFont val="Tahoma"/>
            <family val="2"/>
          </rPr>
          <t xml:space="preserve">
manually modified - zero in June - split July in two 
</t>
        </r>
      </text>
    </comment>
    <comment ref="AG68" authorId="0" shapeId="0" xr:uid="{30BFFBD7-2822-476D-9833-B2FF907DAB1F}">
      <text>
        <r>
          <rPr>
            <b/>
            <sz val="9"/>
            <color indexed="81"/>
            <rFont val="Tahoma"/>
            <family val="2"/>
          </rPr>
          <t>Barbour, Rosemary J.:</t>
        </r>
        <r>
          <rPr>
            <sz val="9"/>
            <color indexed="81"/>
            <rFont val="Tahoma"/>
            <family val="2"/>
          </rPr>
          <t xml:space="preserve">
rjb manually modified - zero in april - May looked double</t>
        </r>
      </text>
    </comment>
    <comment ref="AH68" authorId="0" shapeId="0" xr:uid="{3715A65F-2FB7-4CF7-954F-44EDFF2A871C}">
      <text>
        <r>
          <rPr>
            <b/>
            <sz val="9"/>
            <color indexed="81"/>
            <rFont val="Tahoma"/>
            <family val="2"/>
          </rPr>
          <t>Barbour, Rosemary J.:</t>
        </r>
        <r>
          <rPr>
            <sz val="9"/>
            <color indexed="81"/>
            <rFont val="Tahoma"/>
            <family val="2"/>
          </rPr>
          <t xml:space="preserve">
rjb manually modified - zero in april - May looked double</t>
        </r>
      </text>
    </comment>
    <comment ref="N81" authorId="0" shapeId="0" xr:uid="{C7ACD256-4395-4EFE-9C1D-76FEFAC0C01B}">
      <text>
        <r>
          <rPr>
            <b/>
            <sz val="9"/>
            <color indexed="81"/>
            <rFont val="Tahoma"/>
            <family val="2"/>
          </rPr>
          <t>Barbour, Rosemary J.:</t>
        </r>
        <r>
          <rPr>
            <sz val="9"/>
            <color indexed="81"/>
            <rFont val="Tahoma"/>
            <family val="2"/>
          </rPr>
          <t xml:space="preserve">
blank - rjb added plug for average</t>
        </r>
      </text>
    </comment>
    <comment ref="AJ313" authorId="0" shapeId="0" xr:uid="{DF867C10-5504-4C1D-94A0-79BE7D7B12FC}">
      <text>
        <r>
          <rPr>
            <b/>
            <sz val="9"/>
            <color indexed="81"/>
            <rFont val="Tahoma"/>
            <family val="2"/>
          </rPr>
          <t>Barbour, Rosemary J.:</t>
        </r>
        <r>
          <rPr>
            <sz val="9"/>
            <color indexed="81"/>
            <rFont val="Tahoma"/>
            <family val="2"/>
          </rPr>
          <t xml:space="preserve">
 changed cycles - plug to override skip</t>
        </r>
      </text>
    </comment>
    <comment ref="G356" authorId="0" shapeId="0" xr:uid="{351A94C1-D23A-4088-BE34-623C5FF944BA}">
      <text>
        <r>
          <rPr>
            <b/>
            <sz val="9"/>
            <color indexed="81"/>
            <rFont val="Tahoma"/>
            <family val="2"/>
          </rPr>
          <t>Barbour, Rosemary J.:</t>
        </r>
        <r>
          <rPr>
            <sz val="9"/>
            <color indexed="81"/>
            <rFont val="Tahoma"/>
            <family val="2"/>
          </rPr>
          <t xml:space="preserve">
blank - rjb plugged for average
</t>
        </r>
      </text>
    </comment>
  </commentList>
</comments>
</file>

<file path=xl/sharedStrings.xml><?xml version="1.0" encoding="utf-8"?>
<sst xmlns="http://schemas.openxmlformats.org/spreadsheetml/2006/main" count="3988" uniqueCount="914">
  <si>
    <t/>
  </si>
  <si>
    <t>Therms Sold</t>
  </si>
  <si>
    <t>Bill Key Period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</si>
  <si>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</si>
  <si>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</si>
  <si>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</si>
  <si>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</si>
  <si>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</si>
  <si>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</si>
  <si>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</si>
  <si>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</si>
  <si>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</si>
  <si>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</si>
  <si>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</si>
  <si>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</si>
  <si>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</si>
  <si>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</si>
  <si>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</si>
  <si>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</si>
  <si>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</si>
  <si>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</si>
  <si>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</si>
  <si>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</si>
  <si>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</si>
  <si>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</si>
  <si>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</si>
  <si>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</si>
  <si>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</si>
  <si>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</si>
  <si>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</si>
  <si>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</si>
  <si>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</si>
  <si>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</si>
  <si>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</si>
  <si>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</si>
  <si>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</si>
  <si>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</si>
  <si>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</si>
  <si>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12/2021</t>
  </si>
  <si>
    <t>01/2022</t>
  </si>
  <si>
    <t>02/2022</t>
  </si>
  <si>
    <t>03/2022</t>
  </si>
  <si>
    <t>04/2022</t>
  </si>
  <si>
    <t>05/2022</t>
  </si>
  <si>
    <t>06/2022</t>
  </si>
  <si>
    <t>07/2022</t>
  </si>
  <si>
    <t>Installation Number</t>
  </si>
  <si>
    <t>Contract Account</t>
  </si>
  <si>
    <t>Rate Category</t>
  </si>
  <si>
    <t>Type of Premise</t>
  </si>
  <si>
    <t>6000025612</t>
  </si>
  <si>
    <t>211006917333</t>
  </si>
  <si>
    <t>PG-C-GT4</t>
  </si>
  <si>
    <t>20</t>
  </si>
  <si>
    <t>6000032927</t>
  </si>
  <si>
    <t>221001852666</t>
  </si>
  <si>
    <t>PG-I-GS5</t>
  </si>
  <si>
    <t>12</t>
  </si>
  <si>
    <t>PG-I-GT5</t>
  </si>
  <si>
    <t>6000051625</t>
  </si>
  <si>
    <t>221001681941</t>
  </si>
  <si>
    <t>10</t>
  </si>
  <si>
    <t>6000066841</t>
  </si>
  <si>
    <t>211014429362</t>
  </si>
  <si>
    <t>PG-I-CIST</t>
  </si>
  <si>
    <t>04</t>
  </si>
  <si>
    <t>PG-I-SITS</t>
  </si>
  <si>
    <t>6000069834</t>
  </si>
  <si>
    <t>211013295913</t>
  </si>
  <si>
    <t>6000078418</t>
  </si>
  <si>
    <t>221003860196</t>
  </si>
  <si>
    <t>6000080692</t>
  </si>
  <si>
    <t>221000889321</t>
  </si>
  <si>
    <t>6000085651</t>
  </si>
  <si>
    <t>#</t>
  </si>
  <si>
    <t>211025020150</t>
  </si>
  <si>
    <t>6000107754</t>
  </si>
  <si>
    <t>211002975806</t>
  </si>
  <si>
    <t>6000107908</t>
  </si>
  <si>
    <t>211011975052</t>
  </si>
  <si>
    <t>6000117095</t>
  </si>
  <si>
    <t>211005545929</t>
  </si>
  <si>
    <t>6000121308</t>
  </si>
  <si>
    <t>211014079902</t>
  </si>
  <si>
    <t>6000130648</t>
  </si>
  <si>
    <t>211021326122</t>
  </si>
  <si>
    <t>6000131399</t>
  </si>
  <si>
    <t>211013008233</t>
  </si>
  <si>
    <t>6000159146</t>
  </si>
  <si>
    <t>211013171965</t>
  </si>
  <si>
    <t>6000168234</t>
  </si>
  <si>
    <t>221007187778</t>
  </si>
  <si>
    <t>6000175384</t>
  </si>
  <si>
    <t>211013172146</t>
  </si>
  <si>
    <t>6000175812</t>
  </si>
  <si>
    <t>221002619957</t>
  </si>
  <si>
    <t>6000183527</t>
  </si>
  <si>
    <t>211014760683</t>
  </si>
  <si>
    <t>6000183547</t>
  </si>
  <si>
    <t>211003143610</t>
  </si>
  <si>
    <t>6000183646</t>
  </si>
  <si>
    <t>211003321133</t>
  </si>
  <si>
    <t>6000183666</t>
  </si>
  <si>
    <t>211013227270</t>
  </si>
  <si>
    <t>6000221216</t>
  </si>
  <si>
    <t>211013172377</t>
  </si>
  <si>
    <t>6000232901</t>
  </si>
  <si>
    <t>211005223576</t>
  </si>
  <si>
    <t>6000233522</t>
  </si>
  <si>
    <t>211015246948</t>
  </si>
  <si>
    <t>6000237255</t>
  </si>
  <si>
    <t>211003408534</t>
  </si>
  <si>
    <t>6000237357</t>
  </si>
  <si>
    <t>211007497640</t>
  </si>
  <si>
    <t>6000242883</t>
  </si>
  <si>
    <t>211001249054</t>
  </si>
  <si>
    <t>6000243761</t>
  </si>
  <si>
    <t>211011838383</t>
  </si>
  <si>
    <t>6000291827</t>
  </si>
  <si>
    <t>211013157170</t>
  </si>
  <si>
    <t>6000297817</t>
  </si>
  <si>
    <t>211005395697</t>
  </si>
  <si>
    <t>6000304820</t>
  </si>
  <si>
    <t>221008409098</t>
  </si>
  <si>
    <t>6000304958</t>
  </si>
  <si>
    <t>211001197220</t>
  </si>
  <si>
    <t>6000326987</t>
  </si>
  <si>
    <t>211012237478</t>
  </si>
  <si>
    <t>6000344098</t>
  </si>
  <si>
    <t>211003325100</t>
  </si>
  <si>
    <t>6000356928</t>
  </si>
  <si>
    <t>221008312607</t>
  </si>
  <si>
    <t>6000374978</t>
  </si>
  <si>
    <t>211011565648</t>
  </si>
  <si>
    <t>6000376914</t>
  </si>
  <si>
    <t>211001977969</t>
  </si>
  <si>
    <t>6000382528</t>
  </si>
  <si>
    <t>211001955726</t>
  </si>
  <si>
    <t>6000396700</t>
  </si>
  <si>
    <t>211007556668</t>
  </si>
  <si>
    <t>6000420106</t>
  </si>
  <si>
    <t>221000824823</t>
  </si>
  <si>
    <t>6000425649</t>
  </si>
  <si>
    <t>211001734527</t>
  </si>
  <si>
    <t>6000474114</t>
  </si>
  <si>
    <t>221000859076</t>
  </si>
  <si>
    <t>6000510080</t>
  </si>
  <si>
    <t>211007725537</t>
  </si>
  <si>
    <t>6000510163</t>
  </si>
  <si>
    <t>221001612417</t>
  </si>
  <si>
    <t>6000519736</t>
  </si>
  <si>
    <t>211011055855</t>
  </si>
  <si>
    <t>6000523044</t>
  </si>
  <si>
    <t>211000906993</t>
  </si>
  <si>
    <t>6000534072</t>
  </si>
  <si>
    <t>211000847668</t>
  </si>
  <si>
    <t>6000545183</t>
  </si>
  <si>
    <t>211007443842</t>
  </si>
  <si>
    <t>6000545816</t>
  </si>
  <si>
    <t>211015356671</t>
  </si>
  <si>
    <t>6000550042</t>
  </si>
  <si>
    <t>211005728608</t>
  </si>
  <si>
    <t>6000552115</t>
  </si>
  <si>
    <t>211007496386</t>
  </si>
  <si>
    <t>6000558857</t>
  </si>
  <si>
    <t>211002170986</t>
  </si>
  <si>
    <t>6000561805</t>
  </si>
  <si>
    <t>211006481058</t>
  </si>
  <si>
    <t>6000561965</t>
  </si>
  <si>
    <t>211010228081</t>
  </si>
  <si>
    <t>6000577837</t>
  </si>
  <si>
    <t>221007188560</t>
  </si>
  <si>
    <t>6000583535</t>
  </si>
  <si>
    <t>211005222701</t>
  </si>
  <si>
    <t>6000593450</t>
  </si>
  <si>
    <t>211012123645</t>
  </si>
  <si>
    <t>6000593469</t>
  </si>
  <si>
    <t>211003434100</t>
  </si>
  <si>
    <t>6000633656</t>
  </si>
  <si>
    <t>211008711833</t>
  </si>
  <si>
    <t>6000635518</t>
  </si>
  <si>
    <t>211008793013</t>
  </si>
  <si>
    <t>6000666974</t>
  </si>
  <si>
    <t>211021420610</t>
  </si>
  <si>
    <t>PG-I-IST</t>
  </si>
  <si>
    <t>22</t>
  </si>
  <si>
    <t>6000685681</t>
  </si>
  <si>
    <t>211012890482</t>
  </si>
  <si>
    <t>6000689567</t>
  </si>
  <si>
    <t>211014932704</t>
  </si>
  <si>
    <t>6000689700</t>
  </si>
  <si>
    <t>211008713482</t>
  </si>
  <si>
    <t>6000689781</t>
  </si>
  <si>
    <t>211012083385</t>
  </si>
  <si>
    <t>6000689840</t>
  </si>
  <si>
    <t>211001957466</t>
  </si>
  <si>
    <t>6000689877</t>
  </si>
  <si>
    <t>211002087354</t>
  </si>
  <si>
    <t>6000689955</t>
  </si>
  <si>
    <t>211012335363</t>
  </si>
  <si>
    <t>6000694012</t>
  </si>
  <si>
    <t>211012864800</t>
  </si>
  <si>
    <t>6000694144</t>
  </si>
  <si>
    <t>211010780362</t>
  </si>
  <si>
    <t>6000694837</t>
  </si>
  <si>
    <t>211003233551</t>
  </si>
  <si>
    <t>6000698882</t>
  </si>
  <si>
    <t>221004620615</t>
  </si>
  <si>
    <t>6000713058</t>
  </si>
  <si>
    <t>211012708304</t>
  </si>
  <si>
    <t>6000717525</t>
  </si>
  <si>
    <t>211014675212</t>
  </si>
  <si>
    <t>6000723214</t>
  </si>
  <si>
    <t>211011671222</t>
  </si>
  <si>
    <t>6000729948</t>
  </si>
  <si>
    <t>211001170581</t>
  </si>
  <si>
    <t>6000732383</t>
  </si>
  <si>
    <t>211014761509</t>
  </si>
  <si>
    <t>6000739512</t>
  </si>
  <si>
    <t>211003832931</t>
  </si>
  <si>
    <t>6000745974</t>
  </si>
  <si>
    <t>211009379358</t>
  </si>
  <si>
    <t>6000750426</t>
  </si>
  <si>
    <t>211014061454</t>
  </si>
  <si>
    <t>6000751302</t>
  </si>
  <si>
    <t>211012966654</t>
  </si>
  <si>
    <t>6000758282</t>
  </si>
  <si>
    <t>211012957836</t>
  </si>
  <si>
    <t>6000787480</t>
  </si>
  <si>
    <t>211004557321</t>
  </si>
  <si>
    <t>6000787559</t>
  </si>
  <si>
    <t>211015418190</t>
  </si>
  <si>
    <t>6000794520</t>
  </si>
  <si>
    <t>221000887713</t>
  </si>
  <si>
    <t>6000796319</t>
  </si>
  <si>
    <t>211022087848</t>
  </si>
  <si>
    <t>6000797001</t>
  </si>
  <si>
    <t>211010819756</t>
  </si>
  <si>
    <t>6000809238</t>
  </si>
  <si>
    <t>211003204255</t>
  </si>
  <si>
    <t>6000812461</t>
  </si>
  <si>
    <t>211014056090</t>
  </si>
  <si>
    <t>6000817232</t>
  </si>
  <si>
    <t>211011839167</t>
  </si>
  <si>
    <t>6000817297</t>
  </si>
  <si>
    <t>211006001260</t>
  </si>
  <si>
    <t>6000821502</t>
  </si>
  <si>
    <t>211009186803</t>
  </si>
  <si>
    <t>PG-C-WHS</t>
  </si>
  <si>
    <t>6000831413</t>
  </si>
  <si>
    <t>211015166567</t>
  </si>
  <si>
    <t>6000838691</t>
  </si>
  <si>
    <t>221007389879</t>
  </si>
  <si>
    <t>6000845735</t>
  </si>
  <si>
    <t>211009186548</t>
  </si>
  <si>
    <t>6000848802</t>
  </si>
  <si>
    <t>211008785894</t>
  </si>
  <si>
    <t>6000854850</t>
  </si>
  <si>
    <t>211013075406</t>
  </si>
  <si>
    <t>6000861444</t>
  </si>
  <si>
    <t>221007177720</t>
  </si>
  <si>
    <t>6000862911</t>
  </si>
  <si>
    <t>211007991501</t>
  </si>
  <si>
    <t>6000867153</t>
  </si>
  <si>
    <t>211009964506</t>
  </si>
  <si>
    <t>6000875147</t>
  </si>
  <si>
    <t>211012197813</t>
  </si>
  <si>
    <t>6000876597</t>
  </si>
  <si>
    <t>211015418810</t>
  </si>
  <si>
    <t>6000880663</t>
  </si>
  <si>
    <t>211002606120</t>
  </si>
  <si>
    <t>11</t>
  </si>
  <si>
    <t>6000884903</t>
  </si>
  <si>
    <t>211009961114</t>
  </si>
  <si>
    <t>6000888021</t>
  </si>
  <si>
    <t>221007389861</t>
  </si>
  <si>
    <t>6000891550</t>
  </si>
  <si>
    <t>211002461062</t>
  </si>
  <si>
    <t>6000899655</t>
  </si>
  <si>
    <t>211002724832</t>
  </si>
  <si>
    <t>6000909257</t>
  </si>
  <si>
    <t>211002994013</t>
  </si>
  <si>
    <t>6000914069</t>
  </si>
  <si>
    <t>211013075935</t>
  </si>
  <si>
    <t>6000919990</t>
  </si>
  <si>
    <t>211011502872</t>
  </si>
  <si>
    <t>6000920295</t>
  </si>
  <si>
    <t>211006552023</t>
  </si>
  <si>
    <t>6000924888</t>
  </si>
  <si>
    <t>211010041997</t>
  </si>
  <si>
    <t>6000926463</t>
  </si>
  <si>
    <t>221004931202</t>
  </si>
  <si>
    <t>6000926702</t>
  </si>
  <si>
    <t>211014809449</t>
  </si>
  <si>
    <t>6000928475</t>
  </si>
  <si>
    <t>211008714142</t>
  </si>
  <si>
    <t>6000930744</t>
  </si>
  <si>
    <t>211015135893</t>
  </si>
  <si>
    <t>6000940747</t>
  </si>
  <si>
    <t>211014234465</t>
  </si>
  <si>
    <t>6000943391</t>
  </si>
  <si>
    <t>211013763142</t>
  </si>
  <si>
    <t>6000945949</t>
  </si>
  <si>
    <t>211004997816</t>
  </si>
  <si>
    <t>6000953250</t>
  </si>
  <si>
    <t>211007841664</t>
  </si>
  <si>
    <t>6000954842</t>
  </si>
  <si>
    <t>211011141903</t>
  </si>
  <si>
    <t>6000957296</t>
  </si>
  <si>
    <t>211014871084</t>
  </si>
  <si>
    <t>6000959279</t>
  </si>
  <si>
    <t>211015255329</t>
  </si>
  <si>
    <t>6000959293</t>
  </si>
  <si>
    <t>211015255410</t>
  </si>
  <si>
    <t>6000966343</t>
  </si>
  <si>
    <t>211015422069</t>
  </si>
  <si>
    <t>6000971569</t>
  </si>
  <si>
    <t>211004907393</t>
  </si>
  <si>
    <t>6000972269</t>
  </si>
  <si>
    <t>211011839639</t>
  </si>
  <si>
    <t>6000976983</t>
  </si>
  <si>
    <t>211011564906</t>
  </si>
  <si>
    <t>6000977756</t>
  </si>
  <si>
    <t>211013074987</t>
  </si>
  <si>
    <t>6000980258</t>
  </si>
  <si>
    <t>211005994853</t>
  </si>
  <si>
    <t>6000991347</t>
  </si>
  <si>
    <t>211008885934</t>
  </si>
  <si>
    <t>6000991499</t>
  </si>
  <si>
    <t>211007840799</t>
  </si>
  <si>
    <t>6000991581</t>
  </si>
  <si>
    <t>221002255711</t>
  </si>
  <si>
    <t>6000991637</t>
  </si>
  <si>
    <t>211007841052</t>
  </si>
  <si>
    <t>6001004833</t>
  </si>
  <si>
    <t>211007389441</t>
  </si>
  <si>
    <t>6001004836</t>
  </si>
  <si>
    <t>221006765996</t>
  </si>
  <si>
    <t>6001013127</t>
  </si>
  <si>
    <t>211012938471</t>
  </si>
  <si>
    <t>PG-C-WHTS</t>
  </si>
  <si>
    <t>6001021109</t>
  </si>
  <si>
    <t>211006090370</t>
  </si>
  <si>
    <t>6001027073</t>
  </si>
  <si>
    <t>211005929461</t>
  </si>
  <si>
    <t>6001032181</t>
  </si>
  <si>
    <t>211012958891</t>
  </si>
  <si>
    <t>6001034823</t>
  </si>
  <si>
    <t>211007646238</t>
  </si>
  <si>
    <t>6001034829</t>
  </si>
  <si>
    <t>211000814395</t>
  </si>
  <si>
    <t>6001038351</t>
  </si>
  <si>
    <t>221007563101</t>
  </si>
  <si>
    <t>6001042627</t>
  </si>
  <si>
    <t>221007565510</t>
  </si>
  <si>
    <t>6001048408</t>
  </si>
  <si>
    <t>211006084597</t>
  </si>
  <si>
    <t>6001049779</t>
  </si>
  <si>
    <t>221005915899</t>
  </si>
  <si>
    <t>6001053773</t>
  </si>
  <si>
    <t>221006669917</t>
  </si>
  <si>
    <t>6001062911</t>
  </si>
  <si>
    <t>211006445889</t>
  </si>
  <si>
    <t>6001062937</t>
  </si>
  <si>
    <t>211006445632</t>
  </si>
  <si>
    <t>6001067108</t>
  </si>
  <si>
    <t>211009187017</t>
  </si>
  <si>
    <t>6001067570</t>
  </si>
  <si>
    <t>211015450409</t>
  </si>
  <si>
    <t>6001069941</t>
  </si>
  <si>
    <t>211011056747</t>
  </si>
  <si>
    <t>6001072014</t>
  </si>
  <si>
    <t>211000657422</t>
  </si>
  <si>
    <t>6001072708</t>
  </si>
  <si>
    <t>211014809639</t>
  </si>
  <si>
    <t>6001076110</t>
  </si>
  <si>
    <t>211015458055</t>
  </si>
  <si>
    <t>6001085905</t>
  </si>
  <si>
    <t>211014828795</t>
  </si>
  <si>
    <t>6001088551</t>
  </si>
  <si>
    <t>221008040034</t>
  </si>
  <si>
    <t>6001095880</t>
  </si>
  <si>
    <t>221003205467</t>
  </si>
  <si>
    <t>6001102232</t>
  </si>
  <si>
    <t>211012487537</t>
  </si>
  <si>
    <t>6001103973</t>
  </si>
  <si>
    <t>211009187264</t>
  </si>
  <si>
    <t>6001104277</t>
  </si>
  <si>
    <t>211010982356</t>
  </si>
  <si>
    <t>6001111935</t>
  </si>
  <si>
    <t>211013259992</t>
  </si>
  <si>
    <t>6001117491</t>
  </si>
  <si>
    <t>211005010239</t>
  </si>
  <si>
    <t>6001120096</t>
  </si>
  <si>
    <t>211009415798</t>
  </si>
  <si>
    <t>6001128432</t>
  </si>
  <si>
    <t>221004305373</t>
  </si>
  <si>
    <t>6001129230</t>
  </si>
  <si>
    <t>211009333090</t>
  </si>
  <si>
    <t>6001129711</t>
  </si>
  <si>
    <t>221001900317</t>
  </si>
  <si>
    <t>6001130625</t>
  </si>
  <si>
    <t>211004901149</t>
  </si>
  <si>
    <t>6001135864</t>
  </si>
  <si>
    <t>211007608162</t>
  </si>
  <si>
    <t>6001141656</t>
  </si>
  <si>
    <t>221007417548</t>
  </si>
  <si>
    <t>6001147218</t>
  </si>
  <si>
    <t>211013776540</t>
  </si>
  <si>
    <t>6001149787</t>
  </si>
  <si>
    <t>211014761632</t>
  </si>
  <si>
    <t>6001152561</t>
  </si>
  <si>
    <t>221007518162</t>
  </si>
  <si>
    <t>6001155731</t>
  </si>
  <si>
    <t>211008713698</t>
  </si>
  <si>
    <t>6001155734</t>
  </si>
  <si>
    <t>211007134268</t>
  </si>
  <si>
    <t>6001156326</t>
  </si>
  <si>
    <t>211012154079</t>
  </si>
  <si>
    <t>6001158571</t>
  </si>
  <si>
    <t>221007893250</t>
  </si>
  <si>
    <t>6001158642</t>
  </si>
  <si>
    <t>211002398421</t>
  </si>
  <si>
    <t>6001161813</t>
  </si>
  <si>
    <t>221008385694</t>
  </si>
  <si>
    <t>6001166527</t>
  </si>
  <si>
    <t>211015496980</t>
  </si>
  <si>
    <t>6001166838</t>
  </si>
  <si>
    <t>211021018315</t>
  </si>
  <si>
    <t>6001168158</t>
  </si>
  <si>
    <t>211008580261</t>
  </si>
  <si>
    <t>6001170375</t>
  </si>
  <si>
    <t>221007319538</t>
  </si>
  <si>
    <t>6001173185</t>
  </si>
  <si>
    <t>211008339288</t>
  </si>
  <si>
    <t>6001174069</t>
  </si>
  <si>
    <t>211020480698</t>
  </si>
  <si>
    <t>6001174784</t>
  </si>
  <si>
    <t>211008987326</t>
  </si>
  <si>
    <t>6001180449</t>
  </si>
  <si>
    <t>211008714761</t>
  </si>
  <si>
    <t>6001181777</t>
  </si>
  <si>
    <t>211001733628</t>
  </si>
  <si>
    <t>6001186203</t>
  </si>
  <si>
    <t>211007836151</t>
  </si>
  <si>
    <t>6001186785</t>
  </si>
  <si>
    <t>211009952527</t>
  </si>
  <si>
    <t>6001186815</t>
  </si>
  <si>
    <t>221004576965</t>
  </si>
  <si>
    <t>6001189348</t>
  </si>
  <si>
    <t>221008403000</t>
  </si>
  <si>
    <t>6001192623</t>
  </si>
  <si>
    <t>211007636825</t>
  </si>
  <si>
    <t>6001192791</t>
  </si>
  <si>
    <t>211008118724</t>
  </si>
  <si>
    <t>6001195353</t>
  </si>
  <si>
    <t>211007070173</t>
  </si>
  <si>
    <t>6001198552</t>
  </si>
  <si>
    <t>211008512249</t>
  </si>
  <si>
    <t>6001201723</t>
  </si>
  <si>
    <t>221008154553</t>
  </si>
  <si>
    <t>6001201784</t>
  </si>
  <si>
    <t>221005894284</t>
  </si>
  <si>
    <t>PG-C-GS4</t>
  </si>
  <si>
    <t>6001207503</t>
  </si>
  <si>
    <t>211009961643</t>
  </si>
  <si>
    <t>6001209366</t>
  </si>
  <si>
    <t>211015318382</t>
  </si>
  <si>
    <t>6001212850</t>
  </si>
  <si>
    <t>221007939210</t>
  </si>
  <si>
    <t>6001214355</t>
  </si>
  <si>
    <t>211007562518</t>
  </si>
  <si>
    <t>6001214429</t>
  </si>
  <si>
    <t>211010409574</t>
  </si>
  <si>
    <t>6001214690</t>
  </si>
  <si>
    <t>211010368465</t>
  </si>
  <si>
    <t>6001214723</t>
  </si>
  <si>
    <t>211010368663</t>
  </si>
  <si>
    <t>6001217782</t>
  </si>
  <si>
    <t>211010780784</t>
  </si>
  <si>
    <t>6001219322</t>
  </si>
  <si>
    <t>221000965188</t>
  </si>
  <si>
    <t>6001223767</t>
  </si>
  <si>
    <t>211002000324</t>
  </si>
  <si>
    <t>6001225093</t>
  </si>
  <si>
    <t>211006953205</t>
  </si>
  <si>
    <t>6001225368</t>
  </si>
  <si>
    <t>211012003102</t>
  </si>
  <si>
    <t>6001225444</t>
  </si>
  <si>
    <t>211013571107</t>
  </si>
  <si>
    <t>6001227740</t>
  </si>
  <si>
    <t>221000210767</t>
  </si>
  <si>
    <t>6001230188</t>
  </si>
  <si>
    <t>211012084094</t>
  </si>
  <si>
    <t>6001232588</t>
  </si>
  <si>
    <t>221007180781</t>
  </si>
  <si>
    <t>6001237113</t>
  </si>
  <si>
    <t>211004650639</t>
  </si>
  <si>
    <t>6001241428</t>
  </si>
  <si>
    <t>211009416226</t>
  </si>
  <si>
    <t>6001241923</t>
  </si>
  <si>
    <t>211011459354</t>
  </si>
  <si>
    <t>6001243023</t>
  </si>
  <si>
    <t>211010367830</t>
  </si>
  <si>
    <t>6001243254</t>
  </si>
  <si>
    <t>211013077469</t>
  </si>
  <si>
    <t>6001247018</t>
  </si>
  <si>
    <t>211005928976</t>
  </si>
  <si>
    <t>6001248659</t>
  </si>
  <si>
    <t>211011520361</t>
  </si>
  <si>
    <t>6001248782</t>
  </si>
  <si>
    <t>221003337229</t>
  </si>
  <si>
    <t>6001250126</t>
  </si>
  <si>
    <t>211015551800</t>
  </si>
  <si>
    <t>6001251018</t>
  </si>
  <si>
    <t>211000975071</t>
  </si>
  <si>
    <t>6001252420</t>
  </si>
  <si>
    <t>221004292084</t>
  </si>
  <si>
    <t>6001253574</t>
  </si>
  <si>
    <t>211013215515</t>
  </si>
  <si>
    <t>6001254563</t>
  </si>
  <si>
    <t>221008448971</t>
  </si>
  <si>
    <t>6001263298</t>
  </si>
  <si>
    <t>211009961858</t>
  </si>
  <si>
    <t>6001264649</t>
  </si>
  <si>
    <t>211015415147</t>
  </si>
  <si>
    <t>6001265358</t>
  </si>
  <si>
    <t>211002270398</t>
  </si>
  <si>
    <t>6001268851</t>
  </si>
  <si>
    <t>211008714571</t>
  </si>
  <si>
    <t>6001268864</t>
  </si>
  <si>
    <t>211000907207</t>
  </si>
  <si>
    <t>6001269948</t>
  </si>
  <si>
    <t>211010958042</t>
  </si>
  <si>
    <t>6001271872</t>
  </si>
  <si>
    <t>211003067009</t>
  </si>
  <si>
    <t>6001276739</t>
  </si>
  <si>
    <t>211002171273</t>
  </si>
  <si>
    <t>6001277933</t>
  </si>
  <si>
    <t>211011741421</t>
  </si>
  <si>
    <t>6001278281</t>
  </si>
  <si>
    <t>221001853433</t>
  </si>
  <si>
    <t>6001278361</t>
  </si>
  <si>
    <t>221001854852</t>
  </si>
  <si>
    <t>6001278701</t>
  </si>
  <si>
    <t>221003862523</t>
  </si>
  <si>
    <t>6001278821</t>
  </si>
  <si>
    <t>221001853458</t>
  </si>
  <si>
    <t>6001278958</t>
  </si>
  <si>
    <t>211009416747</t>
  </si>
  <si>
    <t>6001281879</t>
  </si>
  <si>
    <t>211006316684</t>
  </si>
  <si>
    <t>6001281919</t>
  </si>
  <si>
    <t>221008213912</t>
  </si>
  <si>
    <t>6001283654</t>
  </si>
  <si>
    <t>211013469914</t>
  </si>
  <si>
    <t>6001286347</t>
  </si>
  <si>
    <t>211001663015</t>
  </si>
  <si>
    <t>6001286448</t>
  </si>
  <si>
    <t>221006101291</t>
  </si>
  <si>
    <t>6001286516</t>
  </si>
  <si>
    <t>211009471536</t>
  </si>
  <si>
    <t>6001286533</t>
  </si>
  <si>
    <t>211013570919</t>
  </si>
  <si>
    <t>6001286592</t>
  </si>
  <si>
    <t>211001566481</t>
  </si>
  <si>
    <t>6001286607</t>
  </si>
  <si>
    <t>211015447488</t>
  </si>
  <si>
    <t>6001286630</t>
  </si>
  <si>
    <t>211010907759</t>
  </si>
  <si>
    <t>6001286652</t>
  </si>
  <si>
    <t>211014055944</t>
  </si>
  <si>
    <t>6001286910</t>
  </si>
  <si>
    <t>211008853593</t>
  </si>
  <si>
    <t>6001286970</t>
  </si>
  <si>
    <t>211002003013</t>
  </si>
  <si>
    <t>6001292149</t>
  </si>
  <si>
    <t>211010899873</t>
  </si>
  <si>
    <t>6001296023</t>
  </si>
  <si>
    <t>211005658920</t>
  </si>
  <si>
    <t>6001296158</t>
  </si>
  <si>
    <t>211002009085</t>
  </si>
  <si>
    <t>6001296239</t>
  </si>
  <si>
    <t>221000563363</t>
  </si>
  <si>
    <t>6001296259</t>
  </si>
  <si>
    <t>211002171042</t>
  </si>
  <si>
    <t>6001296306</t>
  </si>
  <si>
    <t>211000732860</t>
  </si>
  <si>
    <t>6001296326</t>
  </si>
  <si>
    <t>211004957133</t>
  </si>
  <si>
    <t>6001296476</t>
  </si>
  <si>
    <t>211002321076</t>
  </si>
  <si>
    <t>6001300711</t>
  </si>
  <si>
    <t>211011445437</t>
  </si>
  <si>
    <t>6001301072</t>
  </si>
  <si>
    <t>211006952587</t>
  </si>
  <si>
    <t>6001301784</t>
  </si>
  <si>
    <t>211000353360</t>
  </si>
  <si>
    <t>6001303642</t>
  </si>
  <si>
    <t>211013913473</t>
  </si>
  <si>
    <t>6001305917</t>
  </si>
  <si>
    <t>221008460265</t>
  </si>
  <si>
    <t>6001307754</t>
  </si>
  <si>
    <t>211010299587</t>
  </si>
  <si>
    <t>6001312542</t>
  </si>
  <si>
    <t>211009440069</t>
  </si>
  <si>
    <t>6001313751</t>
  </si>
  <si>
    <t>211014761764</t>
  </si>
  <si>
    <t>6001313818</t>
  </si>
  <si>
    <t>211014521515</t>
  </si>
  <si>
    <t>6001313839</t>
  </si>
  <si>
    <t>211012487735</t>
  </si>
  <si>
    <t>6001313976</t>
  </si>
  <si>
    <t>211006819489</t>
  </si>
  <si>
    <t>6001315349</t>
  </si>
  <si>
    <t>221008217517</t>
  </si>
  <si>
    <t>6001317038</t>
  </si>
  <si>
    <t>211004999747</t>
  </si>
  <si>
    <t>6001318504</t>
  </si>
  <si>
    <t>211014397502</t>
  </si>
  <si>
    <t>6001319855</t>
  </si>
  <si>
    <t>211007719225</t>
  </si>
  <si>
    <t>6001321492</t>
  </si>
  <si>
    <t>211010890401</t>
  </si>
  <si>
    <t>6001322808</t>
  </si>
  <si>
    <t>211014949195</t>
  </si>
  <si>
    <t>6001328015</t>
  </si>
  <si>
    <t>211013020048</t>
  </si>
  <si>
    <t>6001328732</t>
  </si>
  <si>
    <t>221005079910</t>
  </si>
  <si>
    <t>6001329136</t>
  </si>
  <si>
    <t>221008217491</t>
  </si>
  <si>
    <t>6001329328</t>
  </si>
  <si>
    <t>211010986878</t>
  </si>
  <si>
    <t>6001329436</t>
  </si>
  <si>
    <t>211009720858</t>
  </si>
  <si>
    <t>6001329951</t>
  </si>
  <si>
    <t>211008852645</t>
  </si>
  <si>
    <t>6001333717</t>
  </si>
  <si>
    <t>211011242420</t>
  </si>
  <si>
    <t>6001333732</t>
  </si>
  <si>
    <t>211011242628</t>
  </si>
  <si>
    <t>6001336036</t>
  </si>
  <si>
    <t>221000980799</t>
  </si>
  <si>
    <t>6001339376</t>
  </si>
  <si>
    <t>211006969060</t>
  </si>
  <si>
    <t>6001340525</t>
  </si>
  <si>
    <t>211013486462</t>
  </si>
  <si>
    <t>6001340577</t>
  </si>
  <si>
    <t>211000870371</t>
  </si>
  <si>
    <t>6001340953</t>
  </si>
  <si>
    <t>221007319546</t>
  </si>
  <si>
    <t>6001342602</t>
  </si>
  <si>
    <t>211010028580</t>
  </si>
  <si>
    <t>6001344305</t>
  </si>
  <si>
    <t>211007444865</t>
  </si>
  <si>
    <t>6001348516</t>
  </si>
  <si>
    <t>211012145440</t>
  </si>
  <si>
    <t>6001348606</t>
  </si>
  <si>
    <t>211006120888</t>
  </si>
  <si>
    <t>6001349980</t>
  </si>
  <si>
    <t>211023615076</t>
  </si>
  <si>
    <t>6001351000</t>
  </si>
  <si>
    <t>211012337476</t>
  </si>
  <si>
    <t>6001351672</t>
  </si>
  <si>
    <t>211010908005</t>
  </si>
  <si>
    <t>6001353654</t>
  </si>
  <si>
    <t>211000437924</t>
  </si>
  <si>
    <t>6001354084</t>
  </si>
  <si>
    <t>211015118535</t>
  </si>
  <si>
    <t>6001355805</t>
  </si>
  <si>
    <t>211013233294</t>
  </si>
  <si>
    <t>6001356806</t>
  </si>
  <si>
    <t>211012145184</t>
  </si>
  <si>
    <t>6001357456</t>
  </si>
  <si>
    <t>211015157780</t>
  </si>
  <si>
    <t>6001359198</t>
  </si>
  <si>
    <t>211013157386</t>
  </si>
  <si>
    <t>6001361720</t>
  </si>
  <si>
    <t>221000853061</t>
  </si>
  <si>
    <t>6001362348</t>
  </si>
  <si>
    <t>211006335577</t>
  </si>
  <si>
    <t>6001362524</t>
  </si>
  <si>
    <t>221001568106</t>
  </si>
  <si>
    <t>6001364811</t>
  </si>
  <si>
    <t>211009618318</t>
  </si>
  <si>
    <t>6001364978</t>
  </si>
  <si>
    <t>211003602615</t>
  </si>
  <si>
    <t>6001365983</t>
  </si>
  <si>
    <t>211018918311</t>
  </si>
  <si>
    <t>6001366337</t>
  </si>
  <si>
    <t>211010216755</t>
  </si>
  <si>
    <t>6001367205</t>
  </si>
  <si>
    <t>211009619431</t>
  </si>
  <si>
    <t>6001367260</t>
  </si>
  <si>
    <t>211000398878</t>
  </si>
  <si>
    <t>6001367474</t>
  </si>
  <si>
    <t>211010028283</t>
  </si>
  <si>
    <t>6001368087</t>
  </si>
  <si>
    <t>211002683954</t>
  </si>
  <si>
    <t>6001369273</t>
  </si>
  <si>
    <t>211008367446</t>
  </si>
  <si>
    <t>6001369331</t>
  </si>
  <si>
    <t>211009187660</t>
  </si>
  <si>
    <t>6001369762</t>
  </si>
  <si>
    <t>221008469266</t>
  </si>
  <si>
    <t>6001374753</t>
  </si>
  <si>
    <t>211014115136</t>
  </si>
  <si>
    <t>6001374771</t>
  </si>
  <si>
    <t>211001734741</t>
  </si>
  <si>
    <t>6001375349</t>
  </si>
  <si>
    <t>221007319579</t>
  </si>
  <si>
    <t>6001377975</t>
  </si>
  <si>
    <t>221008652408</t>
  </si>
  <si>
    <t>6001381228</t>
  </si>
  <si>
    <t>211009952352</t>
  </si>
  <si>
    <t>6001381566</t>
  </si>
  <si>
    <t>211012536150</t>
  </si>
  <si>
    <t>6001382394</t>
  </si>
  <si>
    <t>211008431390</t>
  </si>
  <si>
    <t>6001383171</t>
  </si>
  <si>
    <t>211012318526</t>
  </si>
  <si>
    <t>6001383608</t>
  </si>
  <si>
    <t>211008255252</t>
  </si>
  <si>
    <t>6001385931</t>
  </si>
  <si>
    <t>211013685170</t>
  </si>
  <si>
    <t>6001386308</t>
  </si>
  <si>
    <t>211004548122</t>
  </si>
  <si>
    <t>6001386418</t>
  </si>
  <si>
    <t>211005652451</t>
  </si>
  <si>
    <t>6001386432</t>
  </si>
  <si>
    <t>211013571420</t>
  </si>
  <si>
    <t>6001386448</t>
  </si>
  <si>
    <t>211000657661</t>
  </si>
  <si>
    <t>6001386531</t>
  </si>
  <si>
    <t>211000657927</t>
  </si>
  <si>
    <t>6001386680</t>
  </si>
  <si>
    <t>211011145334</t>
  </si>
  <si>
    <t>6001387925</t>
  </si>
  <si>
    <t>211006969946</t>
  </si>
  <si>
    <t>6001387930</t>
  </si>
  <si>
    <t>211014859170</t>
  </si>
  <si>
    <t>6001388516</t>
  </si>
  <si>
    <t>211005570018</t>
  </si>
  <si>
    <t>6001392531</t>
  </si>
  <si>
    <t>211007964383</t>
  </si>
  <si>
    <t>211012514124</t>
  </si>
  <si>
    <t>6001395014</t>
  </si>
  <si>
    <t>211010309063</t>
  </si>
  <si>
    <t>6001395050</t>
  </si>
  <si>
    <t>211008793716</t>
  </si>
  <si>
    <t>6001396590</t>
  </si>
  <si>
    <t>221007939236</t>
  </si>
  <si>
    <t>6001397150</t>
  </si>
  <si>
    <t>211011447771</t>
  </si>
  <si>
    <t>6001397445</t>
  </si>
  <si>
    <t>211007509360</t>
  </si>
  <si>
    <t>6001397473</t>
  </si>
  <si>
    <t>211007280517</t>
  </si>
  <si>
    <t>6001397682</t>
  </si>
  <si>
    <t>211009175764</t>
  </si>
  <si>
    <t>6001397953</t>
  </si>
  <si>
    <t>221007842216</t>
  </si>
  <si>
    <t>6001402352</t>
  </si>
  <si>
    <t>211010303561</t>
  </si>
  <si>
    <t>6001405447</t>
  </si>
  <si>
    <t>211009961395</t>
  </si>
  <si>
    <t>6001407403</t>
  </si>
  <si>
    <t>211011057356</t>
  </si>
  <si>
    <t>6001410562</t>
  </si>
  <si>
    <t>211012145697</t>
  </si>
  <si>
    <t>6001410684</t>
  </si>
  <si>
    <t>211013157634</t>
  </si>
  <si>
    <t>6001411375</t>
  </si>
  <si>
    <t>211010891268</t>
  </si>
  <si>
    <t>6001411731</t>
  </si>
  <si>
    <t>221008107932</t>
  </si>
  <si>
    <t>6001412679</t>
  </si>
  <si>
    <t>211007587820</t>
  </si>
  <si>
    <t>6001448691</t>
  </si>
  <si>
    <t>221000044836</t>
  </si>
  <si>
    <t>6001458197</t>
  </si>
  <si>
    <t>221008655203</t>
  </si>
  <si>
    <t>6001458266</t>
  </si>
  <si>
    <t>221007938477</t>
  </si>
  <si>
    <t>6001468137</t>
  </si>
  <si>
    <t>221008557011</t>
  </si>
  <si>
    <t>6001468168</t>
  </si>
  <si>
    <t>221000420713</t>
  </si>
  <si>
    <t>6001486380</t>
  </si>
  <si>
    <t>221002748202</t>
  </si>
  <si>
    <t>6001506094</t>
  </si>
  <si>
    <t>221001419052</t>
  </si>
  <si>
    <t>6001512314</t>
  </si>
  <si>
    <t>221001753757</t>
  </si>
  <si>
    <t>6001517067</t>
  </si>
  <si>
    <t>221001926064</t>
  </si>
  <si>
    <t>6001519482</t>
  </si>
  <si>
    <t>221008469274</t>
  </si>
  <si>
    <t>6001520007</t>
  </si>
  <si>
    <t>221001892928</t>
  </si>
  <si>
    <t>6001523408</t>
  </si>
  <si>
    <t>221008375455</t>
  </si>
  <si>
    <t>6001530025</t>
  </si>
  <si>
    <t>221002198432</t>
  </si>
  <si>
    <t>6001554008</t>
  </si>
  <si>
    <t>221002921577</t>
  </si>
  <si>
    <t>6001560183</t>
  </si>
  <si>
    <t>221003590561</t>
  </si>
  <si>
    <t>6001563931</t>
  </si>
  <si>
    <t>221008508618</t>
  </si>
  <si>
    <t>6001566037</t>
  </si>
  <si>
    <t>221007560990</t>
  </si>
  <si>
    <t>6001587017</t>
  </si>
  <si>
    <t>221004443349</t>
  </si>
  <si>
    <t>6001595020</t>
  </si>
  <si>
    <t>221007768148</t>
  </si>
  <si>
    <t>6001604469</t>
  </si>
  <si>
    <t>221008217525</t>
  </si>
  <si>
    <t>6001618468</t>
  </si>
  <si>
    <t>221007069802</t>
  </si>
  <si>
    <t>6001619098</t>
  </si>
  <si>
    <t>221005246477</t>
  </si>
  <si>
    <t>6001621931</t>
  </si>
  <si>
    <t>221008495550</t>
  </si>
  <si>
    <t>6001622613</t>
  </si>
  <si>
    <t>221005568540</t>
  </si>
  <si>
    <t>6001631864</t>
  </si>
  <si>
    <t>221007585559</t>
  </si>
  <si>
    <t>6001632554</t>
  </si>
  <si>
    <t>221006109591</t>
  </si>
  <si>
    <t>6001647325</t>
  </si>
  <si>
    <t>221007004296</t>
  </si>
  <si>
    <t>6001651081</t>
  </si>
  <si>
    <t>221008276588</t>
  </si>
  <si>
    <t>6001661190</t>
  </si>
  <si>
    <t>221007297585</t>
  </si>
  <si>
    <t>6001665453</t>
  </si>
  <si>
    <t>221007405105</t>
  </si>
  <si>
    <t>6001689373</t>
  </si>
  <si>
    <t>221008277933</t>
  </si>
  <si>
    <t>6001689385</t>
  </si>
  <si>
    <t>221007535232</t>
  </si>
  <si>
    <t>6001694031</t>
  </si>
  <si>
    <t>221007605142</t>
  </si>
  <si>
    <t>6001695968</t>
  </si>
  <si>
    <t>6001700106</t>
  </si>
  <si>
    <t>221007510284</t>
  </si>
  <si>
    <t>6001714494</t>
  </si>
  <si>
    <t>221008172985</t>
  </si>
  <si>
    <t>6001718849</t>
  </si>
  <si>
    <t>221007761226</t>
  </si>
  <si>
    <t>6001734295</t>
  </si>
  <si>
    <t>221007812136</t>
  </si>
  <si>
    <t>6001736558</t>
  </si>
  <si>
    <t>221008020861</t>
  </si>
  <si>
    <t>6001741804</t>
  </si>
  <si>
    <t>221007824123</t>
  </si>
  <si>
    <t>6001786176</t>
  </si>
  <si>
    <t>221008297188</t>
  </si>
  <si>
    <t>6001810135</t>
  </si>
  <si>
    <t>221008342869</t>
  </si>
  <si>
    <t>6001817001</t>
  </si>
  <si>
    <t>221008579205</t>
  </si>
  <si>
    <t>6001819178</t>
  </si>
  <si>
    <t>221008490601</t>
  </si>
  <si>
    <t>6001826876</t>
  </si>
  <si>
    <t>221007014550</t>
  </si>
  <si>
    <t>6001838748</t>
  </si>
  <si>
    <t>221008537021</t>
  </si>
  <si>
    <t>6001863264</t>
  </si>
  <si>
    <t>221008410609</t>
  </si>
  <si>
    <t>6001873109</t>
  </si>
  <si>
    <t>221008502041</t>
  </si>
  <si>
    <t>TOTAL 2023</t>
  </si>
  <si>
    <t>A</t>
  </si>
  <si>
    <t>closed</t>
  </si>
  <si>
    <t>NEW1</t>
  </si>
  <si>
    <t>NEW2</t>
  </si>
  <si>
    <t>NEW3</t>
  </si>
  <si>
    <t>NEW4</t>
  </si>
  <si>
    <t>NEW5</t>
  </si>
  <si>
    <t>NEW6</t>
  </si>
  <si>
    <t>NEW7</t>
  </si>
  <si>
    <t>RNG</t>
  </si>
  <si>
    <t>NEW8</t>
  </si>
  <si>
    <t>NEW9</t>
  </si>
  <si>
    <t>NEW10</t>
  </si>
  <si>
    <t>NEW11</t>
  </si>
  <si>
    <t>PG-C-GT4-SP</t>
  </si>
  <si>
    <t>6001781230</t>
  </si>
  <si>
    <t>221008729768</t>
  </si>
  <si>
    <t>TOTAL 2024</t>
  </si>
  <si>
    <t>Rate Case Rate Cat</t>
  </si>
  <si>
    <t>METHOD</t>
  </si>
  <si>
    <t>2 yr Avg</t>
  </si>
  <si>
    <t>Prior Yr</t>
  </si>
  <si>
    <t>Closed</t>
  </si>
  <si>
    <t>Weighted</t>
  </si>
  <si>
    <t>Jan</t>
  </si>
  <si>
    <t>Feb</t>
  </si>
  <si>
    <t>Weight value</t>
  </si>
  <si>
    <t xml:space="preserve"> Dist Rate</t>
  </si>
  <si>
    <t xml:space="preserve"> Cust chg</t>
  </si>
  <si>
    <t>WHS</t>
  </si>
  <si>
    <t>GS 4</t>
  </si>
  <si>
    <t>GS5</t>
  </si>
  <si>
    <t>SITS</t>
  </si>
  <si>
    <t>ITS</t>
  </si>
  <si>
    <t>ITL</t>
  </si>
  <si>
    <t>Other</t>
  </si>
  <si>
    <t>Projected-New</t>
  </si>
  <si>
    <t>2023 Therm Projection General Service 4 and Larger</t>
  </si>
  <si>
    <t>2024 Therm Projection General Service 4 and Larger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</si>
</sst>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7" formatCode="&quot;$&quot;#,##0.00_);\(&quot;$&quot;#,##0.00\)"/>
    <numFmt numFmtId="43" formatCode="_(* #,##0.00_);_(* \(#,##0.00\);_(* &quot;-&quot;??_);_(@_)"/>
    <numFmt numFmtId="164" formatCode="#,##0.0;\-#,##0.0;#,##0.0"/>
    <numFmt numFmtId="165" formatCode="_(* #,##0.0_);_(* \(#,##0.0\);_(* &quot;-&quot;??_);_(@_)"/>
    <numFmt numFmtId="166" formatCode="#,##0.0000;\-#,##0.0000;#,##0.0000"/>
    <numFmt numFmtId="167" formatCode="&quot;$&quot;#,##0.00000_);\(&quot;$&quot;#,##0.00000\)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7">
    <xf numFmtId="0" fontId="0" fillId="0" borderId="0" xfId="0"/>
    <xf numFmtId="49" fontId="0" fillId="0" borderId="0" xfId="0" applyNumberFormat="1"/>
    <xf numFmtId="164" fontId="0" fillId="0" borderId="0" xfId="0" applyNumberFormat="1"/>
    <xf numFmtId="164" fontId="0" fillId="2" borderId="0" xfId="0" applyNumberFormat="1" applyFill="1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49" fontId="0" fillId="0" borderId="1" xfId="0" applyNumberFormat="1" applyBorder="1"/>
    <xf numFmtId="0" fontId="0" fillId="0" borderId="1" xfId="0" applyBorder="1"/>
    <xf numFmtId="17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5" fontId="0" fillId="0" borderId="0" xfId="1" applyNumberFormat="1" applyFont="1"/>
    <xf numFmtId="9" fontId="0" fillId="0" borderId="0" xfId="2" applyFont="1"/>
    <xf numFmtId="166" fontId="0" fillId="0" borderId="0" xfId="0" applyNumberFormat="1"/>
    <xf numFmtId="43" fontId="0" fillId="0" borderId="0" xfId="1" applyFont="1" applyFill="1"/>
    <xf numFmtId="43" fontId="2" fillId="0" borderId="0" xfId="1" applyFont="1" applyFill="1"/>
    <xf numFmtId="165" fontId="0" fillId="0" borderId="0" xfId="1" applyNumberFormat="1" applyFont="1" applyFill="1"/>
    <xf numFmtId="165" fontId="0" fillId="3" borderId="0" xfId="1" applyNumberFormat="1" applyFont="1" applyFill="1"/>
    <xf numFmtId="165" fontId="1" fillId="3" borderId="0" xfId="1" applyNumberFormat="1" applyFont="1" applyFill="1"/>
    <xf numFmtId="165" fontId="1" fillId="0" borderId="0" xfId="1" applyNumberFormat="1" applyFont="1" applyFill="1"/>
    <xf numFmtId="9" fontId="0" fillId="0" borderId="0" xfId="2" applyFont="1" applyFill="1"/>
    <xf numFmtId="43" fontId="1" fillId="0" borderId="0" xfId="1" applyFont="1" applyFill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7" fontId="0" fillId="0" borderId="0" xfId="0" applyNumberFormat="1"/>
    <xf numFmtId="7" fontId="2" fillId="0" borderId="1" xfId="0" applyNumberFormat="1" applyFont="1" applyBorder="1"/>
    <xf numFmtId="167" fontId="0" fillId="0" borderId="6" xfId="0" applyNumberFormat="1" applyBorder="1"/>
    <xf numFmtId="167" fontId="2" fillId="0" borderId="8" xfId="0" applyNumberFormat="1" applyFont="1" applyBorder="1"/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0" xfId="0" applyAlignment="1">
      <alignment horizontal="right"/>
    </xf>
    <xf numFmtId="164" fontId="0" fillId="0" borderId="0" xfId="0" applyNumberForma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1" defaultTableStyle="TableStyleMedium2" defaultPivotStyle="PivotStyleLight16">
    <tableStyle name="Invisible" pivot="0" table="0" count="0" xr9:uid="{192A70A4-B446-4B21-9B16-6CA71A91883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CA237-60E3-44AB-A2C5-9262D47D0542}">
  <dimension ref="A1:CA706"/>
  <sheetViews>
    <sheetView zoomScale="90" zoomScaleNormal="90" workbookViewId="0">
      <pane xSplit="5" ySplit="15" topLeftCell="AI94" activePane="bottomRight" state="frozen"/>
      <selection pane="topRight" activeCell="I1" sqref="I1"/>
      <selection pane="bottomLeft" activeCell="A16" sqref="A16"/>
      <selection pane="bottomRight" activeCell="F16" sqref="F16"/>
    </sheetView>
  </sheetViews>
  <sheetFormatPr defaultColWidth="4.5703125" defaultRowHeight="15" outlineLevelCol="1" x14ac:dyDescent="0.25"/>
  <cols>
    <col min="1" max="1" width="6.85546875" customWidth="1"/>
    <col min="2" max="2" width="18.28515625" bestFit="1" customWidth="1"/>
    <col min="3" max="3" width="15.7109375" bestFit="1" customWidth="1"/>
    <col min="4" max="4" width="12.7109375" bestFit="1" customWidth="1"/>
    <col min="5" max="5" width="14.42578125" bestFit="1" customWidth="1"/>
    <col min="6" max="6" width="8" customWidth="1"/>
    <col min="7" max="49" width="12.28515625" customWidth="1" outlineLevel="1"/>
    <col min="50" max="50" width="12.7109375" style="10" customWidth="1" outlineLevel="1"/>
    <col min="51" max="62" width="14.5703125" customWidth="1"/>
    <col min="63" max="63" width="17.28515625" customWidth="1"/>
    <col min="64" max="64" width="6.7109375" bestFit="1" customWidth="1"/>
    <col min="65" max="76" width="13.42578125" bestFit="1" customWidth="1"/>
    <col min="77" max="77" width="14.5703125" bestFit="1" customWidth="1"/>
    <col min="78" max="78" width="6.7109375" bestFit="1" customWidth="1"/>
    <col min="79" max="79" width="7.85546875" bestFit="1" customWidth="1"/>
  </cols>
  <sheetData>
    <row r="1" spans="1:79" x14ac:dyDescent="0.25">
      <c r="A1" t="s">
        <v>913</v>
      </c>
      <c r="AW1">
        <v>1.042</v>
      </c>
    </row>
    <row r="2" spans="1:79" x14ac:dyDescent="0.25">
      <c r="AW2">
        <v>0.94099999999999995</v>
      </c>
    </row>
    <row r="7" spans="1:79" x14ac:dyDescent="0.25">
      <c r="BF7" s="5"/>
      <c r="BG7" s="5"/>
    </row>
    <row r="9" spans="1:79" x14ac:dyDescent="0.25">
      <c r="AI9" s="2"/>
    </row>
    <row r="13" spans="1:79" x14ac:dyDescent="0.25">
      <c r="B13" s="1" t="s">
        <v>0</v>
      </c>
      <c r="C13" s="1" t="s">
        <v>0</v>
      </c>
      <c r="D13" s="1" t="s">
        <v>0</v>
      </c>
      <c r="E13" s="1" t="s">
        <v>0</v>
      </c>
      <c r="F13" s="1"/>
      <c r="AY13">
        <v>1.0191780821917809</v>
      </c>
      <c r="AZ13">
        <v>0.92054794520547945</v>
      </c>
      <c r="BA13">
        <v>1.0191780821917809</v>
      </c>
      <c r="BB13">
        <v>0.98630136986301364</v>
      </c>
      <c r="BC13">
        <v>1.0191780821917809</v>
      </c>
      <c r="BD13">
        <v>0.98630136986301364</v>
      </c>
      <c r="BE13">
        <v>1.0191780821917809</v>
      </c>
      <c r="BF13">
        <v>1.0191780821917809</v>
      </c>
      <c r="BG13">
        <v>0.98630136986301364</v>
      </c>
      <c r="BH13">
        <v>1.0191780821917809</v>
      </c>
      <c r="BI13">
        <v>0.98630136986301364</v>
      </c>
      <c r="BJ13">
        <v>1.0191780821917809</v>
      </c>
      <c r="BM13">
        <v>1.0191780821917809</v>
      </c>
      <c r="BN13">
        <v>0.92054794520547945</v>
      </c>
      <c r="BO13">
        <v>1.0191780821917809</v>
      </c>
      <c r="BP13">
        <v>0.98630136986301364</v>
      </c>
      <c r="BQ13">
        <v>1.0191780821917809</v>
      </c>
      <c r="BR13">
        <v>0.98630136986301364</v>
      </c>
      <c r="BS13">
        <v>1.0191780821917809</v>
      </c>
      <c r="BT13">
        <v>1.0191780821917809</v>
      </c>
      <c r="BU13">
        <v>0.98630136986301364</v>
      </c>
      <c r="BV13">
        <v>1.0191780821917809</v>
      </c>
      <c r="BW13">
        <v>0.98630136986301364</v>
      </c>
      <c r="BX13">
        <v>1.0191780821917809</v>
      </c>
    </row>
    <row r="14" spans="1:79" x14ac:dyDescent="0.25">
      <c r="B14" s="1" t="s">
        <v>0</v>
      </c>
      <c r="C14" s="1" t="s">
        <v>0</v>
      </c>
      <c r="D14" s="1" t="s">
        <v>0</v>
      </c>
      <c r="E14" s="1" t="s">
        <v>2</v>
      </c>
      <c r="F14" s="1"/>
      <c r="G14" t="s">
        <v>1</v>
      </c>
      <c r="H14" t="s">
        <v>1</v>
      </c>
      <c r="I14" t="s">
        <v>1</v>
      </c>
      <c r="J14" t="s">
        <v>1</v>
      </c>
      <c r="K14" t="s">
        <v>1</v>
      </c>
      <c r="L14" t="s">
        <v>1</v>
      </c>
      <c r="M14" t="s">
        <v>1</v>
      </c>
      <c r="N14" t="s">
        <v>1</v>
      </c>
      <c r="O14" t="s">
        <v>1</v>
      </c>
      <c r="P14" t="s">
        <v>1</v>
      </c>
      <c r="Q14" t="s">
        <v>1</v>
      </c>
      <c r="R14" t="s">
        <v>1</v>
      </c>
      <c r="S14" t="s">
        <v>1</v>
      </c>
      <c r="T14" t="s">
        <v>1</v>
      </c>
      <c r="U14" t="s">
        <v>1</v>
      </c>
      <c r="V14" t="s">
        <v>1</v>
      </c>
      <c r="W14" t="s">
        <v>1</v>
      </c>
      <c r="X14" t="s">
        <v>1</v>
      </c>
      <c r="Y14" t="s">
        <v>1</v>
      </c>
      <c r="Z14" t="s">
        <v>1</v>
      </c>
      <c r="AA14" t="s">
        <v>1</v>
      </c>
      <c r="AB14" t="s">
        <v>1</v>
      </c>
      <c r="AC14" t="s">
        <v>1</v>
      </c>
      <c r="AD14" t="s">
        <v>1</v>
      </c>
      <c r="AE14" t="s">
        <v>1</v>
      </c>
      <c r="AF14" t="s">
        <v>1</v>
      </c>
      <c r="AG14" t="s">
        <v>1</v>
      </c>
      <c r="AH14" t="s">
        <v>1</v>
      </c>
      <c r="AI14" t="s">
        <v>1</v>
      </c>
      <c r="AJ14" t="s">
        <v>1</v>
      </c>
      <c r="AK14" t="s">
        <v>1</v>
      </c>
      <c r="AL14" t="s">
        <v>1</v>
      </c>
      <c r="AM14" t="s">
        <v>1</v>
      </c>
      <c r="AN14" t="s">
        <v>1</v>
      </c>
      <c r="AO14" t="s">
        <v>1</v>
      </c>
      <c r="AP14" t="s">
        <v>1</v>
      </c>
      <c r="AQ14" t="s">
        <v>1</v>
      </c>
      <c r="AR14" t="s">
        <v>1</v>
      </c>
      <c r="AS14" t="s">
        <v>1</v>
      </c>
      <c r="AT14" t="s">
        <v>1</v>
      </c>
      <c r="AU14" t="s">
        <v>1</v>
      </c>
      <c r="AV14" t="s">
        <v>1</v>
      </c>
      <c r="AW14" t="s">
        <v>1</v>
      </c>
      <c r="AY14" t="s">
        <v>1</v>
      </c>
      <c r="AZ14" t="s">
        <v>1</v>
      </c>
      <c r="BA14" t="s">
        <v>1</v>
      </c>
      <c r="BB14" t="s">
        <v>1</v>
      </c>
      <c r="BC14" t="s">
        <v>1</v>
      </c>
      <c r="BD14" t="s">
        <v>1</v>
      </c>
      <c r="BE14" t="s">
        <v>1</v>
      </c>
      <c r="BF14" t="s">
        <v>1</v>
      </c>
      <c r="BG14" t="s">
        <v>1</v>
      </c>
      <c r="BH14" t="s">
        <v>1</v>
      </c>
      <c r="BI14" t="s">
        <v>1</v>
      </c>
      <c r="BJ14" t="s">
        <v>1</v>
      </c>
      <c r="BK14" s="10" t="s">
        <v>875</v>
      </c>
      <c r="BM14" t="s">
        <v>1</v>
      </c>
      <c r="BN14" t="s">
        <v>1</v>
      </c>
      <c r="BO14" t="s">
        <v>1</v>
      </c>
      <c r="BP14" t="s">
        <v>1</v>
      </c>
      <c r="BQ14" t="s">
        <v>1</v>
      </c>
      <c r="BR14" t="s">
        <v>1</v>
      </c>
      <c r="BS14" t="s">
        <v>1</v>
      </c>
      <c r="BT14" t="s">
        <v>1</v>
      </c>
      <c r="BU14" t="s">
        <v>1</v>
      </c>
      <c r="BV14" t="s">
        <v>1</v>
      </c>
      <c r="BW14" t="s">
        <v>1</v>
      </c>
      <c r="BX14" t="s">
        <v>1</v>
      </c>
      <c r="BY14" s="10" t="s">
        <v>875</v>
      </c>
    </row>
    <row r="15" spans="1:79" x14ac:dyDescent="0.25">
      <c r="B15" s="7" t="s">
        <v>46</v>
      </c>
      <c r="C15" s="7" t="s">
        <v>47</v>
      </c>
      <c r="D15" s="7" t="s">
        <v>893</v>
      </c>
      <c r="E15" s="7" t="s">
        <v>49</v>
      </c>
      <c r="F15" s="7"/>
      <c r="G15" s="8" t="s">
        <v>3</v>
      </c>
      <c r="H15" s="8" t="s">
        <v>4</v>
      </c>
      <c r="I15" s="8" t="s">
        <v>5</v>
      </c>
      <c r="J15" s="8" t="s">
        <v>6</v>
      </c>
      <c r="K15" s="8" t="s">
        <v>7</v>
      </c>
      <c r="L15" s="8" t="s">
        <v>8</v>
      </c>
      <c r="M15" s="8" t="s">
        <v>9</v>
      </c>
      <c r="N15" s="8" t="s">
        <v>10</v>
      </c>
      <c r="O15" s="8" t="s">
        <v>11</v>
      </c>
      <c r="P15" s="8" t="s">
        <v>12</v>
      </c>
      <c r="Q15" s="8" t="s">
        <v>13</v>
      </c>
      <c r="R15" s="8" t="s">
        <v>14</v>
      </c>
      <c r="S15" s="8" t="s">
        <v>15</v>
      </c>
      <c r="T15" s="8" t="s">
        <v>16</v>
      </c>
      <c r="U15" s="8" t="s">
        <v>17</v>
      </c>
      <c r="V15" s="8" t="s">
        <v>18</v>
      </c>
      <c r="W15" s="8" t="s">
        <v>19</v>
      </c>
      <c r="X15" s="8" t="s">
        <v>20</v>
      </c>
      <c r="Y15" s="8" t="s">
        <v>21</v>
      </c>
      <c r="Z15" s="8" t="s">
        <v>22</v>
      </c>
      <c r="AA15" s="8" t="s">
        <v>23</v>
      </c>
      <c r="AB15" s="8" t="s">
        <v>24</v>
      </c>
      <c r="AC15" s="8" t="s">
        <v>25</v>
      </c>
      <c r="AD15" s="8" t="s">
        <v>26</v>
      </c>
      <c r="AE15" s="8" t="s">
        <v>27</v>
      </c>
      <c r="AF15" s="8" t="s">
        <v>28</v>
      </c>
      <c r="AG15" s="8" t="s">
        <v>29</v>
      </c>
      <c r="AH15" s="8" t="s">
        <v>30</v>
      </c>
      <c r="AI15" s="8" t="s">
        <v>31</v>
      </c>
      <c r="AJ15" s="8" t="s">
        <v>32</v>
      </c>
      <c r="AK15" s="8" t="s">
        <v>33</v>
      </c>
      <c r="AL15" s="8" t="s">
        <v>34</v>
      </c>
      <c r="AM15" s="8" t="s">
        <v>35</v>
      </c>
      <c r="AN15" s="8" t="s">
        <v>36</v>
      </c>
      <c r="AO15" s="8" t="s">
        <v>37</v>
      </c>
      <c r="AP15" s="8" t="s">
        <v>38</v>
      </c>
      <c r="AQ15" s="8" t="s">
        <v>39</v>
      </c>
      <c r="AR15" s="8" t="s">
        <v>40</v>
      </c>
      <c r="AS15" s="8" t="s">
        <v>41</v>
      </c>
      <c r="AT15" s="8" t="s">
        <v>42</v>
      </c>
      <c r="AU15" s="8" t="s">
        <v>43</v>
      </c>
      <c r="AV15" s="8" t="s">
        <v>44</v>
      </c>
      <c r="AW15" s="8" t="s">
        <v>45</v>
      </c>
      <c r="AY15" s="9">
        <v>44927</v>
      </c>
      <c r="AZ15" s="9">
        <v>44958</v>
      </c>
      <c r="BA15" s="9">
        <v>44986</v>
      </c>
      <c r="BB15" s="9">
        <v>45017</v>
      </c>
      <c r="BC15" s="9">
        <v>45047</v>
      </c>
      <c r="BD15" s="9">
        <v>45078</v>
      </c>
      <c r="BE15" s="9">
        <v>45108</v>
      </c>
      <c r="BF15" s="9">
        <v>45139</v>
      </c>
      <c r="BG15" s="9">
        <v>45170</v>
      </c>
      <c r="BH15" s="9">
        <v>45200</v>
      </c>
      <c r="BI15" s="9">
        <v>45231</v>
      </c>
      <c r="BJ15" s="9">
        <v>45261</v>
      </c>
      <c r="BK15" t="s">
        <v>874</v>
      </c>
      <c r="BM15" s="9">
        <v>45292</v>
      </c>
      <c r="BN15" s="9">
        <v>45323</v>
      </c>
      <c r="BO15" s="9">
        <v>45352</v>
      </c>
      <c r="BP15" s="9">
        <v>45383</v>
      </c>
      <c r="BQ15" s="9">
        <v>45413</v>
      </c>
      <c r="BR15" s="9">
        <v>45444</v>
      </c>
      <c r="BS15" s="9">
        <v>45474</v>
      </c>
      <c r="BT15" s="9">
        <v>45505</v>
      </c>
      <c r="BU15" s="9">
        <v>45536</v>
      </c>
      <c r="BV15" s="9">
        <v>45566</v>
      </c>
      <c r="BW15" s="9">
        <v>45597</v>
      </c>
      <c r="BX15" s="9">
        <v>45627</v>
      </c>
      <c r="BY15" t="s">
        <v>892</v>
      </c>
    </row>
    <row r="16" spans="1:79" x14ac:dyDescent="0.25">
      <c r="B16" t="s">
        <v>265</v>
      </c>
      <c r="C16" t="s">
        <v>266</v>
      </c>
      <c r="D16" t="s">
        <v>184</v>
      </c>
      <c r="E16" t="s">
        <v>65</v>
      </c>
      <c r="G16" s="2">
        <v>394820.2</v>
      </c>
      <c r="H16" s="2">
        <v>361389.6</v>
      </c>
      <c r="I16" s="2">
        <v>388585.6</v>
      </c>
      <c r="J16" s="2">
        <v>295294.5</v>
      </c>
      <c r="K16" s="2">
        <v>416556.1</v>
      </c>
      <c r="L16" s="2">
        <v>330507.2</v>
      </c>
      <c r="M16" s="2">
        <v>427379.6</v>
      </c>
      <c r="N16" s="2">
        <v>293144.3</v>
      </c>
      <c r="O16" s="2">
        <v>265186.5</v>
      </c>
      <c r="P16" s="2">
        <v>283382.2</v>
      </c>
      <c r="Q16" s="2">
        <v>367752.8</v>
      </c>
      <c r="R16" s="2">
        <v>313909.90000000002</v>
      </c>
      <c r="S16" s="2">
        <v>167833.60000000001</v>
      </c>
      <c r="T16" s="2">
        <v>134965</v>
      </c>
      <c r="U16" s="2">
        <v>337724.1</v>
      </c>
      <c r="V16" s="2">
        <v>311069.90000000002</v>
      </c>
      <c r="W16" s="2">
        <v>370221.3</v>
      </c>
      <c r="X16" s="2">
        <v>296285.2</v>
      </c>
      <c r="Y16" s="2">
        <v>416691.20000000001</v>
      </c>
      <c r="Z16" s="2">
        <v>276190</v>
      </c>
      <c r="AA16" s="2">
        <v>312173.5</v>
      </c>
      <c r="AB16" s="2">
        <v>36537.1</v>
      </c>
      <c r="AC16" s="2">
        <v>51792.2</v>
      </c>
      <c r="AD16" s="2">
        <v>60730.8</v>
      </c>
      <c r="AE16" s="2">
        <v>70572.7</v>
      </c>
      <c r="AF16" s="2">
        <v>60835.199999999997</v>
      </c>
      <c r="AG16" s="2">
        <v>122207.2</v>
      </c>
      <c r="AH16" s="2">
        <v>262003</v>
      </c>
      <c r="AI16" s="2">
        <v>409401.5</v>
      </c>
      <c r="AJ16" s="2">
        <v>386551.4</v>
      </c>
      <c r="AK16" s="2">
        <v>218802</v>
      </c>
      <c r="AL16" s="2">
        <v>38477.599999999999</v>
      </c>
      <c r="AM16" s="2">
        <v>43451.4</v>
      </c>
      <c r="AN16" s="2">
        <v>55719.4</v>
      </c>
      <c r="AO16" s="2">
        <v>105034.4</v>
      </c>
      <c r="AP16" s="2">
        <v>58945.9</v>
      </c>
      <c r="AQ16" s="2">
        <v>268343.5</v>
      </c>
      <c r="AR16" s="2">
        <v>295650.3</v>
      </c>
      <c r="AS16" s="2">
        <v>317666.59999999998</v>
      </c>
      <c r="AT16" s="2">
        <v>395220.8</v>
      </c>
      <c r="AU16" s="2">
        <v>338557.4</v>
      </c>
      <c r="AV16" s="2">
        <v>360536.8</v>
      </c>
      <c r="AW16" s="2">
        <v>415109.5</v>
      </c>
      <c r="AY16" s="13">
        <v>181152.14285</v>
      </c>
      <c r="AZ16" s="13">
        <v>163593.24992499998</v>
      </c>
      <c r="BA16" s="13">
        <v>219936.9</v>
      </c>
      <c r="BB16" s="13">
        <v>328611.90000000002</v>
      </c>
      <c r="BC16" s="13">
        <v>373979.45</v>
      </c>
      <c r="BD16" s="13">
        <v>373544.1</v>
      </c>
      <c r="BE16" s="13">
        <v>316955.75</v>
      </c>
      <c r="BF16" s="13">
        <v>165810.94999999998</v>
      </c>
      <c r="BG16" s="13">
        <v>154318.95000000001</v>
      </c>
      <c r="BH16" s="13">
        <v>169550.80000000002</v>
      </c>
      <c r="BI16" s="13">
        <v>236393.59999999998</v>
      </c>
      <c r="BJ16" s="13">
        <v>186427.90000000002</v>
      </c>
      <c r="BK16" s="13">
        <f>SUM(AY16:BJ16)</f>
        <v>2870275.6927750004</v>
      </c>
      <c r="BM16" s="13">
        <v>181152.14285</v>
      </c>
      <c r="BN16" s="13">
        <v>163593.24992499998</v>
      </c>
      <c r="BO16" s="13">
        <v>219936.9</v>
      </c>
      <c r="BP16" s="13">
        <v>328611.90000000002</v>
      </c>
      <c r="BQ16" s="13">
        <v>373979.45</v>
      </c>
      <c r="BR16" s="13">
        <v>373544.1</v>
      </c>
      <c r="BS16" s="13">
        <v>316955.75</v>
      </c>
      <c r="BT16" s="13">
        <v>165810.94999999998</v>
      </c>
      <c r="BU16" s="13">
        <v>154318.95000000001</v>
      </c>
      <c r="BV16" s="13">
        <v>169550.80000000002</v>
      </c>
      <c r="BW16" s="13">
        <v>236393.59999999998</v>
      </c>
      <c r="BX16" s="13">
        <v>186427.90000000002</v>
      </c>
      <c r="BY16" s="13">
        <f>SUM(BM16:BX16)</f>
        <v>2870275.6927750004</v>
      </c>
      <c r="CA16" s="16"/>
    </row>
    <row r="17" spans="2:79" x14ac:dyDescent="0.25">
      <c r="B17" t="s">
        <v>524</v>
      </c>
      <c r="C17" t="s">
        <v>525</v>
      </c>
      <c r="D17" t="s">
        <v>52</v>
      </c>
      <c r="E17" t="s">
        <v>65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>
        <v>16725.900000000001</v>
      </c>
      <c r="AL17" s="2">
        <v>16211.6</v>
      </c>
      <c r="AM17" s="2">
        <v>16158.1</v>
      </c>
      <c r="AN17" s="2">
        <v>14733.8</v>
      </c>
      <c r="AO17" s="2">
        <v>17602.900000000001</v>
      </c>
      <c r="AP17" s="2">
        <v>24728</v>
      </c>
      <c r="AQ17" s="2">
        <v>29343.8</v>
      </c>
      <c r="AR17" s="2">
        <v>33009.599999999999</v>
      </c>
      <c r="AS17" s="2">
        <v>24219.200000000001</v>
      </c>
      <c r="AT17" s="2">
        <v>22620.6</v>
      </c>
      <c r="AU17" s="2">
        <v>22513.1</v>
      </c>
      <c r="AV17" s="2">
        <v>18650.3</v>
      </c>
      <c r="AW17" s="2">
        <v>17432.400000000001</v>
      </c>
      <c r="AY17" s="13">
        <v>29343.8</v>
      </c>
      <c r="AZ17" s="13">
        <v>33009.599999999999</v>
      </c>
      <c r="BA17" s="13">
        <v>24219.200000000001</v>
      </c>
      <c r="BB17" s="13">
        <v>22620.6</v>
      </c>
      <c r="BC17" s="13">
        <v>22513.1</v>
      </c>
      <c r="BD17" s="13">
        <v>18650.3</v>
      </c>
      <c r="BE17" s="13">
        <v>17432.400000000001</v>
      </c>
      <c r="BF17" s="13">
        <v>16211.6</v>
      </c>
      <c r="BG17" s="13">
        <v>16158.1</v>
      </c>
      <c r="BH17" s="13">
        <v>14733.8</v>
      </c>
      <c r="BI17" s="13">
        <v>17602.900000000001</v>
      </c>
      <c r="BJ17" s="13">
        <v>24728</v>
      </c>
      <c r="BK17" s="13">
        <f t="shared" ref="BK17:BK80" si="0">SUM(AY17:BJ17)</f>
        <v>257223.39999999997</v>
      </c>
      <c r="BM17" s="13">
        <v>29343.8</v>
      </c>
      <c r="BN17" s="13">
        <v>33009.599999999999</v>
      </c>
      <c r="BO17" s="13">
        <v>24219.200000000001</v>
      </c>
      <c r="BP17" s="13">
        <v>22620.6</v>
      </c>
      <c r="BQ17" s="13">
        <v>22513.1</v>
      </c>
      <c r="BR17" s="13">
        <v>18650.3</v>
      </c>
      <c r="BS17" s="13">
        <v>17432.400000000001</v>
      </c>
      <c r="BT17" s="13">
        <v>16211.6</v>
      </c>
      <c r="BU17" s="13">
        <v>16158.1</v>
      </c>
      <c r="BV17" s="13">
        <v>14733.8</v>
      </c>
      <c r="BW17" s="13">
        <v>17602.900000000001</v>
      </c>
      <c r="BX17" s="13">
        <v>24728</v>
      </c>
      <c r="BY17" s="13">
        <f t="shared" ref="BY17:BY80" si="1">SUM(BM17:BX17)</f>
        <v>257223.39999999997</v>
      </c>
      <c r="CA17" s="16"/>
    </row>
    <row r="18" spans="2:79" x14ac:dyDescent="0.25">
      <c r="B18" t="s">
        <v>835</v>
      </c>
      <c r="C18" t="s">
        <v>836</v>
      </c>
      <c r="D18" t="s">
        <v>58</v>
      </c>
      <c r="E18" t="s">
        <v>65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>
        <v>1989.3</v>
      </c>
      <c r="Z18" s="2">
        <v>20253.599999999999</v>
      </c>
      <c r="AA18" s="2">
        <v>2957.4</v>
      </c>
      <c r="AB18" s="2">
        <v>10616.2</v>
      </c>
      <c r="AC18" s="2">
        <v>13990.8</v>
      </c>
      <c r="AD18" s="2">
        <v>10867.5</v>
      </c>
      <c r="AE18" s="2">
        <v>13563.6</v>
      </c>
      <c r="AF18" s="2">
        <v>17187.2</v>
      </c>
      <c r="AG18" s="2">
        <v>14693</v>
      </c>
      <c r="AH18" s="2">
        <v>15720</v>
      </c>
      <c r="AI18" s="2">
        <v>36634.5</v>
      </c>
      <c r="AJ18" s="2">
        <v>21923.9</v>
      </c>
      <c r="AK18" s="2">
        <v>19449.7</v>
      </c>
      <c r="AL18" s="2">
        <v>15147.6</v>
      </c>
      <c r="AM18" s="2">
        <v>9784.7999999999993</v>
      </c>
      <c r="AN18" s="2">
        <v>21387.200000000001</v>
      </c>
      <c r="AO18" s="2">
        <v>9278.6</v>
      </c>
      <c r="AP18" s="2">
        <v>40197.699999999997</v>
      </c>
      <c r="AQ18" s="2">
        <v>4847.6000000000004</v>
      </c>
      <c r="AR18" s="2">
        <v>27342.400000000001</v>
      </c>
      <c r="AS18" s="2">
        <v>12907.6</v>
      </c>
      <c r="AT18" s="2">
        <v>20678.3</v>
      </c>
      <c r="AU18" s="2">
        <v>26887.9</v>
      </c>
      <c r="AV18" s="2">
        <v>10044.1</v>
      </c>
      <c r="AW18" s="2">
        <v>10218.700000000001</v>
      </c>
      <c r="AY18" s="13">
        <v>16396.078400000002</v>
      </c>
      <c r="AZ18" s="13">
        <v>14806.823200000001</v>
      </c>
      <c r="BA18" s="13">
        <v>13800.3</v>
      </c>
      <c r="BB18" s="13">
        <v>18199.150000000001</v>
      </c>
      <c r="BC18" s="13">
        <v>31761.200000000001</v>
      </c>
      <c r="BD18" s="13">
        <v>15984</v>
      </c>
      <c r="BE18" s="13">
        <v>14834.2</v>
      </c>
      <c r="BF18" s="13">
        <v>15147.6</v>
      </c>
      <c r="BG18" s="13">
        <v>9784.7999999999993</v>
      </c>
      <c r="BH18" s="13">
        <v>21387.200000000001</v>
      </c>
      <c r="BI18" s="13">
        <v>9278.6</v>
      </c>
      <c r="BJ18" s="13">
        <v>40197.699999999997</v>
      </c>
      <c r="BK18" s="13">
        <f t="shared" si="0"/>
        <v>221577.65159999998</v>
      </c>
      <c r="BM18" s="13">
        <v>16396.078400000002</v>
      </c>
      <c r="BN18" s="13">
        <v>14806.823200000001</v>
      </c>
      <c r="BO18" s="13">
        <v>13800.3</v>
      </c>
      <c r="BP18" s="13">
        <v>18199.150000000001</v>
      </c>
      <c r="BQ18" s="13">
        <v>31761.200000000001</v>
      </c>
      <c r="BR18" s="13">
        <v>15984</v>
      </c>
      <c r="BS18" s="13">
        <v>14834.2</v>
      </c>
      <c r="BT18" s="13">
        <v>15147.6</v>
      </c>
      <c r="BU18" s="13">
        <v>9784.7999999999993</v>
      </c>
      <c r="BV18" s="13">
        <v>21387.200000000001</v>
      </c>
      <c r="BW18" s="13">
        <v>9278.6</v>
      </c>
      <c r="BX18" s="13">
        <v>40197.699999999997</v>
      </c>
      <c r="BY18" s="13">
        <f t="shared" si="1"/>
        <v>221577.65159999998</v>
      </c>
      <c r="CA18" s="16"/>
    </row>
    <row r="19" spans="2:79" x14ac:dyDescent="0.25">
      <c r="B19" t="s">
        <v>582</v>
      </c>
      <c r="C19" t="s">
        <v>583</v>
      </c>
      <c r="D19" t="s">
        <v>184</v>
      </c>
      <c r="E19" t="s">
        <v>53</v>
      </c>
      <c r="G19" s="2">
        <v>520249.59999999998</v>
      </c>
      <c r="H19" s="2">
        <v>472968.1</v>
      </c>
      <c r="I19" s="2">
        <v>575868.80000000005</v>
      </c>
      <c r="J19" s="2">
        <v>398260</v>
      </c>
      <c r="K19" s="2">
        <v>310284</v>
      </c>
      <c r="L19" s="2">
        <v>333351.2</v>
      </c>
      <c r="M19" s="2">
        <v>451960.6</v>
      </c>
      <c r="N19" s="2">
        <v>406401.4</v>
      </c>
      <c r="O19" s="2">
        <v>342895</v>
      </c>
      <c r="P19" s="2">
        <v>335971.2</v>
      </c>
      <c r="Q19" s="2">
        <v>348124.2</v>
      </c>
      <c r="R19" s="2">
        <v>433824</v>
      </c>
      <c r="S19" s="2">
        <v>464983.8</v>
      </c>
      <c r="T19" s="2">
        <v>314246.59999999998</v>
      </c>
      <c r="U19" s="2">
        <v>208624.8</v>
      </c>
      <c r="V19" s="2">
        <v>266932.7</v>
      </c>
      <c r="W19" s="2">
        <v>254180.4</v>
      </c>
      <c r="X19" s="2">
        <v>306299.5</v>
      </c>
      <c r="Y19" s="2">
        <v>323491</v>
      </c>
      <c r="Z19" s="2">
        <v>271495.2</v>
      </c>
      <c r="AA19" s="2">
        <v>344791.9</v>
      </c>
      <c r="AB19" s="2">
        <v>290262</v>
      </c>
      <c r="AC19" s="2">
        <v>215055.6</v>
      </c>
      <c r="AD19" s="2">
        <v>560596.1</v>
      </c>
      <c r="AE19" s="2">
        <v>407052.3</v>
      </c>
      <c r="AF19" s="2">
        <v>388000.9</v>
      </c>
      <c r="AG19" s="2">
        <v>372088.5</v>
      </c>
      <c r="AH19" s="2">
        <v>299745.3</v>
      </c>
      <c r="AI19" s="2">
        <v>265384.8</v>
      </c>
      <c r="AJ19" s="2">
        <v>195387.1</v>
      </c>
      <c r="AK19" s="2">
        <v>241246.6</v>
      </c>
      <c r="AL19" s="2">
        <v>315463.2</v>
      </c>
      <c r="AM19" s="2">
        <v>305164.3</v>
      </c>
      <c r="AN19" s="2">
        <v>406907</v>
      </c>
      <c r="AO19" s="2">
        <v>394279.7</v>
      </c>
      <c r="AP19" s="2">
        <v>557997.30000000005</v>
      </c>
      <c r="AQ19" s="2">
        <v>664597.1</v>
      </c>
      <c r="AR19" s="2">
        <v>557234.30000000005</v>
      </c>
      <c r="AS19" s="2">
        <v>557299.5</v>
      </c>
      <c r="AT19" s="2">
        <v>480343.3</v>
      </c>
      <c r="AU19" s="2">
        <v>207714.3</v>
      </c>
      <c r="AV19" s="2">
        <v>204475.3</v>
      </c>
      <c r="AW19" s="2">
        <v>231722.9</v>
      </c>
      <c r="AY19" s="13">
        <v>525398.43830000004</v>
      </c>
      <c r="AZ19" s="13">
        <v>474472.10214999993</v>
      </c>
      <c r="BA19" s="13">
        <v>464694</v>
      </c>
      <c r="BB19" s="13">
        <v>390044.3</v>
      </c>
      <c r="BC19" s="13">
        <v>236549.55</v>
      </c>
      <c r="BD19" s="13">
        <v>199931.2</v>
      </c>
      <c r="BE19" s="13">
        <v>236484.75</v>
      </c>
      <c r="BF19" s="13">
        <v>360932.30000000005</v>
      </c>
      <c r="BG19" s="13">
        <v>324029.65000000002</v>
      </c>
      <c r="BH19" s="13">
        <v>371439.1</v>
      </c>
      <c r="BI19" s="13">
        <v>371201.95</v>
      </c>
      <c r="BJ19" s="13">
        <v>495910.65</v>
      </c>
      <c r="BK19" s="13">
        <f t="shared" si="0"/>
        <v>4451087.9904500004</v>
      </c>
      <c r="BM19" s="13">
        <v>525398.43830000004</v>
      </c>
      <c r="BN19" s="13">
        <v>474472.10214999993</v>
      </c>
      <c r="BO19" s="13">
        <v>464694</v>
      </c>
      <c r="BP19" s="13">
        <v>390044.3</v>
      </c>
      <c r="BQ19" s="13">
        <v>236549.55</v>
      </c>
      <c r="BR19" s="13">
        <v>199931.2</v>
      </c>
      <c r="BS19" s="13">
        <v>236484.75</v>
      </c>
      <c r="BT19" s="13">
        <v>360932.30000000005</v>
      </c>
      <c r="BU19" s="13">
        <v>324029.65000000002</v>
      </c>
      <c r="BV19" s="13">
        <v>371439.1</v>
      </c>
      <c r="BW19" s="13">
        <v>371201.95</v>
      </c>
      <c r="BX19" s="13">
        <v>495910.65</v>
      </c>
      <c r="BY19" s="13">
        <f t="shared" si="1"/>
        <v>4451087.9904500004</v>
      </c>
      <c r="CA19" s="16"/>
    </row>
    <row r="20" spans="2:79" x14ac:dyDescent="0.25">
      <c r="B20" t="s">
        <v>415</v>
      </c>
      <c r="C20" t="s">
        <v>416</v>
      </c>
      <c r="D20" t="s">
        <v>66</v>
      </c>
      <c r="E20" t="s">
        <v>53</v>
      </c>
      <c r="G20" s="2">
        <v>129688</v>
      </c>
      <c r="H20" s="2">
        <v>106184</v>
      </c>
      <c r="I20" s="2">
        <v>123433.4</v>
      </c>
      <c r="J20" s="2">
        <v>104682.2</v>
      </c>
      <c r="K20" s="2">
        <v>103598.8</v>
      </c>
      <c r="L20" s="2">
        <v>93094.7</v>
      </c>
      <c r="M20" s="2">
        <v>100100</v>
      </c>
      <c r="N20" s="2">
        <v>84248.2</v>
      </c>
      <c r="O20" s="2">
        <v>70840.3</v>
      </c>
      <c r="P20" s="2">
        <v>87465.4</v>
      </c>
      <c r="Q20" s="2">
        <v>107022.39999999999</v>
      </c>
      <c r="R20" s="2">
        <v>90108.800000000003</v>
      </c>
      <c r="S20" s="2">
        <v>71620.2</v>
      </c>
      <c r="T20" s="2">
        <v>68139.600000000006</v>
      </c>
      <c r="U20" s="2">
        <v>104699</v>
      </c>
      <c r="V20" s="2">
        <v>102217.8</v>
      </c>
      <c r="W20" s="2">
        <v>106167</v>
      </c>
      <c r="X20" s="2">
        <v>92356.9</v>
      </c>
      <c r="Y20" s="2">
        <v>92990.1</v>
      </c>
      <c r="Z20" s="2">
        <v>84237.4</v>
      </c>
      <c r="AA20" s="2">
        <v>90929.2</v>
      </c>
      <c r="AB20" s="2">
        <v>97130</v>
      </c>
      <c r="AC20" s="2">
        <v>106653.3</v>
      </c>
      <c r="AD20" s="2">
        <v>124350.5</v>
      </c>
      <c r="AE20" s="2">
        <v>112831.8</v>
      </c>
      <c r="AF20" s="2">
        <v>111826.2</v>
      </c>
      <c r="AG20" s="2">
        <v>130540.8</v>
      </c>
      <c r="AH20" s="2">
        <v>112886.1</v>
      </c>
      <c r="AI20" s="2">
        <v>105664</v>
      </c>
      <c r="AJ20" s="2">
        <v>99636.2</v>
      </c>
      <c r="AK20" s="2">
        <v>107481.1</v>
      </c>
      <c r="AL20" s="2">
        <v>110885.9</v>
      </c>
      <c r="AM20" s="2">
        <v>111058.8</v>
      </c>
      <c r="AN20" s="2">
        <v>110151.2</v>
      </c>
      <c r="AO20" s="2">
        <v>123476.9</v>
      </c>
      <c r="AP20" s="2">
        <v>126564.8</v>
      </c>
      <c r="AQ20" s="2">
        <v>138513</v>
      </c>
      <c r="AR20" s="2">
        <v>123132.9</v>
      </c>
      <c r="AS20" s="2">
        <v>118695.2</v>
      </c>
      <c r="AT20" s="2">
        <v>108284.1</v>
      </c>
      <c r="AU20" s="2">
        <v>99707.7</v>
      </c>
      <c r="AV20" s="2">
        <v>92013.3</v>
      </c>
      <c r="AW20" s="2">
        <v>102627.1</v>
      </c>
      <c r="AY20" s="13">
        <v>126682.16595000001</v>
      </c>
      <c r="AZ20" s="13">
        <v>114402.99247500001</v>
      </c>
      <c r="BA20" s="13">
        <v>124618</v>
      </c>
      <c r="BB20" s="13">
        <v>110585.1</v>
      </c>
      <c r="BC20" s="13">
        <v>102685.85</v>
      </c>
      <c r="BD20" s="13">
        <v>95824.75</v>
      </c>
      <c r="BE20" s="13">
        <v>105054.1</v>
      </c>
      <c r="BF20" s="13">
        <v>97567.049999999988</v>
      </c>
      <c r="BG20" s="13">
        <v>90949.55</v>
      </c>
      <c r="BH20" s="13">
        <v>98808.299999999988</v>
      </c>
      <c r="BI20" s="13">
        <v>115249.65</v>
      </c>
      <c r="BJ20" s="13">
        <v>108336.8</v>
      </c>
      <c r="BK20" s="13">
        <f t="shared" si="0"/>
        <v>1290764.3084249999</v>
      </c>
      <c r="BM20" s="13">
        <v>126682.16595000001</v>
      </c>
      <c r="BN20" s="13">
        <v>114402.99247500001</v>
      </c>
      <c r="BO20" s="13">
        <v>124618</v>
      </c>
      <c r="BP20" s="13">
        <v>110585.1</v>
      </c>
      <c r="BQ20" s="13">
        <v>102685.85</v>
      </c>
      <c r="BR20" s="13">
        <v>95824.75</v>
      </c>
      <c r="BS20" s="13">
        <v>105054.1</v>
      </c>
      <c r="BT20" s="13">
        <v>97567.049999999988</v>
      </c>
      <c r="BU20" s="13">
        <v>90949.55</v>
      </c>
      <c r="BV20" s="13">
        <v>98808.299999999988</v>
      </c>
      <c r="BW20" s="13">
        <v>115249.65</v>
      </c>
      <c r="BX20" s="13">
        <v>108336.8</v>
      </c>
      <c r="BY20" s="13">
        <f t="shared" si="1"/>
        <v>1290764.3084249999</v>
      </c>
      <c r="CA20" s="16"/>
    </row>
    <row r="21" spans="2:79" x14ac:dyDescent="0.25">
      <c r="B21" t="s">
        <v>338</v>
      </c>
      <c r="C21" t="s">
        <v>339</v>
      </c>
      <c r="D21" t="s">
        <v>340</v>
      </c>
      <c r="E21" t="s">
        <v>74</v>
      </c>
      <c r="G21" s="2">
        <v>42006.8</v>
      </c>
      <c r="H21" s="2">
        <v>33425.599999999999</v>
      </c>
      <c r="I21" s="2">
        <v>38334.400000000001</v>
      </c>
      <c r="J21" s="2">
        <v>34536.5</v>
      </c>
      <c r="K21" s="2">
        <v>34436.400000000001</v>
      </c>
      <c r="L21" s="2">
        <v>31865</v>
      </c>
      <c r="M21" s="2">
        <v>32990.1</v>
      </c>
      <c r="N21" s="2">
        <v>34036.400000000001</v>
      </c>
      <c r="O21" s="2">
        <v>32614.6</v>
      </c>
      <c r="P21" s="2">
        <v>34308.9</v>
      </c>
      <c r="Q21" s="2">
        <v>36170.800000000003</v>
      </c>
      <c r="R21" s="2">
        <v>38638.699999999997</v>
      </c>
      <c r="S21" s="2">
        <v>41394.800000000003</v>
      </c>
      <c r="T21" s="2">
        <v>38430</v>
      </c>
      <c r="U21" s="2">
        <v>32824.400000000001</v>
      </c>
      <c r="V21" s="2">
        <v>24946.9</v>
      </c>
      <c r="W21" s="2">
        <v>27656.1</v>
      </c>
      <c r="X21" s="2">
        <v>26513.5</v>
      </c>
      <c r="Y21" s="2">
        <v>27045.599999999999</v>
      </c>
      <c r="Z21" s="2">
        <v>28532.400000000001</v>
      </c>
      <c r="AA21" s="2">
        <v>28685.8</v>
      </c>
      <c r="AB21" s="2">
        <v>30127</v>
      </c>
      <c r="AC21" s="2">
        <v>29176.400000000001</v>
      </c>
      <c r="AD21" s="2">
        <v>30041.1</v>
      </c>
      <c r="AE21" s="2">
        <v>38304.5</v>
      </c>
      <c r="AF21" s="2">
        <v>34517.800000000003</v>
      </c>
      <c r="AG21" s="2">
        <v>38074.1</v>
      </c>
      <c r="AH21" s="2">
        <v>35415.9</v>
      </c>
      <c r="AI21" s="2">
        <v>35240.400000000001</v>
      </c>
      <c r="AJ21" s="2">
        <v>33553.800000000003</v>
      </c>
      <c r="AK21" s="2">
        <v>33409.199999999997</v>
      </c>
      <c r="AL21" s="2">
        <v>33535.5</v>
      </c>
      <c r="AM21" s="2">
        <v>31361.8</v>
      </c>
      <c r="AN21" s="2">
        <v>33514.199999999997</v>
      </c>
      <c r="AO21" s="2">
        <v>34705.199999999997</v>
      </c>
      <c r="AP21" s="2">
        <v>36855.599999999999</v>
      </c>
      <c r="AQ21" s="2">
        <v>42773.5</v>
      </c>
      <c r="AR21" s="2">
        <v>37469.4</v>
      </c>
      <c r="AS21" s="2">
        <v>38632.9</v>
      </c>
      <c r="AT21" s="2">
        <v>36160.800000000003</v>
      </c>
      <c r="AU21" s="2">
        <v>34671.4</v>
      </c>
      <c r="AV21" s="2">
        <v>30804.799999999999</v>
      </c>
      <c r="AW21" s="2">
        <v>30428.6</v>
      </c>
      <c r="AY21" s="13">
        <v>39873.484600000003</v>
      </c>
      <c r="AZ21" s="13">
        <v>36008.588300000003</v>
      </c>
      <c r="BA21" s="13">
        <v>38353.5</v>
      </c>
      <c r="BB21" s="13">
        <v>35788.350000000006</v>
      </c>
      <c r="BC21" s="13">
        <v>34955.9</v>
      </c>
      <c r="BD21" s="13">
        <v>32179.300000000003</v>
      </c>
      <c r="BE21" s="13">
        <v>31918.899999999998</v>
      </c>
      <c r="BF21" s="13">
        <v>33785.949999999997</v>
      </c>
      <c r="BG21" s="13">
        <v>31988.199999999997</v>
      </c>
      <c r="BH21" s="13">
        <v>33911.550000000003</v>
      </c>
      <c r="BI21" s="13">
        <v>35438</v>
      </c>
      <c r="BJ21" s="13">
        <v>37747.149999999994</v>
      </c>
      <c r="BK21" s="13">
        <f t="shared" si="0"/>
        <v>421948.87289999996</v>
      </c>
      <c r="BM21" s="13">
        <v>39873.484600000003</v>
      </c>
      <c r="BN21" s="13">
        <v>36008.588300000003</v>
      </c>
      <c r="BO21" s="13">
        <v>38353.5</v>
      </c>
      <c r="BP21" s="13">
        <v>35788.350000000006</v>
      </c>
      <c r="BQ21" s="13">
        <v>34955.9</v>
      </c>
      <c r="BR21" s="13">
        <v>32179.300000000003</v>
      </c>
      <c r="BS21" s="13">
        <v>31918.899999999998</v>
      </c>
      <c r="BT21" s="13">
        <v>33785.949999999997</v>
      </c>
      <c r="BU21" s="13">
        <v>31988.199999999997</v>
      </c>
      <c r="BV21" s="13">
        <v>33911.550000000003</v>
      </c>
      <c r="BW21" s="13">
        <v>35438</v>
      </c>
      <c r="BX21" s="13">
        <v>37747.149999999994</v>
      </c>
      <c r="BY21" s="13">
        <f t="shared" si="1"/>
        <v>421948.87289999996</v>
      </c>
      <c r="CA21" s="16"/>
    </row>
    <row r="22" spans="2:79" x14ac:dyDescent="0.25">
      <c r="B22" t="s">
        <v>375</v>
      </c>
      <c r="C22" t="s">
        <v>376</v>
      </c>
      <c r="D22" t="s">
        <v>58</v>
      </c>
      <c r="E22" t="s">
        <v>65</v>
      </c>
      <c r="G22" s="2">
        <v>64188.800000000003</v>
      </c>
      <c r="H22" s="2">
        <v>47063.9</v>
      </c>
      <c r="I22" s="2">
        <v>52780</v>
      </c>
      <c r="J22" s="2">
        <v>45184.3</v>
      </c>
      <c r="K22" s="2">
        <v>46737.599999999999</v>
      </c>
      <c r="L22" s="2">
        <v>37200.800000000003</v>
      </c>
      <c r="M22" s="2">
        <v>27669.8</v>
      </c>
      <c r="N22" s="2">
        <v>43012.800000000003</v>
      </c>
      <c r="O22" s="2">
        <v>41553.199999999997</v>
      </c>
      <c r="P22" s="2">
        <v>44213</v>
      </c>
      <c r="Q22" s="2">
        <v>55367</v>
      </c>
      <c r="R22" s="2">
        <v>64999.4</v>
      </c>
      <c r="S22" s="2">
        <v>67674.5</v>
      </c>
      <c r="T22" s="2">
        <v>58485.599999999999</v>
      </c>
      <c r="U22" s="2">
        <v>58366.8</v>
      </c>
      <c r="V22" s="2">
        <v>43806.5</v>
      </c>
      <c r="W22" s="2">
        <v>50454.9</v>
      </c>
      <c r="X22" s="2">
        <v>42250.8</v>
      </c>
      <c r="Y22" s="2">
        <v>39261.4</v>
      </c>
      <c r="Z22" s="2">
        <v>37864.199999999997</v>
      </c>
      <c r="AA22" s="2">
        <v>39331.5</v>
      </c>
      <c r="AB22" s="2">
        <v>43743</v>
      </c>
      <c r="AC22" s="2">
        <v>47110.9</v>
      </c>
      <c r="AD22" s="2">
        <v>69210</v>
      </c>
      <c r="AE22" s="2">
        <v>67527</v>
      </c>
      <c r="AF22" s="2">
        <v>55387.1</v>
      </c>
      <c r="AG22" s="2">
        <v>61372.5</v>
      </c>
      <c r="AH22" s="2">
        <v>48892.7</v>
      </c>
      <c r="AI22" s="2">
        <v>43775.199999999997</v>
      </c>
      <c r="AJ22" s="2">
        <v>37607.1</v>
      </c>
      <c r="AK22" s="2">
        <v>38655.5</v>
      </c>
      <c r="AL22" s="2">
        <v>37429.9</v>
      </c>
      <c r="AM22" s="2">
        <v>35473.699999999997</v>
      </c>
      <c r="AN22" s="2">
        <v>36442.300000000003</v>
      </c>
      <c r="AO22" s="2">
        <v>51784.5</v>
      </c>
      <c r="AP22" s="2">
        <v>48734</v>
      </c>
      <c r="AQ22" s="2">
        <v>59318.6</v>
      </c>
      <c r="AR22" s="2">
        <v>47931.6</v>
      </c>
      <c r="AS22" s="2">
        <v>45813.5</v>
      </c>
      <c r="AT22" s="2">
        <v>39874.1</v>
      </c>
      <c r="AU22" s="2">
        <v>37241.800000000003</v>
      </c>
      <c r="AV22" s="2">
        <v>35370</v>
      </c>
      <c r="AW22" s="2">
        <v>33630.300000000003</v>
      </c>
      <c r="AY22" s="13">
        <v>59957.80015000001</v>
      </c>
      <c r="AZ22" s="13">
        <v>54146.151575000004</v>
      </c>
      <c r="BA22" s="13">
        <v>53593</v>
      </c>
      <c r="BB22" s="13">
        <v>44383.399999999994</v>
      </c>
      <c r="BC22" s="13">
        <v>40508.5</v>
      </c>
      <c r="BD22" s="13">
        <v>36488.550000000003</v>
      </c>
      <c r="BE22" s="13">
        <v>36142.9</v>
      </c>
      <c r="BF22" s="13">
        <v>40221.350000000006</v>
      </c>
      <c r="BG22" s="13">
        <v>38513.449999999997</v>
      </c>
      <c r="BH22" s="13">
        <v>40327.65</v>
      </c>
      <c r="BI22" s="13">
        <v>53575.75</v>
      </c>
      <c r="BJ22" s="13">
        <v>56866.7</v>
      </c>
      <c r="BK22" s="13">
        <f t="shared" si="0"/>
        <v>554725.20172500005</v>
      </c>
      <c r="BM22" s="13">
        <v>59957.80015000001</v>
      </c>
      <c r="BN22" s="13">
        <v>54146.151575000004</v>
      </c>
      <c r="BO22" s="13">
        <v>53593</v>
      </c>
      <c r="BP22" s="13">
        <v>44383.399999999994</v>
      </c>
      <c r="BQ22" s="13">
        <v>40508.5</v>
      </c>
      <c r="BR22" s="13">
        <v>36488.550000000003</v>
      </c>
      <c r="BS22" s="13">
        <v>36142.9</v>
      </c>
      <c r="BT22" s="13">
        <v>40221.350000000006</v>
      </c>
      <c r="BU22" s="13">
        <v>38513.449999999997</v>
      </c>
      <c r="BV22" s="13">
        <v>40327.65</v>
      </c>
      <c r="BW22" s="13">
        <v>53575.75</v>
      </c>
      <c r="BX22" s="13">
        <v>56866.7</v>
      </c>
      <c r="BY22" s="13">
        <f t="shared" si="1"/>
        <v>554725.20172500005</v>
      </c>
      <c r="CA22" s="16"/>
    </row>
    <row r="23" spans="2:79" x14ac:dyDescent="0.25">
      <c r="B23" t="s">
        <v>775</v>
      </c>
      <c r="C23" t="s">
        <v>776</v>
      </c>
      <c r="D23" t="s">
        <v>58</v>
      </c>
      <c r="E23" t="s">
        <v>65</v>
      </c>
      <c r="G23" s="2">
        <v>13728</v>
      </c>
      <c r="H23" s="2">
        <v>12738.2</v>
      </c>
      <c r="I23" s="2">
        <v>14411.1</v>
      </c>
      <c r="J23" s="2">
        <v>12217.4</v>
      </c>
      <c r="K23" s="2">
        <v>10670.7</v>
      </c>
      <c r="L23" s="2">
        <v>12208.5</v>
      </c>
      <c r="M23" s="2">
        <v>10565.9</v>
      </c>
      <c r="N23" s="2">
        <v>7749.8</v>
      </c>
      <c r="O23" s="2">
        <v>10242.5</v>
      </c>
      <c r="P23" s="2">
        <v>16907.3</v>
      </c>
      <c r="Q23" s="2">
        <v>15593.2</v>
      </c>
      <c r="R23" s="2">
        <v>17036.900000000001</v>
      </c>
      <c r="S23" s="2">
        <v>18659.400000000001</v>
      </c>
      <c r="T23" s="2">
        <v>18257.2</v>
      </c>
      <c r="U23" s="2">
        <v>17772.599999999999</v>
      </c>
      <c r="V23" s="2">
        <v>17366</v>
      </c>
      <c r="W23" s="2">
        <v>17616.599999999999</v>
      </c>
      <c r="X23" s="2">
        <v>18485.3</v>
      </c>
      <c r="Y23" s="2">
        <v>17798.2</v>
      </c>
      <c r="Z23" s="2">
        <v>17161.7</v>
      </c>
      <c r="AA23" s="2">
        <v>17364.099999999999</v>
      </c>
      <c r="AB23" s="2">
        <v>20974</v>
      </c>
      <c r="AC23" s="2">
        <v>21090.7</v>
      </c>
      <c r="AD23" s="2">
        <v>24158.1</v>
      </c>
      <c r="AE23" s="2">
        <v>21515.200000000001</v>
      </c>
      <c r="AF23" s="2">
        <v>22455.7</v>
      </c>
      <c r="AG23" s="2">
        <v>23304.7</v>
      </c>
      <c r="AH23" s="2">
        <v>24356.3</v>
      </c>
      <c r="AI23" s="2">
        <v>26800.799999999999</v>
      </c>
      <c r="AJ23" s="2">
        <v>25289.4</v>
      </c>
      <c r="AK23" s="2">
        <v>26193.8</v>
      </c>
      <c r="AL23" s="2">
        <v>24673.3</v>
      </c>
      <c r="AM23" s="2">
        <v>24510.6</v>
      </c>
      <c r="AN23" s="2">
        <v>26757.8</v>
      </c>
      <c r="AO23" s="2">
        <v>26685</v>
      </c>
      <c r="AP23" s="2">
        <v>25529</v>
      </c>
      <c r="AQ23" s="2">
        <v>29009.5</v>
      </c>
      <c r="AR23" s="2">
        <v>25883.3</v>
      </c>
      <c r="AS23" s="2">
        <v>31084.6</v>
      </c>
      <c r="AT23" s="2">
        <v>29556.799999999999</v>
      </c>
      <c r="AU23" s="2">
        <v>27876.1</v>
      </c>
      <c r="AV23" s="2">
        <v>24377.599999999999</v>
      </c>
      <c r="AW23" s="2">
        <v>25022.400000000001</v>
      </c>
      <c r="AY23" s="13">
        <v>25753.993849999999</v>
      </c>
      <c r="AZ23" s="13">
        <v>23257.685425</v>
      </c>
      <c r="BA23" s="13">
        <v>27194.65</v>
      </c>
      <c r="BB23" s="13">
        <v>26956.55</v>
      </c>
      <c r="BC23" s="13">
        <v>27338.449999999997</v>
      </c>
      <c r="BD23" s="13">
        <v>24833.5</v>
      </c>
      <c r="BE23" s="13">
        <v>25608.1</v>
      </c>
      <c r="BF23" s="13">
        <v>16211.55</v>
      </c>
      <c r="BG23" s="13">
        <v>17376.55</v>
      </c>
      <c r="BH23" s="13">
        <v>21832.55</v>
      </c>
      <c r="BI23" s="13">
        <v>21139.1</v>
      </c>
      <c r="BJ23" s="13">
        <v>21282.95</v>
      </c>
      <c r="BK23" s="13">
        <f t="shared" si="0"/>
        <v>278785.62927499996</v>
      </c>
      <c r="BM23" s="13">
        <v>25753.993849999999</v>
      </c>
      <c r="BN23" s="13">
        <v>23257.685425</v>
      </c>
      <c r="BO23" s="13">
        <v>27194.65</v>
      </c>
      <c r="BP23" s="13">
        <v>26956.55</v>
      </c>
      <c r="BQ23" s="13">
        <v>27338.449999999997</v>
      </c>
      <c r="BR23" s="13">
        <v>24833.5</v>
      </c>
      <c r="BS23" s="13">
        <v>25608.1</v>
      </c>
      <c r="BT23" s="13">
        <v>16211.55</v>
      </c>
      <c r="BU23" s="13">
        <v>17376.55</v>
      </c>
      <c r="BV23" s="13">
        <v>21832.55</v>
      </c>
      <c r="BW23" s="13">
        <v>21139.1</v>
      </c>
      <c r="BX23" s="13">
        <v>21282.95</v>
      </c>
      <c r="BY23" s="13">
        <f t="shared" si="1"/>
        <v>278785.62927499996</v>
      </c>
      <c r="CA23" s="16"/>
    </row>
    <row r="24" spans="2:79" x14ac:dyDescent="0.25">
      <c r="B24" t="s">
        <v>638</v>
      </c>
      <c r="C24" t="s">
        <v>639</v>
      </c>
      <c r="D24" t="s">
        <v>58</v>
      </c>
      <c r="E24" t="s">
        <v>65</v>
      </c>
      <c r="G24" s="2">
        <v>72352.800000000003</v>
      </c>
      <c r="H24" s="2">
        <v>47469.8</v>
      </c>
      <c r="I24" s="2">
        <v>46935.199999999997</v>
      </c>
      <c r="J24" s="2">
        <v>64480.7</v>
      </c>
      <c r="K24" s="2">
        <v>61287.199999999997</v>
      </c>
      <c r="L24" s="2">
        <v>59560.800000000003</v>
      </c>
      <c r="M24" s="2">
        <v>73047.3</v>
      </c>
      <c r="N24" s="2">
        <v>92033.7</v>
      </c>
      <c r="O24" s="2">
        <v>85370</v>
      </c>
      <c r="P24" s="2">
        <v>80790.899999999994</v>
      </c>
      <c r="Q24" s="2">
        <v>59383.9</v>
      </c>
      <c r="R24" s="2">
        <v>67943.5</v>
      </c>
      <c r="S24" s="2">
        <v>74195.7</v>
      </c>
      <c r="T24" s="2">
        <v>58412.2</v>
      </c>
      <c r="U24" s="2">
        <v>73471.100000000006</v>
      </c>
      <c r="V24" s="2">
        <v>68306.3</v>
      </c>
      <c r="W24" s="2">
        <v>62411.8</v>
      </c>
      <c r="X24" s="2">
        <v>49036.6</v>
      </c>
      <c r="Y24" s="2">
        <v>58489.2</v>
      </c>
      <c r="Z24" s="2">
        <v>65332.2</v>
      </c>
      <c r="AA24" s="2">
        <v>57053.3</v>
      </c>
      <c r="AB24" s="2">
        <v>79863</v>
      </c>
      <c r="AC24" s="2">
        <v>55072.6</v>
      </c>
      <c r="AD24" s="2">
        <v>43124.6</v>
      </c>
      <c r="AE24" s="2">
        <v>72203.8</v>
      </c>
      <c r="AF24" s="2">
        <v>61989.3</v>
      </c>
      <c r="AG24" s="2">
        <v>64302</v>
      </c>
      <c r="AH24" s="2">
        <v>81316.100000000006</v>
      </c>
      <c r="AI24" s="2">
        <v>64404.6</v>
      </c>
      <c r="AJ24" s="2">
        <v>66475.100000000006</v>
      </c>
      <c r="AK24" s="2">
        <v>73444.399999999994</v>
      </c>
      <c r="AL24" s="2">
        <v>63498.9</v>
      </c>
      <c r="AM24" s="2">
        <v>58164.6</v>
      </c>
      <c r="AN24" s="2">
        <v>74699.7</v>
      </c>
      <c r="AO24" s="2">
        <v>90346.6</v>
      </c>
      <c r="AP24" s="2">
        <v>86787.4</v>
      </c>
      <c r="AQ24" s="2">
        <v>64204.1</v>
      </c>
      <c r="AR24" s="2">
        <v>57994.400000000001</v>
      </c>
      <c r="AS24" s="2">
        <v>105534.9</v>
      </c>
      <c r="AT24" s="2">
        <v>101694</v>
      </c>
      <c r="AU24" s="2">
        <v>76002.5</v>
      </c>
      <c r="AV24" s="2">
        <v>90076.5</v>
      </c>
      <c r="AW24" s="2">
        <v>74963.899999999994</v>
      </c>
      <c r="AY24" s="13">
        <v>66790.011800000007</v>
      </c>
      <c r="AZ24" s="13">
        <v>60316.123899999999</v>
      </c>
      <c r="BA24" s="13">
        <v>84918.45</v>
      </c>
      <c r="BB24" s="13">
        <v>91505.05</v>
      </c>
      <c r="BC24" s="13">
        <v>70203.55</v>
      </c>
      <c r="BD24" s="13">
        <v>78275.8</v>
      </c>
      <c r="BE24" s="13">
        <v>74204.149999999994</v>
      </c>
      <c r="BF24" s="13">
        <v>77766.3</v>
      </c>
      <c r="BG24" s="13">
        <v>71767.3</v>
      </c>
      <c r="BH24" s="13">
        <v>77745.299999999988</v>
      </c>
      <c r="BI24" s="13">
        <v>74865.25</v>
      </c>
      <c r="BJ24" s="13">
        <v>77365.45</v>
      </c>
      <c r="BK24" s="13">
        <f t="shared" si="0"/>
        <v>905722.73570000008</v>
      </c>
      <c r="BM24" s="13">
        <v>66790.011800000007</v>
      </c>
      <c r="BN24" s="13">
        <v>60316.123899999999</v>
      </c>
      <c r="BO24" s="13">
        <v>84918.45</v>
      </c>
      <c r="BP24" s="13">
        <v>91505.05</v>
      </c>
      <c r="BQ24" s="13">
        <v>70203.55</v>
      </c>
      <c r="BR24" s="13">
        <v>78275.8</v>
      </c>
      <c r="BS24" s="13">
        <v>74204.149999999994</v>
      </c>
      <c r="BT24" s="13">
        <v>77766.3</v>
      </c>
      <c r="BU24" s="13">
        <v>71767.3</v>
      </c>
      <c r="BV24" s="13">
        <v>77745.299999999988</v>
      </c>
      <c r="BW24" s="13">
        <v>74865.25</v>
      </c>
      <c r="BX24" s="13">
        <v>77365.45</v>
      </c>
      <c r="BY24" s="13">
        <f t="shared" si="1"/>
        <v>905722.73570000008</v>
      </c>
      <c r="CA24" s="16"/>
    </row>
    <row r="25" spans="2:79" x14ac:dyDescent="0.25">
      <c r="B25" t="s">
        <v>827</v>
      </c>
      <c r="C25" t="s">
        <v>828</v>
      </c>
      <c r="D25" t="s">
        <v>52</v>
      </c>
      <c r="E25" t="s">
        <v>271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2">
        <v>0</v>
      </c>
      <c r="AY25" s="13">
        <v>0</v>
      </c>
      <c r="AZ25" s="13">
        <v>0</v>
      </c>
      <c r="BA25" s="13">
        <v>0</v>
      </c>
      <c r="BB25" s="13">
        <v>0</v>
      </c>
      <c r="BC25" s="13">
        <v>0</v>
      </c>
      <c r="BD25" s="13">
        <v>0</v>
      </c>
      <c r="BE25" s="13">
        <v>0</v>
      </c>
      <c r="BF25" s="13">
        <v>0</v>
      </c>
      <c r="BG25" s="13">
        <v>0</v>
      </c>
      <c r="BH25" s="13">
        <v>0</v>
      </c>
      <c r="BI25" s="13">
        <v>0</v>
      </c>
      <c r="BJ25" s="13">
        <v>0</v>
      </c>
      <c r="BK25" s="13">
        <f t="shared" si="0"/>
        <v>0</v>
      </c>
      <c r="BM25" s="13">
        <v>0</v>
      </c>
      <c r="BN25" s="13">
        <v>0</v>
      </c>
      <c r="BO25" s="13">
        <v>0</v>
      </c>
      <c r="BP25" s="13">
        <v>0</v>
      </c>
      <c r="BQ25" s="13">
        <v>0</v>
      </c>
      <c r="BR25" s="13">
        <v>0</v>
      </c>
      <c r="BS25" s="13">
        <v>0</v>
      </c>
      <c r="BT25" s="13">
        <v>0</v>
      </c>
      <c r="BU25" s="13">
        <v>0</v>
      </c>
      <c r="BV25" s="13">
        <v>0</v>
      </c>
      <c r="BW25" s="13">
        <v>0</v>
      </c>
      <c r="BX25" s="13">
        <v>0</v>
      </c>
      <c r="BY25" s="13">
        <f t="shared" si="1"/>
        <v>0</v>
      </c>
      <c r="CA25" s="16"/>
    </row>
    <row r="26" spans="2:79" x14ac:dyDescent="0.25">
      <c r="B26" t="s">
        <v>269</v>
      </c>
      <c r="C26" t="s">
        <v>270</v>
      </c>
      <c r="D26" t="s">
        <v>58</v>
      </c>
      <c r="E26" t="s">
        <v>271</v>
      </c>
      <c r="G26" s="2">
        <v>27319.200000000001</v>
      </c>
      <c r="H26" s="2">
        <v>26507.4</v>
      </c>
      <c r="I26" s="2">
        <v>27557.200000000001</v>
      </c>
      <c r="J26" s="2">
        <v>23848.5</v>
      </c>
      <c r="K26" s="2">
        <v>20793.099999999999</v>
      </c>
      <c r="L26" s="2">
        <v>21579.200000000001</v>
      </c>
      <c r="M26" s="2">
        <v>19774.900000000001</v>
      </c>
      <c r="N26" s="2">
        <v>18598.5</v>
      </c>
      <c r="O26" s="2">
        <v>21212.5</v>
      </c>
      <c r="P26" s="2">
        <v>22687.5</v>
      </c>
      <c r="Q26" s="2">
        <v>25296.5</v>
      </c>
      <c r="R26" s="2">
        <v>25611.599999999999</v>
      </c>
      <c r="S26" s="2">
        <v>27674.7</v>
      </c>
      <c r="T26" s="2">
        <v>27505.200000000001</v>
      </c>
      <c r="U26" s="2">
        <v>20655.7</v>
      </c>
      <c r="V26" s="2">
        <v>19935.7</v>
      </c>
      <c r="W26" s="2">
        <v>15341.4</v>
      </c>
      <c r="X26" s="2">
        <v>13913.7</v>
      </c>
      <c r="Y26" s="2">
        <v>19624.2</v>
      </c>
      <c r="Z26" s="2">
        <v>16194.8</v>
      </c>
      <c r="AA26" s="2">
        <v>13903.2</v>
      </c>
      <c r="AB26" s="2">
        <v>13416.5</v>
      </c>
      <c r="AC26" s="2">
        <v>15180.1</v>
      </c>
      <c r="AD26" s="2">
        <v>19153.5</v>
      </c>
      <c r="AE26" s="2">
        <v>20990.6</v>
      </c>
      <c r="AF26" s="2">
        <v>19146.599999999999</v>
      </c>
      <c r="AG26" s="2">
        <v>19217.900000000001</v>
      </c>
      <c r="AH26" s="2">
        <v>18332.8</v>
      </c>
      <c r="AI26" s="2">
        <v>18585.400000000001</v>
      </c>
      <c r="AJ26" s="2">
        <v>16590</v>
      </c>
      <c r="AK26" s="2">
        <v>14911.5</v>
      </c>
      <c r="AL26" s="2">
        <v>15740.8</v>
      </c>
      <c r="AM26" s="2">
        <v>16673.099999999999</v>
      </c>
      <c r="AN26" s="2">
        <v>15427.5</v>
      </c>
      <c r="AO26" s="2">
        <v>19714.900000000001</v>
      </c>
      <c r="AP26" s="2">
        <v>21159.200000000001</v>
      </c>
      <c r="AQ26" s="2">
        <v>28847</v>
      </c>
      <c r="AR26" s="2">
        <v>23707.3</v>
      </c>
      <c r="AS26" s="2">
        <v>23278.6</v>
      </c>
      <c r="AT26" s="2">
        <v>22936.7</v>
      </c>
      <c r="AU26" s="2">
        <v>19180.8</v>
      </c>
      <c r="AV26" s="2">
        <v>18175.900000000001</v>
      </c>
      <c r="AW26" s="2">
        <v>16406.5</v>
      </c>
      <c r="AY26" s="13">
        <v>24146.135750000001</v>
      </c>
      <c r="AZ26" s="13">
        <v>21805.675374999999</v>
      </c>
      <c r="BA26" s="13">
        <v>21248.25</v>
      </c>
      <c r="BB26" s="13">
        <v>20634.75</v>
      </c>
      <c r="BC26" s="13">
        <v>18883.099999999999</v>
      </c>
      <c r="BD26" s="13">
        <v>17382.95</v>
      </c>
      <c r="BE26" s="13">
        <v>15659</v>
      </c>
      <c r="BF26" s="13">
        <v>17169.650000000001</v>
      </c>
      <c r="BG26" s="13">
        <v>18942.8</v>
      </c>
      <c r="BH26" s="13">
        <v>19057.5</v>
      </c>
      <c r="BI26" s="13">
        <v>22505.7</v>
      </c>
      <c r="BJ26" s="13">
        <v>23385.4</v>
      </c>
      <c r="BK26" s="13">
        <f t="shared" si="0"/>
        <v>240820.91112499998</v>
      </c>
      <c r="BM26" s="13">
        <v>24146.135750000001</v>
      </c>
      <c r="BN26" s="13">
        <v>21805.675374999999</v>
      </c>
      <c r="BO26" s="13">
        <v>21248.25</v>
      </c>
      <c r="BP26" s="13">
        <v>20634.75</v>
      </c>
      <c r="BQ26" s="13">
        <v>18883.099999999999</v>
      </c>
      <c r="BR26" s="13">
        <v>17382.95</v>
      </c>
      <c r="BS26" s="13">
        <v>15659</v>
      </c>
      <c r="BT26" s="13">
        <v>17169.650000000001</v>
      </c>
      <c r="BU26" s="13">
        <v>18942.8</v>
      </c>
      <c r="BV26" s="13">
        <v>19057.5</v>
      </c>
      <c r="BW26" s="13">
        <v>22505.7</v>
      </c>
      <c r="BX26" s="13">
        <v>23385.4</v>
      </c>
      <c r="BY26" s="13">
        <f t="shared" si="1"/>
        <v>240820.91112499998</v>
      </c>
      <c r="CA26" s="16"/>
    </row>
    <row r="27" spans="2:79" x14ac:dyDescent="0.25">
      <c r="B27" t="s">
        <v>590</v>
      </c>
      <c r="C27" t="s">
        <v>591</v>
      </c>
      <c r="D27" t="s">
        <v>66</v>
      </c>
      <c r="E27" t="s">
        <v>53</v>
      </c>
      <c r="G27" s="2">
        <v>318697.59999999998</v>
      </c>
      <c r="H27" s="2">
        <v>249652.7</v>
      </c>
      <c r="I27" s="2">
        <v>259594.4</v>
      </c>
      <c r="J27" s="2">
        <v>194448.7</v>
      </c>
      <c r="K27" s="2">
        <v>178703.2</v>
      </c>
      <c r="L27" s="2">
        <v>170965.6</v>
      </c>
      <c r="M27" s="2">
        <v>175263</v>
      </c>
      <c r="N27" s="2">
        <v>168151.4</v>
      </c>
      <c r="O27" s="2">
        <v>155470.79999999999</v>
      </c>
      <c r="P27" s="2">
        <v>188376.3</v>
      </c>
      <c r="Q27" s="2">
        <v>218893.5</v>
      </c>
      <c r="R27" s="2">
        <v>239931.9</v>
      </c>
      <c r="S27" s="2">
        <v>266799.7</v>
      </c>
      <c r="T27" s="2">
        <v>262870.3</v>
      </c>
      <c r="U27" s="2">
        <v>209921.6</v>
      </c>
      <c r="V27" s="2">
        <v>195182.2</v>
      </c>
      <c r="W27" s="2">
        <v>172409.7</v>
      </c>
      <c r="X27" s="2">
        <v>169399.7</v>
      </c>
      <c r="Y27" s="2">
        <v>175184.6</v>
      </c>
      <c r="Z27" s="2">
        <v>177279.6</v>
      </c>
      <c r="AA27" s="2">
        <v>175948.9</v>
      </c>
      <c r="AB27" s="2">
        <v>183813</v>
      </c>
      <c r="AC27" s="2">
        <v>200107.4</v>
      </c>
      <c r="AD27" s="2">
        <v>283788</v>
      </c>
      <c r="AE27" s="2">
        <v>285693.5</v>
      </c>
      <c r="AF27" s="2">
        <v>239803.3</v>
      </c>
      <c r="AG27" s="2">
        <v>228858</v>
      </c>
      <c r="AH27" s="2">
        <v>196284.79999999999</v>
      </c>
      <c r="AI27" s="2">
        <v>166423.79999999999</v>
      </c>
      <c r="AJ27" s="2">
        <v>161881.70000000001</v>
      </c>
      <c r="AK27" s="2">
        <v>165511.79999999999</v>
      </c>
      <c r="AL27" s="2">
        <v>166121.4</v>
      </c>
      <c r="AM27" s="2">
        <v>167015.5</v>
      </c>
      <c r="AN27" s="2">
        <v>174386.1</v>
      </c>
      <c r="AO27" s="2">
        <v>213138</v>
      </c>
      <c r="AP27" s="2">
        <v>230609.2</v>
      </c>
      <c r="AQ27" s="2">
        <v>290704.40000000002</v>
      </c>
      <c r="AR27" s="2">
        <v>223241.60000000001</v>
      </c>
      <c r="AS27" s="2">
        <v>237445.9</v>
      </c>
      <c r="AT27" s="2">
        <v>194102.39999999999</v>
      </c>
      <c r="AU27" s="2">
        <v>163876.5</v>
      </c>
      <c r="AV27" s="2">
        <v>167019.79999999999</v>
      </c>
      <c r="AW27" s="2">
        <v>174167.1</v>
      </c>
      <c r="AY27" s="13">
        <v>270774.84940000001</v>
      </c>
      <c r="AZ27" s="13">
        <v>244528.91870000001</v>
      </c>
      <c r="BA27" s="13">
        <v>233151.95</v>
      </c>
      <c r="BB27" s="13">
        <v>195193.59999999998</v>
      </c>
      <c r="BC27" s="13">
        <v>165150.15</v>
      </c>
      <c r="BD27" s="13">
        <v>164450.75</v>
      </c>
      <c r="BE27" s="13">
        <v>169839.45</v>
      </c>
      <c r="BF27" s="13">
        <v>167136.4</v>
      </c>
      <c r="BG27" s="13">
        <v>161243.15</v>
      </c>
      <c r="BH27" s="13">
        <v>181381.2</v>
      </c>
      <c r="BI27" s="13">
        <v>216015.75</v>
      </c>
      <c r="BJ27" s="13">
        <v>235270.55</v>
      </c>
      <c r="BK27" s="13">
        <f t="shared" si="0"/>
        <v>2404136.7180999992</v>
      </c>
      <c r="BM27" s="13">
        <v>270774.84940000001</v>
      </c>
      <c r="BN27" s="13">
        <v>244528.91870000001</v>
      </c>
      <c r="BO27" s="13">
        <v>233151.95</v>
      </c>
      <c r="BP27" s="13">
        <v>195193.59999999998</v>
      </c>
      <c r="BQ27" s="13">
        <v>165150.15</v>
      </c>
      <c r="BR27" s="13">
        <v>164450.75</v>
      </c>
      <c r="BS27" s="13">
        <v>169839.45</v>
      </c>
      <c r="BT27" s="13">
        <v>167136.4</v>
      </c>
      <c r="BU27" s="13">
        <v>161243.15</v>
      </c>
      <c r="BV27" s="13">
        <v>181381.2</v>
      </c>
      <c r="BW27" s="13">
        <v>216015.75</v>
      </c>
      <c r="BX27" s="13">
        <v>235270.55</v>
      </c>
      <c r="BY27" s="13">
        <f t="shared" si="1"/>
        <v>2404136.7180999992</v>
      </c>
      <c r="CA27" s="16"/>
    </row>
    <row r="28" spans="2:79" x14ac:dyDescent="0.25">
      <c r="B28" t="s">
        <v>192</v>
      </c>
      <c r="C28" t="s">
        <v>193</v>
      </c>
      <c r="D28" t="s">
        <v>52</v>
      </c>
      <c r="E28" t="s">
        <v>65</v>
      </c>
      <c r="G28" s="2">
        <v>46177.8</v>
      </c>
      <c r="H28" s="2">
        <v>50800.9</v>
      </c>
      <c r="I28" s="2">
        <v>38714</v>
      </c>
      <c r="J28" s="2">
        <v>41500.199999999997</v>
      </c>
      <c r="K28" s="2">
        <v>44101.4</v>
      </c>
      <c r="L28" s="2">
        <v>36822.300000000003</v>
      </c>
      <c r="M28" s="2">
        <v>46667</v>
      </c>
      <c r="N28" s="2">
        <v>42316.6</v>
      </c>
      <c r="O28" s="2">
        <v>53411</v>
      </c>
      <c r="P28" s="2">
        <v>35025.199999999997</v>
      </c>
      <c r="Q28" s="2">
        <v>50927.6</v>
      </c>
      <c r="R28" s="2">
        <v>42673.7</v>
      </c>
      <c r="S28" s="2">
        <v>49957.5</v>
      </c>
      <c r="T28" s="2">
        <v>40778.6</v>
      </c>
      <c r="U28" s="2">
        <v>39505.300000000003</v>
      </c>
      <c r="V28" s="2">
        <v>36119.4</v>
      </c>
      <c r="W28" s="2">
        <v>38593.199999999997</v>
      </c>
      <c r="X28" s="2">
        <v>35872.6</v>
      </c>
      <c r="Y28" s="2">
        <v>36385.1</v>
      </c>
      <c r="Z28" s="2">
        <v>45389.7</v>
      </c>
      <c r="AA28" s="2">
        <v>40782.800000000003</v>
      </c>
      <c r="AB28" s="2">
        <v>51625.1</v>
      </c>
      <c r="AC28" s="2">
        <v>46166.5</v>
      </c>
      <c r="AD28" s="2">
        <v>42144.3</v>
      </c>
      <c r="AE28" s="2">
        <v>39831.699999999997</v>
      </c>
      <c r="AF28" s="2">
        <v>61766</v>
      </c>
      <c r="AG28" s="2">
        <v>18003.099999999999</v>
      </c>
      <c r="AH28" s="2">
        <v>24942.2</v>
      </c>
      <c r="AI28" s="2">
        <v>32328.799999999999</v>
      </c>
      <c r="AJ28" s="2">
        <v>34361.599999999999</v>
      </c>
      <c r="AK28" s="2">
        <v>35177.5</v>
      </c>
      <c r="AL28" s="2">
        <v>40832.300000000003</v>
      </c>
      <c r="AM28" s="2">
        <v>43768.1</v>
      </c>
      <c r="AN28" s="2">
        <v>46806</v>
      </c>
      <c r="AO28" s="2">
        <v>58932.7</v>
      </c>
      <c r="AP28" s="2">
        <v>39326.800000000003</v>
      </c>
      <c r="AQ28" s="2">
        <v>48544.7</v>
      </c>
      <c r="AR28" s="2">
        <v>43296.7</v>
      </c>
      <c r="AS28" s="2">
        <v>45668</v>
      </c>
      <c r="AT28" s="2">
        <v>42978.5</v>
      </c>
      <c r="AU28" s="2">
        <v>30007.4</v>
      </c>
      <c r="AV28" s="2">
        <v>25342.9</v>
      </c>
      <c r="AW28" s="2">
        <v>29615.7</v>
      </c>
      <c r="AY28" s="13">
        <v>50390.885549999999</v>
      </c>
      <c r="AZ28" s="13">
        <v>45506.548274999994</v>
      </c>
      <c r="BA28" s="13">
        <v>31835.55</v>
      </c>
      <c r="BB28" s="13">
        <v>33960.35</v>
      </c>
      <c r="BC28" s="13">
        <v>31168.1</v>
      </c>
      <c r="BD28" s="13">
        <v>29852.25</v>
      </c>
      <c r="BE28" s="13">
        <v>32396.6</v>
      </c>
      <c r="BF28" s="13">
        <v>41574.449999999997</v>
      </c>
      <c r="BG28" s="13">
        <v>48589.55</v>
      </c>
      <c r="BH28" s="13">
        <v>40915.599999999999</v>
      </c>
      <c r="BI28" s="13">
        <v>54930.149999999994</v>
      </c>
      <c r="BJ28" s="13">
        <v>41000.25</v>
      </c>
      <c r="BK28" s="13">
        <f t="shared" si="0"/>
        <v>482120.28382499993</v>
      </c>
      <c r="BM28" s="13">
        <v>50390.885549999999</v>
      </c>
      <c r="BN28" s="13">
        <v>45506.548274999994</v>
      </c>
      <c r="BO28" s="13">
        <v>31835.55</v>
      </c>
      <c r="BP28" s="13">
        <v>33960.35</v>
      </c>
      <c r="BQ28" s="13">
        <v>31168.1</v>
      </c>
      <c r="BR28" s="13">
        <v>29852.25</v>
      </c>
      <c r="BS28" s="13">
        <v>32396.6</v>
      </c>
      <c r="BT28" s="13">
        <v>41574.449999999997</v>
      </c>
      <c r="BU28" s="13">
        <v>48589.55</v>
      </c>
      <c r="BV28" s="13">
        <v>40915.599999999999</v>
      </c>
      <c r="BW28" s="13">
        <v>54930.149999999994</v>
      </c>
      <c r="BX28" s="13">
        <v>41000.25</v>
      </c>
      <c r="BY28" s="13">
        <f t="shared" si="1"/>
        <v>482120.28382499993</v>
      </c>
      <c r="CA28" s="16"/>
    </row>
    <row r="29" spans="2:79" x14ac:dyDescent="0.25">
      <c r="B29" t="s">
        <v>799</v>
      </c>
      <c r="C29" t="s">
        <v>800</v>
      </c>
      <c r="D29" t="s">
        <v>248</v>
      </c>
      <c r="E29" t="s">
        <v>65</v>
      </c>
      <c r="G29" s="2">
        <v>11420.3</v>
      </c>
      <c r="H29" s="2">
        <v>13447.2</v>
      </c>
      <c r="I29" s="2">
        <v>8080.8</v>
      </c>
      <c r="J29" s="2">
        <v>7615.9</v>
      </c>
      <c r="K29" s="2">
        <v>7307.5</v>
      </c>
      <c r="L29" s="2">
        <v>5589.8</v>
      </c>
      <c r="M29" s="2">
        <v>6493.8</v>
      </c>
      <c r="N29" s="2">
        <v>5824.8</v>
      </c>
      <c r="O29" s="2">
        <v>6800.4</v>
      </c>
      <c r="P29" s="2">
        <v>6314.5</v>
      </c>
      <c r="Q29" s="2">
        <v>8328</v>
      </c>
      <c r="R29" s="2">
        <v>13955.3</v>
      </c>
      <c r="S29" s="2">
        <v>13335.2</v>
      </c>
      <c r="T29" s="2">
        <v>17301.400000000001</v>
      </c>
      <c r="U29" s="2">
        <v>12789</v>
      </c>
      <c r="V29" s="2">
        <v>9981.5</v>
      </c>
      <c r="W29" s="2">
        <v>10617.5</v>
      </c>
      <c r="X29" s="2">
        <v>10440</v>
      </c>
      <c r="Y29" s="2">
        <v>7960.9</v>
      </c>
      <c r="Z29" s="2">
        <v>8457.5</v>
      </c>
      <c r="AA29" s="2">
        <v>10045.700000000001</v>
      </c>
      <c r="AB29" s="2">
        <v>8825.7000000000007</v>
      </c>
      <c r="AC29" s="2">
        <v>12750.7</v>
      </c>
      <c r="AD29" s="2">
        <v>17132</v>
      </c>
      <c r="AE29" s="2">
        <v>33366.199999999997</v>
      </c>
      <c r="AF29" s="2">
        <v>29172.9</v>
      </c>
      <c r="AG29" s="2">
        <v>26716</v>
      </c>
      <c r="AH29" s="2">
        <v>23617</v>
      </c>
      <c r="AI29" s="2">
        <v>19745.900000000001</v>
      </c>
      <c r="AJ29" s="2">
        <v>15631.2</v>
      </c>
      <c r="AK29" s="2">
        <v>15921.8</v>
      </c>
      <c r="AL29" s="2">
        <v>14695.9</v>
      </c>
      <c r="AM29" s="2">
        <v>14250.6</v>
      </c>
      <c r="AN29" s="2">
        <v>14942.3</v>
      </c>
      <c r="AO29" s="2">
        <v>21298.5</v>
      </c>
      <c r="AP29" s="2">
        <v>33501.199999999997</v>
      </c>
      <c r="AQ29" s="2">
        <v>39967.199999999997</v>
      </c>
      <c r="AR29" s="2">
        <v>46678.400000000001</v>
      </c>
      <c r="AS29" s="2">
        <v>28939.8</v>
      </c>
      <c r="AT29" s="2">
        <v>30243.200000000001</v>
      </c>
      <c r="AU29" s="2">
        <v>22785.3</v>
      </c>
      <c r="AV29" s="2">
        <v>19317.2</v>
      </c>
      <c r="AW29" s="2">
        <v>15871</v>
      </c>
      <c r="AY29" s="13">
        <v>38862.614349999996</v>
      </c>
      <c r="AZ29" s="13">
        <v>35095.700674999993</v>
      </c>
      <c r="BA29" s="13">
        <v>27827.9</v>
      </c>
      <c r="BB29" s="13">
        <v>26930.1</v>
      </c>
      <c r="BC29" s="13">
        <v>21265.599999999999</v>
      </c>
      <c r="BD29" s="13">
        <v>17474.2</v>
      </c>
      <c r="BE29" s="13">
        <v>15896.4</v>
      </c>
      <c r="BF29" s="13">
        <v>10260.35</v>
      </c>
      <c r="BG29" s="13">
        <v>10525.5</v>
      </c>
      <c r="BH29" s="13">
        <v>10628.4</v>
      </c>
      <c r="BI29" s="13">
        <v>14813.25</v>
      </c>
      <c r="BJ29" s="13">
        <v>23728.25</v>
      </c>
      <c r="BK29" s="13">
        <f t="shared" si="0"/>
        <v>253308.265025</v>
      </c>
      <c r="BM29" s="13">
        <v>38862.614349999996</v>
      </c>
      <c r="BN29" s="13">
        <v>35095.700674999993</v>
      </c>
      <c r="BO29" s="13">
        <v>27827.9</v>
      </c>
      <c r="BP29" s="13">
        <v>26930.1</v>
      </c>
      <c r="BQ29" s="13">
        <v>21265.599999999999</v>
      </c>
      <c r="BR29" s="13">
        <v>17474.2</v>
      </c>
      <c r="BS29" s="13">
        <v>15896.4</v>
      </c>
      <c r="BT29" s="13">
        <v>10260.35</v>
      </c>
      <c r="BU29" s="13">
        <v>10525.5</v>
      </c>
      <c r="BV29" s="13">
        <v>10628.4</v>
      </c>
      <c r="BW29" s="13">
        <v>14813.25</v>
      </c>
      <c r="BX29" s="13">
        <v>23728.25</v>
      </c>
      <c r="BY29" s="13">
        <f t="shared" si="1"/>
        <v>253308.265025</v>
      </c>
      <c r="CA29" s="16"/>
    </row>
    <row r="30" spans="2:79" x14ac:dyDescent="0.25">
      <c r="B30" t="s">
        <v>702</v>
      </c>
      <c r="C30" t="s">
        <v>703</v>
      </c>
      <c r="D30" t="s">
        <v>248</v>
      </c>
      <c r="E30" t="s">
        <v>74</v>
      </c>
      <c r="G30" s="2">
        <v>0</v>
      </c>
      <c r="H30" s="2">
        <v>0</v>
      </c>
      <c r="I30" s="2">
        <v>624</v>
      </c>
      <c r="J30" s="2">
        <v>20.8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  <c r="AM30" s="2">
        <v>0</v>
      </c>
      <c r="AN30" s="2">
        <v>0</v>
      </c>
      <c r="AO30" s="2">
        <v>0</v>
      </c>
      <c r="AP30" s="2">
        <v>0</v>
      </c>
      <c r="AQ30" s="2">
        <v>0</v>
      </c>
      <c r="AR30" s="2">
        <v>0</v>
      </c>
      <c r="AS30" s="2">
        <v>0</v>
      </c>
      <c r="AT30" s="2">
        <v>0</v>
      </c>
      <c r="AU30" s="2">
        <v>0</v>
      </c>
      <c r="AV30" s="2">
        <v>0</v>
      </c>
      <c r="AW30" s="2">
        <v>0</v>
      </c>
      <c r="AY30" s="13">
        <v>0</v>
      </c>
      <c r="AZ30" s="13">
        <v>0</v>
      </c>
      <c r="BA30" s="13">
        <v>0</v>
      </c>
      <c r="BB30" s="13">
        <v>0</v>
      </c>
      <c r="BC30" s="13">
        <v>0</v>
      </c>
      <c r="BD30" s="13">
        <v>0</v>
      </c>
      <c r="BE30" s="13">
        <v>0</v>
      </c>
      <c r="BF30" s="13">
        <v>0</v>
      </c>
      <c r="BG30" s="13">
        <v>0</v>
      </c>
      <c r="BH30" s="13">
        <v>0</v>
      </c>
      <c r="BI30" s="13">
        <v>0</v>
      </c>
      <c r="BJ30" s="13">
        <v>0</v>
      </c>
      <c r="BK30" s="13">
        <f t="shared" si="0"/>
        <v>0</v>
      </c>
      <c r="BM30" s="13">
        <v>0</v>
      </c>
      <c r="BN30" s="13">
        <v>0</v>
      </c>
      <c r="BO30" s="13">
        <v>0</v>
      </c>
      <c r="BP30" s="13">
        <v>0</v>
      </c>
      <c r="BQ30" s="13">
        <v>0</v>
      </c>
      <c r="BR30" s="13">
        <v>0</v>
      </c>
      <c r="BS30" s="13">
        <v>0</v>
      </c>
      <c r="BT30" s="13">
        <v>0</v>
      </c>
      <c r="BU30" s="13">
        <v>0</v>
      </c>
      <c r="BV30" s="13">
        <v>0</v>
      </c>
      <c r="BW30" s="13">
        <v>0</v>
      </c>
      <c r="BX30" s="13">
        <v>0</v>
      </c>
      <c r="BY30" s="13">
        <f t="shared" si="1"/>
        <v>0</v>
      </c>
      <c r="CA30" s="16"/>
    </row>
    <row r="31" spans="2:79" x14ac:dyDescent="0.25">
      <c r="B31" t="s">
        <v>246</v>
      </c>
      <c r="C31" t="s">
        <v>247</v>
      </c>
      <c r="D31" t="s">
        <v>248</v>
      </c>
      <c r="E31" t="s">
        <v>74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167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Y31" s="13">
        <v>0</v>
      </c>
      <c r="AZ31" s="13">
        <v>0</v>
      </c>
      <c r="BA31" s="13">
        <v>0</v>
      </c>
      <c r="BB31" s="13">
        <v>0</v>
      </c>
      <c r="BC31" s="13">
        <v>0</v>
      </c>
      <c r="BD31" s="13">
        <v>0</v>
      </c>
      <c r="BE31" s="13">
        <v>0</v>
      </c>
      <c r="BF31" s="13">
        <v>0</v>
      </c>
      <c r="BG31" s="13">
        <v>0</v>
      </c>
      <c r="BH31" s="13">
        <v>0</v>
      </c>
      <c r="BI31" s="13">
        <v>0</v>
      </c>
      <c r="BJ31" s="13">
        <v>0</v>
      </c>
      <c r="BK31" s="13">
        <f t="shared" si="0"/>
        <v>0</v>
      </c>
      <c r="BM31" s="13">
        <v>0</v>
      </c>
      <c r="BN31" s="13">
        <v>0</v>
      </c>
      <c r="BO31" s="13">
        <v>0</v>
      </c>
      <c r="BP31" s="13">
        <v>0</v>
      </c>
      <c r="BQ31" s="13">
        <v>0</v>
      </c>
      <c r="BR31" s="13">
        <v>0</v>
      </c>
      <c r="BS31" s="13">
        <v>0</v>
      </c>
      <c r="BT31" s="13">
        <v>0</v>
      </c>
      <c r="BU31" s="13">
        <v>0</v>
      </c>
      <c r="BV31" s="13">
        <v>0</v>
      </c>
      <c r="BW31" s="13">
        <v>0</v>
      </c>
      <c r="BX31" s="13">
        <v>0</v>
      </c>
      <c r="BY31" s="13">
        <f t="shared" si="1"/>
        <v>0</v>
      </c>
      <c r="CA31" s="16"/>
    </row>
    <row r="32" spans="2:79" x14ac:dyDescent="0.25">
      <c r="B32" t="s">
        <v>558</v>
      </c>
      <c r="C32" t="s">
        <v>559</v>
      </c>
      <c r="D32" t="s">
        <v>184</v>
      </c>
      <c r="E32" t="s">
        <v>53</v>
      </c>
      <c r="G32" s="2">
        <v>913848</v>
      </c>
      <c r="H32" s="2">
        <v>782207.4</v>
      </c>
      <c r="I32" s="2">
        <v>866944</v>
      </c>
      <c r="J32" s="2">
        <v>885414</v>
      </c>
      <c r="K32" s="2">
        <v>902200</v>
      </c>
      <c r="L32" s="2">
        <v>839384</v>
      </c>
      <c r="M32" s="2">
        <v>863821.8</v>
      </c>
      <c r="N32" s="2">
        <v>926601.5</v>
      </c>
      <c r="O32" s="2">
        <v>847622.4</v>
      </c>
      <c r="P32" s="2">
        <v>937657</v>
      </c>
      <c r="Q32" s="2">
        <v>924858</v>
      </c>
      <c r="R32" s="2">
        <v>916005.6</v>
      </c>
      <c r="S32" s="2">
        <v>970073.5</v>
      </c>
      <c r="T32" s="2">
        <v>650291.69999999995</v>
      </c>
      <c r="U32" s="2">
        <v>930626.2</v>
      </c>
      <c r="V32" s="2">
        <v>870580.5</v>
      </c>
      <c r="W32" s="2">
        <v>883563.3</v>
      </c>
      <c r="X32" s="2">
        <v>863179.2</v>
      </c>
      <c r="Y32" s="2">
        <v>924198</v>
      </c>
      <c r="Z32" s="2">
        <v>920144</v>
      </c>
      <c r="AA32" s="2">
        <v>852757.6</v>
      </c>
      <c r="AB32" s="2">
        <v>927046.1</v>
      </c>
      <c r="AC32" s="2">
        <v>812240.7</v>
      </c>
      <c r="AD32" s="2">
        <v>856949.6</v>
      </c>
      <c r="AE32" s="2">
        <v>669487</v>
      </c>
      <c r="AF32" s="2">
        <v>661497.59999999998</v>
      </c>
      <c r="AG32" s="2">
        <v>808815</v>
      </c>
      <c r="AH32" s="2">
        <v>859507.8</v>
      </c>
      <c r="AI32" s="2">
        <v>923000.4</v>
      </c>
      <c r="AJ32" s="2">
        <v>895531.3</v>
      </c>
      <c r="AK32" s="2">
        <v>745789.6</v>
      </c>
      <c r="AL32" s="2">
        <v>815089.6</v>
      </c>
      <c r="AM32" s="2">
        <v>833604.8</v>
      </c>
      <c r="AN32" s="2">
        <v>934450.2</v>
      </c>
      <c r="AO32" s="2">
        <v>887646.6</v>
      </c>
      <c r="AP32" s="2">
        <v>904730.4</v>
      </c>
      <c r="AQ32" s="2">
        <v>997779.4</v>
      </c>
      <c r="AR32" s="2">
        <v>876862.5</v>
      </c>
      <c r="AS32" s="2">
        <v>827431</v>
      </c>
      <c r="AT32" s="2">
        <v>898961.7</v>
      </c>
      <c r="AU32" s="2">
        <v>924186.9</v>
      </c>
      <c r="AV32" s="2">
        <v>906939.2</v>
      </c>
      <c r="AW32" s="2">
        <v>940684.80000000005</v>
      </c>
      <c r="AY32" s="13">
        <v>835065.70325000002</v>
      </c>
      <c r="AZ32" s="13">
        <v>754123.63412499998</v>
      </c>
      <c r="BA32" s="13">
        <v>818123</v>
      </c>
      <c r="BB32" s="13">
        <v>879234.75</v>
      </c>
      <c r="BC32" s="13">
        <v>923593.65</v>
      </c>
      <c r="BD32" s="13">
        <v>901235.25</v>
      </c>
      <c r="BE32" s="13">
        <v>843237.2</v>
      </c>
      <c r="BF32" s="13">
        <v>870845.55</v>
      </c>
      <c r="BG32" s="13">
        <v>840613.60000000009</v>
      </c>
      <c r="BH32" s="13">
        <v>936053.6</v>
      </c>
      <c r="BI32" s="13">
        <v>906252.3</v>
      </c>
      <c r="BJ32" s="13">
        <v>910368</v>
      </c>
      <c r="BK32" s="13">
        <f t="shared" si="0"/>
        <v>10418746.237375</v>
      </c>
      <c r="BM32" s="13">
        <v>835065.70325000002</v>
      </c>
      <c r="BN32" s="13">
        <v>754123.63412499998</v>
      </c>
      <c r="BO32" s="13">
        <v>818123</v>
      </c>
      <c r="BP32" s="13">
        <v>879234.75</v>
      </c>
      <c r="BQ32" s="13">
        <v>923593.65</v>
      </c>
      <c r="BR32" s="13">
        <v>901235.25</v>
      </c>
      <c r="BS32" s="13">
        <v>843237.2</v>
      </c>
      <c r="BT32" s="13">
        <v>870845.55</v>
      </c>
      <c r="BU32" s="13">
        <v>840613.60000000009</v>
      </c>
      <c r="BV32" s="13">
        <v>936053.6</v>
      </c>
      <c r="BW32" s="13">
        <v>906252.3</v>
      </c>
      <c r="BX32" s="13">
        <v>910368</v>
      </c>
      <c r="BY32" s="13">
        <f t="shared" si="1"/>
        <v>10418746.237375</v>
      </c>
      <c r="CA32" s="16"/>
    </row>
    <row r="33" spans="2:79" x14ac:dyDescent="0.25">
      <c r="B33" t="s">
        <v>864</v>
      </c>
      <c r="C33" t="s">
        <v>865</v>
      </c>
      <c r="D33" t="s">
        <v>463</v>
      </c>
      <c r="E33" t="s">
        <v>65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>
        <v>594</v>
      </c>
      <c r="AS33" s="2">
        <v>725.4</v>
      </c>
      <c r="AT33" s="2">
        <v>13.8</v>
      </c>
      <c r="AU33" s="2">
        <v>112.9</v>
      </c>
      <c r="AV33" s="2">
        <v>118.1</v>
      </c>
      <c r="AW33" s="2">
        <v>143.4</v>
      </c>
      <c r="AY33" s="13">
        <v>290.05808219178084</v>
      </c>
      <c r="AZ33" s="13">
        <v>261.98794520547949</v>
      </c>
      <c r="BA33" s="13">
        <v>290.05808219178084</v>
      </c>
      <c r="BB33" s="13">
        <v>280.70136986301372</v>
      </c>
      <c r="BC33" s="13">
        <v>290.05808219178084</v>
      </c>
      <c r="BD33" s="13">
        <v>280.70136986301372</v>
      </c>
      <c r="BE33" s="13">
        <v>290.05808219178084</v>
      </c>
      <c r="BF33" s="13">
        <v>290.05808219178084</v>
      </c>
      <c r="BG33" s="13">
        <v>280.70136986301372</v>
      </c>
      <c r="BH33" s="13">
        <v>290.05808219178084</v>
      </c>
      <c r="BI33" s="13">
        <v>280.70136986301372</v>
      </c>
      <c r="BJ33" s="13">
        <v>290.05808219178084</v>
      </c>
      <c r="BK33" s="13">
        <f t="shared" si="0"/>
        <v>3415.2000000000007</v>
      </c>
      <c r="BM33" s="13">
        <v>290.05808219178084</v>
      </c>
      <c r="BN33" s="13">
        <v>261.98794520547949</v>
      </c>
      <c r="BO33" s="13">
        <v>290.05808219178084</v>
      </c>
      <c r="BP33" s="13">
        <v>280.70136986301372</v>
      </c>
      <c r="BQ33" s="13">
        <v>290.05808219178084</v>
      </c>
      <c r="BR33" s="13">
        <v>280.70136986301372</v>
      </c>
      <c r="BS33" s="13">
        <v>290.05808219178084</v>
      </c>
      <c r="BT33" s="13">
        <v>290.05808219178084</v>
      </c>
      <c r="BU33" s="13">
        <v>280.70136986301372</v>
      </c>
      <c r="BV33" s="13">
        <v>290.05808219178084</v>
      </c>
      <c r="BW33" s="13">
        <v>280.70136986301372</v>
      </c>
      <c r="BX33" s="13">
        <v>290.05808219178084</v>
      </c>
      <c r="BY33" s="13">
        <f t="shared" si="1"/>
        <v>3415.2000000000007</v>
      </c>
      <c r="CA33" s="16"/>
    </row>
    <row r="34" spans="2:79" x14ac:dyDescent="0.25">
      <c r="B34" t="s">
        <v>698</v>
      </c>
      <c r="C34" t="s">
        <v>699</v>
      </c>
      <c r="D34" t="s">
        <v>52</v>
      </c>
      <c r="E34" t="s">
        <v>65</v>
      </c>
      <c r="G34" s="2">
        <v>31278.2</v>
      </c>
      <c r="H34" s="2">
        <v>28004.6</v>
      </c>
      <c r="I34" s="2">
        <v>29556.799999999999</v>
      </c>
      <c r="J34" s="2">
        <v>29075.1</v>
      </c>
      <c r="K34" s="2">
        <v>29712.799999999999</v>
      </c>
      <c r="L34" s="2">
        <v>24268.400000000001</v>
      </c>
      <c r="M34" s="2">
        <v>25812.799999999999</v>
      </c>
      <c r="N34" s="2">
        <v>42816.800000000003</v>
      </c>
      <c r="O34" s="2">
        <v>37705</v>
      </c>
      <c r="P34" s="2">
        <v>30639.4</v>
      </c>
      <c r="Q34" s="2">
        <v>36543.800000000003</v>
      </c>
      <c r="R34" s="2">
        <v>38507.599999999999</v>
      </c>
      <c r="S34" s="2">
        <v>52086.8</v>
      </c>
      <c r="T34" s="2">
        <v>53129.2</v>
      </c>
      <c r="U34" s="2">
        <v>43649.7</v>
      </c>
      <c r="V34" s="2">
        <v>32226.7</v>
      </c>
      <c r="W34" s="2">
        <v>13012.2</v>
      </c>
      <c r="X34" s="2">
        <v>19107.8</v>
      </c>
      <c r="Y34" s="2">
        <v>18866.900000000001</v>
      </c>
      <c r="Z34" s="2">
        <v>25035.1</v>
      </c>
      <c r="AA34" s="2">
        <v>16082.6</v>
      </c>
      <c r="AB34" s="2">
        <v>16537.400000000001</v>
      </c>
      <c r="AC34" s="2">
        <v>13603</v>
      </c>
      <c r="AD34" s="2">
        <v>18816</v>
      </c>
      <c r="AE34" s="2">
        <v>38068.199999999997</v>
      </c>
      <c r="AF34" s="2">
        <v>41951.4</v>
      </c>
      <c r="AG34" s="2">
        <v>36207</v>
      </c>
      <c r="AH34" s="2">
        <v>35443.4</v>
      </c>
      <c r="AI34" s="2">
        <v>39637.5</v>
      </c>
      <c r="AJ34" s="2">
        <v>31067.599999999999</v>
      </c>
      <c r="AK34" s="2">
        <v>32823.4</v>
      </c>
      <c r="AL34" s="2">
        <v>33735.800000000003</v>
      </c>
      <c r="AM34" s="2">
        <v>25570.799999999999</v>
      </c>
      <c r="AN34" s="2">
        <v>24732.5</v>
      </c>
      <c r="AO34" s="2">
        <v>16726.8</v>
      </c>
      <c r="AP34" s="2">
        <v>31837.200000000001</v>
      </c>
      <c r="AQ34" s="2">
        <v>72410.5</v>
      </c>
      <c r="AR34" s="2">
        <v>41123.199999999997</v>
      </c>
      <c r="AS34" s="2">
        <v>43524.1</v>
      </c>
      <c r="AT34" s="2">
        <v>36488</v>
      </c>
      <c r="AU34" s="2">
        <v>40859.5</v>
      </c>
      <c r="AV34" s="2">
        <v>36578</v>
      </c>
      <c r="AW34" s="2">
        <v>22332.5</v>
      </c>
      <c r="AY34" s="13">
        <v>50420.63465</v>
      </c>
      <c r="AZ34" s="13">
        <v>45533.413824999996</v>
      </c>
      <c r="BA34" s="13">
        <v>39865.550000000003</v>
      </c>
      <c r="BB34" s="13">
        <v>35965.699999999997</v>
      </c>
      <c r="BC34" s="13">
        <v>40248.5</v>
      </c>
      <c r="BD34" s="13">
        <v>33822.800000000003</v>
      </c>
      <c r="BE34" s="13">
        <v>27577.95</v>
      </c>
      <c r="BF34" s="13">
        <v>38276.300000000003</v>
      </c>
      <c r="BG34" s="13">
        <v>31637.9</v>
      </c>
      <c r="BH34" s="13">
        <v>27685.95</v>
      </c>
      <c r="BI34" s="13">
        <v>26635.300000000003</v>
      </c>
      <c r="BJ34" s="13">
        <v>35172.400000000001</v>
      </c>
      <c r="BK34" s="13">
        <f t="shared" si="0"/>
        <v>432842.39847500005</v>
      </c>
      <c r="BM34" s="13">
        <v>50420.63465</v>
      </c>
      <c r="BN34" s="13">
        <v>45533.413824999996</v>
      </c>
      <c r="BO34" s="13">
        <v>39865.550000000003</v>
      </c>
      <c r="BP34" s="13">
        <v>35965.699999999997</v>
      </c>
      <c r="BQ34" s="13">
        <v>40248.5</v>
      </c>
      <c r="BR34" s="13">
        <v>33822.800000000003</v>
      </c>
      <c r="BS34" s="13">
        <v>27577.95</v>
      </c>
      <c r="BT34" s="13">
        <v>38276.300000000003</v>
      </c>
      <c r="BU34" s="13">
        <v>31637.9</v>
      </c>
      <c r="BV34" s="13">
        <v>27685.95</v>
      </c>
      <c r="BW34" s="13">
        <v>26635.300000000003</v>
      </c>
      <c r="BX34" s="13">
        <v>35172.400000000001</v>
      </c>
      <c r="BY34" s="13">
        <f t="shared" si="1"/>
        <v>432842.39847500005</v>
      </c>
      <c r="CA34" s="16"/>
    </row>
    <row r="35" spans="2:79" x14ac:dyDescent="0.25">
      <c r="B35" t="s">
        <v>606</v>
      </c>
      <c r="C35" t="s">
        <v>607</v>
      </c>
      <c r="D35" t="s">
        <v>64</v>
      </c>
      <c r="E35" t="s">
        <v>53</v>
      </c>
      <c r="G35" s="2">
        <v>3239273.5</v>
      </c>
      <c r="H35" s="2">
        <v>3016735.2</v>
      </c>
      <c r="I35" s="2">
        <v>3237135.9</v>
      </c>
      <c r="J35" s="2">
        <v>2917074.2</v>
      </c>
      <c r="K35" s="2">
        <v>2169394.4</v>
      </c>
      <c r="L35" s="2">
        <v>2495979.9</v>
      </c>
      <c r="M35" s="2">
        <v>2870777.1</v>
      </c>
      <c r="N35" s="2">
        <v>2916325.7</v>
      </c>
      <c r="O35" s="2">
        <v>2185113.2000000002</v>
      </c>
      <c r="P35" s="2">
        <v>1981524.3</v>
      </c>
      <c r="Q35" s="2">
        <v>2683119</v>
      </c>
      <c r="R35" s="2">
        <v>2939004.4</v>
      </c>
      <c r="S35" s="2">
        <v>3106614</v>
      </c>
      <c r="T35" s="2">
        <v>3010224.4</v>
      </c>
      <c r="U35" s="2">
        <v>2801444.4</v>
      </c>
      <c r="V35" s="2">
        <v>3003794.6</v>
      </c>
      <c r="W35" s="2">
        <v>2837044.1</v>
      </c>
      <c r="X35" s="2">
        <v>2496417</v>
      </c>
      <c r="Y35" s="2">
        <v>2937198.1</v>
      </c>
      <c r="Z35" s="2">
        <v>2934477</v>
      </c>
      <c r="AA35" s="2">
        <v>2963315.5</v>
      </c>
      <c r="AB35" s="2">
        <v>3182935.7</v>
      </c>
      <c r="AC35" s="2">
        <v>1814750.8</v>
      </c>
      <c r="AD35" s="2">
        <v>2909074.7</v>
      </c>
      <c r="AE35" s="2">
        <v>2490570.6</v>
      </c>
      <c r="AF35" s="2">
        <v>3019856.5</v>
      </c>
      <c r="AG35" s="2">
        <v>3003630.4</v>
      </c>
      <c r="AH35" s="2">
        <v>2878921.5</v>
      </c>
      <c r="AI35" s="2">
        <v>2912523.9</v>
      </c>
      <c r="AJ35" s="2">
        <v>2927998.5</v>
      </c>
      <c r="AK35" s="2">
        <v>2945396.1</v>
      </c>
      <c r="AL35" s="2">
        <v>3209799.2</v>
      </c>
      <c r="AM35" s="2">
        <v>3204015.9</v>
      </c>
      <c r="AN35" s="2">
        <v>3149888.7</v>
      </c>
      <c r="AO35" s="2">
        <v>3709220.9</v>
      </c>
      <c r="AP35" s="2">
        <v>3543815.8</v>
      </c>
      <c r="AQ35" s="2">
        <v>2610636</v>
      </c>
      <c r="AR35" s="2">
        <v>3185511</v>
      </c>
      <c r="AS35" s="2">
        <v>3273404.4</v>
      </c>
      <c r="AT35" s="2">
        <v>3265570.4</v>
      </c>
      <c r="AU35" s="2">
        <v>3382582.2</v>
      </c>
      <c r="AV35" s="2">
        <v>44570</v>
      </c>
      <c r="AW35" s="2">
        <v>0</v>
      </c>
      <c r="AY35" s="13">
        <v>0</v>
      </c>
      <c r="AZ35" s="13">
        <v>0</v>
      </c>
      <c r="BA35" s="13">
        <v>0</v>
      </c>
      <c r="BB35" s="13">
        <v>0</v>
      </c>
      <c r="BC35" s="13">
        <v>0</v>
      </c>
      <c r="BD35" s="13">
        <v>0</v>
      </c>
      <c r="BE35" s="13">
        <v>0</v>
      </c>
      <c r="BF35" s="13">
        <v>0</v>
      </c>
      <c r="BG35" s="13">
        <v>0</v>
      </c>
      <c r="BH35" s="13">
        <v>0</v>
      </c>
      <c r="BI35" s="13">
        <v>0</v>
      </c>
      <c r="BJ35" s="13">
        <v>0</v>
      </c>
      <c r="BK35" s="13">
        <f t="shared" si="0"/>
        <v>0</v>
      </c>
      <c r="BL35" t="s">
        <v>876</v>
      </c>
      <c r="BM35" s="13">
        <v>0</v>
      </c>
      <c r="BN35" s="13">
        <v>0</v>
      </c>
      <c r="BO35" s="13">
        <v>0</v>
      </c>
      <c r="BP35" s="13">
        <v>0</v>
      </c>
      <c r="BQ35" s="13">
        <v>0</v>
      </c>
      <c r="BR35" s="13">
        <v>0</v>
      </c>
      <c r="BS35" s="13">
        <v>0</v>
      </c>
      <c r="BT35" s="13">
        <v>0</v>
      </c>
      <c r="BU35" s="13">
        <v>0</v>
      </c>
      <c r="BV35" s="13">
        <v>0</v>
      </c>
      <c r="BW35" s="13">
        <v>0</v>
      </c>
      <c r="BX35" s="13">
        <v>0</v>
      </c>
      <c r="BY35" s="13">
        <f t="shared" si="1"/>
        <v>0</v>
      </c>
      <c r="BZ35" s="16"/>
    </row>
    <row r="36" spans="2:79" x14ac:dyDescent="0.25">
      <c r="B36" t="s">
        <v>793</v>
      </c>
      <c r="C36" t="s">
        <v>794</v>
      </c>
      <c r="D36" t="s">
        <v>52</v>
      </c>
      <c r="E36" t="s">
        <v>65</v>
      </c>
      <c r="G36" s="2">
        <v>4776</v>
      </c>
      <c r="H36" s="2">
        <v>6425</v>
      </c>
      <c r="I36" s="2">
        <v>5370.9</v>
      </c>
      <c r="J36" s="2">
        <v>5181.3999999999996</v>
      </c>
      <c r="K36" s="2">
        <v>6450.3</v>
      </c>
      <c r="L36" s="2">
        <v>6065.4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>
        <v>91961.9</v>
      </c>
      <c r="AY36" s="13">
        <v>38163</v>
      </c>
      <c r="AZ36" s="13">
        <v>81698</v>
      </c>
      <c r="BA36" s="13">
        <v>75440</v>
      </c>
      <c r="BB36" s="13">
        <v>105533</v>
      </c>
      <c r="BC36" s="13">
        <v>79081</v>
      </c>
      <c r="BD36" s="13">
        <v>91961</v>
      </c>
      <c r="BE36" s="13">
        <v>82700</v>
      </c>
      <c r="BF36" s="13">
        <v>94</v>
      </c>
      <c r="BG36" s="13">
        <v>136</v>
      </c>
      <c r="BH36" s="13">
        <v>1482</v>
      </c>
      <c r="BI36" s="13">
        <v>15795</v>
      </c>
      <c r="BJ36" s="13">
        <v>29756</v>
      </c>
      <c r="BK36" s="13">
        <f t="shared" si="0"/>
        <v>601839</v>
      </c>
      <c r="BM36" s="13">
        <v>38163</v>
      </c>
      <c r="BN36" s="13">
        <v>81698</v>
      </c>
      <c r="BO36" s="13">
        <v>75440</v>
      </c>
      <c r="BP36" s="13">
        <v>105533</v>
      </c>
      <c r="BQ36" s="13">
        <v>79081</v>
      </c>
      <c r="BR36" s="13">
        <v>91961</v>
      </c>
      <c r="BS36" s="13">
        <v>82700</v>
      </c>
      <c r="BT36" s="13">
        <v>94</v>
      </c>
      <c r="BU36" s="13">
        <v>136</v>
      </c>
      <c r="BV36" s="13">
        <v>1482</v>
      </c>
      <c r="BW36" s="13">
        <v>15795</v>
      </c>
      <c r="BX36" s="13">
        <v>29756</v>
      </c>
      <c r="BY36" s="13">
        <f t="shared" si="1"/>
        <v>601839</v>
      </c>
      <c r="CA36" s="16"/>
    </row>
    <row r="37" spans="2:79" x14ac:dyDescent="0.25">
      <c r="B37" t="s">
        <v>821</v>
      </c>
      <c r="C37" t="s">
        <v>822</v>
      </c>
      <c r="D37" t="s">
        <v>52</v>
      </c>
      <c r="E37" t="s">
        <v>65</v>
      </c>
      <c r="G37" s="2"/>
      <c r="H37" s="2"/>
      <c r="I37" s="2"/>
      <c r="J37" s="2"/>
      <c r="K37" s="2"/>
      <c r="L37" s="2"/>
      <c r="M37" s="2">
        <v>0</v>
      </c>
      <c r="N37" s="2">
        <v>0</v>
      </c>
      <c r="O37" s="2">
        <v>0</v>
      </c>
      <c r="P37" s="2">
        <v>5475.8</v>
      </c>
      <c r="Q37" s="2">
        <v>45205.2</v>
      </c>
      <c r="R37" s="2">
        <v>93067.7</v>
      </c>
      <c r="S37" s="2">
        <v>100844.8</v>
      </c>
      <c r="T37" s="2">
        <v>96968.5</v>
      </c>
      <c r="U37" s="2">
        <v>100021.6</v>
      </c>
      <c r="V37" s="2">
        <v>79879.8</v>
      </c>
      <c r="W37" s="2">
        <v>48097.1</v>
      </c>
      <c r="X37" s="2">
        <v>48906</v>
      </c>
      <c r="Y37" s="2">
        <v>58739.5</v>
      </c>
      <c r="Z37" s="2">
        <v>75461.100000000006</v>
      </c>
      <c r="AA37" s="2">
        <v>62335.1</v>
      </c>
      <c r="AB37" s="2">
        <v>82027.100000000006</v>
      </c>
      <c r="AC37" s="2">
        <v>79145.600000000006</v>
      </c>
      <c r="AD37" s="2">
        <v>81838.3</v>
      </c>
      <c r="AE37" s="2">
        <v>137471.1</v>
      </c>
      <c r="AF37" s="2">
        <v>108093.6</v>
      </c>
      <c r="AG37" s="2">
        <v>99098.6</v>
      </c>
      <c r="AH37" s="2">
        <v>84770.4</v>
      </c>
      <c r="AI37" s="2">
        <v>131220.5</v>
      </c>
      <c r="AJ37" s="2">
        <v>90016.3</v>
      </c>
      <c r="AK37" s="2">
        <v>89068</v>
      </c>
      <c r="AL37" s="2">
        <v>90595</v>
      </c>
      <c r="AM37" s="2">
        <v>82502.8</v>
      </c>
      <c r="AN37" s="2">
        <v>92518.7</v>
      </c>
      <c r="AO37" s="2">
        <v>86871.2</v>
      </c>
      <c r="AP37" s="2">
        <v>89157.6</v>
      </c>
      <c r="AQ37" s="2">
        <v>117702.6</v>
      </c>
      <c r="AR37" s="2">
        <v>87506.5</v>
      </c>
      <c r="AS37" s="2">
        <v>56968.7</v>
      </c>
      <c r="AT37" s="2">
        <v>23905.599999999999</v>
      </c>
      <c r="AU37" s="2">
        <v>27811</v>
      </c>
      <c r="AV37" s="2">
        <v>14372.8</v>
      </c>
      <c r="AW37" s="2">
        <v>10171.799999999999</v>
      </c>
      <c r="AY37" s="13">
        <v>49275.65870841487</v>
      </c>
      <c r="AZ37" s="13">
        <v>44507.046575342458</v>
      </c>
      <c r="BA37" s="13">
        <v>49275.65870841487</v>
      </c>
      <c r="BB37" s="13">
        <v>47686.121330724061</v>
      </c>
      <c r="BC37" s="13">
        <v>49275.65870841487</v>
      </c>
      <c r="BD37" s="13">
        <v>47686.121330724061</v>
      </c>
      <c r="BE37" s="13">
        <v>49275.65870841487</v>
      </c>
      <c r="BF37" s="13">
        <v>49275.65870841487</v>
      </c>
      <c r="BG37" s="13">
        <v>47686.121330724061</v>
      </c>
      <c r="BH37" s="13">
        <v>49275.65870841487</v>
      </c>
      <c r="BI37" s="13">
        <v>47686.121330724061</v>
      </c>
      <c r="BJ37" s="13">
        <v>49275.65870841487</v>
      </c>
      <c r="BK37" s="13">
        <f t="shared" si="0"/>
        <v>580181.14285714284</v>
      </c>
      <c r="BM37" s="13">
        <v>49275.65870841487</v>
      </c>
      <c r="BN37" s="13">
        <v>44507.046575342458</v>
      </c>
      <c r="BO37" s="13">
        <v>49275.65870841487</v>
      </c>
      <c r="BP37" s="13">
        <v>47686.121330724061</v>
      </c>
      <c r="BQ37" s="13">
        <v>49275.65870841487</v>
      </c>
      <c r="BR37" s="13">
        <v>47686.121330724061</v>
      </c>
      <c r="BS37" s="13">
        <v>49275.65870841487</v>
      </c>
      <c r="BT37" s="13">
        <v>49275.65870841487</v>
      </c>
      <c r="BU37" s="13">
        <v>47686.121330724061</v>
      </c>
      <c r="BV37" s="13">
        <v>49275.65870841487</v>
      </c>
      <c r="BW37" s="13">
        <v>47686.121330724061</v>
      </c>
      <c r="BX37" s="13">
        <v>49275.65870841487</v>
      </c>
      <c r="BY37" s="13">
        <f t="shared" si="1"/>
        <v>580181.14285714284</v>
      </c>
      <c r="CA37" s="16"/>
    </row>
    <row r="38" spans="2:79" x14ac:dyDescent="0.25">
      <c r="B38" t="s">
        <v>138</v>
      </c>
      <c r="C38" t="s">
        <v>139</v>
      </c>
      <c r="D38" t="s">
        <v>58</v>
      </c>
      <c r="E38" t="s">
        <v>61</v>
      </c>
      <c r="G38" s="2">
        <v>161428.79999999999</v>
      </c>
      <c r="H38" s="2">
        <v>136260.79999999999</v>
      </c>
      <c r="I38" s="2">
        <v>153948.79999999999</v>
      </c>
      <c r="J38" s="2">
        <v>139330.79999999999</v>
      </c>
      <c r="K38" s="2">
        <v>131309.29999999999</v>
      </c>
      <c r="L38" s="2">
        <v>116929.1</v>
      </c>
      <c r="M38" s="2">
        <v>122184.9</v>
      </c>
      <c r="N38" s="2">
        <v>122771.6</v>
      </c>
      <c r="O38" s="2">
        <v>121622.3</v>
      </c>
      <c r="P38" s="2">
        <v>127408.1</v>
      </c>
      <c r="Q38" s="2">
        <v>136508.1</v>
      </c>
      <c r="R38" s="2">
        <v>150029.20000000001</v>
      </c>
      <c r="S38" s="2">
        <v>153027.20000000001</v>
      </c>
      <c r="T38" s="2">
        <v>142526.79999999999</v>
      </c>
      <c r="U38" s="2">
        <v>146197.4</v>
      </c>
      <c r="V38" s="2">
        <v>134697</v>
      </c>
      <c r="W38" s="2">
        <v>136398.6</v>
      </c>
      <c r="X38" s="2">
        <v>122101.4</v>
      </c>
      <c r="Y38" s="2">
        <v>125209.5</v>
      </c>
      <c r="Z38" s="2">
        <v>122212.8</v>
      </c>
      <c r="AA38" s="2">
        <v>119079.3</v>
      </c>
      <c r="AB38" s="2">
        <v>133083.1</v>
      </c>
      <c r="AC38" s="2">
        <v>133997</v>
      </c>
      <c r="AD38" s="2">
        <v>153885</v>
      </c>
      <c r="AE38" s="2">
        <v>152193</v>
      </c>
      <c r="AF38" s="2">
        <v>130458.2</v>
      </c>
      <c r="AG38" s="2">
        <v>143416.70000000001</v>
      </c>
      <c r="AH38" s="2">
        <v>131208.70000000001</v>
      </c>
      <c r="AI38" s="2">
        <v>127972</v>
      </c>
      <c r="AJ38" s="2">
        <v>120903.5</v>
      </c>
      <c r="AK38" s="2">
        <v>118516.1</v>
      </c>
      <c r="AL38" s="2">
        <v>120738.6</v>
      </c>
      <c r="AM38" s="2">
        <v>118819.2</v>
      </c>
      <c r="AN38" s="2">
        <v>125883.9</v>
      </c>
      <c r="AO38" s="2">
        <v>137571.79999999999</v>
      </c>
      <c r="AP38" s="2">
        <v>140462.39999999999</v>
      </c>
      <c r="AQ38" s="2">
        <v>145854.79999999999</v>
      </c>
      <c r="AR38" s="2">
        <v>137037.6</v>
      </c>
      <c r="AS38" s="2">
        <v>134274.4</v>
      </c>
      <c r="AT38" s="2">
        <v>129366.1</v>
      </c>
      <c r="AU38" s="2">
        <v>126719.1</v>
      </c>
      <c r="AV38" s="2">
        <v>112872.7</v>
      </c>
      <c r="AW38" s="2">
        <v>118321.5</v>
      </c>
      <c r="AY38" s="13">
        <v>147324.1078</v>
      </c>
      <c r="AZ38" s="13">
        <v>133044.13189999998</v>
      </c>
      <c r="BA38" s="13">
        <v>138845.54999999999</v>
      </c>
      <c r="BB38" s="13">
        <v>130287.40000000001</v>
      </c>
      <c r="BC38" s="13">
        <v>127345.55</v>
      </c>
      <c r="BD38" s="13">
        <v>116888.1</v>
      </c>
      <c r="BE38" s="13">
        <v>118418.8</v>
      </c>
      <c r="BF38" s="13">
        <v>121755.1</v>
      </c>
      <c r="BG38" s="13">
        <v>120220.75</v>
      </c>
      <c r="BH38" s="13">
        <v>126646</v>
      </c>
      <c r="BI38" s="13">
        <v>137039.95000000001</v>
      </c>
      <c r="BJ38" s="13">
        <v>145245.79999999999</v>
      </c>
      <c r="BK38" s="13">
        <f t="shared" si="0"/>
        <v>1563061.2397</v>
      </c>
      <c r="BM38" s="13">
        <v>147324.1078</v>
      </c>
      <c r="BN38" s="13">
        <v>133044.13189999998</v>
      </c>
      <c r="BO38" s="13">
        <v>138845.54999999999</v>
      </c>
      <c r="BP38" s="13">
        <v>130287.40000000001</v>
      </c>
      <c r="BQ38" s="13">
        <v>127345.55</v>
      </c>
      <c r="BR38" s="13">
        <v>116888.1</v>
      </c>
      <c r="BS38" s="13">
        <v>118418.8</v>
      </c>
      <c r="BT38" s="13">
        <v>121755.1</v>
      </c>
      <c r="BU38" s="13">
        <v>120220.75</v>
      </c>
      <c r="BV38" s="13">
        <v>126646</v>
      </c>
      <c r="BW38" s="13">
        <v>137039.95000000001</v>
      </c>
      <c r="BX38" s="13">
        <v>145245.79999999999</v>
      </c>
      <c r="BY38" s="13">
        <f t="shared" si="1"/>
        <v>1563061.2397</v>
      </c>
      <c r="CA38" s="16"/>
    </row>
    <row r="39" spans="2:79" x14ac:dyDescent="0.25">
      <c r="B39" t="s">
        <v>860</v>
      </c>
      <c r="C39" t="s">
        <v>861</v>
      </c>
      <c r="D39" t="s">
        <v>58</v>
      </c>
      <c r="E39" t="s">
        <v>65</v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2">
        <v>0</v>
      </c>
      <c r="AU39" s="2">
        <v>0</v>
      </c>
      <c r="AV39" s="2">
        <v>0</v>
      </c>
      <c r="AW39" s="2">
        <v>0</v>
      </c>
      <c r="AY39" s="13">
        <v>0</v>
      </c>
      <c r="AZ39" s="13">
        <v>0</v>
      </c>
      <c r="BA39" s="13">
        <v>0</v>
      </c>
      <c r="BB39" s="13">
        <v>0</v>
      </c>
      <c r="BC39" s="13">
        <v>0</v>
      </c>
      <c r="BD39" s="13">
        <v>0</v>
      </c>
      <c r="BE39" s="13">
        <v>0</v>
      </c>
      <c r="BF39" s="13">
        <v>0</v>
      </c>
      <c r="BG39" s="13">
        <v>0</v>
      </c>
      <c r="BH39" s="13">
        <v>0</v>
      </c>
      <c r="BI39" s="13">
        <v>0</v>
      </c>
      <c r="BJ39" s="13">
        <v>0</v>
      </c>
      <c r="BK39" s="13">
        <f t="shared" si="0"/>
        <v>0</v>
      </c>
      <c r="BM39" s="13">
        <v>0</v>
      </c>
      <c r="BN39" s="13">
        <v>0</v>
      </c>
      <c r="BO39" s="13">
        <v>0</v>
      </c>
      <c r="BP39" s="13">
        <v>0</v>
      </c>
      <c r="BQ39" s="13">
        <v>0</v>
      </c>
      <c r="BR39" s="13">
        <v>0</v>
      </c>
      <c r="BS39" s="13">
        <v>0</v>
      </c>
      <c r="BT39" s="13">
        <v>0</v>
      </c>
      <c r="BU39" s="13">
        <v>0</v>
      </c>
      <c r="BV39" s="13">
        <v>0</v>
      </c>
      <c r="BW39" s="13">
        <v>0</v>
      </c>
      <c r="BX39" s="13">
        <v>0</v>
      </c>
      <c r="BY39" s="13">
        <f t="shared" si="1"/>
        <v>0</v>
      </c>
      <c r="CA39" s="16"/>
    </row>
    <row r="40" spans="2:79" x14ac:dyDescent="0.25">
      <c r="B40" t="s">
        <v>576</v>
      </c>
      <c r="C40" t="s">
        <v>577</v>
      </c>
      <c r="D40" t="s">
        <v>58</v>
      </c>
      <c r="E40" t="s">
        <v>65</v>
      </c>
      <c r="G40" s="2">
        <v>86287.4</v>
      </c>
      <c r="H40" s="2">
        <v>76346.399999999994</v>
      </c>
      <c r="I40" s="2">
        <v>61835.4</v>
      </c>
      <c r="J40" s="2">
        <v>61973.599999999999</v>
      </c>
      <c r="K40" s="2">
        <v>43616.800000000003</v>
      </c>
      <c r="L40" s="2">
        <v>41787.199999999997</v>
      </c>
      <c r="M40" s="2">
        <v>38126.400000000001</v>
      </c>
      <c r="N40" s="2">
        <v>35175.4</v>
      </c>
      <c r="O40" s="2">
        <v>44517</v>
      </c>
      <c r="P40" s="2">
        <v>42485.9</v>
      </c>
      <c r="Q40" s="2">
        <v>61589.2</v>
      </c>
      <c r="R40" s="2">
        <v>85116</v>
      </c>
      <c r="S40" s="2">
        <v>79250</v>
      </c>
      <c r="T40" s="2">
        <v>69785.100000000006</v>
      </c>
      <c r="U40" s="2">
        <v>78640.2</v>
      </c>
      <c r="V40" s="2">
        <v>56285.3</v>
      </c>
      <c r="W40" s="2">
        <v>58349.3</v>
      </c>
      <c r="X40" s="2">
        <v>47177.8</v>
      </c>
      <c r="Y40" s="2">
        <v>56188.1</v>
      </c>
      <c r="Z40" s="2">
        <v>39804.1</v>
      </c>
      <c r="AA40" s="2">
        <v>41794.199999999997</v>
      </c>
      <c r="AB40" s="2">
        <v>88377.8</v>
      </c>
      <c r="AC40" s="2">
        <v>62317.5</v>
      </c>
      <c r="AD40" s="2">
        <v>89993.7</v>
      </c>
      <c r="AE40" s="2">
        <v>115594.4</v>
      </c>
      <c r="AF40" s="2">
        <v>91636.7</v>
      </c>
      <c r="AG40" s="2">
        <v>86533.4</v>
      </c>
      <c r="AH40" s="2">
        <v>69363</v>
      </c>
      <c r="AI40" s="2">
        <v>65498.3</v>
      </c>
      <c r="AJ40" s="2">
        <v>62212</v>
      </c>
      <c r="AK40" s="2">
        <v>59300</v>
      </c>
      <c r="AL40" s="2">
        <v>61378.400000000001</v>
      </c>
      <c r="AM40" s="2">
        <v>53452.1</v>
      </c>
      <c r="AN40" s="2">
        <v>55093.2</v>
      </c>
      <c r="AO40" s="2">
        <v>86521.5</v>
      </c>
      <c r="AP40" s="2">
        <v>83571.5</v>
      </c>
      <c r="AQ40" s="2">
        <v>98177.8</v>
      </c>
      <c r="AR40" s="2">
        <v>109620.8</v>
      </c>
      <c r="AS40" s="2">
        <v>76933.600000000006</v>
      </c>
      <c r="AT40" s="2">
        <v>61299.7</v>
      </c>
      <c r="AU40" s="2">
        <v>55737.9</v>
      </c>
      <c r="AV40" s="2">
        <v>54946.6</v>
      </c>
      <c r="AW40" s="2">
        <v>49161.7</v>
      </c>
      <c r="AY40" s="13">
        <v>108115.23684999999</v>
      </c>
      <c r="AZ40" s="13">
        <v>97635.73692499999</v>
      </c>
      <c r="BA40" s="13">
        <v>81733.5</v>
      </c>
      <c r="BB40" s="13">
        <v>65331.35</v>
      </c>
      <c r="BC40" s="13">
        <v>60618.100000000006</v>
      </c>
      <c r="BD40" s="13">
        <v>58579.3</v>
      </c>
      <c r="BE40" s="13">
        <v>54230.85</v>
      </c>
      <c r="BF40" s="13">
        <v>48276.9</v>
      </c>
      <c r="BG40" s="13">
        <v>48984.55</v>
      </c>
      <c r="BH40" s="13">
        <v>48789.55</v>
      </c>
      <c r="BI40" s="13">
        <v>74055.350000000006</v>
      </c>
      <c r="BJ40" s="13">
        <v>84343.75</v>
      </c>
      <c r="BK40" s="13">
        <f t="shared" si="0"/>
        <v>830694.17377500003</v>
      </c>
      <c r="BM40" s="13">
        <v>108115.23684999999</v>
      </c>
      <c r="BN40" s="13">
        <v>97635.73692499999</v>
      </c>
      <c r="BO40" s="13">
        <v>81733.5</v>
      </c>
      <c r="BP40" s="13">
        <v>65331.35</v>
      </c>
      <c r="BQ40" s="13">
        <v>60618.100000000006</v>
      </c>
      <c r="BR40" s="13">
        <v>58579.3</v>
      </c>
      <c r="BS40" s="13">
        <v>54230.85</v>
      </c>
      <c r="BT40" s="13">
        <v>48276.9</v>
      </c>
      <c r="BU40" s="13">
        <v>48984.55</v>
      </c>
      <c r="BV40" s="13">
        <v>48789.55</v>
      </c>
      <c r="BW40" s="13">
        <v>74055.350000000006</v>
      </c>
      <c r="BX40" s="13">
        <v>84343.75</v>
      </c>
      <c r="BY40" s="13">
        <f t="shared" si="1"/>
        <v>830694.17377500003</v>
      </c>
      <c r="CA40" s="16"/>
    </row>
    <row r="41" spans="2:79" x14ac:dyDescent="0.25">
      <c r="B41" t="s">
        <v>732</v>
      </c>
      <c r="C41" t="s">
        <v>733</v>
      </c>
      <c r="D41" t="s">
        <v>340</v>
      </c>
      <c r="E41" t="s">
        <v>74</v>
      </c>
      <c r="G41" s="2">
        <v>4568.3999999999996</v>
      </c>
      <c r="H41" s="2">
        <v>4707.8999999999996</v>
      </c>
      <c r="I41" s="2">
        <v>2894.4</v>
      </c>
      <c r="J41" s="2">
        <v>2825.6</v>
      </c>
      <c r="K41" s="2">
        <v>2904</v>
      </c>
      <c r="L41" s="2">
        <v>2375.6</v>
      </c>
      <c r="M41" s="2">
        <v>2295.3000000000002</v>
      </c>
      <c r="N41" s="2">
        <v>2457</v>
      </c>
      <c r="O41" s="2">
        <v>2669.1</v>
      </c>
      <c r="P41" s="2">
        <v>2188</v>
      </c>
      <c r="Q41" s="2">
        <v>2370.5</v>
      </c>
      <c r="R41" s="2">
        <v>2744.3</v>
      </c>
      <c r="S41" s="2">
        <v>3343.9</v>
      </c>
      <c r="T41" s="2">
        <v>2957.2</v>
      </c>
      <c r="U41" s="2">
        <v>3357.7</v>
      </c>
      <c r="V41" s="2">
        <v>2256.3000000000002</v>
      </c>
      <c r="W41" s="2">
        <v>2899.3</v>
      </c>
      <c r="X41" s="2">
        <v>2884.8</v>
      </c>
      <c r="Y41" s="2">
        <v>2550.1999999999998</v>
      </c>
      <c r="Z41" s="2">
        <v>2656.8</v>
      </c>
      <c r="AA41" s="2">
        <v>2069.9</v>
      </c>
      <c r="AB41" s="2">
        <v>2697.6</v>
      </c>
      <c r="AC41" s="2">
        <v>2757.9</v>
      </c>
      <c r="AD41" s="2">
        <v>3177.1</v>
      </c>
      <c r="AE41" s="2">
        <v>3022.5</v>
      </c>
      <c r="AF41" s="2">
        <v>3156.3</v>
      </c>
      <c r="AG41" s="2">
        <v>2721</v>
      </c>
      <c r="AH41" s="2">
        <v>3393.2</v>
      </c>
      <c r="AI41" s="2">
        <v>2575.8000000000002</v>
      </c>
      <c r="AJ41" s="2">
        <v>2627.9</v>
      </c>
      <c r="AK41" s="2">
        <v>2709.5</v>
      </c>
      <c r="AL41" s="2">
        <v>2275.1</v>
      </c>
      <c r="AM41" s="2">
        <v>2246.1</v>
      </c>
      <c r="AN41" s="2">
        <v>2652.1</v>
      </c>
      <c r="AO41" s="2">
        <v>2438.6999999999998</v>
      </c>
      <c r="AP41" s="2">
        <v>3204.3</v>
      </c>
      <c r="AQ41" s="2">
        <v>3408.8</v>
      </c>
      <c r="AR41" s="2">
        <v>3020</v>
      </c>
      <c r="AS41" s="2">
        <v>3049</v>
      </c>
      <c r="AT41" s="2">
        <v>2504.3000000000002</v>
      </c>
      <c r="AU41" s="2">
        <v>2976.3</v>
      </c>
      <c r="AV41" s="2">
        <v>2614.6</v>
      </c>
      <c r="AW41" s="2">
        <v>2784.3</v>
      </c>
      <c r="AY41" s="13">
        <v>3284.2798000000003</v>
      </c>
      <c r="AZ41" s="13">
        <v>2965.9378999999999</v>
      </c>
      <c r="BA41" s="13">
        <v>2885</v>
      </c>
      <c r="BB41" s="13">
        <v>2948.75</v>
      </c>
      <c r="BC41" s="13">
        <v>2776.05</v>
      </c>
      <c r="BD41" s="13">
        <v>2621.25</v>
      </c>
      <c r="BE41" s="13">
        <v>2746.9</v>
      </c>
      <c r="BF41" s="13">
        <v>2366.0500000000002</v>
      </c>
      <c r="BG41" s="13">
        <v>2457.6</v>
      </c>
      <c r="BH41" s="13">
        <v>2420.0500000000002</v>
      </c>
      <c r="BI41" s="13">
        <v>2404.6</v>
      </c>
      <c r="BJ41" s="13">
        <v>2974.3</v>
      </c>
      <c r="BK41" s="13">
        <f t="shared" si="0"/>
        <v>32850.767699999997</v>
      </c>
      <c r="BM41" s="13">
        <v>3284.2798000000003</v>
      </c>
      <c r="BN41" s="13">
        <v>2965.9378999999999</v>
      </c>
      <c r="BO41" s="13">
        <v>2885</v>
      </c>
      <c r="BP41" s="13">
        <v>2948.75</v>
      </c>
      <c r="BQ41" s="13">
        <v>2776.05</v>
      </c>
      <c r="BR41" s="13">
        <v>2621.25</v>
      </c>
      <c r="BS41" s="13">
        <v>2746.9</v>
      </c>
      <c r="BT41" s="13">
        <v>2366.0500000000002</v>
      </c>
      <c r="BU41" s="13">
        <v>2457.6</v>
      </c>
      <c r="BV41" s="13">
        <v>2420.0500000000002</v>
      </c>
      <c r="BW41" s="13">
        <v>2404.6</v>
      </c>
      <c r="BX41" s="13">
        <v>2974.3</v>
      </c>
      <c r="BY41" s="13">
        <f t="shared" si="1"/>
        <v>32850.767699999997</v>
      </c>
      <c r="CA41" s="16"/>
    </row>
    <row r="42" spans="2:79" x14ac:dyDescent="0.25">
      <c r="B42" t="s">
        <v>437</v>
      </c>
      <c r="C42" t="s">
        <v>438</v>
      </c>
      <c r="D42" t="s">
        <v>52</v>
      </c>
      <c r="E42" t="s">
        <v>65</v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>
        <v>18865.599999999999</v>
      </c>
      <c r="AY42" s="13">
        <v>41619</v>
      </c>
      <c r="AZ42" s="13">
        <v>39946</v>
      </c>
      <c r="BA42" s="13">
        <v>10117</v>
      </c>
      <c r="BB42" s="13">
        <v>40888</v>
      </c>
      <c r="BC42" s="13">
        <v>23327</v>
      </c>
      <c r="BD42" s="13">
        <v>14899</v>
      </c>
      <c r="BE42" s="13">
        <v>18865</v>
      </c>
      <c r="BF42" s="13">
        <v>17535</v>
      </c>
      <c r="BG42" s="13">
        <v>31578</v>
      </c>
      <c r="BH42" s="13">
        <v>13603</v>
      </c>
      <c r="BI42" s="13">
        <v>17581</v>
      </c>
      <c r="BJ42" s="13">
        <v>35211</v>
      </c>
      <c r="BK42" s="13">
        <f t="shared" si="0"/>
        <v>305169</v>
      </c>
      <c r="BM42" s="13">
        <v>41619</v>
      </c>
      <c r="BN42" s="13">
        <v>39946</v>
      </c>
      <c r="BO42" s="13">
        <v>10117</v>
      </c>
      <c r="BP42" s="13">
        <v>40888</v>
      </c>
      <c r="BQ42" s="13">
        <v>23327</v>
      </c>
      <c r="BR42" s="13">
        <v>14899</v>
      </c>
      <c r="BS42" s="13">
        <v>18865</v>
      </c>
      <c r="BT42" s="13">
        <v>17535</v>
      </c>
      <c r="BU42" s="13">
        <v>31578</v>
      </c>
      <c r="BV42" s="13">
        <v>13603</v>
      </c>
      <c r="BW42" s="13">
        <v>17581</v>
      </c>
      <c r="BX42" s="13">
        <v>35211</v>
      </c>
      <c r="BY42" s="13">
        <f t="shared" si="1"/>
        <v>305169</v>
      </c>
      <c r="CA42" s="16"/>
    </row>
    <row r="43" spans="2:79" x14ac:dyDescent="0.25">
      <c r="B43" t="s">
        <v>459</v>
      </c>
      <c r="C43" t="s">
        <v>460</v>
      </c>
      <c r="D43" t="s">
        <v>58</v>
      </c>
      <c r="E43" t="s">
        <v>57</v>
      </c>
      <c r="G43" s="2">
        <v>175286.6</v>
      </c>
      <c r="H43" s="2">
        <v>164777.60000000001</v>
      </c>
      <c r="I43" s="2">
        <v>172431.2</v>
      </c>
      <c r="J43" s="2">
        <v>184558.4</v>
      </c>
      <c r="K43" s="2">
        <v>175972.1</v>
      </c>
      <c r="L43" s="2">
        <v>155760.79999999999</v>
      </c>
      <c r="M43" s="2">
        <v>181469.6</v>
      </c>
      <c r="N43" s="2">
        <v>169537.3</v>
      </c>
      <c r="O43" s="2">
        <v>153761.29999999999</v>
      </c>
      <c r="P43" s="2">
        <v>177153.9</v>
      </c>
      <c r="Q43" s="2">
        <v>160163.1</v>
      </c>
      <c r="R43" s="2">
        <v>227706.1</v>
      </c>
      <c r="S43" s="2">
        <v>138476.20000000001</v>
      </c>
      <c r="T43" s="2">
        <v>177754.5</v>
      </c>
      <c r="U43" s="2">
        <v>196689.4</v>
      </c>
      <c r="V43" s="2">
        <v>162349.70000000001</v>
      </c>
      <c r="W43" s="2">
        <v>152286.20000000001</v>
      </c>
      <c r="X43" s="2">
        <v>164337.1</v>
      </c>
      <c r="Y43" s="2">
        <v>163511.29999999999</v>
      </c>
      <c r="Z43" s="2">
        <v>160334.39999999999</v>
      </c>
      <c r="AA43" s="2">
        <v>151048.20000000001</v>
      </c>
      <c r="AB43" s="2">
        <v>145818.70000000001</v>
      </c>
      <c r="AC43" s="2">
        <v>177649.5</v>
      </c>
      <c r="AD43" s="2">
        <v>165595.1</v>
      </c>
      <c r="AE43" s="2">
        <v>176975.8</v>
      </c>
      <c r="AF43" s="2">
        <v>288888.40000000002</v>
      </c>
      <c r="AG43" s="2">
        <v>186280.5</v>
      </c>
      <c r="AH43" s="2">
        <v>174203.3</v>
      </c>
      <c r="AI43" s="2">
        <v>167509.6</v>
      </c>
      <c r="AJ43" s="2">
        <v>164924</v>
      </c>
      <c r="AK43" s="2">
        <v>169127.2</v>
      </c>
      <c r="AL43" s="2">
        <v>175168.6</v>
      </c>
      <c r="AM43" s="2">
        <v>163428.29999999999</v>
      </c>
      <c r="AN43" s="2">
        <v>166791.1</v>
      </c>
      <c r="AO43" s="2">
        <v>152945.70000000001</v>
      </c>
      <c r="AP43" s="2">
        <v>154428.4</v>
      </c>
      <c r="AQ43" s="2">
        <v>160717.79999999999</v>
      </c>
      <c r="AR43" s="2">
        <v>144256</v>
      </c>
      <c r="AS43" s="2">
        <v>178455.4</v>
      </c>
      <c r="AT43" s="2">
        <v>173211.3</v>
      </c>
      <c r="AU43" s="2">
        <v>189339.7</v>
      </c>
      <c r="AV43" s="2">
        <v>198449.4</v>
      </c>
      <c r="AW43" s="2">
        <v>201876.4</v>
      </c>
      <c r="AY43" s="13">
        <v>200803.299</v>
      </c>
      <c r="AZ43" s="13">
        <v>181339.63949999999</v>
      </c>
      <c r="BA43" s="13">
        <v>182367.95</v>
      </c>
      <c r="BB43" s="13">
        <v>173707.3</v>
      </c>
      <c r="BC43" s="13">
        <v>178424.65000000002</v>
      </c>
      <c r="BD43" s="13">
        <v>181686.7</v>
      </c>
      <c r="BE43" s="13">
        <v>185501.8</v>
      </c>
      <c r="BF43" s="13">
        <v>172352.95</v>
      </c>
      <c r="BG43" s="13">
        <v>158594.79999999999</v>
      </c>
      <c r="BH43" s="13">
        <v>171972.5</v>
      </c>
      <c r="BI43" s="13">
        <v>156554.40000000002</v>
      </c>
      <c r="BJ43" s="13">
        <v>191067.25</v>
      </c>
      <c r="BK43" s="13">
        <f t="shared" si="0"/>
        <v>2134373.2385</v>
      </c>
      <c r="BM43" s="13">
        <v>200803.299</v>
      </c>
      <c r="BN43" s="13">
        <v>181339.63949999999</v>
      </c>
      <c r="BO43" s="13">
        <v>182367.95</v>
      </c>
      <c r="BP43" s="13">
        <v>173707.3</v>
      </c>
      <c r="BQ43" s="13">
        <v>178424.65000000002</v>
      </c>
      <c r="BR43" s="13">
        <v>181686.7</v>
      </c>
      <c r="BS43" s="13">
        <v>185501.8</v>
      </c>
      <c r="BT43" s="13">
        <v>172352.95</v>
      </c>
      <c r="BU43" s="13">
        <v>158594.79999999999</v>
      </c>
      <c r="BV43" s="13">
        <v>171972.5</v>
      </c>
      <c r="BW43" s="13">
        <v>156554.40000000002</v>
      </c>
      <c r="BX43" s="13">
        <v>191067.25</v>
      </c>
      <c r="BY43" s="13">
        <f t="shared" si="1"/>
        <v>2134373.2385</v>
      </c>
      <c r="CA43" s="16"/>
    </row>
    <row r="44" spans="2:79" x14ac:dyDescent="0.25">
      <c r="B44" t="s">
        <v>700</v>
      </c>
      <c r="C44" t="s">
        <v>701</v>
      </c>
      <c r="D44" t="s">
        <v>64</v>
      </c>
      <c r="E44" t="s">
        <v>53</v>
      </c>
      <c r="G44" s="2"/>
      <c r="H44" s="2">
        <v>0</v>
      </c>
      <c r="I44" s="2">
        <v>0</v>
      </c>
      <c r="J44" s="2">
        <v>2794.9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>
        <v>0</v>
      </c>
      <c r="AJ44" s="2">
        <v>0</v>
      </c>
      <c r="AK44" s="2">
        <v>0</v>
      </c>
      <c r="AL44" s="2">
        <v>0</v>
      </c>
      <c r="AM44" s="2">
        <v>0</v>
      </c>
      <c r="AN44" s="2">
        <v>0</v>
      </c>
      <c r="AO44" s="2">
        <v>36126.199999999997</v>
      </c>
      <c r="AP44" s="2">
        <v>54809.5</v>
      </c>
      <c r="AQ44" s="2">
        <v>34471.199999999997</v>
      </c>
      <c r="AR44" s="2">
        <v>1075.2</v>
      </c>
      <c r="AS44" s="2">
        <v>0</v>
      </c>
      <c r="AT44" s="2">
        <v>0</v>
      </c>
      <c r="AU44" s="2">
        <v>0</v>
      </c>
      <c r="AV44" s="2">
        <v>0</v>
      </c>
      <c r="AW44" s="2">
        <v>0</v>
      </c>
      <c r="AY44" s="13">
        <v>0</v>
      </c>
      <c r="AZ44" s="13">
        <v>0</v>
      </c>
      <c r="BA44" s="13">
        <v>0</v>
      </c>
      <c r="BB44" s="13">
        <v>0</v>
      </c>
      <c r="BC44" s="13">
        <v>0</v>
      </c>
      <c r="BD44" s="13">
        <v>0</v>
      </c>
      <c r="BE44" s="13">
        <v>0</v>
      </c>
      <c r="BF44" s="13">
        <v>0</v>
      </c>
      <c r="BG44" s="13">
        <v>0</v>
      </c>
      <c r="BH44" s="13">
        <v>0</v>
      </c>
      <c r="BI44" s="13">
        <v>0</v>
      </c>
      <c r="BJ44" s="13">
        <v>0</v>
      </c>
      <c r="BK44" s="13">
        <f t="shared" si="0"/>
        <v>0</v>
      </c>
      <c r="BM44" s="13">
        <v>0</v>
      </c>
      <c r="BN44" s="13">
        <v>0</v>
      </c>
      <c r="BO44" s="13">
        <v>0</v>
      </c>
      <c r="BP44" s="13">
        <v>0</v>
      </c>
      <c r="BQ44" s="13">
        <v>0</v>
      </c>
      <c r="BR44" s="13">
        <v>0</v>
      </c>
      <c r="BS44" s="13">
        <v>0</v>
      </c>
      <c r="BT44" s="13">
        <v>0</v>
      </c>
      <c r="BU44" s="13">
        <v>0</v>
      </c>
      <c r="BV44" s="13">
        <v>0</v>
      </c>
      <c r="BW44" s="13">
        <v>0</v>
      </c>
      <c r="BX44" s="13">
        <v>0</v>
      </c>
      <c r="BY44" s="13">
        <f t="shared" si="1"/>
        <v>0</v>
      </c>
      <c r="CA44" s="16"/>
    </row>
    <row r="45" spans="2:79" x14ac:dyDescent="0.25">
      <c r="B45" t="s">
        <v>160</v>
      </c>
      <c r="C45" t="s">
        <v>161</v>
      </c>
      <c r="D45" t="s">
        <v>52</v>
      </c>
      <c r="E45" t="s">
        <v>65</v>
      </c>
      <c r="G45" s="2">
        <v>49294.2</v>
      </c>
      <c r="H45" s="2">
        <v>52480.800000000003</v>
      </c>
      <c r="I45" s="2">
        <v>45808.3</v>
      </c>
      <c r="J45" s="2">
        <v>49768.5</v>
      </c>
      <c r="K45" s="2">
        <v>42609.3</v>
      </c>
      <c r="L45" s="2">
        <v>33078.400000000001</v>
      </c>
      <c r="M45" s="2">
        <v>41594</v>
      </c>
      <c r="N45" s="2">
        <v>34627.5</v>
      </c>
      <c r="O45" s="2">
        <v>27498.9</v>
      </c>
      <c r="P45" s="2">
        <v>16987.7</v>
      </c>
      <c r="Q45" s="2">
        <v>18701.2</v>
      </c>
      <c r="R45" s="2">
        <v>31488</v>
      </c>
      <c r="S45" s="2">
        <v>38484.5</v>
      </c>
      <c r="T45" s="2">
        <v>34640</v>
      </c>
      <c r="U45" s="2">
        <v>34670.300000000003</v>
      </c>
      <c r="V45" s="2">
        <v>23095.8</v>
      </c>
      <c r="W45" s="2">
        <v>12452.8</v>
      </c>
      <c r="X45" s="2">
        <v>11973.4</v>
      </c>
      <c r="Y45" s="2">
        <v>15611.2</v>
      </c>
      <c r="Z45" s="2">
        <v>12760.8</v>
      </c>
      <c r="AA45" s="2">
        <v>12917</v>
      </c>
      <c r="AB45" s="2">
        <v>12774.6</v>
      </c>
      <c r="AC45" s="2">
        <v>15964.9</v>
      </c>
      <c r="AD45" s="2">
        <v>22749.9</v>
      </c>
      <c r="AE45" s="2">
        <v>30470</v>
      </c>
      <c r="AF45" s="2">
        <v>33973.699999999997</v>
      </c>
      <c r="AG45" s="2">
        <v>23527.200000000001</v>
      </c>
      <c r="AH45" s="2">
        <v>30294.1</v>
      </c>
      <c r="AI45" s="2">
        <v>24752.1</v>
      </c>
      <c r="AJ45" s="2">
        <v>25256</v>
      </c>
      <c r="AK45" s="2">
        <v>20646.3</v>
      </c>
      <c r="AL45" s="2">
        <v>19531.599999999999</v>
      </c>
      <c r="AM45" s="2">
        <v>19411.2</v>
      </c>
      <c r="AN45" s="2">
        <v>12885.4</v>
      </c>
      <c r="AO45" s="2">
        <v>14683.8</v>
      </c>
      <c r="AP45" s="2">
        <v>26035.599999999999</v>
      </c>
      <c r="AQ45" s="2">
        <v>26725.599999999999</v>
      </c>
      <c r="AR45" s="2">
        <v>28276.9</v>
      </c>
      <c r="AS45" s="2">
        <v>29555.3</v>
      </c>
      <c r="AT45" s="2">
        <v>30622.400000000001</v>
      </c>
      <c r="AU45" s="2">
        <v>24862.799999999999</v>
      </c>
      <c r="AV45" s="2">
        <v>21488.9</v>
      </c>
      <c r="AW45" s="2">
        <v>19407.599999999999</v>
      </c>
      <c r="AY45" s="13">
        <v>31115.735099999998</v>
      </c>
      <c r="AZ45" s="13">
        <v>28099.718549999994</v>
      </c>
      <c r="BA45" s="13">
        <v>26541.25</v>
      </c>
      <c r="BB45" s="13">
        <v>30458.25</v>
      </c>
      <c r="BC45" s="13">
        <v>24807.449999999997</v>
      </c>
      <c r="BD45" s="13">
        <v>23372.45</v>
      </c>
      <c r="BE45" s="13">
        <v>20026.949999999997</v>
      </c>
      <c r="BF45" s="13">
        <v>27079.55</v>
      </c>
      <c r="BG45" s="13">
        <v>23455.050000000003</v>
      </c>
      <c r="BH45" s="13">
        <v>14936.55</v>
      </c>
      <c r="BI45" s="13">
        <v>16692.5</v>
      </c>
      <c r="BJ45" s="13">
        <v>28761.8</v>
      </c>
      <c r="BK45" s="13">
        <f t="shared" si="0"/>
        <v>295347.25364999997</v>
      </c>
      <c r="BM45" s="13">
        <v>31115.735099999998</v>
      </c>
      <c r="BN45" s="13">
        <v>28099.718549999994</v>
      </c>
      <c r="BO45" s="13">
        <v>26541.25</v>
      </c>
      <c r="BP45" s="13">
        <v>30458.25</v>
      </c>
      <c r="BQ45" s="13">
        <v>24807.449999999997</v>
      </c>
      <c r="BR45" s="13">
        <v>23372.45</v>
      </c>
      <c r="BS45" s="13">
        <v>20026.949999999997</v>
      </c>
      <c r="BT45" s="13">
        <v>27079.55</v>
      </c>
      <c r="BU45" s="13">
        <v>23455.050000000003</v>
      </c>
      <c r="BV45" s="13">
        <v>14936.55</v>
      </c>
      <c r="BW45" s="13">
        <v>16692.5</v>
      </c>
      <c r="BX45" s="13">
        <v>28761.8</v>
      </c>
      <c r="BY45" s="13">
        <f t="shared" si="1"/>
        <v>295347.25364999997</v>
      </c>
      <c r="CA45" s="16"/>
    </row>
    <row r="46" spans="2:79" x14ac:dyDescent="0.25">
      <c r="B46" t="s">
        <v>300</v>
      </c>
      <c r="C46" t="s">
        <v>301</v>
      </c>
      <c r="D46" t="s">
        <v>184</v>
      </c>
      <c r="E46" t="s">
        <v>53</v>
      </c>
      <c r="G46" s="2">
        <v>2648997.5</v>
      </c>
      <c r="H46" s="2">
        <v>1971688.6</v>
      </c>
      <c r="I46" s="2">
        <v>2405170</v>
      </c>
      <c r="J46" s="2">
        <v>2766129.8</v>
      </c>
      <c r="K46" s="2">
        <v>2652827</v>
      </c>
      <c r="L46" s="2">
        <v>2077202.4</v>
      </c>
      <c r="M46" s="2">
        <v>1637846.6</v>
      </c>
      <c r="N46" s="2">
        <v>1807389.8</v>
      </c>
      <c r="O46" s="2">
        <v>1744015.4</v>
      </c>
      <c r="P46" s="2">
        <v>1737635.5</v>
      </c>
      <c r="Q46" s="2">
        <v>1710886.1</v>
      </c>
      <c r="R46" s="2">
        <v>2264681.7999999998</v>
      </c>
      <c r="S46" s="2">
        <v>2671521.2000000002</v>
      </c>
      <c r="T46" s="2">
        <v>2459729.1</v>
      </c>
      <c r="U46" s="2">
        <v>2857156.7</v>
      </c>
      <c r="V46" s="2">
        <v>2797047.7</v>
      </c>
      <c r="W46" s="2">
        <v>2469941.7999999998</v>
      </c>
      <c r="X46" s="2">
        <v>1844596.9</v>
      </c>
      <c r="Y46" s="2">
        <v>1580367.4</v>
      </c>
      <c r="Z46" s="2">
        <v>1797408.4</v>
      </c>
      <c r="AA46" s="2">
        <v>1808368.3</v>
      </c>
      <c r="AB46" s="2">
        <v>1691351</v>
      </c>
      <c r="AC46" s="2">
        <v>1709301.1</v>
      </c>
      <c r="AD46" s="2">
        <v>2422082.2999999998</v>
      </c>
      <c r="AE46" s="2">
        <v>2864886</v>
      </c>
      <c r="AF46" s="2">
        <v>1785926.5</v>
      </c>
      <c r="AG46" s="2">
        <v>2941398.1</v>
      </c>
      <c r="AH46" s="2">
        <v>2676091.9</v>
      </c>
      <c r="AI46" s="2">
        <v>2394288</v>
      </c>
      <c r="AJ46" s="2">
        <v>2043244.4</v>
      </c>
      <c r="AK46" s="2">
        <v>1764906.6</v>
      </c>
      <c r="AL46" s="2">
        <v>1990205</v>
      </c>
      <c r="AM46" s="2">
        <v>1963589.7</v>
      </c>
      <c r="AN46" s="2">
        <v>1909512.1</v>
      </c>
      <c r="AO46" s="2">
        <v>1757028.5</v>
      </c>
      <c r="AP46" s="2">
        <v>2352129.4</v>
      </c>
      <c r="AQ46" s="2">
        <v>2359981.1</v>
      </c>
      <c r="AR46" s="2">
        <v>2058887.8</v>
      </c>
      <c r="AS46" s="2">
        <v>2592782.4</v>
      </c>
      <c r="AT46" s="2">
        <v>2439735.7000000002</v>
      </c>
      <c r="AU46" s="2">
        <v>2219541</v>
      </c>
      <c r="AV46" s="2">
        <v>2090810.8</v>
      </c>
      <c r="AW46" s="2">
        <v>1901525.9</v>
      </c>
      <c r="AY46" s="13">
        <v>2362652.0047000004</v>
      </c>
      <c r="AZ46" s="13">
        <v>2133642.54935</v>
      </c>
      <c r="BA46" s="13">
        <v>2767090.25</v>
      </c>
      <c r="BB46" s="13">
        <v>2557913.7999999998</v>
      </c>
      <c r="BC46" s="13">
        <v>2306914.5</v>
      </c>
      <c r="BD46" s="13">
        <v>2067027.6</v>
      </c>
      <c r="BE46" s="13">
        <v>1833216.25</v>
      </c>
      <c r="BF46" s="13">
        <v>1898797.4</v>
      </c>
      <c r="BG46" s="13">
        <v>1853802.5499999998</v>
      </c>
      <c r="BH46" s="13">
        <v>1823573.8</v>
      </c>
      <c r="BI46" s="13">
        <v>1733957.3</v>
      </c>
      <c r="BJ46" s="13">
        <v>2308405.5999999996</v>
      </c>
      <c r="BK46" s="13">
        <f t="shared" si="0"/>
        <v>25646993.604050003</v>
      </c>
      <c r="BM46" s="13">
        <v>2362652.0047000004</v>
      </c>
      <c r="BN46" s="13">
        <v>2133642.54935</v>
      </c>
      <c r="BO46" s="13">
        <v>2767090.25</v>
      </c>
      <c r="BP46" s="13">
        <v>2557913.7999999998</v>
      </c>
      <c r="BQ46" s="13">
        <v>2306914.5</v>
      </c>
      <c r="BR46" s="13">
        <v>2067027.6</v>
      </c>
      <c r="BS46" s="13">
        <v>1833216.25</v>
      </c>
      <c r="BT46" s="13">
        <v>1898797.4</v>
      </c>
      <c r="BU46" s="13">
        <v>1853802.5499999998</v>
      </c>
      <c r="BV46" s="13">
        <v>1823573.8</v>
      </c>
      <c r="BW46" s="13">
        <v>1733957.3</v>
      </c>
      <c r="BX46" s="13">
        <v>2308405.5999999996</v>
      </c>
      <c r="BY46" s="13">
        <f t="shared" si="1"/>
        <v>25646993.604050003</v>
      </c>
      <c r="CA46" s="16"/>
    </row>
    <row r="47" spans="2:79" x14ac:dyDescent="0.25">
      <c r="B47" t="s">
        <v>182</v>
      </c>
      <c r="C47" t="s">
        <v>183</v>
      </c>
      <c r="D47" t="s">
        <v>58</v>
      </c>
      <c r="E47" t="s">
        <v>53</v>
      </c>
      <c r="G47" s="2">
        <v>83855.199999999997</v>
      </c>
      <c r="H47" s="2">
        <v>88358.399999999994</v>
      </c>
      <c r="I47" s="2">
        <v>97873.4</v>
      </c>
      <c r="J47" s="2">
        <v>83393.7</v>
      </c>
      <c r="K47" s="2">
        <v>79100.399999999994</v>
      </c>
      <c r="L47" s="2">
        <v>66757</v>
      </c>
      <c r="M47" s="2">
        <v>96208.7</v>
      </c>
      <c r="N47" s="2">
        <v>44181.8</v>
      </c>
      <c r="O47" s="2">
        <v>32677.4</v>
      </c>
      <c r="P47" s="2">
        <v>37236.6</v>
      </c>
      <c r="Q47" s="2">
        <v>33636.9</v>
      </c>
      <c r="R47" s="2">
        <v>44971.5</v>
      </c>
      <c r="S47" s="2">
        <v>41660.9</v>
      </c>
      <c r="T47" s="2">
        <v>40935.300000000003</v>
      </c>
      <c r="U47" s="2">
        <v>39394.400000000001</v>
      </c>
      <c r="V47" s="2">
        <v>28584.6</v>
      </c>
      <c r="W47" s="2">
        <v>34920.6</v>
      </c>
      <c r="X47" s="2">
        <v>34750.6</v>
      </c>
      <c r="Y47" s="2">
        <v>35721</v>
      </c>
      <c r="Z47" s="2">
        <v>35310.9</v>
      </c>
      <c r="AA47" s="2">
        <v>35073.800000000003</v>
      </c>
      <c r="AB47" s="2">
        <v>34015.9</v>
      </c>
      <c r="AC47" s="2">
        <v>37197.800000000003</v>
      </c>
      <c r="AD47" s="2">
        <v>35903</v>
      </c>
      <c r="AE47" s="2">
        <v>34078.6</v>
      </c>
      <c r="AF47" s="2">
        <v>34201.5</v>
      </c>
      <c r="AG47" s="2">
        <v>39899</v>
      </c>
      <c r="AH47" s="2">
        <v>36991.300000000003</v>
      </c>
      <c r="AI47" s="2">
        <v>38656.800000000003</v>
      </c>
      <c r="AJ47" s="2">
        <v>40648.199999999997</v>
      </c>
      <c r="AK47" s="2">
        <v>35441.4</v>
      </c>
      <c r="AL47" s="2">
        <v>35850.800000000003</v>
      </c>
      <c r="AM47" s="2">
        <v>35198.6</v>
      </c>
      <c r="AN47" s="2">
        <v>47765.4</v>
      </c>
      <c r="AO47" s="2">
        <v>110204.4</v>
      </c>
      <c r="AP47" s="2">
        <v>113526.39999999999</v>
      </c>
      <c r="AQ47" s="2">
        <v>113666.1</v>
      </c>
      <c r="AR47" s="2">
        <v>102746.5</v>
      </c>
      <c r="AS47" s="2">
        <v>119256.8</v>
      </c>
      <c r="AT47" s="2">
        <v>116035.6</v>
      </c>
      <c r="AU47" s="2">
        <v>119972</v>
      </c>
      <c r="AV47" s="2">
        <v>132490</v>
      </c>
      <c r="AW47" s="2">
        <v>114778.3</v>
      </c>
      <c r="AY47" s="13">
        <v>119235.87146771039</v>
      </c>
      <c r="AZ47" s="13">
        <v>107696.91616438357</v>
      </c>
      <c r="BA47" s="13">
        <v>119235.87146771039</v>
      </c>
      <c r="BB47" s="13">
        <v>115389.55303326809</v>
      </c>
      <c r="BC47" s="13">
        <v>119235.87146771039</v>
      </c>
      <c r="BD47" s="13">
        <v>115389.55303326809</v>
      </c>
      <c r="BE47" s="13">
        <v>119235.87146771039</v>
      </c>
      <c r="BF47" s="13">
        <v>119235.87146771039</v>
      </c>
      <c r="BG47" s="13">
        <v>115389.55303326809</v>
      </c>
      <c r="BH47" s="13">
        <v>119235.87146771039</v>
      </c>
      <c r="BI47" s="13">
        <v>115389.55303326809</v>
      </c>
      <c r="BJ47" s="13">
        <v>119235.87146771039</v>
      </c>
      <c r="BK47" s="13">
        <f t="shared" si="0"/>
        <v>1403906.2285714287</v>
      </c>
      <c r="BM47" s="13">
        <v>119235.87146771039</v>
      </c>
      <c r="BN47" s="13">
        <v>107696.91616438357</v>
      </c>
      <c r="BO47" s="13">
        <v>119235.87146771039</v>
      </c>
      <c r="BP47" s="13">
        <v>115389.55303326809</v>
      </c>
      <c r="BQ47" s="13">
        <v>119235.87146771039</v>
      </c>
      <c r="BR47" s="13">
        <v>115389.55303326809</v>
      </c>
      <c r="BS47" s="13">
        <v>119235.87146771039</v>
      </c>
      <c r="BT47" s="13">
        <v>119235.87146771039</v>
      </c>
      <c r="BU47" s="13">
        <v>115389.55303326809</v>
      </c>
      <c r="BV47" s="13">
        <v>119235.87146771039</v>
      </c>
      <c r="BW47" s="13">
        <v>115389.55303326809</v>
      </c>
      <c r="BX47" s="13">
        <v>119235.87146771039</v>
      </c>
      <c r="BY47" s="13">
        <f t="shared" si="1"/>
        <v>1403906.2285714287</v>
      </c>
      <c r="CA47" s="16"/>
    </row>
    <row r="48" spans="2:79" x14ac:dyDescent="0.25">
      <c r="B48" t="s">
        <v>626</v>
      </c>
      <c r="C48" t="s">
        <v>627</v>
      </c>
      <c r="D48" t="s">
        <v>52</v>
      </c>
      <c r="E48" t="s">
        <v>65</v>
      </c>
      <c r="G48" s="2">
        <v>26728</v>
      </c>
      <c r="H48" s="2">
        <v>24114.5</v>
      </c>
      <c r="I48" s="2">
        <v>22646.1</v>
      </c>
      <c r="J48" s="2">
        <v>23745.1</v>
      </c>
      <c r="K48" s="2">
        <v>24011.1</v>
      </c>
      <c r="L48" s="2">
        <v>23349.1</v>
      </c>
      <c r="M48" s="2">
        <v>23605.200000000001</v>
      </c>
      <c r="N48" s="2">
        <v>22061.7</v>
      </c>
      <c r="O48" s="2">
        <v>23587.4</v>
      </c>
      <c r="P48" s="2">
        <v>24319.200000000001</v>
      </c>
      <c r="Q48" s="2">
        <v>22859.1</v>
      </c>
      <c r="R48" s="2">
        <v>28231.200000000001</v>
      </c>
      <c r="S48" s="2">
        <v>32024</v>
      </c>
      <c r="T48" s="2">
        <v>27148.1</v>
      </c>
      <c r="U48" s="2">
        <v>28317.4</v>
      </c>
      <c r="V48" s="2">
        <v>25726.400000000001</v>
      </c>
      <c r="W48" s="2">
        <v>26675.4</v>
      </c>
      <c r="X48" s="2">
        <v>26590.2</v>
      </c>
      <c r="Y48" s="2">
        <v>23305.8</v>
      </c>
      <c r="Z48" s="2">
        <v>24171.4</v>
      </c>
      <c r="AA48" s="2">
        <v>24874.1</v>
      </c>
      <c r="AB48" s="2">
        <v>23107.7</v>
      </c>
      <c r="AC48" s="2">
        <v>27634.5</v>
      </c>
      <c r="AD48" s="2">
        <v>26858.6</v>
      </c>
      <c r="AE48" s="2">
        <v>28098.1</v>
      </c>
      <c r="AF48" s="2">
        <v>27735.5</v>
      </c>
      <c r="AG48" s="2">
        <v>28724.7</v>
      </c>
      <c r="AH48" s="2">
        <v>27002.400000000001</v>
      </c>
      <c r="AI48" s="2">
        <v>31049.5</v>
      </c>
      <c r="AJ48" s="2">
        <v>27903.3</v>
      </c>
      <c r="AK48" s="2">
        <v>26385.599999999999</v>
      </c>
      <c r="AL48" s="2">
        <v>21887</v>
      </c>
      <c r="AM48" s="2">
        <v>27339.9</v>
      </c>
      <c r="AN48" s="2">
        <v>23058.799999999999</v>
      </c>
      <c r="AO48" s="2">
        <v>25942.1</v>
      </c>
      <c r="AP48" s="2">
        <v>18490.400000000001</v>
      </c>
      <c r="AQ48" s="2">
        <v>41618.400000000001</v>
      </c>
      <c r="AR48" s="2">
        <v>33302.300000000003</v>
      </c>
      <c r="AS48" s="2">
        <v>28739.7</v>
      </c>
      <c r="AT48" s="2">
        <v>31897.200000000001</v>
      </c>
      <c r="AU48" s="2">
        <v>31031</v>
      </c>
      <c r="AV48" s="2">
        <v>40244.6</v>
      </c>
      <c r="AW48" s="2">
        <v>44939.7</v>
      </c>
      <c r="AY48" s="13">
        <v>34061.495150000002</v>
      </c>
      <c r="AZ48" s="13">
        <v>30759.949075</v>
      </c>
      <c r="BA48" s="13">
        <v>28732.2</v>
      </c>
      <c r="BB48" s="13">
        <v>29449.800000000003</v>
      </c>
      <c r="BC48" s="13">
        <v>31040.25</v>
      </c>
      <c r="BD48" s="13">
        <v>34073.949999999997</v>
      </c>
      <c r="BE48" s="13">
        <v>35662.649999999994</v>
      </c>
      <c r="BF48" s="13">
        <v>21974.35</v>
      </c>
      <c r="BG48" s="13">
        <v>25463.65</v>
      </c>
      <c r="BH48" s="13">
        <v>23689</v>
      </c>
      <c r="BI48" s="13">
        <v>24400.6</v>
      </c>
      <c r="BJ48" s="13">
        <v>23360.800000000003</v>
      </c>
      <c r="BK48" s="13">
        <f t="shared" si="0"/>
        <v>342668.69422499998</v>
      </c>
      <c r="BM48" s="13">
        <v>34061.495150000002</v>
      </c>
      <c r="BN48" s="13">
        <v>30759.949075</v>
      </c>
      <c r="BO48" s="13">
        <v>28732.2</v>
      </c>
      <c r="BP48" s="13">
        <v>29449.800000000003</v>
      </c>
      <c r="BQ48" s="13">
        <v>31040.25</v>
      </c>
      <c r="BR48" s="13">
        <v>34073.949999999997</v>
      </c>
      <c r="BS48" s="13">
        <v>35662.649999999994</v>
      </c>
      <c r="BT48" s="13">
        <v>21974.35</v>
      </c>
      <c r="BU48" s="13">
        <v>25463.65</v>
      </c>
      <c r="BV48" s="13">
        <v>23689</v>
      </c>
      <c r="BW48" s="13">
        <v>24400.6</v>
      </c>
      <c r="BX48" s="13">
        <v>23360.800000000003</v>
      </c>
      <c r="BY48" s="13">
        <f t="shared" si="1"/>
        <v>342668.69422499998</v>
      </c>
      <c r="CA48" s="16"/>
    </row>
    <row r="49" spans="2:79" x14ac:dyDescent="0.25">
      <c r="B49" t="s">
        <v>736</v>
      </c>
      <c r="C49" t="s">
        <v>737</v>
      </c>
      <c r="D49" t="s">
        <v>52</v>
      </c>
      <c r="E49" t="s">
        <v>57</v>
      </c>
      <c r="G49" s="2">
        <v>32426.9</v>
      </c>
      <c r="H49" s="2">
        <v>35118.199999999997</v>
      </c>
      <c r="I49" s="2">
        <v>39582.400000000001</v>
      </c>
      <c r="J49" s="2">
        <v>45396</v>
      </c>
      <c r="K49" s="2">
        <v>51596.7</v>
      </c>
      <c r="L49" s="2">
        <v>44773.4</v>
      </c>
      <c r="M49" s="2">
        <v>28023.7</v>
      </c>
      <c r="N49" s="2">
        <v>59920.4</v>
      </c>
      <c r="O49" s="2">
        <v>51340.9</v>
      </c>
      <c r="P49" s="2">
        <v>41780.9</v>
      </c>
      <c r="Q49" s="2">
        <v>44475.9</v>
      </c>
      <c r="R49" s="2">
        <v>24120.799999999999</v>
      </c>
      <c r="S49" s="2">
        <v>68350.7</v>
      </c>
      <c r="T49" s="2">
        <v>49005.4</v>
      </c>
      <c r="U49" s="2">
        <v>42310.7</v>
      </c>
      <c r="V49" s="2">
        <v>48488</v>
      </c>
      <c r="W49" s="2">
        <v>53618</v>
      </c>
      <c r="X49" s="2">
        <v>41787.699999999997</v>
      </c>
      <c r="Y49" s="2">
        <v>55915.199999999997</v>
      </c>
      <c r="Z49" s="2">
        <v>50696.7</v>
      </c>
      <c r="AA49" s="2">
        <v>53630.3</v>
      </c>
      <c r="AB49" s="2">
        <v>54705.8</v>
      </c>
      <c r="AC49" s="2">
        <v>48348.4</v>
      </c>
      <c r="AD49" s="2">
        <v>48794.9</v>
      </c>
      <c r="AE49" s="2">
        <v>48147.4</v>
      </c>
      <c r="AF49" s="2">
        <v>50251.6</v>
      </c>
      <c r="AG49" s="2">
        <v>50542.7</v>
      </c>
      <c r="AH49" s="2">
        <v>48742.5</v>
      </c>
      <c r="AI49" s="2">
        <v>49951</v>
      </c>
      <c r="AJ49" s="2">
        <v>52714.8</v>
      </c>
      <c r="AK49" s="2">
        <v>50571.4</v>
      </c>
      <c r="AL49" s="2">
        <v>52864.800000000003</v>
      </c>
      <c r="AM49" s="2">
        <v>59364.9</v>
      </c>
      <c r="AN49" s="2">
        <v>51772</v>
      </c>
      <c r="AO49" s="2">
        <v>48090.9</v>
      </c>
      <c r="AP49" s="2">
        <v>55405.9</v>
      </c>
      <c r="AQ49" s="2">
        <v>59071</v>
      </c>
      <c r="AR49" s="2">
        <v>40562.300000000003</v>
      </c>
      <c r="AS49" s="2">
        <v>57994.2</v>
      </c>
      <c r="AT49" s="2">
        <v>55070.400000000001</v>
      </c>
      <c r="AU49" s="2">
        <v>57865.599999999999</v>
      </c>
      <c r="AV49" s="2">
        <v>49664.2</v>
      </c>
      <c r="AW49" s="2">
        <v>55920.800000000003</v>
      </c>
      <c r="AY49" s="13">
        <v>51587.414149999997</v>
      </c>
      <c r="AZ49" s="13">
        <v>46587.098574999996</v>
      </c>
      <c r="BA49" s="13">
        <v>54268.45</v>
      </c>
      <c r="BB49" s="13">
        <v>51906.45</v>
      </c>
      <c r="BC49" s="13">
        <v>53908.3</v>
      </c>
      <c r="BD49" s="13">
        <v>51189.5</v>
      </c>
      <c r="BE49" s="13">
        <v>53246.100000000006</v>
      </c>
      <c r="BF49" s="13">
        <v>56392.600000000006</v>
      </c>
      <c r="BG49" s="13">
        <v>55352.9</v>
      </c>
      <c r="BH49" s="13">
        <v>46776.45</v>
      </c>
      <c r="BI49" s="13">
        <v>46283.4</v>
      </c>
      <c r="BJ49" s="13">
        <v>39763.35</v>
      </c>
      <c r="BK49" s="13">
        <f t="shared" si="0"/>
        <v>607262.01272499992</v>
      </c>
      <c r="BM49" s="13">
        <v>51587.414149999997</v>
      </c>
      <c r="BN49" s="13">
        <v>46587.098574999996</v>
      </c>
      <c r="BO49" s="13">
        <v>54268.45</v>
      </c>
      <c r="BP49" s="13">
        <v>51906.45</v>
      </c>
      <c r="BQ49" s="13">
        <v>53908.3</v>
      </c>
      <c r="BR49" s="13">
        <v>51189.5</v>
      </c>
      <c r="BS49" s="13">
        <v>53246.100000000006</v>
      </c>
      <c r="BT49" s="13">
        <v>56392.600000000006</v>
      </c>
      <c r="BU49" s="13">
        <v>55352.9</v>
      </c>
      <c r="BV49" s="13">
        <v>46776.45</v>
      </c>
      <c r="BW49" s="13">
        <v>46283.4</v>
      </c>
      <c r="BX49" s="13">
        <v>39763.35</v>
      </c>
      <c r="BY49" s="13">
        <f t="shared" si="1"/>
        <v>607262.01272499992</v>
      </c>
      <c r="CA49" s="16"/>
    </row>
    <row r="50" spans="2:79" x14ac:dyDescent="0.25">
      <c r="B50" t="s">
        <v>172</v>
      </c>
      <c r="C50" t="s">
        <v>173</v>
      </c>
      <c r="D50" t="s">
        <v>58</v>
      </c>
      <c r="E50" t="s">
        <v>65</v>
      </c>
      <c r="G50" s="2">
        <v>113141.6</v>
      </c>
      <c r="H50" s="2">
        <v>98893.6</v>
      </c>
      <c r="I50" s="2">
        <v>102248.4</v>
      </c>
      <c r="J50" s="2">
        <v>93451</v>
      </c>
      <c r="K50" s="2">
        <v>93863.4</v>
      </c>
      <c r="L50" s="2">
        <v>100814.39999999999</v>
      </c>
      <c r="M50" s="2">
        <v>100365.4</v>
      </c>
      <c r="N50" s="2">
        <v>97249.4</v>
      </c>
      <c r="O50" s="2">
        <v>87871.8</v>
      </c>
      <c r="P50" s="2">
        <v>96969.3</v>
      </c>
      <c r="Q50" s="2">
        <v>102036.5</v>
      </c>
      <c r="R50" s="2">
        <v>107743.7</v>
      </c>
      <c r="S50" s="2">
        <v>99602.8</v>
      </c>
      <c r="T50" s="2">
        <v>101998.9</v>
      </c>
      <c r="U50" s="2">
        <v>99283.3</v>
      </c>
      <c r="V50" s="2">
        <v>97384.6</v>
      </c>
      <c r="W50" s="2">
        <v>95557.4</v>
      </c>
      <c r="X50" s="2">
        <v>89945.4</v>
      </c>
      <c r="Y50" s="2">
        <v>92242.5</v>
      </c>
      <c r="Z50" s="2">
        <v>91170.9</v>
      </c>
      <c r="AA50" s="2">
        <v>97687.3</v>
      </c>
      <c r="AB50" s="2">
        <v>94244.6</v>
      </c>
      <c r="AC50" s="2">
        <v>88259.4</v>
      </c>
      <c r="AD50" s="2">
        <v>90869.4</v>
      </c>
      <c r="AE50" s="2">
        <v>100039.2</v>
      </c>
      <c r="AF50" s="2">
        <v>93218.7</v>
      </c>
      <c r="AG50" s="2">
        <v>93883.5</v>
      </c>
      <c r="AH50" s="2">
        <v>90080.9</v>
      </c>
      <c r="AI50" s="2">
        <v>96990.399999999994</v>
      </c>
      <c r="AJ50" s="2">
        <v>83141</v>
      </c>
      <c r="AK50" s="2">
        <v>105092.9</v>
      </c>
      <c r="AL50" s="2">
        <v>110674.6</v>
      </c>
      <c r="AM50" s="2">
        <v>113473.60000000001</v>
      </c>
      <c r="AN50" s="2">
        <v>116829</v>
      </c>
      <c r="AO50" s="2">
        <v>119214.8</v>
      </c>
      <c r="AP50" s="2">
        <v>124945.60000000001</v>
      </c>
      <c r="AQ50" s="2">
        <v>125066.5</v>
      </c>
      <c r="AR50" s="2">
        <v>113094.8</v>
      </c>
      <c r="AS50" s="2">
        <v>120432</v>
      </c>
      <c r="AT50" s="2">
        <v>111620.2</v>
      </c>
      <c r="AU50" s="2">
        <v>112353.1</v>
      </c>
      <c r="AV50" s="2">
        <v>113712.9</v>
      </c>
      <c r="AW50" s="2">
        <v>129501.6</v>
      </c>
      <c r="AY50" s="13">
        <v>112384.7016</v>
      </c>
      <c r="AZ50" s="13">
        <v>101491.3668</v>
      </c>
      <c r="BA50" s="13">
        <v>107157.75</v>
      </c>
      <c r="BB50" s="13">
        <v>100850.54999999999</v>
      </c>
      <c r="BC50" s="13">
        <v>104671.75</v>
      </c>
      <c r="BD50" s="13">
        <v>98426.95</v>
      </c>
      <c r="BE50" s="13">
        <v>117297.25</v>
      </c>
      <c r="BF50" s="13">
        <v>103962</v>
      </c>
      <c r="BG50" s="13">
        <v>100672.70000000001</v>
      </c>
      <c r="BH50" s="13">
        <v>106899.15</v>
      </c>
      <c r="BI50" s="13">
        <v>110625.65</v>
      </c>
      <c r="BJ50" s="13">
        <v>116344.65</v>
      </c>
      <c r="BK50" s="13">
        <f t="shared" si="0"/>
        <v>1280784.4683999997</v>
      </c>
      <c r="BM50" s="13">
        <v>112384.7016</v>
      </c>
      <c r="BN50" s="13">
        <v>101491.3668</v>
      </c>
      <c r="BO50" s="13">
        <v>107157.75</v>
      </c>
      <c r="BP50" s="13">
        <v>100850.54999999999</v>
      </c>
      <c r="BQ50" s="13">
        <v>104671.75</v>
      </c>
      <c r="BR50" s="13">
        <v>98426.95</v>
      </c>
      <c r="BS50" s="13">
        <v>117297.25</v>
      </c>
      <c r="BT50" s="13">
        <v>103962</v>
      </c>
      <c r="BU50" s="13">
        <v>100672.70000000001</v>
      </c>
      <c r="BV50" s="13">
        <v>106899.15</v>
      </c>
      <c r="BW50" s="13">
        <v>110625.65</v>
      </c>
      <c r="BX50" s="13">
        <v>116344.65</v>
      </c>
      <c r="BY50" s="13">
        <f t="shared" si="1"/>
        <v>1280784.4683999997</v>
      </c>
      <c r="CA50" s="16"/>
    </row>
    <row r="51" spans="2:79" x14ac:dyDescent="0.25">
      <c r="B51" t="s">
        <v>706</v>
      </c>
      <c r="C51" t="s">
        <v>707</v>
      </c>
      <c r="D51" t="s">
        <v>52</v>
      </c>
      <c r="E51" t="s">
        <v>65</v>
      </c>
      <c r="G51" s="2">
        <v>41870.400000000001</v>
      </c>
      <c r="H51" s="2">
        <v>29608.799999999999</v>
      </c>
      <c r="I51" s="2">
        <v>32947</v>
      </c>
      <c r="J51" s="2">
        <v>26261.4</v>
      </c>
      <c r="K51" s="2">
        <v>28603.8</v>
      </c>
      <c r="L51" s="2">
        <v>27990.6</v>
      </c>
      <c r="M51" s="2">
        <v>28779.9</v>
      </c>
      <c r="N51" s="2">
        <v>29485.599999999999</v>
      </c>
      <c r="O51" s="2">
        <v>30124.2</v>
      </c>
      <c r="P51" s="2">
        <v>32115</v>
      </c>
      <c r="Q51" s="2">
        <v>35671.1</v>
      </c>
      <c r="R51" s="2">
        <v>37767.699999999997</v>
      </c>
      <c r="S51" s="2">
        <v>31448.6</v>
      </c>
      <c r="T51" s="2">
        <v>23260.3</v>
      </c>
      <c r="U51" s="2">
        <v>30027.9</v>
      </c>
      <c r="V51" s="2">
        <v>25505.1</v>
      </c>
      <c r="W51" s="2">
        <v>28344.400000000001</v>
      </c>
      <c r="X51" s="2">
        <v>31260.2</v>
      </c>
      <c r="Y51" s="2">
        <v>30910.400000000001</v>
      </c>
      <c r="Z51" s="2">
        <v>33874.300000000003</v>
      </c>
      <c r="AA51" s="2">
        <v>31041.200000000001</v>
      </c>
      <c r="AB51" s="2">
        <v>33315.1</v>
      </c>
      <c r="AC51" s="2">
        <v>32301.1</v>
      </c>
      <c r="AD51" s="2">
        <v>39692.800000000003</v>
      </c>
      <c r="AE51" s="2">
        <v>43544.9</v>
      </c>
      <c r="AF51" s="2">
        <v>31768.9</v>
      </c>
      <c r="AG51" s="2">
        <v>32615.200000000001</v>
      </c>
      <c r="AH51" s="2">
        <v>24538.9</v>
      </c>
      <c r="AI51" s="2">
        <v>31553.599999999999</v>
      </c>
      <c r="AJ51" s="2">
        <v>29540.7</v>
      </c>
      <c r="AK51" s="2">
        <v>29913.4</v>
      </c>
      <c r="AL51" s="2">
        <v>29587</v>
      </c>
      <c r="AM51" s="2">
        <v>30916.1</v>
      </c>
      <c r="AN51" s="2">
        <v>32729.200000000001</v>
      </c>
      <c r="AO51" s="2">
        <v>34325.5</v>
      </c>
      <c r="AP51" s="2">
        <v>35859.199999999997</v>
      </c>
      <c r="AQ51" s="2">
        <v>36372.9</v>
      </c>
      <c r="AR51" s="2">
        <v>32801.9</v>
      </c>
      <c r="AS51" s="2">
        <v>33810.400000000001</v>
      </c>
      <c r="AT51" s="2">
        <v>28791</v>
      </c>
      <c r="AU51" s="2">
        <v>31617.5</v>
      </c>
      <c r="AV51" s="2">
        <v>28793.9</v>
      </c>
      <c r="AW51" s="2">
        <v>27938.9</v>
      </c>
      <c r="AY51" s="13">
        <v>37639.280300000006</v>
      </c>
      <c r="AZ51" s="13">
        <v>33990.943149999999</v>
      </c>
      <c r="BA51" s="13">
        <v>33212.800000000003</v>
      </c>
      <c r="BB51" s="13">
        <v>26664.95</v>
      </c>
      <c r="BC51" s="13">
        <v>31585.55</v>
      </c>
      <c r="BD51" s="13">
        <v>29167.300000000003</v>
      </c>
      <c r="BE51" s="13">
        <v>28926.15</v>
      </c>
      <c r="BF51" s="13">
        <v>29536.3</v>
      </c>
      <c r="BG51" s="13">
        <v>30520.15</v>
      </c>
      <c r="BH51" s="13">
        <v>32422.1</v>
      </c>
      <c r="BI51" s="13">
        <v>34998.300000000003</v>
      </c>
      <c r="BJ51" s="13">
        <v>36813.449999999997</v>
      </c>
      <c r="BK51" s="13">
        <f t="shared" si="0"/>
        <v>385477.27344999998</v>
      </c>
      <c r="BM51" s="13">
        <v>37639.280300000006</v>
      </c>
      <c r="BN51" s="13">
        <v>33990.943149999999</v>
      </c>
      <c r="BO51" s="13">
        <v>33212.800000000003</v>
      </c>
      <c r="BP51" s="13">
        <v>26664.95</v>
      </c>
      <c r="BQ51" s="13">
        <v>31585.55</v>
      </c>
      <c r="BR51" s="13">
        <v>29167.300000000003</v>
      </c>
      <c r="BS51" s="13">
        <v>28926.15</v>
      </c>
      <c r="BT51" s="13">
        <v>29536.3</v>
      </c>
      <c r="BU51" s="13">
        <v>30520.15</v>
      </c>
      <c r="BV51" s="13">
        <v>32422.1</v>
      </c>
      <c r="BW51" s="13">
        <v>34998.300000000003</v>
      </c>
      <c r="BX51" s="13">
        <v>36813.449999999997</v>
      </c>
      <c r="BY51" s="13">
        <f t="shared" si="1"/>
        <v>385477.27344999998</v>
      </c>
      <c r="CA51" s="16"/>
    </row>
    <row r="52" spans="2:79" x14ac:dyDescent="0.25">
      <c r="B52" t="s">
        <v>234</v>
      </c>
      <c r="C52" t="s">
        <v>235</v>
      </c>
      <c r="D52" t="s">
        <v>52</v>
      </c>
      <c r="E52" t="s">
        <v>65</v>
      </c>
      <c r="G52" s="2">
        <v>41152.800000000003</v>
      </c>
      <c r="H52" s="2">
        <v>32885.199999999997</v>
      </c>
      <c r="I52" s="2">
        <v>40612</v>
      </c>
      <c r="J52" s="2">
        <v>25130.1</v>
      </c>
      <c r="K52" s="2">
        <v>36441.599999999999</v>
      </c>
      <c r="L52" s="2">
        <v>35068.800000000003</v>
      </c>
      <c r="M52" s="2">
        <v>31354.9</v>
      </c>
      <c r="N52" s="2">
        <v>36168.199999999997</v>
      </c>
      <c r="O52" s="2">
        <v>33703.800000000003</v>
      </c>
      <c r="P52" s="2">
        <v>36223.599999999999</v>
      </c>
      <c r="Q52" s="2">
        <v>37700.199999999997</v>
      </c>
      <c r="R52" s="2">
        <v>32050.9</v>
      </c>
      <c r="S52" s="2">
        <v>38843.5</v>
      </c>
      <c r="T52" s="2">
        <v>37262.800000000003</v>
      </c>
      <c r="U52" s="2">
        <v>38137.199999999997</v>
      </c>
      <c r="V52" s="2">
        <v>18050.5</v>
      </c>
      <c r="W52" s="2">
        <v>22845.7</v>
      </c>
      <c r="X52" s="2">
        <v>23188.400000000001</v>
      </c>
      <c r="Y52" s="2">
        <v>21036.6</v>
      </c>
      <c r="Z52" s="2">
        <v>21767.1</v>
      </c>
      <c r="AA52" s="2">
        <v>22532.3</v>
      </c>
      <c r="AB52" s="2">
        <v>22680</v>
      </c>
      <c r="AC52" s="2">
        <v>34732.199999999997</v>
      </c>
      <c r="AD52" s="2">
        <v>30706.400000000001</v>
      </c>
      <c r="AE52" s="2">
        <v>33022.5</v>
      </c>
      <c r="AF52" s="2">
        <v>32802.199999999997</v>
      </c>
      <c r="AG52" s="2">
        <v>34639.5</v>
      </c>
      <c r="AH52" s="2">
        <v>36784.9</v>
      </c>
      <c r="AI52" s="2">
        <v>31486.9</v>
      </c>
      <c r="AJ52" s="2">
        <v>29634.5</v>
      </c>
      <c r="AK52" s="2">
        <v>33285.199999999997</v>
      </c>
      <c r="AL52" s="2">
        <v>32517.200000000001</v>
      </c>
      <c r="AM52" s="2">
        <v>34810.9</v>
      </c>
      <c r="AN52" s="2">
        <v>37355</v>
      </c>
      <c r="AO52" s="2">
        <v>36153.1</v>
      </c>
      <c r="AP52" s="2">
        <v>31100.5</v>
      </c>
      <c r="AQ52" s="2">
        <v>32112.2</v>
      </c>
      <c r="AR52" s="2">
        <v>34593.300000000003</v>
      </c>
      <c r="AS52" s="2">
        <v>37464</v>
      </c>
      <c r="AT52" s="2">
        <v>34617.4</v>
      </c>
      <c r="AU52" s="2">
        <v>33158.699999999997</v>
      </c>
      <c r="AV52" s="2">
        <v>32603.1</v>
      </c>
      <c r="AW52" s="2">
        <v>33064.6</v>
      </c>
      <c r="AY52" s="13">
        <v>34524.117100000003</v>
      </c>
      <c r="AZ52" s="13">
        <v>31177.72955</v>
      </c>
      <c r="BA52" s="13">
        <v>36051.75</v>
      </c>
      <c r="BB52" s="13">
        <v>35701.15</v>
      </c>
      <c r="BC52" s="13">
        <v>32322.799999999999</v>
      </c>
      <c r="BD52" s="13">
        <v>31118.799999999999</v>
      </c>
      <c r="BE52" s="13">
        <v>33174.899999999994</v>
      </c>
      <c r="BF52" s="13">
        <v>34342.699999999997</v>
      </c>
      <c r="BG52" s="13">
        <v>34257.350000000006</v>
      </c>
      <c r="BH52" s="13">
        <v>36789.300000000003</v>
      </c>
      <c r="BI52" s="13">
        <v>36926.649999999994</v>
      </c>
      <c r="BJ52" s="13">
        <v>31575.7</v>
      </c>
      <c r="BK52" s="13">
        <f t="shared" si="0"/>
        <v>407962.94665</v>
      </c>
      <c r="BM52" s="13">
        <v>34524.117100000003</v>
      </c>
      <c r="BN52" s="13">
        <v>31177.72955</v>
      </c>
      <c r="BO52" s="13">
        <v>36051.75</v>
      </c>
      <c r="BP52" s="13">
        <v>35701.15</v>
      </c>
      <c r="BQ52" s="13">
        <v>32322.799999999999</v>
      </c>
      <c r="BR52" s="13">
        <v>31118.799999999999</v>
      </c>
      <c r="BS52" s="13">
        <v>33174.899999999994</v>
      </c>
      <c r="BT52" s="13">
        <v>34342.699999999997</v>
      </c>
      <c r="BU52" s="13">
        <v>34257.350000000006</v>
      </c>
      <c r="BV52" s="13">
        <v>36789.300000000003</v>
      </c>
      <c r="BW52" s="13">
        <v>36926.649999999994</v>
      </c>
      <c r="BX52" s="13">
        <v>31575.7</v>
      </c>
      <c r="BY52" s="13">
        <f t="shared" si="1"/>
        <v>407962.94665</v>
      </c>
      <c r="CA52" s="16"/>
    </row>
    <row r="53" spans="2:79" x14ac:dyDescent="0.25">
      <c r="B53" t="s">
        <v>383</v>
      </c>
      <c r="C53" t="s">
        <v>384</v>
      </c>
      <c r="D53" t="s">
        <v>58</v>
      </c>
      <c r="E53" t="s">
        <v>53</v>
      </c>
      <c r="G53" s="2">
        <v>20186.400000000001</v>
      </c>
      <c r="H53" s="2">
        <v>74921.100000000006</v>
      </c>
      <c r="I53" s="2">
        <v>63648</v>
      </c>
      <c r="J53" s="2">
        <v>40045.9</v>
      </c>
      <c r="K53" s="2">
        <v>45812</v>
      </c>
      <c r="L53" s="2">
        <v>58032</v>
      </c>
      <c r="M53" s="2">
        <v>29949.599999999999</v>
      </c>
      <c r="N53" s="2">
        <v>36377</v>
      </c>
      <c r="O53" s="2">
        <v>47390.6</v>
      </c>
      <c r="P53" s="2">
        <v>53516.4</v>
      </c>
      <c r="Q53" s="2">
        <v>30953.3</v>
      </c>
      <c r="R53" s="2">
        <v>27457.200000000001</v>
      </c>
      <c r="S53" s="2">
        <v>50568.2</v>
      </c>
      <c r="T53" s="2">
        <v>38404.1</v>
      </c>
      <c r="U53" s="2">
        <v>42697.8</v>
      </c>
      <c r="V53" s="2">
        <v>36163.599999999999</v>
      </c>
      <c r="W53" s="2">
        <v>45042.1</v>
      </c>
      <c r="X53" s="2">
        <v>98021.1</v>
      </c>
      <c r="Y53" s="2">
        <v>97405.1</v>
      </c>
      <c r="Z53" s="2">
        <v>45672</v>
      </c>
      <c r="AA53" s="2">
        <v>81482.100000000006</v>
      </c>
      <c r="AB53" s="2">
        <v>107709</v>
      </c>
      <c r="AC53" s="2">
        <v>44162.6</v>
      </c>
      <c r="AD53" s="2">
        <v>54653.2</v>
      </c>
      <c r="AE53" s="2">
        <v>51036.7</v>
      </c>
      <c r="AF53" s="2">
        <v>96908.7</v>
      </c>
      <c r="AG53" s="2">
        <v>71998.5</v>
      </c>
      <c r="AH53" s="2">
        <v>39170.9</v>
      </c>
      <c r="AI53" s="2">
        <v>29994.2</v>
      </c>
      <c r="AJ53" s="2">
        <v>34354.9</v>
      </c>
      <c r="AK53" s="2">
        <v>68987.600000000006</v>
      </c>
      <c r="AL53" s="2">
        <v>60563.6</v>
      </c>
      <c r="AM53" s="2">
        <v>69253.2</v>
      </c>
      <c r="AN53" s="2">
        <v>49617.9</v>
      </c>
      <c r="AO53" s="2">
        <v>59553.5</v>
      </c>
      <c r="AP53" s="2">
        <v>208.8</v>
      </c>
      <c r="AQ53" s="2">
        <v>30449.1</v>
      </c>
      <c r="AR53" s="2">
        <v>55878.5</v>
      </c>
      <c r="AS53" s="2">
        <v>64633.7</v>
      </c>
      <c r="AT53" s="2">
        <v>35952.5</v>
      </c>
      <c r="AU53" s="2">
        <v>45670.2</v>
      </c>
      <c r="AV53" s="2">
        <v>37014.9</v>
      </c>
      <c r="AW53" s="2">
        <v>55114.1</v>
      </c>
      <c r="AY53" s="13">
        <v>61028.116500000004</v>
      </c>
      <c r="AZ53" s="13">
        <v>55112.723249999995</v>
      </c>
      <c r="BA53" s="13">
        <v>68316.100000000006</v>
      </c>
      <c r="BB53" s="13">
        <v>37561.699999999997</v>
      </c>
      <c r="BC53" s="13">
        <v>37832.199999999997</v>
      </c>
      <c r="BD53" s="13">
        <v>35684.9</v>
      </c>
      <c r="BE53" s="13">
        <v>62050.850000000006</v>
      </c>
      <c r="BF53" s="13">
        <v>48470.3</v>
      </c>
      <c r="BG53" s="13">
        <v>58321.899999999994</v>
      </c>
      <c r="BH53" s="13">
        <v>51567.15</v>
      </c>
      <c r="BI53" s="13">
        <v>45253.4</v>
      </c>
      <c r="BJ53" s="13">
        <v>13833</v>
      </c>
      <c r="BK53" s="13">
        <f t="shared" si="0"/>
        <v>575032.33975000004</v>
      </c>
      <c r="BM53" s="13">
        <v>61028.116500000004</v>
      </c>
      <c r="BN53" s="13">
        <v>55112.723249999995</v>
      </c>
      <c r="BO53" s="13">
        <v>68316.100000000006</v>
      </c>
      <c r="BP53" s="13">
        <v>37561.699999999997</v>
      </c>
      <c r="BQ53" s="13">
        <v>37832.199999999997</v>
      </c>
      <c r="BR53" s="13">
        <v>35684.9</v>
      </c>
      <c r="BS53" s="13">
        <v>62050.850000000006</v>
      </c>
      <c r="BT53" s="13">
        <v>48470.3</v>
      </c>
      <c r="BU53" s="13">
        <v>58321.899999999994</v>
      </c>
      <c r="BV53" s="13">
        <v>51567.15</v>
      </c>
      <c r="BW53" s="13">
        <v>45253.4</v>
      </c>
      <c r="BX53" s="13">
        <v>13833</v>
      </c>
      <c r="BY53" s="13">
        <f t="shared" si="1"/>
        <v>575032.33975000004</v>
      </c>
      <c r="CA53" s="16"/>
    </row>
    <row r="54" spans="2:79" x14ac:dyDescent="0.25">
      <c r="B54" t="s">
        <v>294</v>
      </c>
      <c r="C54" t="s">
        <v>295</v>
      </c>
      <c r="D54" t="s">
        <v>58</v>
      </c>
      <c r="E54" t="s">
        <v>74</v>
      </c>
      <c r="G54" s="2">
        <v>45292</v>
      </c>
      <c r="H54" s="2">
        <v>41994.3</v>
      </c>
      <c r="I54" s="2">
        <v>32260.799999999999</v>
      </c>
      <c r="J54" s="2">
        <v>57702.8</v>
      </c>
      <c r="K54" s="2">
        <v>53466.400000000001</v>
      </c>
      <c r="L54" s="2">
        <v>35828</v>
      </c>
      <c r="M54" s="2">
        <v>20226.900000000001</v>
      </c>
      <c r="N54" s="2">
        <v>37516.199999999997</v>
      </c>
      <c r="O54" s="2">
        <v>17742.5</v>
      </c>
      <c r="P54" s="2">
        <v>42700.9</v>
      </c>
      <c r="Q54" s="2">
        <v>39308.800000000003</v>
      </c>
      <c r="R54" s="2">
        <v>32290.799999999999</v>
      </c>
      <c r="S54" s="2">
        <v>23084.7</v>
      </c>
      <c r="T54" s="2">
        <v>40759.699999999997</v>
      </c>
      <c r="U54" s="2">
        <v>64653</v>
      </c>
      <c r="V54" s="2">
        <v>51596.5</v>
      </c>
      <c r="W54" s="2">
        <v>43031.1</v>
      </c>
      <c r="X54" s="2">
        <v>52962</v>
      </c>
      <c r="Y54" s="2">
        <v>34527.599999999999</v>
      </c>
      <c r="Z54" s="2">
        <v>29942.3</v>
      </c>
      <c r="AA54" s="2">
        <v>30224.3</v>
      </c>
      <c r="AB54" s="2">
        <v>31080</v>
      </c>
      <c r="AC54" s="2">
        <v>40732.5</v>
      </c>
      <c r="AD54" s="2">
        <v>29795</v>
      </c>
      <c r="AE54" s="2">
        <v>51583</v>
      </c>
      <c r="AF54" s="2">
        <v>38451.5</v>
      </c>
      <c r="AG54" s="2">
        <v>31500</v>
      </c>
      <c r="AH54" s="2">
        <v>27315.3</v>
      </c>
      <c r="AI54" s="2">
        <v>30912.5</v>
      </c>
      <c r="AJ54" s="2">
        <v>38519.599999999999</v>
      </c>
      <c r="AK54" s="2">
        <v>31582.5</v>
      </c>
      <c r="AL54" s="2">
        <v>48739.1</v>
      </c>
      <c r="AM54" s="2">
        <v>37924.5</v>
      </c>
      <c r="AN54" s="2">
        <v>55754.6</v>
      </c>
      <c r="AO54" s="2">
        <v>51355.3</v>
      </c>
      <c r="AP54" s="2">
        <v>38815.800000000003</v>
      </c>
      <c r="AQ54" s="2">
        <v>40720.800000000003</v>
      </c>
      <c r="AR54" s="2">
        <v>60505.8</v>
      </c>
      <c r="AS54" s="2">
        <v>28507.8</v>
      </c>
      <c r="AT54" s="2">
        <v>44317</v>
      </c>
      <c r="AU54" s="2">
        <v>55752.9</v>
      </c>
      <c r="AV54" s="2">
        <v>75361.600000000006</v>
      </c>
      <c r="AW54" s="2">
        <v>64860.7</v>
      </c>
      <c r="AY54" s="13">
        <v>49823.51655</v>
      </c>
      <c r="AZ54" s="13">
        <v>44994.173774999996</v>
      </c>
      <c r="BA54" s="13">
        <v>30003.9</v>
      </c>
      <c r="BB54" s="13">
        <v>35816.15</v>
      </c>
      <c r="BC54" s="13">
        <v>43332.7</v>
      </c>
      <c r="BD54" s="13">
        <v>56940.600000000006</v>
      </c>
      <c r="BE54" s="13">
        <v>48221.599999999999</v>
      </c>
      <c r="BF54" s="13">
        <v>43127.649999999994</v>
      </c>
      <c r="BG54" s="13">
        <v>27833.5</v>
      </c>
      <c r="BH54" s="13">
        <v>49227.75</v>
      </c>
      <c r="BI54" s="13">
        <v>45332.05</v>
      </c>
      <c r="BJ54" s="13">
        <v>35553.300000000003</v>
      </c>
      <c r="BK54" s="13">
        <f t="shared" si="0"/>
        <v>510206.89032499993</v>
      </c>
      <c r="BM54" s="13">
        <v>49823.51655</v>
      </c>
      <c r="BN54" s="13">
        <v>44994.173774999996</v>
      </c>
      <c r="BO54" s="13">
        <v>30003.9</v>
      </c>
      <c r="BP54" s="13">
        <v>35816.15</v>
      </c>
      <c r="BQ54" s="13">
        <v>43332.7</v>
      </c>
      <c r="BR54" s="13">
        <v>56940.600000000006</v>
      </c>
      <c r="BS54" s="13">
        <v>48221.599999999999</v>
      </c>
      <c r="BT54" s="13">
        <v>43127.649999999994</v>
      </c>
      <c r="BU54" s="13">
        <v>27833.5</v>
      </c>
      <c r="BV54" s="13">
        <v>49227.75</v>
      </c>
      <c r="BW54" s="13">
        <v>45332.05</v>
      </c>
      <c r="BX54" s="13">
        <v>35553.300000000003</v>
      </c>
      <c r="BY54" s="13">
        <f t="shared" si="1"/>
        <v>510206.89032499993</v>
      </c>
      <c r="CA54" s="16"/>
    </row>
    <row r="55" spans="2:79" x14ac:dyDescent="0.25">
      <c r="B55" t="s">
        <v>82</v>
      </c>
      <c r="C55" t="s">
        <v>83</v>
      </c>
      <c r="D55" t="s">
        <v>52</v>
      </c>
      <c r="E55" t="s">
        <v>74</v>
      </c>
      <c r="G55" s="2">
        <v>144556.70000000001</v>
      </c>
      <c r="H55" s="2">
        <v>47226.400000000001</v>
      </c>
      <c r="I55" s="2">
        <v>21528</v>
      </c>
      <c r="J55" s="2">
        <v>16956.5</v>
      </c>
      <c r="K55" s="2">
        <v>26489.8</v>
      </c>
      <c r="L55" s="2">
        <v>35741.599999999999</v>
      </c>
      <c r="M55" s="2">
        <v>137698.70000000001</v>
      </c>
      <c r="N55" s="2">
        <v>169450</v>
      </c>
      <c r="O55" s="2">
        <v>171969.8</v>
      </c>
      <c r="P55" s="2">
        <v>40294.1</v>
      </c>
      <c r="Q55" s="2">
        <v>98613.9</v>
      </c>
      <c r="R55" s="2">
        <v>26440.1</v>
      </c>
      <c r="S55" s="2">
        <v>127418.4</v>
      </c>
      <c r="T55" s="2">
        <v>15011.2</v>
      </c>
      <c r="U55" s="2">
        <v>39066.5</v>
      </c>
      <c r="V55" s="2">
        <v>25657.8</v>
      </c>
      <c r="W55" s="2">
        <v>84595.3</v>
      </c>
      <c r="X55" s="2">
        <v>49193.3</v>
      </c>
      <c r="Y55" s="2">
        <v>132052.70000000001</v>
      </c>
      <c r="Z55" s="2">
        <v>36209.199999999997</v>
      </c>
      <c r="AA55" s="2">
        <v>105047.3</v>
      </c>
      <c r="AB55" s="2">
        <v>87225.8</v>
      </c>
      <c r="AC55" s="2">
        <v>100206.8</v>
      </c>
      <c r="AD55" s="2">
        <v>29148.5</v>
      </c>
      <c r="AE55" s="2">
        <v>154658.20000000001</v>
      </c>
      <c r="AF55" s="2">
        <v>38806.6</v>
      </c>
      <c r="AG55" s="2">
        <v>48295.4</v>
      </c>
      <c r="AH55" s="2">
        <v>64142.1</v>
      </c>
      <c r="AI55" s="2">
        <v>44055.8</v>
      </c>
      <c r="AJ55" s="2">
        <v>15953.6</v>
      </c>
      <c r="AK55" s="2">
        <v>247662.6</v>
      </c>
      <c r="AL55" s="2">
        <v>215682</v>
      </c>
      <c r="AM55" s="2">
        <v>145303.9</v>
      </c>
      <c r="AN55" s="2">
        <v>137981.6</v>
      </c>
      <c r="AO55" s="2">
        <v>54975.9</v>
      </c>
      <c r="AP55" s="2">
        <v>73114.3</v>
      </c>
      <c r="AQ55" s="2">
        <v>21663.200000000001</v>
      </c>
      <c r="AR55" s="2">
        <v>16031.4</v>
      </c>
      <c r="AS55" s="2">
        <v>28159.1</v>
      </c>
      <c r="AT55" s="2">
        <v>24720.799999999999</v>
      </c>
      <c r="AU55" s="2">
        <v>40147</v>
      </c>
      <c r="AV55" s="2">
        <v>73469.600000000006</v>
      </c>
      <c r="AW55" s="2">
        <v>74808.7</v>
      </c>
      <c r="AY55" s="13">
        <v>60217.023700000005</v>
      </c>
      <c r="AZ55" s="13">
        <v>54380.248850000004</v>
      </c>
      <c r="BA55" s="13">
        <v>38227.25</v>
      </c>
      <c r="BB55" s="13">
        <v>44431.45</v>
      </c>
      <c r="BC55" s="13">
        <v>42101.4</v>
      </c>
      <c r="BD55" s="13">
        <v>44711.600000000006</v>
      </c>
      <c r="BE55" s="13">
        <v>161235.65</v>
      </c>
      <c r="BF55" s="13">
        <v>192566</v>
      </c>
      <c r="BG55" s="13">
        <v>158636.84999999998</v>
      </c>
      <c r="BH55" s="13">
        <v>89137.85</v>
      </c>
      <c r="BI55" s="13">
        <v>76794.899999999994</v>
      </c>
      <c r="BJ55" s="13">
        <v>49777.2</v>
      </c>
      <c r="BK55" s="13">
        <f t="shared" si="0"/>
        <v>1012217.4225499999</v>
      </c>
      <c r="BM55" s="13">
        <v>60217.023700000005</v>
      </c>
      <c r="BN55" s="13">
        <v>54380.248850000004</v>
      </c>
      <c r="BO55" s="13">
        <v>38227.25</v>
      </c>
      <c r="BP55" s="13">
        <v>44431.45</v>
      </c>
      <c r="BQ55" s="13">
        <v>42101.4</v>
      </c>
      <c r="BR55" s="13">
        <v>44711.600000000006</v>
      </c>
      <c r="BS55" s="13">
        <v>161235.65</v>
      </c>
      <c r="BT55" s="13">
        <v>192566</v>
      </c>
      <c r="BU55" s="13">
        <v>158636.84999999998</v>
      </c>
      <c r="BV55" s="13">
        <v>89137.85</v>
      </c>
      <c r="BW55" s="13">
        <v>76794.899999999994</v>
      </c>
      <c r="BX55" s="13">
        <v>49777.2</v>
      </c>
      <c r="BY55" s="13">
        <f t="shared" si="1"/>
        <v>1012217.4225499999</v>
      </c>
      <c r="CA55" s="16"/>
    </row>
    <row r="56" spans="2:79" x14ac:dyDescent="0.25">
      <c r="B56" t="s">
        <v>612</v>
      </c>
      <c r="C56" t="s">
        <v>613</v>
      </c>
      <c r="D56" t="s">
        <v>58</v>
      </c>
      <c r="E56" t="s">
        <v>65</v>
      </c>
      <c r="G56" s="2">
        <v>131142.70000000001</v>
      </c>
      <c r="H56" s="2">
        <v>139568</v>
      </c>
      <c r="I56" s="2">
        <v>125403.2</v>
      </c>
      <c r="J56" s="2">
        <v>131017.8</v>
      </c>
      <c r="K56" s="2">
        <v>152485.9</v>
      </c>
      <c r="L56" s="2">
        <v>179416.7</v>
      </c>
      <c r="M56" s="2">
        <v>169028.7</v>
      </c>
      <c r="N56" s="2">
        <v>132830.79999999999</v>
      </c>
      <c r="O56" s="2">
        <v>139039.9</v>
      </c>
      <c r="P56" s="2">
        <v>150969.20000000001</v>
      </c>
      <c r="Q56" s="2">
        <v>136367.1</v>
      </c>
      <c r="R56" s="2">
        <v>128766.9</v>
      </c>
      <c r="S56" s="2">
        <v>195395</v>
      </c>
      <c r="T56" s="2">
        <v>198771.3</v>
      </c>
      <c r="U56" s="2">
        <v>218928.3</v>
      </c>
      <c r="V56" s="2">
        <v>163720</v>
      </c>
      <c r="W56" s="2">
        <v>169577.5</v>
      </c>
      <c r="X56" s="2">
        <v>154823.1</v>
      </c>
      <c r="Y56" s="2">
        <v>155661</v>
      </c>
      <c r="Z56" s="2">
        <v>167489</v>
      </c>
      <c r="AA56" s="2">
        <v>156353.70000000001</v>
      </c>
      <c r="AB56" s="2">
        <v>160885.1</v>
      </c>
      <c r="AC56" s="2">
        <v>145095.6</v>
      </c>
      <c r="AD56" s="2">
        <v>171941.6</v>
      </c>
      <c r="AE56" s="2">
        <v>159883</v>
      </c>
      <c r="AF56" s="2">
        <v>146346.1</v>
      </c>
      <c r="AG56" s="2">
        <v>218759.5</v>
      </c>
      <c r="AH56" s="2">
        <v>217015.8</v>
      </c>
      <c r="AI56" s="2">
        <v>190300.6</v>
      </c>
      <c r="AJ56" s="2">
        <v>204676.2</v>
      </c>
      <c r="AK56" s="2">
        <v>123030.39999999999</v>
      </c>
      <c r="AL56" s="2">
        <v>192417.7</v>
      </c>
      <c r="AM56" s="2">
        <v>210794.1</v>
      </c>
      <c r="AN56" s="2">
        <v>189323.4</v>
      </c>
      <c r="AO56" s="2">
        <v>195426.1</v>
      </c>
      <c r="AP56" s="2">
        <v>155872.9</v>
      </c>
      <c r="AQ56" s="2">
        <v>222617.9</v>
      </c>
      <c r="AR56" s="2">
        <v>199497.9</v>
      </c>
      <c r="AS56" s="2">
        <v>222461.6</v>
      </c>
      <c r="AT56" s="2">
        <v>183362.4</v>
      </c>
      <c r="AU56" s="2">
        <v>205296</v>
      </c>
      <c r="AV56" s="2">
        <v>218483.20000000001</v>
      </c>
      <c r="AW56" s="2">
        <v>126856.5</v>
      </c>
      <c r="AY56" s="13">
        <v>189733.84645000001</v>
      </c>
      <c r="AZ56" s="13">
        <v>171343.13772500001</v>
      </c>
      <c r="BA56" s="13">
        <v>220610.55</v>
      </c>
      <c r="BB56" s="13">
        <v>200189.09999999998</v>
      </c>
      <c r="BC56" s="13">
        <v>197798.3</v>
      </c>
      <c r="BD56" s="13">
        <v>211579.7</v>
      </c>
      <c r="BE56" s="13">
        <v>124943.45</v>
      </c>
      <c r="BF56" s="13">
        <v>162624.25</v>
      </c>
      <c r="BG56" s="13">
        <v>174917</v>
      </c>
      <c r="BH56" s="13">
        <v>170146.3</v>
      </c>
      <c r="BI56" s="13">
        <v>165896.6</v>
      </c>
      <c r="BJ56" s="13">
        <v>142319.9</v>
      </c>
      <c r="BK56" s="13">
        <f t="shared" si="0"/>
        <v>2132102.1341749998</v>
      </c>
      <c r="BM56" s="13">
        <v>189733.84645000001</v>
      </c>
      <c r="BN56" s="13">
        <v>171343.13772500001</v>
      </c>
      <c r="BO56" s="13">
        <v>220610.55</v>
      </c>
      <c r="BP56" s="13">
        <v>200189.09999999998</v>
      </c>
      <c r="BQ56" s="13">
        <v>197798.3</v>
      </c>
      <c r="BR56" s="13">
        <v>211579.7</v>
      </c>
      <c r="BS56" s="13">
        <v>124943.45</v>
      </c>
      <c r="BT56" s="13">
        <v>162624.25</v>
      </c>
      <c r="BU56" s="13">
        <v>174917</v>
      </c>
      <c r="BV56" s="13">
        <v>170146.3</v>
      </c>
      <c r="BW56" s="13">
        <v>165896.6</v>
      </c>
      <c r="BX56" s="13">
        <v>142319.9</v>
      </c>
      <c r="BY56" s="13">
        <f t="shared" si="1"/>
        <v>2132102.1341749998</v>
      </c>
      <c r="CA56" s="16"/>
    </row>
    <row r="57" spans="2:79" x14ac:dyDescent="0.25">
      <c r="B57" t="s">
        <v>132</v>
      </c>
      <c r="C57" t="s">
        <v>133</v>
      </c>
      <c r="D57" t="s">
        <v>52</v>
      </c>
      <c r="E57" t="s">
        <v>65</v>
      </c>
      <c r="G57" s="2">
        <v>20290.400000000001</v>
      </c>
      <c r="H57" s="2">
        <v>15412.8</v>
      </c>
      <c r="I57" s="2">
        <v>17690.400000000001</v>
      </c>
      <c r="J57" s="2">
        <v>22256</v>
      </c>
      <c r="K57" s="2">
        <v>16437.5</v>
      </c>
      <c r="L57" s="2">
        <v>17745.2</v>
      </c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>
        <v>22342.6</v>
      </c>
      <c r="AL57" s="2">
        <v>25787.8</v>
      </c>
      <c r="AM57" s="2">
        <v>23792.9</v>
      </c>
      <c r="AN57" s="2">
        <v>29151.9</v>
      </c>
      <c r="AO57" s="2">
        <v>31037.200000000001</v>
      </c>
      <c r="AP57" s="2">
        <v>28936.400000000001</v>
      </c>
      <c r="AQ57" s="2">
        <v>33334.300000000003</v>
      </c>
      <c r="AR57" s="2">
        <v>31654</v>
      </c>
      <c r="AS57" s="2">
        <v>27144</v>
      </c>
      <c r="AT57" s="2">
        <v>24450.400000000001</v>
      </c>
      <c r="AU57" s="2">
        <v>23925.8</v>
      </c>
      <c r="AV57" s="2">
        <v>23462.400000000001</v>
      </c>
      <c r="AW57" s="2">
        <v>17114.099999999999</v>
      </c>
      <c r="AY57" s="13">
        <v>33334.300000000003</v>
      </c>
      <c r="AZ57" s="13">
        <v>31654</v>
      </c>
      <c r="BA57" s="13">
        <v>27144</v>
      </c>
      <c r="BB57" s="13">
        <v>24450.400000000001</v>
      </c>
      <c r="BC57" s="13">
        <v>23925.8</v>
      </c>
      <c r="BD57" s="13">
        <v>23462.400000000001</v>
      </c>
      <c r="BE57" s="13">
        <v>17114.099999999999</v>
      </c>
      <c r="BF57" s="13">
        <v>25787.8</v>
      </c>
      <c r="BG57" s="13">
        <v>23792.9</v>
      </c>
      <c r="BH57" s="13">
        <v>29151.9</v>
      </c>
      <c r="BI57" s="13">
        <v>31037.200000000001</v>
      </c>
      <c r="BJ57" s="13">
        <v>28936.400000000001</v>
      </c>
      <c r="BK57" s="13">
        <f t="shared" si="0"/>
        <v>319791.2</v>
      </c>
      <c r="BM57" s="13">
        <v>33334.300000000003</v>
      </c>
      <c r="BN57" s="13">
        <v>31654</v>
      </c>
      <c r="BO57" s="13">
        <v>27144</v>
      </c>
      <c r="BP57" s="13">
        <v>24450.400000000001</v>
      </c>
      <c r="BQ57" s="13">
        <v>23925.8</v>
      </c>
      <c r="BR57" s="13">
        <v>23462.400000000001</v>
      </c>
      <c r="BS57" s="13">
        <v>17114.099999999999</v>
      </c>
      <c r="BT57" s="13">
        <v>25787.8</v>
      </c>
      <c r="BU57" s="13">
        <v>23792.9</v>
      </c>
      <c r="BV57" s="13">
        <v>29151.9</v>
      </c>
      <c r="BW57" s="13">
        <v>31037.200000000001</v>
      </c>
      <c r="BX57" s="13">
        <v>28936.400000000001</v>
      </c>
      <c r="BY57" s="13">
        <f t="shared" si="1"/>
        <v>319791.2</v>
      </c>
      <c r="CA57" s="16"/>
    </row>
    <row r="58" spans="2:79" x14ac:dyDescent="0.25">
      <c r="B58" t="s">
        <v>314</v>
      </c>
      <c r="C58" t="s">
        <v>315</v>
      </c>
      <c r="D58" t="s">
        <v>52</v>
      </c>
      <c r="E58" t="s">
        <v>65</v>
      </c>
      <c r="G58" s="2">
        <v>36020.5</v>
      </c>
      <c r="H58" s="2">
        <v>33735.1</v>
      </c>
      <c r="I58" s="2">
        <v>26623.599999999999</v>
      </c>
      <c r="J58" s="2">
        <v>26091.200000000001</v>
      </c>
      <c r="K58" s="2">
        <v>21830</v>
      </c>
      <c r="L58" s="2">
        <v>18741.3</v>
      </c>
      <c r="M58" s="2">
        <v>16757.5</v>
      </c>
      <c r="N58" s="2">
        <v>16574.2</v>
      </c>
      <c r="O58" s="2">
        <v>15428.7</v>
      </c>
      <c r="P58" s="2">
        <v>19779.8</v>
      </c>
      <c r="Q58" s="2">
        <v>23731.599999999999</v>
      </c>
      <c r="R58" s="2">
        <v>30037.599999999999</v>
      </c>
      <c r="S58" s="2">
        <v>37386.400000000001</v>
      </c>
      <c r="T58" s="2">
        <v>35007</v>
      </c>
      <c r="U58" s="2">
        <v>31854.6</v>
      </c>
      <c r="V58" s="2">
        <v>19914.400000000001</v>
      </c>
      <c r="W58" s="2">
        <v>21670.2</v>
      </c>
      <c r="X58" s="2">
        <v>21702.799999999999</v>
      </c>
      <c r="Y58" s="2">
        <v>16747.5</v>
      </c>
      <c r="Z58" s="2">
        <v>15992.5</v>
      </c>
      <c r="AA58" s="2">
        <v>18501</v>
      </c>
      <c r="AB58" s="2">
        <v>19601.2</v>
      </c>
      <c r="AC58" s="2">
        <v>21047.3</v>
      </c>
      <c r="AD58" s="2">
        <v>37244.6</v>
      </c>
      <c r="AE58" s="2">
        <v>44226.1</v>
      </c>
      <c r="AF58" s="2">
        <v>38291.800000000003</v>
      </c>
      <c r="AG58" s="2">
        <v>26325</v>
      </c>
      <c r="AH58" s="2">
        <v>22460.5</v>
      </c>
      <c r="AI58" s="2">
        <v>17178</v>
      </c>
      <c r="AJ58" s="2">
        <f>33117/2</f>
        <v>16558.5</v>
      </c>
      <c r="AK58" s="2">
        <f>33117/2</f>
        <v>16558.5</v>
      </c>
      <c r="AL58" s="2">
        <v>17940.599999999999</v>
      </c>
      <c r="AM58" s="2">
        <v>14717.5</v>
      </c>
      <c r="AN58" s="2">
        <v>12612</v>
      </c>
      <c r="AO58" s="2">
        <v>24898.2</v>
      </c>
      <c r="AP58" s="2">
        <v>23416.3</v>
      </c>
      <c r="AQ58" s="2">
        <v>28679.7</v>
      </c>
      <c r="AR58" s="2">
        <v>34408.5</v>
      </c>
      <c r="AS58" s="2">
        <v>20349</v>
      </c>
      <c r="AT58" s="2">
        <v>20813.3</v>
      </c>
      <c r="AU58" s="2">
        <v>0</v>
      </c>
      <c r="AV58" s="2">
        <v>33314.6</v>
      </c>
      <c r="AW58" s="2">
        <v>16411.7</v>
      </c>
      <c r="AY58" s="13">
        <v>37930.389049999998</v>
      </c>
      <c r="AZ58" s="13">
        <v>34253.835024999993</v>
      </c>
      <c r="BA58" s="13">
        <v>23337</v>
      </c>
      <c r="BB58" s="13">
        <v>21636.9</v>
      </c>
      <c r="BC58" s="13">
        <v>8589</v>
      </c>
      <c r="BD58" s="13">
        <v>24936.55</v>
      </c>
      <c r="BE58" s="13">
        <v>16485.099999999999</v>
      </c>
      <c r="BF58" s="13">
        <v>17257.400000000001</v>
      </c>
      <c r="BG58" s="13">
        <v>15073.1</v>
      </c>
      <c r="BH58" s="13">
        <v>16195.9</v>
      </c>
      <c r="BI58" s="13">
        <v>24314.9</v>
      </c>
      <c r="BJ58" s="13">
        <v>26726.949999999997</v>
      </c>
      <c r="BK58" s="13">
        <f t="shared" si="0"/>
        <v>266737.02407499996</v>
      </c>
      <c r="BM58" s="13">
        <v>37930.389049999998</v>
      </c>
      <c r="BN58" s="13">
        <v>34253.835024999993</v>
      </c>
      <c r="BO58" s="13">
        <v>23337</v>
      </c>
      <c r="BP58" s="13">
        <v>21636.9</v>
      </c>
      <c r="BQ58" s="13">
        <v>8589</v>
      </c>
      <c r="BR58" s="13">
        <v>24936.55</v>
      </c>
      <c r="BS58" s="13">
        <v>16485.099999999999</v>
      </c>
      <c r="BT58" s="13">
        <v>17257.400000000001</v>
      </c>
      <c r="BU58" s="13">
        <v>15073.1</v>
      </c>
      <c r="BV58" s="13">
        <v>16195.9</v>
      </c>
      <c r="BW58" s="13">
        <v>24314.9</v>
      </c>
      <c r="BX58" s="13">
        <v>26726.949999999997</v>
      </c>
      <c r="BY58" s="13">
        <f t="shared" si="1"/>
        <v>266737.02407499996</v>
      </c>
      <c r="CA58" s="16"/>
    </row>
    <row r="59" spans="2:79" x14ac:dyDescent="0.25">
      <c r="B59" t="s">
        <v>276</v>
      </c>
      <c r="C59" t="s">
        <v>277</v>
      </c>
      <c r="D59" t="s">
        <v>52</v>
      </c>
      <c r="E59" t="s">
        <v>65</v>
      </c>
      <c r="G59" s="2"/>
      <c r="H59" s="2"/>
      <c r="I59" s="2"/>
      <c r="J59" s="2"/>
      <c r="K59" s="2"/>
      <c r="L59" s="2"/>
      <c r="M59" s="2">
        <v>20204.3</v>
      </c>
      <c r="N59" s="2">
        <v>19036.400000000001</v>
      </c>
      <c r="O59" s="2">
        <v>23209.3</v>
      </c>
      <c r="P59" s="2">
        <v>20589.099999999999</v>
      </c>
      <c r="Q59" s="2">
        <v>21709.3</v>
      </c>
      <c r="R59" s="2">
        <v>18721.400000000001</v>
      </c>
      <c r="S59" s="2">
        <v>29859.5</v>
      </c>
      <c r="T59" s="2">
        <v>21149</v>
      </c>
      <c r="U59" s="2">
        <v>21117.4</v>
      </c>
      <c r="V59" s="2">
        <v>22857.4</v>
      </c>
      <c r="W59" s="2">
        <v>24962.7</v>
      </c>
      <c r="X59" s="2">
        <v>23618.5</v>
      </c>
      <c r="Y59" s="2">
        <v>24013.5</v>
      </c>
      <c r="Z59" s="2">
        <v>21808</v>
      </c>
      <c r="AA59" s="2">
        <v>21471.4</v>
      </c>
      <c r="AB59" s="2">
        <v>23415.8</v>
      </c>
      <c r="AC59" s="2">
        <v>24782.6</v>
      </c>
      <c r="AD59" s="2">
        <v>22659.3</v>
      </c>
      <c r="AE59" s="2">
        <v>42360.2</v>
      </c>
      <c r="AF59" s="2">
        <v>43016.9</v>
      </c>
      <c r="AG59" s="2">
        <v>35179.800000000003</v>
      </c>
      <c r="AH59" s="2">
        <v>46631.4</v>
      </c>
      <c r="AI59" s="2">
        <v>41986.5</v>
      </c>
      <c r="AJ59" s="2">
        <v>39580.300000000003</v>
      </c>
      <c r="AK59" s="2">
        <v>42288.9</v>
      </c>
      <c r="AL59" s="2">
        <v>49233.3</v>
      </c>
      <c r="AM59" s="2">
        <v>49826</v>
      </c>
      <c r="AN59" s="2">
        <v>44189.3</v>
      </c>
      <c r="AO59" s="2">
        <v>42780.6</v>
      </c>
      <c r="AP59" s="2">
        <v>50691.3</v>
      </c>
      <c r="AQ59" s="2">
        <v>37391.699999999997</v>
      </c>
      <c r="AR59" s="2">
        <v>40908.199999999997</v>
      </c>
      <c r="AS59" s="2">
        <v>45180.800000000003</v>
      </c>
      <c r="AT59" s="2">
        <v>41815.1</v>
      </c>
      <c r="AU59" s="2">
        <v>45056.5</v>
      </c>
      <c r="AV59" s="2">
        <v>41371.599999999999</v>
      </c>
      <c r="AW59" s="2">
        <v>50016.1</v>
      </c>
      <c r="AY59" s="13">
        <v>42637.858500000002</v>
      </c>
      <c r="AZ59" s="13">
        <v>38505.01425</v>
      </c>
      <c r="BA59" s="13">
        <v>40180.300000000003</v>
      </c>
      <c r="BB59" s="13">
        <v>44223.25</v>
      </c>
      <c r="BC59" s="13">
        <v>43521.5</v>
      </c>
      <c r="BD59" s="13">
        <v>40475.949999999997</v>
      </c>
      <c r="BE59" s="13">
        <v>46152.5</v>
      </c>
      <c r="BF59" s="13">
        <v>49233.3</v>
      </c>
      <c r="BG59" s="13">
        <v>49826</v>
      </c>
      <c r="BH59" s="13">
        <v>44189.3</v>
      </c>
      <c r="BI59" s="13">
        <v>42780.6</v>
      </c>
      <c r="BJ59" s="13">
        <v>50691.3</v>
      </c>
      <c r="BK59" s="13">
        <f t="shared" si="0"/>
        <v>532416.87274999998</v>
      </c>
      <c r="BM59" s="13">
        <v>42637.858500000002</v>
      </c>
      <c r="BN59" s="13">
        <v>38505.01425</v>
      </c>
      <c r="BO59" s="13">
        <v>40180.300000000003</v>
      </c>
      <c r="BP59" s="13">
        <v>44223.25</v>
      </c>
      <c r="BQ59" s="13">
        <v>43521.5</v>
      </c>
      <c r="BR59" s="13">
        <v>40475.949999999997</v>
      </c>
      <c r="BS59" s="13">
        <v>46152.5</v>
      </c>
      <c r="BT59" s="13">
        <v>49233.3</v>
      </c>
      <c r="BU59" s="13">
        <v>49826</v>
      </c>
      <c r="BV59" s="13">
        <v>44189.3</v>
      </c>
      <c r="BW59" s="13">
        <v>42780.6</v>
      </c>
      <c r="BX59" s="13">
        <v>50691.3</v>
      </c>
      <c r="BY59" s="13">
        <f t="shared" si="1"/>
        <v>532416.87274999998</v>
      </c>
      <c r="CA59" s="16"/>
    </row>
    <row r="60" spans="2:79" x14ac:dyDescent="0.25">
      <c r="B60" t="s">
        <v>556</v>
      </c>
      <c r="C60" t="s">
        <v>557</v>
      </c>
      <c r="D60" t="s">
        <v>66</v>
      </c>
      <c r="E60" t="s">
        <v>53</v>
      </c>
      <c r="G60" s="2">
        <v>166108.79999999999</v>
      </c>
      <c r="H60" s="2">
        <v>137537</v>
      </c>
      <c r="I60" s="2">
        <v>154336</v>
      </c>
      <c r="J60" s="2">
        <v>148506.5</v>
      </c>
      <c r="K60" s="2">
        <v>146504.79999999999</v>
      </c>
      <c r="L60" s="2">
        <v>146255.20000000001</v>
      </c>
      <c r="M60" s="2">
        <v>104860.1</v>
      </c>
      <c r="N60" s="2">
        <v>94144.8</v>
      </c>
      <c r="O60" s="2">
        <v>113529.7</v>
      </c>
      <c r="P60" s="2">
        <v>170739</v>
      </c>
      <c r="Q60" s="2">
        <v>170491.5</v>
      </c>
      <c r="R60" s="2">
        <v>155545.60000000001</v>
      </c>
      <c r="S60" s="2">
        <v>170743.2</v>
      </c>
      <c r="T60" s="2">
        <v>159991.79999999999</v>
      </c>
      <c r="U60" s="2">
        <v>164295.29999999999</v>
      </c>
      <c r="V60" s="2">
        <v>161573.1</v>
      </c>
      <c r="W60" s="2">
        <v>165321.60000000001</v>
      </c>
      <c r="X60" s="2">
        <v>154365.70000000001</v>
      </c>
      <c r="Y60" s="2">
        <v>155549.1</v>
      </c>
      <c r="Z60" s="2">
        <v>160103</v>
      </c>
      <c r="AA60" s="2">
        <v>153605.4</v>
      </c>
      <c r="AB60" s="2">
        <v>160618.5</v>
      </c>
      <c r="AC60" s="2">
        <v>145391.5</v>
      </c>
      <c r="AD60" s="2">
        <v>192433.8</v>
      </c>
      <c r="AE60" s="2">
        <v>189474.3</v>
      </c>
      <c r="AF60" s="2">
        <v>161172.1</v>
      </c>
      <c r="AG60" s="2">
        <v>175140</v>
      </c>
      <c r="AH60" s="2">
        <v>170020.5</v>
      </c>
      <c r="AI60" s="2">
        <v>171038.7</v>
      </c>
      <c r="AJ60" s="2">
        <v>153479.20000000001</v>
      </c>
      <c r="AK60" s="2">
        <v>132836.20000000001</v>
      </c>
      <c r="AL60" s="2">
        <v>144324.1</v>
      </c>
      <c r="AM60" s="2">
        <v>139453</v>
      </c>
      <c r="AN60" s="2">
        <v>142706</v>
      </c>
      <c r="AO60" s="2">
        <v>151071.79999999999</v>
      </c>
      <c r="AP60" s="2">
        <v>157153.1</v>
      </c>
      <c r="AQ60" s="2">
        <v>156690.70000000001</v>
      </c>
      <c r="AR60" s="2">
        <v>161541.9</v>
      </c>
      <c r="AS60" s="2">
        <v>185686.7</v>
      </c>
      <c r="AT60" s="2">
        <v>146958.79999999999</v>
      </c>
      <c r="AU60" s="2">
        <v>136089.1</v>
      </c>
      <c r="AV60" s="2">
        <v>148019.5</v>
      </c>
      <c r="AW60" s="2">
        <v>153312.1</v>
      </c>
      <c r="AY60" s="13">
        <v>174242.97950000002</v>
      </c>
      <c r="AZ60" s="13">
        <v>157353.78474999999</v>
      </c>
      <c r="BA60" s="13">
        <v>180413.35</v>
      </c>
      <c r="BB60" s="13">
        <v>158489.65</v>
      </c>
      <c r="BC60" s="13">
        <v>153563.90000000002</v>
      </c>
      <c r="BD60" s="13">
        <v>150749.35</v>
      </c>
      <c r="BE60" s="13">
        <v>143074.15000000002</v>
      </c>
      <c r="BF60" s="13">
        <v>119234.45000000001</v>
      </c>
      <c r="BG60" s="13">
        <v>126491.35</v>
      </c>
      <c r="BH60" s="13">
        <v>156722.5</v>
      </c>
      <c r="BI60" s="13">
        <v>160781.65</v>
      </c>
      <c r="BJ60" s="13">
        <v>156349.35</v>
      </c>
      <c r="BK60" s="13">
        <f t="shared" si="0"/>
        <v>1837466.46425</v>
      </c>
      <c r="BM60" s="13">
        <v>174242.97950000002</v>
      </c>
      <c r="BN60" s="13">
        <v>157353.78474999999</v>
      </c>
      <c r="BO60" s="13">
        <v>180413.35</v>
      </c>
      <c r="BP60" s="13">
        <v>158489.65</v>
      </c>
      <c r="BQ60" s="13">
        <v>153563.90000000002</v>
      </c>
      <c r="BR60" s="13">
        <v>150749.35</v>
      </c>
      <c r="BS60" s="13">
        <v>143074.15000000002</v>
      </c>
      <c r="BT60" s="13">
        <v>119234.45000000001</v>
      </c>
      <c r="BU60" s="13">
        <v>126491.35</v>
      </c>
      <c r="BV60" s="13">
        <v>156722.5</v>
      </c>
      <c r="BW60" s="13">
        <v>160781.65</v>
      </c>
      <c r="BX60" s="13">
        <v>156349.35</v>
      </c>
      <c r="BY60" s="13">
        <f t="shared" si="1"/>
        <v>1837466.46425</v>
      </c>
      <c r="CA60" s="16"/>
    </row>
    <row r="61" spans="2:79" x14ac:dyDescent="0.25">
      <c r="B61" t="s">
        <v>682</v>
      </c>
      <c r="C61" t="s">
        <v>683</v>
      </c>
      <c r="D61" t="s">
        <v>58</v>
      </c>
      <c r="E61" t="s">
        <v>65</v>
      </c>
      <c r="G61" s="2">
        <v>51365.599999999999</v>
      </c>
      <c r="H61" s="2">
        <v>38579.699999999997</v>
      </c>
      <c r="I61" s="2">
        <v>39988</v>
      </c>
      <c r="J61" s="2">
        <v>30288.9</v>
      </c>
      <c r="K61" s="2">
        <v>43534.400000000001</v>
      </c>
      <c r="L61" s="2">
        <v>44751.199999999997</v>
      </c>
      <c r="M61" s="2">
        <v>34197</v>
      </c>
      <c r="N61" s="2">
        <v>34339.699999999997</v>
      </c>
      <c r="O61" s="2">
        <v>34175.300000000003</v>
      </c>
      <c r="P61" s="2">
        <v>36286.1</v>
      </c>
      <c r="Q61" s="2">
        <v>39371.599999999999</v>
      </c>
      <c r="R61" s="2">
        <v>39755.699999999997</v>
      </c>
      <c r="S61" s="2">
        <v>48697.8</v>
      </c>
      <c r="T61" s="2">
        <v>44497.7</v>
      </c>
      <c r="U61" s="2">
        <v>38608.1</v>
      </c>
      <c r="V61" s="2">
        <v>40257.300000000003</v>
      </c>
      <c r="W61" s="2">
        <v>44748.9</v>
      </c>
      <c r="X61" s="2">
        <v>32593.4</v>
      </c>
      <c r="Y61" s="2">
        <v>33315.199999999997</v>
      </c>
      <c r="Z61" s="2">
        <v>37476.300000000003</v>
      </c>
      <c r="AA61" s="2">
        <v>31953.4</v>
      </c>
      <c r="AB61" s="2">
        <v>32907</v>
      </c>
      <c r="AC61" s="2">
        <v>32687.200000000001</v>
      </c>
      <c r="AD61" s="2">
        <v>43576.1</v>
      </c>
      <c r="AE61" s="2">
        <v>44447.1</v>
      </c>
      <c r="AF61" s="2">
        <v>31922.2</v>
      </c>
      <c r="AG61" s="2">
        <v>35742</v>
      </c>
      <c r="AH61" s="2">
        <v>32570.7</v>
      </c>
      <c r="AI61" s="2">
        <v>30381.4</v>
      </c>
      <c r="AJ61" s="2">
        <v>28565.4</v>
      </c>
      <c r="AK61" s="2">
        <v>30582.9</v>
      </c>
      <c r="AL61" s="2">
        <v>45982.3</v>
      </c>
      <c r="AM61" s="2">
        <v>44499</v>
      </c>
      <c r="AN61" s="2">
        <v>27401.200000000001</v>
      </c>
      <c r="AO61" s="2">
        <v>41294.199999999997</v>
      </c>
      <c r="AP61" s="2">
        <v>45716.6</v>
      </c>
      <c r="AQ61" s="2">
        <v>44392.3</v>
      </c>
      <c r="AR61" s="2">
        <v>48539.1</v>
      </c>
      <c r="AS61" s="2">
        <v>48457.5</v>
      </c>
      <c r="AT61" s="2">
        <v>55728.3</v>
      </c>
      <c r="AU61" s="2">
        <v>44560.2</v>
      </c>
      <c r="AV61" s="2">
        <v>35548.300000000003</v>
      </c>
      <c r="AW61" s="2">
        <v>37256.5</v>
      </c>
      <c r="AY61" s="13">
        <v>44102.832350000004</v>
      </c>
      <c r="AZ61" s="13">
        <v>39827.989674999997</v>
      </c>
      <c r="BA61" s="13">
        <v>42099.75</v>
      </c>
      <c r="BB61" s="13">
        <v>44149.5</v>
      </c>
      <c r="BC61" s="13">
        <v>37470.800000000003</v>
      </c>
      <c r="BD61" s="13">
        <v>32056.850000000002</v>
      </c>
      <c r="BE61" s="13">
        <v>33919.699999999997</v>
      </c>
      <c r="BF61" s="13">
        <v>40161</v>
      </c>
      <c r="BG61" s="13">
        <v>39337.15</v>
      </c>
      <c r="BH61" s="13">
        <v>31843.65</v>
      </c>
      <c r="BI61" s="13">
        <v>40332.899999999994</v>
      </c>
      <c r="BJ61" s="13">
        <v>42736.149999999994</v>
      </c>
      <c r="BK61" s="13">
        <f t="shared" si="0"/>
        <v>468038.27202500007</v>
      </c>
      <c r="BM61" s="13">
        <v>44102.832350000004</v>
      </c>
      <c r="BN61" s="13">
        <v>39827.989674999997</v>
      </c>
      <c r="BO61" s="13">
        <v>42099.75</v>
      </c>
      <c r="BP61" s="13">
        <v>44149.5</v>
      </c>
      <c r="BQ61" s="13">
        <v>37470.800000000003</v>
      </c>
      <c r="BR61" s="13">
        <v>32056.850000000002</v>
      </c>
      <c r="BS61" s="13">
        <v>33919.699999999997</v>
      </c>
      <c r="BT61" s="13">
        <v>40161</v>
      </c>
      <c r="BU61" s="13">
        <v>39337.15</v>
      </c>
      <c r="BV61" s="13">
        <v>31843.65</v>
      </c>
      <c r="BW61" s="13">
        <v>40332.899999999994</v>
      </c>
      <c r="BX61" s="13">
        <v>42736.149999999994</v>
      </c>
      <c r="BY61" s="13">
        <f t="shared" si="1"/>
        <v>468038.27202500007</v>
      </c>
      <c r="CA61" s="16"/>
    </row>
    <row r="62" spans="2:79" x14ac:dyDescent="0.25">
      <c r="B62" t="s">
        <v>369</v>
      </c>
      <c r="C62" t="s">
        <v>370</v>
      </c>
      <c r="D62" t="s">
        <v>52</v>
      </c>
      <c r="E62" t="s">
        <v>65</v>
      </c>
      <c r="G62" s="2">
        <v>28991.9</v>
      </c>
      <c r="H62" s="2">
        <v>26816.400000000001</v>
      </c>
      <c r="I62" s="2">
        <v>30068.9</v>
      </c>
      <c r="J62" s="2">
        <v>29081.7</v>
      </c>
      <c r="K62" s="2">
        <v>24676.3</v>
      </c>
      <c r="L62" s="2">
        <v>22027.200000000001</v>
      </c>
      <c r="M62" s="2">
        <v>24518</v>
      </c>
      <c r="N62" s="2">
        <v>22080.6</v>
      </c>
      <c r="O62" s="2">
        <v>18266.400000000001</v>
      </c>
      <c r="P62" s="2">
        <v>24291.599999999999</v>
      </c>
      <c r="Q62" s="2">
        <v>23427.200000000001</v>
      </c>
      <c r="R62" s="2">
        <v>25852.1</v>
      </c>
      <c r="S62" s="2">
        <v>29477.9</v>
      </c>
      <c r="T62" s="2">
        <v>29250.2</v>
      </c>
      <c r="U62" s="2">
        <v>25950.1</v>
      </c>
      <c r="V62" s="2">
        <v>9144.2000000000007</v>
      </c>
      <c r="W62" s="2">
        <v>10461.4</v>
      </c>
      <c r="X62" s="2">
        <v>17468.400000000001</v>
      </c>
      <c r="Y62" s="2">
        <v>15548</v>
      </c>
      <c r="Z62" s="2">
        <v>16088.6</v>
      </c>
      <c r="AA62" s="2">
        <v>15619.5</v>
      </c>
      <c r="AB62" s="2">
        <v>16647.7</v>
      </c>
      <c r="AC62" s="2">
        <v>16929.7</v>
      </c>
      <c r="AD62" s="2">
        <v>21119.9</v>
      </c>
      <c r="AE62" s="2">
        <v>20805.099999999999</v>
      </c>
      <c r="AF62" s="2">
        <v>19155.5</v>
      </c>
      <c r="AG62" s="2">
        <v>23786.1</v>
      </c>
      <c r="AH62" s="2">
        <v>22539.3</v>
      </c>
      <c r="AI62" s="2">
        <v>19354.400000000001</v>
      </c>
      <c r="AJ62" s="2">
        <v>20860.8</v>
      </c>
      <c r="AK62" s="2">
        <v>19222.7</v>
      </c>
      <c r="AL62" s="2">
        <v>19364.599999999999</v>
      </c>
      <c r="AM62" s="2">
        <v>17036.5</v>
      </c>
      <c r="AN62" s="2">
        <v>18263.2</v>
      </c>
      <c r="AO62" s="2">
        <v>21903</v>
      </c>
      <c r="AP62" s="2">
        <v>21944.3</v>
      </c>
      <c r="AQ62" s="2">
        <v>23945.1</v>
      </c>
      <c r="AR62" s="2">
        <v>24986.9</v>
      </c>
      <c r="AS62" s="2">
        <v>27705.599999999999</v>
      </c>
      <c r="AT62" s="2">
        <v>25150.799999999999</v>
      </c>
      <c r="AU62" s="2">
        <v>23063</v>
      </c>
      <c r="AV62" s="2">
        <v>23772.400000000001</v>
      </c>
      <c r="AW62" s="2">
        <v>20790.2</v>
      </c>
      <c r="AY62" s="13">
        <v>23156.522300000001</v>
      </c>
      <c r="AZ62" s="13">
        <v>20911.98415</v>
      </c>
      <c r="BA62" s="13">
        <v>25745.85</v>
      </c>
      <c r="BB62" s="13">
        <v>23845.05</v>
      </c>
      <c r="BC62" s="13">
        <v>21208.7</v>
      </c>
      <c r="BD62" s="13">
        <v>22316.6</v>
      </c>
      <c r="BE62" s="13">
        <v>20006.45</v>
      </c>
      <c r="BF62" s="13">
        <v>20722.599999999999</v>
      </c>
      <c r="BG62" s="13">
        <v>17651.45</v>
      </c>
      <c r="BH62" s="13">
        <v>21277.4</v>
      </c>
      <c r="BI62" s="13">
        <v>22665.1</v>
      </c>
      <c r="BJ62" s="13">
        <v>23898.199999999997</v>
      </c>
      <c r="BK62" s="13">
        <f t="shared" si="0"/>
        <v>263405.90645000001</v>
      </c>
      <c r="BM62" s="13">
        <v>23156.522300000001</v>
      </c>
      <c r="BN62" s="13">
        <v>20911.98415</v>
      </c>
      <c r="BO62" s="13">
        <v>25745.85</v>
      </c>
      <c r="BP62" s="13">
        <v>23845.05</v>
      </c>
      <c r="BQ62" s="13">
        <v>21208.7</v>
      </c>
      <c r="BR62" s="13">
        <v>22316.6</v>
      </c>
      <c r="BS62" s="13">
        <v>20006.45</v>
      </c>
      <c r="BT62" s="13">
        <v>20722.599999999999</v>
      </c>
      <c r="BU62" s="13">
        <v>17651.45</v>
      </c>
      <c r="BV62" s="13">
        <v>21277.4</v>
      </c>
      <c r="BW62" s="13">
        <v>22665.1</v>
      </c>
      <c r="BX62" s="13">
        <v>23898.199999999997</v>
      </c>
      <c r="BY62" s="13">
        <f t="shared" si="1"/>
        <v>263405.90645000001</v>
      </c>
      <c r="CA62" s="16"/>
    </row>
    <row r="63" spans="2:79" x14ac:dyDescent="0.25">
      <c r="B63" t="s">
        <v>811</v>
      </c>
      <c r="C63" t="s">
        <v>812</v>
      </c>
      <c r="D63" t="s">
        <v>66</v>
      </c>
      <c r="E63" t="s">
        <v>65</v>
      </c>
      <c r="G63" s="2"/>
      <c r="H63" s="2"/>
      <c r="I63" s="2"/>
      <c r="J63" s="2"/>
      <c r="K63" s="2"/>
      <c r="L63" s="2"/>
      <c r="M63" s="2"/>
      <c r="N63" s="2"/>
      <c r="O63" s="2"/>
      <c r="P63" s="2">
        <v>8.3000000000000007</v>
      </c>
      <c r="Q63" s="2">
        <v>24234</v>
      </c>
      <c r="R63" s="2">
        <v>0</v>
      </c>
      <c r="S63" s="2">
        <v>14746.7</v>
      </c>
      <c r="T63" s="2">
        <v>196722.3</v>
      </c>
      <c r="U63" s="2">
        <v>168996.3</v>
      </c>
      <c r="V63" s="2">
        <v>291004.40000000002</v>
      </c>
      <c r="W63" s="2">
        <v>301559.40000000002</v>
      </c>
      <c r="X63" s="2">
        <v>29499</v>
      </c>
      <c r="Y63" s="2">
        <v>298515.09999999998</v>
      </c>
      <c r="Z63" s="2">
        <v>328841.8</v>
      </c>
      <c r="AA63" s="2">
        <v>306504.5</v>
      </c>
      <c r="AB63" s="2">
        <v>331665.59999999998</v>
      </c>
      <c r="AC63" s="2">
        <v>323598.2</v>
      </c>
      <c r="AD63" s="2">
        <v>298991.2</v>
      </c>
      <c r="AE63" s="2">
        <v>330985.90000000002</v>
      </c>
      <c r="AF63" s="2">
        <v>294293.3</v>
      </c>
      <c r="AG63" s="2">
        <v>325445</v>
      </c>
      <c r="AH63" s="2">
        <v>312870.8</v>
      </c>
      <c r="AI63" s="2">
        <v>252647.2</v>
      </c>
      <c r="AJ63" s="2">
        <v>244975</v>
      </c>
      <c r="AK63" s="2">
        <v>253490.1</v>
      </c>
      <c r="AL63" s="2">
        <v>280022.3</v>
      </c>
      <c r="AM63" s="2">
        <v>272014</v>
      </c>
      <c r="AN63" s="2">
        <v>94770</v>
      </c>
      <c r="AO63" s="2">
        <v>103945.60000000001</v>
      </c>
      <c r="AP63" s="2">
        <v>129032.8</v>
      </c>
      <c r="AQ63" s="2">
        <v>275615.3</v>
      </c>
      <c r="AR63" s="2">
        <v>244520.6</v>
      </c>
      <c r="AS63" s="2">
        <v>109501.6</v>
      </c>
      <c r="AT63" s="2">
        <v>313860.90000000002</v>
      </c>
      <c r="AU63" s="2">
        <v>286799.09999999998</v>
      </c>
      <c r="AV63" s="2">
        <v>304154.8</v>
      </c>
      <c r="AW63" s="2">
        <v>318599</v>
      </c>
      <c r="AY63" s="13">
        <v>298380.63355000003</v>
      </c>
      <c r="AZ63" s="13">
        <v>269458.902275</v>
      </c>
      <c r="BA63" s="13">
        <v>217473.3</v>
      </c>
      <c r="BB63" s="13">
        <v>313365.84999999998</v>
      </c>
      <c r="BC63" s="13">
        <v>269723.15000000002</v>
      </c>
      <c r="BD63" s="13">
        <v>274564.90000000002</v>
      </c>
      <c r="BE63" s="13">
        <v>286044.55</v>
      </c>
      <c r="BF63" s="13">
        <v>280022.3</v>
      </c>
      <c r="BG63" s="13">
        <v>272014</v>
      </c>
      <c r="BH63" s="13">
        <v>94770</v>
      </c>
      <c r="BI63" s="13">
        <v>103945.60000000001</v>
      </c>
      <c r="BJ63" s="13">
        <v>129032.8</v>
      </c>
      <c r="BK63" s="13">
        <f t="shared" si="0"/>
        <v>2808795.9858249999</v>
      </c>
      <c r="BM63" s="13">
        <v>298380.63355000003</v>
      </c>
      <c r="BN63" s="13">
        <v>269458.902275</v>
      </c>
      <c r="BO63" s="13">
        <v>217473.3</v>
      </c>
      <c r="BP63" s="13">
        <v>313365.84999999998</v>
      </c>
      <c r="BQ63" s="13">
        <v>269723.15000000002</v>
      </c>
      <c r="BR63" s="13">
        <v>274564.90000000002</v>
      </c>
      <c r="BS63" s="13">
        <v>286044.55</v>
      </c>
      <c r="BT63" s="13">
        <v>280022.3</v>
      </c>
      <c r="BU63" s="13">
        <v>272014</v>
      </c>
      <c r="BV63" s="13">
        <v>94770</v>
      </c>
      <c r="BW63" s="13">
        <v>103945.60000000001</v>
      </c>
      <c r="BX63" s="13">
        <v>129032.8</v>
      </c>
      <c r="BY63" s="13">
        <f t="shared" si="1"/>
        <v>2808795.9858249999</v>
      </c>
      <c r="CA63" s="16"/>
    </row>
    <row r="64" spans="2:79" x14ac:dyDescent="0.25">
      <c r="B64" t="s">
        <v>817</v>
      </c>
      <c r="C64" t="s">
        <v>818</v>
      </c>
      <c r="D64" t="s">
        <v>52</v>
      </c>
      <c r="E64" t="s">
        <v>57</v>
      </c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>
        <v>43690.400000000001</v>
      </c>
      <c r="AJ64" s="2">
        <v>44347.5</v>
      </c>
      <c r="AK64" s="2">
        <v>45182.8</v>
      </c>
      <c r="AL64" s="2">
        <v>46722.6</v>
      </c>
      <c r="AM64" s="2">
        <v>34794.800000000003</v>
      </c>
      <c r="AN64" s="2">
        <v>21548.3</v>
      </c>
      <c r="AO64" s="2">
        <v>19506.599999999999</v>
      </c>
      <c r="AP64" s="2">
        <v>48333.599999999999</v>
      </c>
      <c r="AQ64" s="2">
        <v>45264.6</v>
      </c>
      <c r="AR64" s="2">
        <v>43284.9</v>
      </c>
      <c r="AS64" s="2">
        <v>46519.199999999997</v>
      </c>
      <c r="AT64" s="2">
        <v>51017.7</v>
      </c>
      <c r="AU64" s="2">
        <v>44777.599999999999</v>
      </c>
      <c r="AV64" s="2">
        <v>44269.9</v>
      </c>
      <c r="AW64" s="2">
        <v>42817.8</v>
      </c>
      <c r="AY64" s="13">
        <v>45264.6</v>
      </c>
      <c r="AZ64" s="13">
        <v>43284.9</v>
      </c>
      <c r="BA64" s="13">
        <v>46519.199999999997</v>
      </c>
      <c r="BB64" s="13">
        <v>51017.7</v>
      </c>
      <c r="BC64" s="13">
        <v>44777.599999999999</v>
      </c>
      <c r="BD64" s="13">
        <v>44269.9</v>
      </c>
      <c r="BE64" s="13">
        <v>42817.8</v>
      </c>
      <c r="BF64" s="13">
        <v>46722.6</v>
      </c>
      <c r="BG64" s="13">
        <v>34794.800000000003</v>
      </c>
      <c r="BH64" s="13">
        <v>21548.3</v>
      </c>
      <c r="BI64" s="13">
        <v>19506.599999999999</v>
      </c>
      <c r="BJ64" s="13">
        <v>48333.599999999999</v>
      </c>
      <c r="BK64" s="13">
        <f t="shared" si="0"/>
        <v>488857.59999999992</v>
      </c>
      <c r="BM64" s="13">
        <v>45264.6</v>
      </c>
      <c r="BN64" s="13">
        <v>43284.9</v>
      </c>
      <c r="BO64" s="13">
        <v>46519.199999999997</v>
      </c>
      <c r="BP64" s="13">
        <v>51017.7</v>
      </c>
      <c r="BQ64" s="13">
        <v>44777.599999999999</v>
      </c>
      <c r="BR64" s="13">
        <v>44269.9</v>
      </c>
      <c r="BS64" s="13">
        <v>42817.8</v>
      </c>
      <c r="BT64" s="13">
        <v>46722.6</v>
      </c>
      <c r="BU64" s="13">
        <v>34794.800000000003</v>
      </c>
      <c r="BV64" s="13">
        <v>21548.3</v>
      </c>
      <c r="BW64" s="13">
        <v>19506.599999999999</v>
      </c>
      <c r="BX64" s="13">
        <v>48333.599999999999</v>
      </c>
      <c r="BY64" s="13">
        <f t="shared" si="1"/>
        <v>488857.59999999992</v>
      </c>
      <c r="CA64" s="16"/>
    </row>
    <row r="65" spans="2:79" x14ac:dyDescent="0.25">
      <c r="B65" t="s">
        <v>560</v>
      </c>
      <c r="C65" t="s">
        <v>561</v>
      </c>
      <c r="D65" t="s">
        <v>184</v>
      </c>
      <c r="E65" t="s">
        <v>53</v>
      </c>
      <c r="G65" s="2">
        <v>940232.8</v>
      </c>
      <c r="H65" s="2">
        <v>862250.1</v>
      </c>
      <c r="I65" s="2">
        <v>951745.6</v>
      </c>
      <c r="J65" s="2">
        <v>914083.5</v>
      </c>
      <c r="K65" s="2">
        <v>892850.4</v>
      </c>
      <c r="L65" s="2">
        <v>871665.6</v>
      </c>
      <c r="M65" s="2">
        <v>893094.9</v>
      </c>
      <c r="N65" s="2">
        <v>871488.8</v>
      </c>
      <c r="O65" s="2">
        <v>876997.6</v>
      </c>
      <c r="P65" s="2">
        <v>939065.3</v>
      </c>
      <c r="Q65" s="2">
        <v>861675</v>
      </c>
      <c r="R65" s="2">
        <v>903770</v>
      </c>
      <c r="S65" s="2">
        <v>977608.8</v>
      </c>
      <c r="T65" s="2">
        <v>927087.2</v>
      </c>
      <c r="U65" s="2">
        <v>963910</v>
      </c>
      <c r="V65" s="2">
        <v>852886.5</v>
      </c>
      <c r="W65" s="2">
        <v>897456.9</v>
      </c>
      <c r="X65" s="2">
        <v>787207.4</v>
      </c>
      <c r="Y65" s="2">
        <v>878146</v>
      </c>
      <c r="Z65" s="2">
        <v>886828.2</v>
      </c>
      <c r="AA65" s="2">
        <v>866046.3</v>
      </c>
      <c r="AB65" s="2">
        <v>675822</v>
      </c>
      <c r="AC65" s="2">
        <v>798562</v>
      </c>
      <c r="AD65" s="2">
        <v>935885.1</v>
      </c>
      <c r="AE65" s="2">
        <v>959416.3</v>
      </c>
      <c r="AF65" s="2">
        <v>841806.3</v>
      </c>
      <c r="AG65" s="2">
        <v>933418.5</v>
      </c>
      <c r="AH65" s="2">
        <v>868452.1</v>
      </c>
      <c r="AI65" s="2">
        <v>938430.7</v>
      </c>
      <c r="AJ65" s="2">
        <v>868383.4</v>
      </c>
      <c r="AK65" s="2">
        <v>854694.7</v>
      </c>
      <c r="AL65" s="2">
        <v>862324.2</v>
      </c>
      <c r="AM65" s="2">
        <v>801308.3</v>
      </c>
      <c r="AN65" s="2">
        <v>905255.6</v>
      </c>
      <c r="AO65" s="2">
        <v>878694.9</v>
      </c>
      <c r="AP65" s="2">
        <v>885896.6</v>
      </c>
      <c r="AQ65" s="2">
        <v>941797.5</v>
      </c>
      <c r="AR65" s="2">
        <v>799258.8</v>
      </c>
      <c r="AS65" s="2">
        <v>872690.6</v>
      </c>
      <c r="AT65" s="2">
        <v>884026.2</v>
      </c>
      <c r="AU65" s="2">
        <v>881165.5</v>
      </c>
      <c r="AV65" s="2">
        <v>806697.9</v>
      </c>
      <c r="AW65" s="2">
        <v>901531.4</v>
      </c>
      <c r="AY65" s="13">
        <v>922763.6534500001</v>
      </c>
      <c r="AZ65" s="13">
        <v>833321.111225</v>
      </c>
      <c r="BA65" s="13">
        <v>903054.55</v>
      </c>
      <c r="BB65" s="13">
        <v>876239.14999999991</v>
      </c>
      <c r="BC65" s="13">
        <v>909798.1</v>
      </c>
      <c r="BD65" s="13">
        <v>837540.65</v>
      </c>
      <c r="BE65" s="13">
        <v>878113.05</v>
      </c>
      <c r="BF65" s="13">
        <v>866906.5</v>
      </c>
      <c r="BG65" s="13">
        <v>839152.95</v>
      </c>
      <c r="BH65" s="13">
        <v>922160.45</v>
      </c>
      <c r="BI65" s="13">
        <v>870184.95</v>
      </c>
      <c r="BJ65" s="13">
        <v>894833.3</v>
      </c>
      <c r="BK65" s="13">
        <f t="shared" si="0"/>
        <v>10554068.414675001</v>
      </c>
      <c r="BM65" s="13">
        <v>922763.6534500001</v>
      </c>
      <c r="BN65" s="13">
        <v>833321.111225</v>
      </c>
      <c r="BO65" s="13">
        <v>903054.55</v>
      </c>
      <c r="BP65" s="13">
        <v>876239.14999999991</v>
      </c>
      <c r="BQ65" s="13">
        <v>909798.1</v>
      </c>
      <c r="BR65" s="13">
        <v>837540.65</v>
      </c>
      <c r="BS65" s="13">
        <v>878113.05</v>
      </c>
      <c r="BT65" s="13">
        <v>866906.5</v>
      </c>
      <c r="BU65" s="13">
        <v>839152.95</v>
      </c>
      <c r="BV65" s="13">
        <v>922160.45</v>
      </c>
      <c r="BW65" s="13">
        <v>870184.95</v>
      </c>
      <c r="BX65" s="13">
        <v>894833.3</v>
      </c>
      <c r="BY65" s="13">
        <f t="shared" si="1"/>
        <v>10554068.414675001</v>
      </c>
      <c r="CA65" s="16"/>
    </row>
    <row r="66" spans="2:79" x14ac:dyDescent="0.25">
      <c r="B66" t="s">
        <v>78</v>
      </c>
      <c r="C66" t="s">
        <v>79</v>
      </c>
      <c r="D66" t="s">
        <v>58</v>
      </c>
      <c r="E66" t="s">
        <v>65</v>
      </c>
      <c r="G66" s="2">
        <v>95565.6</v>
      </c>
      <c r="H66" s="2">
        <v>77563.199999999997</v>
      </c>
      <c r="I66" s="2">
        <v>95182.9</v>
      </c>
      <c r="J66" s="2">
        <v>90928.7</v>
      </c>
      <c r="K66" s="2">
        <v>85582.5</v>
      </c>
      <c r="L66" s="2">
        <v>107266.3</v>
      </c>
      <c r="M66" s="2">
        <v>91258.3</v>
      </c>
      <c r="N66" s="2">
        <v>77495.100000000006</v>
      </c>
      <c r="O66" s="2">
        <v>94009</v>
      </c>
      <c r="P66" s="2">
        <v>98176.9</v>
      </c>
      <c r="Q66" s="2">
        <v>80582.5</v>
      </c>
      <c r="R66" s="2">
        <v>86632.3</v>
      </c>
      <c r="S66" s="2">
        <v>120173.3</v>
      </c>
      <c r="T66" s="2">
        <v>93657.5</v>
      </c>
      <c r="U66" s="2">
        <v>102881.7</v>
      </c>
      <c r="V66" s="2">
        <v>79250.2</v>
      </c>
      <c r="W66" s="2">
        <v>110538.5</v>
      </c>
      <c r="X66" s="2">
        <v>109316.4</v>
      </c>
      <c r="Y66" s="2">
        <v>98788.3</v>
      </c>
      <c r="Z66" s="2">
        <v>79303.600000000006</v>
      </c>
      <c r="AA66" s="2">
        <v>86683.8</v>
      </c>
      <c r="AB66" s="2">
        <v>91127.6</v>
      </c>
      <c r="AC66" s="2">
        <v>89230.5</v>
      </c>
      <c r="AD66" s="2">
        <v>110121.1</v>
      </c>
      <c r="AE66" s="2">
        <v>82006.5</v>
      </c>
      <c r="AF66" s="2">
        <v>71597.399999999994</v>
      </c>
      <c r="AG66" s="2">
        <v>94688.1</v>
      </c>
      <c r="AH66" s="2">
        <v>99907.1</v>
      </c>
      <c r="AI66" s="2">
        <v>100349.6</v>
      </c>
      <c r="AJ66" s="2">
        <v>102220.3</v>
      </c>
      <c r="AK66" s="2">
        <v>96133.4</v>
      </c>
      <c r="AL66" s="2">
        <v>92007.8</v>
      </c>
      <c r="AM66" s="2">
        <v>90893.9</v>
      </c>
      <c r="AN66" s="2">
        <v>88038.7</v>
      </c>
      <c r="AO66" s="2">
        <v>100326.3</v>
      </c>
      <c r="AP66" s="2">
        <v>89512.8</v>
      </c>
      <c r="AQ66" s="2">
        <v>99655</v>
      </c>
      <c r="AR66" s="2">
        <v>88412.4</v>
      </c>
      <c r="AS66" s="2">
        <v>101223.2</v>
      </c>
      <c r="AT66" s="2">
        <v>97074</v>
      </c>
      <c r="AU66" s="2">
        <v>95952.6</v>
      </c>
      <c r="AV66" s="2">
        <v>86257.5</v>
      </c>
      <c r="AW66" s="2">
        <v>74091.199999999997</v>
      </c>
      <c r="AY66" s="13">
        <v>89005.373649999994</v>
      </c>
      <c r="AZ66" s="13">
        <v>80378.173324999996</v>
      </c>
      <c r="BA66" s="13">
        <v>97955.65</v>
      </c>
      <c r="BB66" s="13">
        <v>98490.55</v>
      </c>
      <c r="BC66" s="13">
        <v>98151.1</v>
      </c>
      <c r="BD66" s="13">
        <v>94238.9</v>
      </c>
      <c r="BE66" s="13">
        <v>85112.299999999988</v>
      </c>
      <c r="BF66" s="13">
        <v>84751.450000000012</v>
      </c>
      <c r="BG66" s="13">
        <v>92451.45</v>
      </c>
      <c r="BH66" s="13">
        <v>93107.799999999988</v>
      </c>
      <c r="BI66" s="13">
        <v>90454.399999999994</v>
      </c>
      <c r="BJ66" s="13">
        <v>88072.55</v>
      </c>
      <c r="BK66" s="13">
        <f t="shared" si="0"/>
        <v>1092169.696975</v>
      </c>
      <c r="BM66" s="13">
        <v>89005.373649999994</v>
      </c>
      <c r="BN66" s="13">
        <v>80378.173324999996</v>
      </c>
      <c r="BO66" s="13">
        <v>97955.65</v>
      </c>
      <c r="BP66" s="13">
        <v>98490.55</v>
      </c>
      <c r="BQ66" s="13">
        <v>98151.1</v>
      </c>
      <c r="BR66" s="13">
        <v>94238.9</v>
      </c>
      <c r="BS66" s="13">
        <v>85112.299999999988</v>
      </c>
      <c r="BT66" s="13">
        <v>84751.450000000012</v>
      </c>
      <c r="BU66" s="13">
        <v>92451.45</v>
      </c>
      <c r="BV66" s="13">
        <v>93107.799999999988</v>
      </c>
      <c r="BW66" s="13">
        <v>90454.399999999994</v>
      </c>
      <c r="BX66" s="13">
        <v>88072.55</v>
      </c>
      <c r="BY66" s="13">
        <f t="shared" si="1"/>
        <v>1092169.696975</v>
      </c>
      <c r="CA66" s="16"/>
    </row>
    <row r="67" spans="2:79" x14ac:dyDescent="0.25">
      <c r="B67" t="s">
        <v>692</v>
      </c>
      <c r="C67" t="s">
        <v>693</v>
      </c>
      <c r="D67" t="s">
        <v>52</v>
      </c>
      <c r="E67" t="s">
        <v>65</v>
      </c>
      <c r="G67" s="2">
        <v>53017.9</v>
      </c>
      <c r="H67" s="2">
        <v>50471.6</v>
      </c>
      <c r="I67" s="2">
        <v>53774.6</v>
      </c>
      <c r="J67" s="2">
        <v>47695.9</v>
      </c>
      <c r="K67" s="2">
        <v>40250.699999999997</v>
      </c>
      <c r="L67" s="2">
        <v>45364.7</v>
      </c>
      <c r="M67" s="2">
        <v>35802</v>
      </c>
      <c r="N67" s="2">
        <v>37273.5</v>
      </c>
      <c r="O67" s="2">
        <v>37073</v>
      </c>
      <c r="P67" s="2">
        <v>39291.599999999999</v>
      </c>
      <c r="Q67" s="2">
        <v>40526.9</v>
      </c>
      <c r="R67" s="2">
        <v>59068.1</v>
      </c>
      <c r="S67" s="2">
        <v>52356.4</v>
      </c>
      <c r="T67" s="2">
        <v>51936.4</v>
      </c>
      <c r="U67" s="2">
        <v>53968.800000000003</v>
      </c>
      <c r="V67" s="2">
        <v>43631.199999999997</v>
      </c>
      <c r="W67" s="2">
        <v>42978.5</v>
      </c>
      <c r="X67" s="2">
        <v>43041.9</v>
      </c>
      <c r="Y67" s="2">
        <v>32061.8</v>
      </c>
      <c r="Z67" s="2">
        <v>31088.6</v>
      </c>
      <c r="AA67" s="2">
        <v>33609.1</v>
      </c>
      <c r="AB67" s="2">
        <v>30573.9</v>
      </c>
      <c r="AC67" s="2">
        <v>41254.300000000003</v>
      </c>
      <c r="AD67" s="2">
        <v>47736.6</v>
      </c>
      <c r="AE67" s="2">
        <v>58415.9</v>
      </c>
      <c r="AF67" s="2">
        <v>54572.7</v>
      </c>
      <c r="AG67" s="2">
        <v>47801.3</v>
      </c>
      <c r="AH67" s="2">
        <v>54847.1</v>
      </c>
      <c r="AI67" s="2">
        <v>51832.4</v>
      </c>
      <c r="AJ67" s="2">
        <v>46934.3</v>
      </c>
      <c r="AK67" s="2">
        <v>45945.8</v>
      </c>
      <c r="AL67" s="2">
        <v>45184.9</v>
      </c>
      <c r="AM67" s="2">
        <v>43990.1</v>
      </c>
      <c r="AN67" s="2">
        <v>40576.9</v>
      </c>
      <c r="AO67" s="2">
        <v>48236</v>
      </c>
      <c r="AP67" s="2">
        <v>49672.9</v>
      </c>
      <c r="AQ67" s="2">
        <v>56112.7</v>
      </c>
      <c r="AR67" s="2">
        <v>51001.8</v>
      </c>
      <c r="AS67" s="2">
        <v>48434</v>
      </c>
      <c r="AT67" s="2">
        <v>50154.6</v>
      </c>
      <c r="AU67" s="2">
        <v>46816.6</v>
      </c>
      <c r="AV67" s="2">
        <v>45460.4</v>
      </c>
      <c r="AW67" s="2">
        <v>48724.3</v>
      </c>
      <c r="AY67" s="13">
        <v>57336.857549999993</v>
      </c>
      <c r="AZ67" s="13">
        <v>51779.254274999992</v>
      </c>
      <c r="BA67" s="13">
        <v>48117.65</v>
      </c>
      <c r="BB67" s="13">
        <v>52500.85</v>
      </c>
      <c r="BC67" s="13">
        <v>49324.5</v>
      </c>
      <c r="BD67" s="13">
        <v>46197.350000000006</v>
      </c>
      <c r="BE67" s="13">
        <v>47335.05</v>
      </c>
      <c r="BF67" s="13">
        <v>41229.199999999997</v>
      </c>
      <c r="BG67" s="13">
        <v>40531.550000000003</v>
      </c>
      <c r="BH67" s="13">
        <v>39934.25</v>
      </c>
      <c r="BI67" s="13">
        <v>44381.45</v>
      </c>
      <c r="BJ67" s="13">
        <v>54370.5</v>
      </c>
      <c r="BK67" s="13">
        <f t="shared" si="0"/>
        <v>573038.46182500001</v>
      </c>
      <c r="BM67" s="13">
        <v>57336.857549999993</v>
      </c>
      <c r="BN67" s="13">
        <v>51779.254274999992</v>
      </c>
      <c r="BO67" s="13">
        <v>48117.65</v>
      </c>
      <c r="BP67" s="13">
        <v>52500.85</v>
      </c>
      <c r="BQ67" s="13">
        <v>49324.5</v>
      </c>
      <c r="BR67" s="13">
        <v>46197.350000000006</v>
      </c>
      <c r="BS67" s="13">
        <v>47335.05</v>
      </c>
      <c r="BT67" s="13">
        <v>41229.199999999997</v>
      </c>
      <c r="BU67" s="13">
        <v>40531.550000000003</v>
      </c>
      <c r="BV67" s="13">
        <v>39934.25</v>
      </c>
      <c r="BW67" s="13">
        <v>44381.45</v>
      </c>
      <c r="BX67" s="13">
        <v>54370.5</v>
      </c>
      <c r="BY67" s="13">
        <f t="shared" si="1"/>
        <v>573038.46182500001</v>
      </c>
      <c r="CA67" s="16"/>
    </row>
    <row r="68" spans="2:79" x14ac:dyDescent="0.25">
      <c r="B68" t="s">
        <v>355</v>
      </c>
      <c r="C68" t="s">
        <v>356</v>
      </c>
      <c r="D68" t="s">
        <v>52</v>
      </c>
      <c r="E68" t="s">
        <v>65</v>
      </c>
      <c r="G68" s="2">
        <v>48467.6</v>
      </c>
      <c r="H68" s="2">
        <v>43139.1</v>
      </c>
      <c r="I68" s="2">
        <v>43826.6</v>
      </c>
      <c r="J68" s="2">
        <v>41667.699999999997</v>
      </c>
      <c r="K68" s="2">
        <v>48859.1</v>
      </c>
      <c r="L68" s="2">
        <v>49814.6</v>
      </c>
      <c r="M68" s="2">
        <v>44337.8</v>
      </c>
      <c r="N68" s="2">
        <v>46240.3</v>
      </c>
      <c r="O68" s="2">
        <v>42303.6</v>
      </c>
      <c r="P68" s="2">
        <v>46500.2</v>
      </c>
      <c r="Q68" s="2">
        <v>55955.7</v>
      </c>
      <c r="R68" s="2">
        <v>42746.8</v>
      </c>
      <c r="S68" s="2">
        <v>47865.599999999999</v>
      </c>
      <c r="T68" s="2">
        <v>43164.4</v>
      </c>
      <c r="U68" s="2">
        <v>46306.9</v>
      </c>
      <c r="V68" s="2">
        <v>47699.9</v>
      </c>
      <c r="W68" s="2">
        <v>51540.2</v>
      </c>
      <c r="X68" s="2">
        <v>53107.5</v>
      </c>
      <c r="Y68" s="2">
        <v>49693</v>
      </c>
      <c r="Z68" s="2">
        <v>44279.9</v>
      </c>
      <c r="AA68" s="2">
        <v>56073.599999999999</v>
      </c>
      <c r="AB68" s="2">
        <v>51403</v>
      </c>
      <c r="AC68" s="2">
        <v>53798.3</v>
      </c>
      <c r="AD68" s="2">
        <v>45590.6</v>
      </c>
      <c r="AE68" s="2">
        <v>54102.8</v>
      </c>
      <c r="AF68" s="2">
        <v>58849.4</v>
      </c>
      <c r="AG68" s="2">
        <v>54924.9</v>
      </c>
      <c r="AH68" s="2">
        <f>113652/2</f>
        <v>56826</v>
      </c>
      <c r="AI68" s="2">
        <f>113652/2</f>
        <v>56826</v>
      </c>
      <c r="AJ68" s="2">
        <v>52221.8</v>
      </c>
      <c r="AK68" s="2">
        <v>46692.1</v>
      </c>
      <c r="AL68" s="2">
        <v>49046.6</v>
      </c>
      <c r="AM68" s="2">
        <v>50399.4</v>
      </c>
      <c r="AN68" s="2">
        <v>49129.5</v>
      </c>
      <c r="AO68" s="2">
        <v>49392.2</v>
      </c>
      <c r="AP68" s="2">
        <v>50966.9</v>
      </c>
      <c r="AQ68" s="2">
        <v>47240.4</v>
      </c>
      <c r="AR68" s="2">
        <v>51096.7</v>
      </c>
      <c r="AS68" s="2">
        <v>47924.1</v>
      </c>
      <c r="AT68" s="2">
        <v>46782.8</v>
      </c>
      <c r="AU68" s="2">
        <v>50653.1</v>
      </c>
      <c r="AV68" s="2">
        <v>47179.1</v>
      </c>
      <c r="AW68" s="2">
        <v>36784.300000000003</v>
      </c>
      <c r="AY68" s="13">
        <v>55040.862649999995</v>
      </c>
      <c r="AZ68" s="13">
        <v>49705.807824999996</v>
      </c>
      <c r="BA68" s="13">
        <v>51424.5</v>
      </c>
      <c r="BB68" s="13">
        <v>51804.4</v>
      </c>
      <c r="BC68" s="13">
        <v>53739.55</v>
      </c>
      <c r="BD68" s="13">
        <v>49700.45</v>
      </c>
      <c r="BE68" s="13">
        <v>41738.199999999997</v>
      </c>
      <c r="BF68" s="13">
        <v>47643.45</v>
      </c>
      <c r="BG68" s="13">
        <v>46351.5</v>
      </c>
      <c r="BH68" s="13">
        <v>47814.85</v>
      </c>
      <c r="BI68" s="13">
        <v>52673.95</v>
      </c>
      <c r="BJ68" s="13">
        <v>46856.850000000006</v>
      </c>
      <c r="BK68" s="13">
        <f t="shared" si="0"/>
        <v>594494.370475</v>
      </c>
      <c r="BM68" s="13">
        <v>55040.862649999995</v>
      </c>
      <c r="BN68" s="13">
        <v>49705.807824999996</v>
      </c>
      <c r="BO68" s="13">
        <v>51424.5</v>
      </c>
      <c r="BP68" s="13">
        <v>51804.4</v>
      </c>
      <c r="BQ68" s="13">
        <v>53739.55</v>
      </c>
      <c r="BR68" s="13">
        <v>49700.45</v>
      </c>
      <c r="BS68" s="13">
        <v>41738.199999999997</v>
      </c>
      <c r="BT68" s="13">
        <v>47643.45</v>
      </c>
      <c r="BU68" s="13">
        <v>46351.5</v>
      </c>
      <c r="BV68" s="13">
        <v>47814.85</v>
      </c>
      <c r="BW68" s="13">
        <v>52673.95</v>
      </c>
      <c r="BX68" s="13">
        <v>46856.850000000006</v>
      </c>
      <c r="BY68" s="13">
        <f t="shared" si="1"/>
        <v>594494.370475</v>
      </c>
      <c r="CA68" s="16"/>
    </row>
    <row r="69" spans="2:79" x14ac:dyDescent="0.25">
      <c r="B69" t="s">
        <v>532</v>
      </c>
      <c r="C69" t="s">
        <v>533</v>
      </c>
      <c r="D69" t="s">
        <v>58</v>
      </c>
      <c r="E69" t="s">
        <v>65</v>
      </c>
      <c r="G69" s="2">
        <v>219845.6</v>
      </c>
      <c r="H69" s="2">
        <v>203276.2</v>
      </c>
      <c r="I69" s="2">
        <v>195863.2</v>
      </c>
      <c r="J69" s="2">
        <v>201621.1</v>
      </c>
      <c r="K69" s="2">
        <v>187054.4</v>
      </c>
      <c r="L69" s="2">
        <v>185796</v>
      </c>
      <c r="M69" s="2">
        <v>200298.9</v>
      </c>
      <c r="N69" s="2">
        <v>202772.6</v>
      </c>
      <c r="O69" s="2">
        <v>177258.5</v>
      </c>
      <c r="P69" s="2">
        <v>211322.2</v>
      </c>
      <c r="Q69" s="2">
        <v>205576.1</v>
      </c>
      <c r="R69" s="2">
        <v>213393.4</v>
      </c>
      <c r="S69" s="2">
        <v>238992.4</v>
      </c>
      <c r="T69" s="2">
        <v>222445.9</v>
      </c>
      <c r="U69" s="2">
        <v>230053.4</v>
      </c>
      <c r="V69" s="2">
        <v>199757.3</v>
      </c>
      <c r="W69" s="2">
        <v>223690.8</v>
      </c>
      <c r="X69" s="2">
        <v>53724.7</v>
      </c>
      <c r="Y69" s="2">
        <v>209868.3</v>
      </c>
      <c r="Z69" s="2">
        <v>203762.7</v>
      </c>
      <c r="AA69" s="2">
        <v>216632</v>
      </c>
      <c r="AB69" s="2">
        <v>226905</v>
      </c>
      <c r="AC69" s="2">
        <v>207282.5</v>
      </c>
      <c r="AD69" s="2">
        <v>209600.3</v>
      </c>
      <c r="AE69" s="2">
        <v>245177.8</v>
      </c>
      <c r="AF69" s="2">
        <v>215028.6</v>
      </c>
      <c r="AG69" s="2">
        <v>227871</v>
      </c>
      <c r="AH69" s="2">
        <v>278925.59999999998</v>
      </c>
      <c r="AI69" s="2">
        <v>232362.9</v>
      </c>
      <c r="AJ69" s="2">
        <v>262072.1</v>
      </c>
      <c r="AK69" s="2">
        <v>228266.7</v>
      </c>
      <c r="AL69" s="2">
        <v>225359.2</v>
      </c>
      <c r="AM69" s="2">
        <v>253079.5</v>
      </c>
      <c r="AN69" s="2">
        <v>271491.7</v>
      </c>
      <c r="AO69" s="2">
        <v>263750</v>
      </c>
      <c r="AP69" s="2">
        <v>286243.90000000002</v>
      </c>
      <c r="AQ69" s="2">
        <v>285913.59999999998</v>
      </c>
      <c r="AR69" s="2">
        <v>262085.2</v>
      </c>
      <c r="AS69" s="2">
        <v>310156.59999999998</v>
      </c>
      <c r="AT69" s="2">
        <v>273652</v>
      </c>
      <c r="AU69" s="2">
        <v>232235.2</v>
      </c>
      <c r="AV69" s="2">
        <v>245200.5</v>
      </c>
      <c r="AW69" s="2">
        <v>258154</v>
      </c>
      <c r="AY69" s="13">
        <v>262637.4546</v>
      </c>
      <c r="AZ69" s="13">
        <v>237180.27329999997</v>
      </c>
      <c r="BA69" s="13">
        <v>269013.8</v>
      </c>
      <c r="BB69" s="13">
        <v>276288.8</v>
      </c>
      <c r="BC69" s="13">
        <v>232299.05</v>
      </c>
      <c r="BD69" s="13">
        <v>253636.3</v>
      </c>
      <c r="BE69" s="13">
        <v>243210.35</v>
      </c>
      <c r="BF69" s="13">
        <v>214065.90000000002</v>
      </c>
      <c r="BG69" s="13">
        <v>215169</v>
      </c>
      <c r="BH69" s="13">
        <v>241406.95</v>
      </c>
      <c r="BI69" s="13">
        <v>234663.05</v>
      </c>
      <c r="BJ69" s="13">
        <v>249818.65000000002</v>
      </c>
      <c r="BK69" s="13">
        <f t="shared" si="0"/>
        <v>2929389.5778999999</v>
      </c>
      <c r="BM69" s="13">
        <v>262637.4546</v>
      </c>
      <c r="BN69" s="13">
        <v>237180.27329999997</v>
      </c>
      <c r="BO69" s="13">
        <v>269013.8</v>
      </c>
      <c r="BP69" s="13">
        <v>276288.8</v>
      </c>
      <c r="BQ69" s="13">
        <v>232299.05</v>
      </c>
      <c r="BR69" s="13">
        <v>253636.3</v>
      </c>
      <c r="BS69" s="13">
        <v>243210.35</v>
      </c>
      <c r="BT69" s="13">
        <v>214065.90000000002</v>
      </c>
      <c r="BU69" s="13">
        <v>215169</v>
      </c>
      <c r="BV69" s="13">
        <v>241406.95</v>
      </c>
      <c r="BW69" s="13">
        <v>234663.05</v>
      </c>
      <c r="BX69" s="13">
        <v>249818.65000000002</v>
      </c>
      <c r="BY69" s="13">
        <f t="shared" si="1"/>
        <v>2929389.5778999999</v>
      </c>
      <c r="CA69" s="16"/>
    </row>
    <row r="70" spans="2:79" x14ac:dyDescent="0.25">
      <c r="B70" t="s">
        <v>708</v>
      </c>
      <c r="C70" t="s">
        <v>709</v>
      </c>
      <c r="D70" t="s">
        <v>52</v>
      </c>
      <c r="E70" t="s">
        <v>65</v>
      </c>
      <c r="G70" s="2">
        <v>24419.200000000001</v>
      </c>
      <c r="H70" s="2">
        <v>12812.8</v>
      </c>
      <c r="I70" s="2">
        <v>17609.2</v>
      </c>
      <c r="J70" s="2">
        <v>25689.599999999999</v>
      </c>
      <c r="K70" s="2">
        <v>24498.400000000001</v>
      </c>
      <c r="L70" s="2">
        <v>27221.7</v>
      </c>
      <c r="M70" s="2">
        <v>26946.5</v>
      </c>
      <c r="N70" s="2">
        <v>25502</v>
      </c>
      <c r="O70" s="2">
        <v>24399.599999999999</v>
      </c>
      <c r="P70" s="2">
        <v>24318</v>
      </c>
      <c r="Q70" s="2">
        <v>22727.1</v>
      </c>
      <c r="R70" s="2">
        <v>24067.9</v>
      </c>
      <c r="S70" s="2">
        <v>28107.1</v>
      </c>
      <c r="T70" s="2">
        <v>22195.200000000001</v>
      </c>
      <c r="U70" s="2">
        <v>26941.1</v>
      </c>
      <c r="V70" s="2">
        <v>21694.2</v>
      </c>
      <c r="W70" s="2">
        <v>26653.3</v>
      </c>
      <c r="X70" s="2">
        <v>26758.400000000001</v>
      </c>
      <c r="Y70" s="2">
        <v>28427.3</v>
      </c>
      <c r="Z70" s="2">
        <v>26836.9</v>
      </c>
      <c r="AA70" s="2">
        <v>26623.3</v>
      </c>
      <c r="AB70" s="2">
        <v>28064.3</v>
      </c>
      <c r="AC70" s="2">
        <v>26496.799999999999</v>
      </c>
      <c r="AD70" s="2">
        <v>26486</v>
      </c>
      <c r="AE70" s="2">
        <v>30365</v>
      </c>
      <c r="AF70" s="2">
        <v>26444.6</v>
      </c>
      <c r="AG70" s="2">
        <v>26867.5</v>
      </c>
      <c r="AH70" s="2">
        <v>27758.9</v>
      </c>
      <c r="AI70" s="2">
        <v>31740.799999999999</v>
      </c>
      <c r="AJ70" s="2">
        <v>28759.3</v>
      </c>
      <c r="AK70" s="2">
        <v>27264.2</v>
      </c>
      <c r="AL70" s="2">
        <v>27874.799999999999</v>
      </c>
      <c r="AM70" s="2">
        <v>28300.799999999999</v>
      </c>
      <c r="AN70" s="2">
        <v>30280.400000000001</v>
      </c>
      <c r="AO70" s="2">
        <v>28807.599999999999</v>
      </c>
      <c r="AP70" s="2">
        <v>28828.799999999999</v>
      </c>
      <c r="AQ70" s="2">
        <v>34488.6</v>
      </c>
      <c r="AR70" s="2">
        <v>31001.200000000001</v>
      </c>
      <c r="AS70" s="2">
        <v>32614.400000000001</v>
      </c>
      <c r="AT70" s="2">
        <v>29185.9</v>
      </c>
      <c r="AU70" s="2">
        <v>23977.9</v>
      </c>
      <c r="AV70" s="2">
        <v>23417</v>
      </c>
      <c r="AW70" s="2">
        <v>29995.8</v>
      </c>
      <c r="AY70" s="13">
        <v>31858.993699999999</v>
      </c>
      <c r="AZ70" s="13">
        <v>28770.933849999998</v>
      </c>
      <c r="BA70" s="13">
        <v>29740.95</v>
      </c>
      <c r="BB70" s="13">
        <v>28472.400000000001</v>
      </c>
      <c r="BC70" s="13">
        <v>27859.35</v>
      </c>
      <c r="BD70" s="13">
        <v>26088.15</v>
      </c>
      <c r="BE70" s="13">
        <v>28630</v>
      </c>
      <c r="BF70" s="13">
        <v>26688.400000000001</v>
      </c>
      <c r="BG70" s="13">
        <v>26350.199999999997</v>
      </c>
      <c r="BH70" s="13">
        <v>27299.200000000001</v>
      </c>
      <c r="BI70" s="13">
        <v>25767.35</v>
      </c>
      <c r="BJ70" s="13">
        <v>26448.35</v>
      </c>
      <c r="BK70" s="13">
        <f t="shared" si="0"/>
        <v>333974.27754999994</v>
      </c>
      <c r="BM70" s="13">
        <v>31858.993699999999</v>
      </c>
      <c r="BN70" s="13">
        <v>28770.933849999998</v>
      </c>
      <c r="BO70" s="13">
        <v>29740.95</v>
      </c>
      <c r="BP70" s="13">
        <v>28472.400000000001</v>
      </c>
      <c r="BQ70" s="13">
        <v>27859.35</v>
      </c>
      <c r="BR70" s="13">
        <v>26088.15</v>
      </c>
      <c r="BS70" s="13">
        <v>28630</v>
      </c>
      <c r="BT70" s="13">
        <v>26688.400000000001</v>
      </c>
      <c r="BU70" s="13">
        <v>26350.199999999997</v>
      </c>
      <c r="BV70" s="13">
        <v>27299.200000000001</v>
      </c>
      <c r="BW70" s="13">
        <v>25767.35</v>
      </c>
      <c r="BX70" s="13">
        <v>26448.35</v>
      </c>
      <c r="BY70" s="13">
        <f t="shared" si="1"/>
        <v>333974.27754999994</v>
      </c>
      <c r="CA70" s="16"/>
    </row>
    <row r="71" spans="2:79" x14ac:dyDescent="0.25">
      <c r="B71" t="s">
        <v>425</v>
      </c>
      <c r="C71" t="s">
        <v>426</v>
      </c>
      <c r="D71" t="s">
        <v>58</v>
      </c>
      <c r="E71" t="s">
        <v>65</v>
      </c>
      <c r="G71" s="2">
        <v>43576</v>
      </c>
      <c r="H71" s="2">
        <v>36566.400000000001</v>
      </c>
      <c r="I71" s="2">
        <v>41113.300000000003</v>
      </c>
      <c r="J71" s="2">
        <v>37503</v>
      </c>
      <c r="K71" s="2">
        <v>36209.599999999999</v>
      </c>
      <c r="L71" s="2">
        <v>36188.199999999997</v>
      </c>
      <c r="M71" s="2">
        <v>37074.5</v>
      </c>
      <c r="N71" s="2">
        <v>38151.699999999997</v>
      </c>
      <c r="O71" s="2">
        <v>32760.6</v>
      </c>
      <c r="P71" s="2">
        <v>54100.3</v>
      </c>
      <c r="Q71" s="2">
        <v>52456.5</v>
      </c>
      <c r="R71" s="2">
        <v>39335.4</v>
      </c>
      <c r="S71" s="2">
        <v>41608.800000000003</v>
      </c>
      <c r="T71" s="2">
        <v>43983.6</v>
      </c>
      <c r="U71" s="2">
        <v>46257.1</v>
      </c>
      <c r="V71" s="2">
        <v>42981.599999999999</v>
      </c>
      <c r="W71" s="2">
        <v>46280.6</v>
      </c>
      <c r="X71" s="2">
        <v>44024.4</v>
      </c>
      <c r="Y71" s="2">
        <v>46433.3</v>
      </c>
      <c r="Z71" s="2">
        <v>50020.1</v>
      </c>
      <c r="AA71" s="2">
        <v>47723.7</v>
      </c>
      <c r="AB71" s="2">
        <v>51850.400000000001</v>
      </c>
      <c r="AC71" s="2">
        <v>54653.4</v>
      </c>
      <c r="AD71" s="2">
        <v>62619.199999999997</v>
      </c>
      <c r="AE71" s="2">
        <v>69820.399999999994</v>
      </c>
      <c r="AF71" s="2">
        <v>58411.5</v>
      </c>
      <c r="AG71" s="2">
        <v>65072.800000000003</v>
      </c>
      <c r="AH71" s="2">
        <v>56111.8</v>
      </c>
      <c r="AI71" s="2">
        <v>52759.199999999997</v>
      </c>
      <c r="AJ71" s="2">
        <v>51204</v>
      </c>
      <c r="AK71" s="2">
        <v>50710.6</v>
      </c>
      <c r="AL71" s="2">
        <v>48838.3</v>
      </c>
      <c r="AM71" s="2">
        <v>41190.300000000003</v>
      </c>
      <c r="AN71" s="2">
        <v>42211.4</v>
      </c>
      <c r="AO71" s="2">
        <v>45589.8</v>
      </c>
      <c r="AP71" s="2">
        <v>50523.199999999997</v>
      </c>
      <c r="AQ71" s="2">
        <v>58900.2</v>
      </c>
      <c r="AR71" s="2">
        <v>50238.6</v>
      </c>
      <c r="AS71" s="2">
        <v>61963.199999999997</v>
      </c>
      <c r="AT71" s="2">
        <v>57820.5</v>
      </c>
      <c r="AU71" s="2">
        <v>51360.2</v>
      </c>
      <c r="AV71" s="2">
        <v>48734</v>
      </c>
      <c r="AW71" s="2">
        <v>46401.8</v>
      </c>
      <c r="AY71" s="13">
        <v>61835.067349999998</v>
      </c>
      <c r="AZ71" s="13">
        <v>55841.457174999996</v>
      </c>
      <c r="BA71" s="13">
        <v>63518</v>
      </c>
      <c r="BB71" s="13">
        <v>56966.15</v>
      </c>
      <c r="BC71" s="13">
        <v>52059.7</v>
      </c>
      <c r="BD71" s="13">
        <v>49969</v>
      </c>
      <c r="BE71" s="13">
        <v>48556.2</v>
      </c>
      <c r="BF71" s="13">
        <v>43495</v>
      </c>
      <c r="BG71" s="13">
        <v>36975.449999999997</v>
      </c>
      <c r="BH71" s="13">
        <v>48155.850000000006</v>
      </c>
      <c r="BI71" s="13">
        <v>49023.15</v>
      </c>
      <c r="BJ71" s="13">
        <v>44929.3</v>
      </c>
      <c r="BK71" s="13">
        <f t="shared" si="0"/>
        <v>611324.32452500006</v>
      </c>
      <c r="BM71" s="13">
        <v>61835.067349999998</v>
      </c>
      <c r="BN71" s="13">
        <v>55841.457174999996</v>
      </c>
      <c r="BO71" s="13">
        <v>63518</v>
      </c>
      <c r="BP71" s="13">
        <v>56966.15</v>
      </c>
      <c r="BQ71" s="13">
        <v>52059.7</v>
      </c>
      <c r="BR71" s="13">
        <v>49969</v>
      </c>
      <c r="BS71" s="13">
        <v>48556.2</v>
      </c>
      <c r="BT71" s="13">
        <v>43495</v>
      </c>
      <c r="BU71" s="13">
        <v>36975.449999999997</v>
      </c>
      <c r="BV71" s="13">
        <v>48155.850000000006</v>
      </c>
      <c r="BW71" s="13">
        <v>49023.15</v>
      </c>
      <c r="BX71" s="13">
        <v>44929.3</v>
      </c>
      <c r="BY71" s="13">
        <f t="shared" si="1"/>
        <v>611324.32452500006</v>
      </c>
      <c r="CA71" s="16"/>
    </row>
    <row r="72" spans="2:79" x14ac:dyDescent="0.25">
      <c r="B72" t="s">
        <v>584</v>
      </c>
      <c r="C72" t="s">
        <v>585</v>
      </c>
      <c r="D72" t="s">
        <v>66</v>
      </c>
      <c r="E72" t="s">
        <v>53</v>
      </c>
      <c r="G72" s="2">
        <v>177954.4</v>
      </c>
      <c r="H72" s="2">
        <v>158471.5</v>
      </c>
      <c r="I72" s="2">
        <v>177476</v>
      </c>
      <c r="J72" s="2">
        <v>169536.6</v>
      </c>
      <c r="K72" s="2">
        <v>163789.6</v>
      </c>
      <c r="L72" s="2">
        <v>153285.6</v>
      </c>
      <c r="M72" s="2">
        <v>146562.5</v>
      </c>
      <c r="N72" s="2">
        <v>183774.1</v>
      </c>
      <c r="O72" s="2">
        <v>208227</v>
      </c>
      <c r="P72" s="2">
        <v>153310.29999999999</v>
      </c>
      <c r="Q72" s="2">
        <v>134980.6</v>
      </c>
      <c r="R72" s="2">
        <v>149249.5</v>
      </c>
      <c r="S72" s="2">
        <v>164839.5</v>
      </c>
      <c r="T72" s="2">
        <v>154485.9</v>
      </c>
      <c r="U72" s="2">
        <v>164982</v>
      </c>
      <c r="V72" s="2">
        <v>124467.9</v>
      </c>
      <c r="W72" s="2">
        <v>149469.79999999999</v>
      </c>
      <c r="X72" s="2">
        <v>167092.5</v>
      </c>
      <c r="Y72" s="2">
        <v>150323.29999999999</v>
      </c>
      <c r="Z72" s="2">
        <v>161896.4</v>
      </c>
      <c r="AA72" s="2">
        <v>140862.20000000001</v>
      </c>
      <c r="AB72" s="2">
        <v>169921.5</v>
      </c>
      <c r="AC72" s="2">
        <v>161263</v>
      </c>
      <c r="AD72" s="2">
        <v>138744.79999999999</v>
      </c>
      <c r="AE72" s="2">
        <v>152878.39999999999</v>
      </c>
      <c r="AF72" s="2">
        <v>156623.79999999999</v>
      </c>
      <c r="AG72" s="2">
        <v>169354.5</v>
      </c>
      <c r="AH72" s="2">
        <v>163178.4</v>
      </c>
      <c r="AI72" s="2">
        <v>165035.79999999999</v>
      </c>
      <c r="AJ72" s="2">
        <v>163528.9</v>
      </c>
      <c r="AK72" s="2">
        <v>165679.79999999999</v>
      </c>
      <c r="AL72" s="2">
        <v>160061.70000000001</v>
      </c>
      <c r="AM72" s="2">
        <v>156927.1</v>
      </c>
      <c r="AN72" s="2">
        <v>167777.5</v>
      </c>
      <c r="AO72" s="2">
        <v>169006.8</v>
      </c>
      <c r="AP72" s="2">
        <v>166037.70000000001</v>
      </c>
      <c r="AQ72" s="2">
        <v>143981.9</v>
      </c>
      <c r="AR72" s="2">
        <v>150842.5</v>
      </c>
      <c r="AS72" s="2">
        <v>176908.2</v>
      </c>
      <c r="AT72" s="2">
        <v>170844</v>
      </c>
      <c r="AU72" s="2">
        <v>143710.70000000001</v>
      </c>
      <c r="AV72" s="2">
        <v>173025</v>
      </c>
      <c r="AW72" s="2">
        <v>163215.79999999999</v>
      </c>
      <c r="AY72" s="13">
        <v>157427.07930000001</v>
      </c>
      <c r="AZ72" s="13">
        <v>142167.83265</v>
      </c>
      <c r="BA72" s="13">
        <v>173131.35</v>
      </c>
      <c r="BB72" s="13">
        <v>167011.20000000001</v>
      </c>
      <c r="BC72" s="13">
        <v>154373.25</v>
      </c>
      <c r="BD72" s="13">
        <v>168276.95</v>
      </c>
      <c r="BE72" s="13">
        <v>164447.79999999999</v>
      </c>
      <c r="BF72" s="13">
        <v>171917.90000000002</v>
      </c>
      <c r="BG72" s="13">
        <v>182577.05</v>
      </c>
      <c r="BH72" s="13">
        <v>160543.9</v>
      </c>
      <c r="BI72" s="13">
        <v>151993.70000000001</v>
      </c>
      <c r="BJ72" s="13">
        <v>157643.6</v>
      </c>
      <c r="BK72" s="13">
        <f t="shared" si="0"/>
        <v>1951511.6119499998</v>
      </c>
      <c r="BM72" s="13">
        <v>157427.07930000001</v>
      </c>
      <c r="BN72" s="13">
        <v>142167.83265</v>
      </c>
      <c r="BO72" s="13">
        <v>173131.35</v>
      </c>
      <c r="BP72" s="13">
        <v>167011.20000000001</v>
      </c>
      <c r="BQ72" s="13">
        <v>154373.25</v>
      </c>
      <c r="BR72" s="13">
        <v>168276.95</v>
      </c>
      <c r="BS72" s="13">
        <v>164447.79999999999</v>
      </c>
      <c r="BT72" s="13">
        <v>171917.90000000002</v>
      </c>
      <c r="BU72" s="13">
        <v>182577.05</v>
      </c>
      <c r="BV72" s="13">
        <v>160543.9</v>
      </c>
      <c r="BW72" s="13">
        <v>151993.70000000001</v>
      </c>
      <c r="BX72" s="13">
        <v>157643.6</v>
      </c>
      <c r="BY72" s="13">
        <f t="shared" si="1"/>
        <v>1951511.6119499998</v>
      </c>
      <c r="CA72" s="16"/>
    </row>
    <row r="73" spans="2:79" x14ac:dyDescent="0.25">
      <c r="B73" t="s">
        <v>224</v>
      </c>
      <c r="C73" t="s">
        <v>225</v>
      </c>
      <c r="D73" t="s">
        <v>58</v>
      </c>
      <c r="E73" t="s">
        <v>65</v>
      </c>
      <c r="G73" s="2">
        <v>85623.2</v>
      </c>
      <c r="H73" s="2">
        <v>75108.800000000003</v>
      </c>
      <c r="I73" s="2">
        <v>85499.199999999997</v>
      </c>
      <c r="J73" s="2">
        <v>78099.199999999997</v>
      </c>
      <c r="K73" s="2">
        <v>74506.8</v>
      </c>
      <c r="L73" s="2">
        <v>71462.8</v>
      </c>
      <c r="M73" s="2">
        <v>73548.800000000003</v>
      </c>
      <c r="N73" s="2">
        <v>81114.7</v>
      </c>
      <c r="O73" s="2">
        <v>81167</v>
      </c>
      <c r="P73" s="2">
        <v>87319.5</v>
      </c>
      <c r="Q73" s="2">
        <v>87080</v>
      </c>
      <c r="R73" s="2">
        <v>87496.2</v>
      </c>
      <c r="S73" s="2">
        <v>91306.2</v>
      </c>
      <c r="T73" s="2">
        <v>86882</v>
      </c>
      <c r="U73" s="2">
        <v>79348.2</v>
      </c>
      <c r="V73" s="2">
        <v>56073.4</v>
      </c>
      <c r="W73" s="2">
        <v>64238.8</v>
      </c>
      <c r="X73" s="2">
        <v>66832.399999999994</v>
      </c>
      <c r="Y73" s="2">
        <v>69488.7</v>
      </c>
      <c r="Z73" s="2">
        <v>70028.3</v>
      </c>
      <c r="AA73" s="2">
        <v>72113.2</v>
      </c>
      <c r="AB73" s="2">
        <v>74850.399999999994</v>
      </c>
      <c r="AC73" s="2">
        <v>73903.100000000006</v>
      </c>
      <c r="AD73" s="2">
        <v>83279.7</v>
      </c>
      <c r="AE73" s="2">
        <v>81640.100000000006</v>
      </c>
      <c r="AF73" s="2">
        <v>73035.8</v>
      </c>
      <c r="AG73" s="2">
        <v>83931</v>
      </c>
      <c r="AH73" s="2">
        <v>82717.7</v>
      </c>
      <c r="AI73" s="2">
        <v>75327.199999999997</v>
      </c>
      <c r="AJ73" s="2">
        <v>71064.600000000006</v>
      </c>
      <c r="AK73" s="2">
        <v>71758.600000000006</v>
      </c>
      <c r="AL73" s="2">
        <v>70454.7</v>
      </c>
      <c r="AM73" s="2">
        <v>70851.5</v>
      </c>
      <c r="AN73" s="2">
        <v>73802.8</v>
      </c>
      <c r="AO73" s="2">
        <v>74263.199999999997</v>
      </c>
      <c r="AP73" s="2">
        <v>76170.100000000006</v>
      </c>
      <c r="AQ73" s="2">
        <v>80338</v>
      </c>
      <c r="AR73" s="2">
        <v>81296.899999999994</v>
      </c>
      <c r="AS73" s="2">
        <v>90178.4</v>
      </c>
      <c r="AT73" s="2">
        <v>86548.2</v>
      </c>
      <c r="AU73" s="2">
        <v>82701</v>
      </c>
      <c r="AV73" s="2">
        <v>80305.600000000006</v>
      </c>
      <c r="AW73" s="2">
        <v>85188.800000000003</v>
      </c>
      <c r="AY73" s="13">
        <v>82398.963400000008</v>
      </c>
      <c r="AZ73" s="13">
        <v>74412.115700000009</v>
      </c>
      <c r="BA73" s="13">
        <v>87054.7</v>
      </c>
      <c r="BB73" s="13">
        <v>84632.95</v>
      </c>
      <c r="BC73" s="13">
        <v>79014.100000000006</v>
      </c>
      <c r="BD73" s="13">
        <v>75685.100000000006</v>
      </c>
      <c r="BE73" s="13">
        <v>78473.700000000012</v>
      </c>
      <c r="BF73" s="13">
        <v>75784.7</v>
      </c>
      <c r="BG73" s="13">
        <v>76009.25</v>
      </c>
      <c r="BH73" s="13">
        <v>80561.149999999994</v>
      </c>
      <c r="BI73" s="13">
        <v>80671.600000000006</v>
      </c>
      <c r="BJ73" s="13">
        <v>81833.149999999994</v>
      </c>
      <c r="BK73" s="13">
        <f t="shared" si="0"/>
        <v>956531.4791</v>
      </c>
      <c r="BM73" s="13">
        <v>82398.963400000008</v>
      </c>
      <c r="BN73" s="13">
        <v>74412.115700000009</v>
      </c>
      <c r="BO73" s="13">
        <v>87054.7</v>
      </c>
      <c r="BP73" s="13">
        <v>84632.95</v>
      </c>
      <c r="BQ73" s="13">
        <v>79014.100000000006</v>
      </c>
      <c r="BR73" s="13">
        <v>75685.100000000006</v>
      </c>
      <c r="BS73" s="13">
        <v>78473.700000000012</v>
      </c>
      <c r="BT73" s="13">
        <v>75784.7</v>
      </c>
      <c r="BU73" s="13">
        <v>76009.25</v>
      </c>
      <c r="BV73" s="13">
        <v>80561.149999999994</v>
      </c>
      <c r="BW73" s="13">
        <v>80671.600000000006</v>
      </c>
      <c r="BX73" s="13">
        <v>81833.149999999994</v>
      </c>
      <c r="BY73" s="13">
        <f t="shared" si="1"/>
        <v>956531.4791</v>
      </c>
      <c r="CA73" s="16"/>
    </row>
    <row r="74" spans="2:79" x14ac:dyDescent="0.25">
      <c r="B74" t="s">
        <v>377</v>
      </c>
      <c r="C74" t="s">
        <v>378</v>
      </c>
      <c r="D74" t="s">
        <v>66</v>
      </c>
      <c r="E74" t="s">
        <v>53</v>
      </c>
      <c r="G74" s="2">
        <v>346403.2</v>
      </c>
      <c r="H74" s="2">
        <v>245117.6</v>
      </c>
      <c r="I74" s="2">
        <v>246022.39999999999</v>
      </c>
      <c r="J74" s="2">
        <v>243131.2</v>
      </c>
      <c r="K74" s="2">
        <v>253681.3</v>
      </c>
      <c r="L74" s="2">
        <v>229615.1</v>
      </c>
      <c r="M74" s="2">
        <v>256740.3</v>
      </c>
      <c r="N74" s="2">
        <v>281314.7</v>
      </c>
      <c r="O74" s="2">
        <v>250298.9</v>
      </c>
      <c r="P74" s="2">
        <v>246328.2</v>
      </c>
      <c r="Q74" s="2">
        <v>235329</v>
      </c>
      <c r="R74" s="2">
        <v>217162.3</v>
      </c>
      <c r="S74" s="2">
        <v>252802.6</v>
      </c>
      <c r="T74" s="2">
        <v>226358.2</v>
      </c>
      <c r="U74" s="2">
        <v>231997.7</v>
      </c>
      <c r="V74" s="2">
        <v>203796.6</v>
      </c>
      <c r="W74" s="2">
        <v>194799.1</v>
      </c>
      <c r="X74" s="2">
        <v>216182.39999999999</v>
      </c>
      <c r="Y74" s="2">
        <v>225699.20000000001</v>
      </c>
      <c r="Z74" s="2">
        <v>220542.5</v>
      </c>
      <c r="AA74" s="2">
        <v>236149.8</v>
      </c>
      <c r="AB74" s="2">
        <v>237791.3</v>
      </c>
      <c r="AC74" s="2">
        <v>202693.8</v>
      </c>
      <c r="AD74" s="2">
        <v>202626.1</v>
      </c>
      <c r="AE74" s="2">
        <v>234894.4</v>
      </c>
      <c r="AF74" s="2">
        <v>228739.3</v>
      </c>
      <c r="AG74" s="2">
        <v>277242.09999999998</v>
      </c>
      <c r="AH74" s="2">
        <v>203488.8</v>
      </c>
      <c r="AI74" s="2">
        <v>198626.1</v>
      </c>
      <c r="AJ74" s="2">
        <v>203047.4</v>
      </c>
      <c r="AK74" s="2">
        <v>220579.4</v>
      </c>
      <c r="AL74" s="2">
        <v>223296.4</v>
      </c>
      <c r="AM74" s="2">
        <v>206097</v>
      </c>
      <c r="AN74" s="2">
        <v>236630.7</v>
      </c>
      <c r="AO74" s="2">
        <v>220378.2</v>
      </c>
      <c r="AP74" s="2">
        <v>213467.7</v>
      </c>
      <c r="AQ74" s="2">
        <v>225666.2</v>
      </c>
      <c r="AR74" s="2">
        <v>201513</v>
      </c>
      <c r="AS74" s="2">
        <v>218371.8</v>
      </c>
      <c r="AT74" s="2">
        <v>220029</v>
      </c>
      <c r="AU74" s="2">
        <v>201901.1</v>
      </c>
      <c r="AV74" s="2">
        <v>198733.6</v>
      </c>
      <c r="AW74" s="2">
        <v>214364.79999999999</v>
      </c>
      <c r="AY74" s="13">
        <v>232056.76044999997</v>
      </c>
      <c r="AZ74" s="13">
        <v>209563.73472499996</v>
      </c>
      <c r="BA74" s="13">
        <v>247806.94999999998</v>
      </c>
      <c r="BB74" s="13">
        <v>211758.9</v>
      </c>
      <c r="BC74" s="13">
        <v>200263.6</v>
      </c>
      <c r="BD74" s="13">
        <v>200890.5</v>
      </c>
      <c r="BE74" s="13">
        <v>217472.09999999998</v>
      </c>
      <c r="BF74" s="13">
        <v>252305.55</v>
      </c>
      <c r="BG74" s="13">
        <v>228197.95</v>
      </c>
      <c r="BH74" s="13">
        <v>241479.45</v>
      </c>
      <c r="BI74" s="13">
        <v>227853.6</v>
      </c>
      <c r="BJ74" s="13">
        <v>215315</v>
      </c>
      <c r="BK74" s="13">
        <f t="shared" si="0"/>
        <v>2684964.0951750004</v>
      </c>
      <c r="BM74" s="13">
        <v>232056.76044999997</v>
      </c>
      <c r="BN74" s="13">
        <v>209563.73472499996</v>
      </c>
      <c r="BO74" s="13">
        <v>247806.94999999998</v>
      </c>
      <c r="BP74" s="13">
        <v>211758.9</v>
      </c>
      <c r="BQ74" s="13">
        <v>200263.6</v>
      </c>
      <c r="BR74" s="13">
        <v>200890.5</v>
      </c>
      <c r="BS74" s="13">
        <v>217472.09999999998</v>
      </c>
      <c r="BT74" s="13">
        <v>252305.55</v>
      </c>
      <c r="BU74" s="13">
        <v>228197.95</v>
      </c>
      <c r="BV74" s="13">
        <v>241479.45</v>
      </c>
      <c r="BW74" s="13">
        <v>227853.6</v>
      </c>
      <c r="BX74" s="13">
        <v>215315</v>
      </c>
      <c r="BY74" s="13">
        <f t="shared" si="1"/>
        <v>2684964.0951750004</v>
      </c>
      <c r="CA74" s="16"/>
    </row>
    <row r="75" spans="2:79" x14ac:dyDescent="0.25">
      <c r="B75" t="s">
        <v>253</v>
      </c>
      <c r="C75" t="s">
        <v>254</v>
      </c>
      <c r="D75" t="s">
        <v>248</v>
      </c>
      <c r="E75" t="s">
        <v>74</v>
      </c>
      <c r="G75" s="2">
        <v>0</v>
      </c>
      <c r="H75" s="2">
        <v>28.1</v>
      </c>
      <c r="I75" s="2">
        <v>27</v>
      </c>
      <c r="J75" s="2">
        <v>77.900000000000006</v>
      </c>
      <c r="K75" s="2">
        <v>0</v>
      </c>
      <c r="L75" s="2">
        <v>21.8</v>
      </c>
      <c r="M75" s="2">
        <v>16.600000000000001</v>
      </c>
      <c r="N75" s="2">
        <v>18.8</v>
      </c>
      <c r="O75" s="2">
        <v>84.5</v>
      </c>
      <c r="P75" s="2">
        <v>104.2</v>
      </c>
      <c r="Q75" s="2">
        <v>98.9</v>
      </c>
      <c r="R75" s="2">
        <v>65.7</v>
      </c>
      <c r="S75" s="2">
        <v>115.6</v>
      </c>
      <c r="T75" s="2">
        <v>270.7</v>
      </c>
      <c r="U75" s="2">
        <v>302.8</v>
      </c>
      <c r="V75" s="2">
        <v>312.89999999999998</v>
      </c>
      <c r="W75" s="2">
        <v>595.1</v>
      </c>
      <c r="X75" s="2">
        <v>428</v>
      </c>
      <c r="Y75" s="2">
        <v>281.3</v>
      </c>
      <c r="Z75" s="2">
        <v>602.6</v>
      </c>
      <c r="AA75" s="2">
        <v>541.29999999999995</v>
      </c>
      <c r="AB75" s="2">
        <v>354.3</v>
      </c>
      <c r="AC75" s="2">
        <v>376.6</v>
      </c>
      <c r="AD75" s="2">
        <v>584.6</v>
      </c>
      <c r="AE75" s="2">
        <v>647.29999999999995</v>
      </c>
      <c r="AF75" s="2">
        <v>910</v>
      </c>
      <c r="AG75" s="2">
        <v>678.6</v>
      </c>
      <c r="AH75" s="2">
        <v>637.5</v>
      </c>
      <c r="AI75" s="2">
        <v>562.70000000000005</v>
      </c>
      <c r="AJ75" s="2">
        <v>561.6</v>
      </c>
      <c r="AK75" s="2">
        <v>437.6</v>
      </c>
      <c r="AL75" s="2">
        <v>594.5</v>
      </c>
      <c r="AM75" s="2">
        <v>605.5</v>
      </c>
      <c r="AN75" s="2">
        <v>833.6</v>
      </c>
      <c r="AO75" s="2">
        <v>364.7</v>
      </c>
      <c r="AP75" s="2">
        <v>365.1</v>
      </c>
      <c r="AQ75" s="2">
        <v>301.60000000000002</v>
      </c>
      <c r="AR75" s="2">
        <v>364.4</v>
      </c>
      <c r="AS75" s="2">
        <v>551.70000000000005</v>
      </c>
      <c r="AT75" s="2">
        <v>520</v>
      </c>
      <c r="AU75" s="2">
        <v>446.8</v>
      </c>
      <c r="AV75" s="2">
        <v>259.5</v>
      </c>
      <c r="AW75" s="2">
        <v>228.4</v>
      </c>
      <c r="AY75" s="13">
        <v>579.16965000000005</v>
      </c>
      <c r="AZ75" s="13">
        <v>523.03132500000004</v>
      </c>
      <c r="BA75" s="13">
        <v>615.15000000000009</v>
      </c>
      <c r="BB75" s="13">
        <v>578.75</v>
      </c>
      <c r="BC75" s="13">
        <v>504.75</v>
      </c>
      <c r="BD75" s="13">
        <v>410.55</v>
      </c>
      <c r="BE75" s="13">
        <v>333</v>
      </c>
      <c r="BF75" s="13">
        <v>594.5</v>
      </c>
      <c r="BG75" s="13">
        <v>605.5</v>
      </c>
      <c r="BH75" s="13">
        <v>833.6</v>
      </c>
      <c r="BI75" s="13">
        <v>364.7</v>
      </c>
      <c r="BJ75" s="13">
        <v>365.1</v>
      </c>
      <c r="BK75" s="13">
        <f t="shared" si="0"/>
        <v>6307.800975000001</v>
      </c>
      <c r="BM75" s="13">
        <v>579.16965000000005</v>
      </c>
      <c r="BN75" s="13">
        <v>523.03132500000004</v>
      </c>
      <c r="BO75" s="13">
        <v>615.15000000000009</v>
      </c>
      <c r="BP75" s="13">
        <v>578.75</v>
      </c>
      <c r="BQ75" s="13">
        <v>504.75</v>
      </c>
      <c r="BR75" s="13">
        <v>410.55</v>
      </c>
      <c r="BS75" s="13">
        <v>333</v>
      </c>
      <c r="BT75" s="13">
        <v>594.5</v>
      </c>
      <c r="BU75" s="13">
        <v>605.5</v>
      </c>
      <c r="BV75" s="13">
        <v>833.6</v>
      </c>
      <c r="BW75" s="13">
        <v>364.7</v>
      </c>
      <c r="BX75" s="13">
        <v>365.1</v>
      </c>
      <c r="BY75" s="13">
        <f t="shared" si="1"/>
        <v>6307.800975000001</v>
      </c>
      <c r="CA75" s="16"/>
    </row>
    <row r="76" spans="2:79" x14ac:dyDescent="0.25">
      <c r="B76" t="s">
        <v>116</v>
      </c>
      <c r="C76" t="s">
        <v>117</v>
      </c>
      <c r="D76" t="s">
        <v>58</v>
      </c>
      <c r="E76" t="s">
        <v>61</v>
      </c>
      <c r="G76" s="2">
        <v>59254</v>
      </c>
      <c r="H76" s="2">
        <v>48224.800000000003</v>
      </c>
      <c r="I76" s="2">
        <v>54558.3</v>
      </c>
      <c r="J76" s="2">
        <v>64646.7</v>
      </c>
      <c r="K76" s="2">
        <v>53373.4</v>
      </c>
      <c r="L76" s="2">
        <v>40109.699999999997</v>
      </c>
      <c r="M76" s="2">
        <v>40703.800000000003</v>
      </c>
      <c r="N76" s="2">
        <v>40843</v>
      </c>
      <c r="O76" s="2">
        <v>42064.6</v>
      </c>
      <c r="P76" s="2">
        <v>39507.599999999999</v>
      </c>
      <c r="Q76" s="2">
        <v>47445.8</v>
      </c>
      <c r="R76" s="2">
        <v>52945.4</v>
      </c>
      <c r="S76" s="2">
        <v>54029</v>
      </c>
      <c r="T76" s="2">
        <v>49595.4</v>
      </c>
      <c r="U76" s="2">
        <v>51174.7</v>
      </c>
      <c r="V76" s="2">
        <v>46120.9</v>
      </c>
      <c r="W76" s="2">
        <v>47770.3</v>
      </c>
      <c r="X76" s="2">
        <v>40733.699999999997</v>
      </c>
      <c r="Y76" s="2">
        <v>40977.300000000003</v>
      </c>
      <c r="Z76" s="2">
        <v>44519.4</v>
      </c>
      <c r="AA76" s="2">
        <v>42555.199999999997</v>
      </c>
      <c r="AB76" s="2">
        <v>47484.4</v>
      </c>
      <c r="AC76" s="2">
        <v>48629.599999999999</v>
      </c>
      <c r="AD76" s="2">
        <v>60384</v>
      </c>
      <c r="AE76" s="2">
        <v>2196.6</v>
      </c>
      <c r="AF76" s="2">
        <v>37970.199999999997</v>
      </c>
      <c r="AG76" s="2">
        <v>51355.9</v>
      </c>
      <c r="AH76" s="2">
        <v>49986.8</v>
      </c>
      <c r="AI76" s="2">
        <v>46337.2</v>
      </c>
      <c r="AJ76" s="2">
        <v>42950.2</v>
      </c>
      <c r="AK76" s="2">
        <v>42885</v>
      </c>
      <c r="AL76" s="2">
        <v>43696.4</v>
      </c>
      <c r="AM76" s="2">
        <v>44022.3</v>
      </c>
      <c r="AN76" s="2">
        <v>48387.4</v>
      </c>
      <c r="AO76" s="2">
        <v>52757.1</v>
      </c>
      <c r="AP76" s="2">
        <v>46976.800000000003</v>
      </c>
      <c r="AQ76" s="2">
        <v>38375.599999999999</v>
      </c>
      <c r="AR76" s="2">
        <v>60420.4</v>
      </c>
      <c r="AS76" s="2">
        <v>36420.800000000003</v>
      </c>
      <c r="AT76" s="2">
        <v>42101.5</v>
      </c>
      <c r="AU76" s="2">
        <v>41031.9</v>
      </c>
      <c r="AV76" s="2">
        <v>40322.199999999997</v>
      </c>
      <c r="AW76" s="2">
        <v>44054.7</v>
      </c>
      <c r="AY76" s="13">
        <v>36199.809399999998</v>
      </c>
      <c r="AZ76" s="13">
        <v>32690.998699999996</v>
      </c>
      <c r="BA76" s="13">
        <v>43888.350000000006</v>
      </c>
      <c r="BB76" s="13">
        <v>46044.15</v>
      </c>
      <c r="BC76" s="13">
        <v>43684.55</v>
      </c>
      <c r="BD76" s="13">
        <v>41636.199999999997</v>
      </c>
      <c r="BE76" s="13">
        <v>43469.85</v>
      </c>
      <c r="BF76" s="13">
        <v>42269.7</v>
      </c>
      <c r="BG76" s="13">
        <v>43043.45</v>
      </c>
      <c r="BH76" s="13">
        <v>43947.5</v>
      </c>
      <c r="BI76" s="13">
        <v>50101.45</v>
      </c>
      <c r="BJ76" s="13">
        <v>49961.100000000006</v>
      </c>
      <c r="BK76" s="13">
        <f t="shared" si="0"/>
        <v>516937.10810000007</v>
      </c>
      <c r="BM76" s="13">
        <v>36199.809399999998</v>
      </c>
      <c r="BN76" s="13">
        <v>32690.998699999996</v>
      </c>
      <c r="BO76" s="13">
        <v>43888.350000000006</v>
      </c>
      <c r="BP76" s="13">
        <v>46044.15</v>
      </c>
      <c r="BQ76" s="13">
        <v>43684.55</v>
      </c>
      <c r="BR76" s="13">
        <v>41636.199999999997</v>
      </c>
      <c r="BS76" s="13">
        <v>43469.85</v>
      </c>
      <c r="BT76" s="13">
        <v>42269.7</v>
      </c>
      <c r="BU76" s="13">
        <v>43043.45</v>
      </c>
      <c r="BV76" s="13">
        <v>43947.5</v>
      </c>
      <c r="BW76" s="13">
        <v>50101.45</v>
      </c>
      <c r="BX76" s="13">
        <v>49961.100000000006</v>
      </c>
      <c r="BY76" s="13">
        <f t="shared" si="1"/>
        <v>516937.10810000007</v>
      </c>
      <c r="CA76" s="16"/>
    </row>
    <row r="77" spans="2:79" x14ac:dyDescent="0.25">
      <c r="B77" t="s">
        <v>255</v>
      </c>
      <c r="C77" t="s">
        <v>256</v>
      </c>
      <c r="D77" t="s">
        <v>52</v>
      </c>
      <c r="E77" t="s">
        <v>65</v>
      </c>
      <c r="G77" s="2">
        <v>44376.800000000003</v>
      </c>
      <c r="H77" s="2">
        <v>37991.199999999997</v>
      </c>
      <c r="I77" s="2">
        <v>41082.1</v>
      </c>
      <c r="J77" s="2">
        <v>36527.5</v>
      </c>
      <c r="K77" s="2">
        <v>36864</v>
      </c>
      <c r="L77" s="2">
        <v>33830.1</v>
      </c>
      <c r="M77" s="2">
        <v>36108.800000000003</v>
      </c>
      <c r="N77" s="2">
        <v>36227</v>
      </c>
      <c r="O77" s="2">
        <v>35914.5</v>
      </c>
      <c r="P77" s="2">
        <v>36990.9</v>
      </c>
      <c r="Q77" s="2">
        <v>39967.9</v>
      </c>
      <c r="R77" s="2">
        <v>40599</v>
      </c>
      <c r="S77" s="2">
        <v>45054.400000000001</v>
      </c>
      <c r="T77" s="2">
        <v>41897.300000000003</v>
      </c>
      <c r="U77" s="2">
        <v>40283.699999999997</v>
      </c>
      <c r="V77" s="2">
        <v>38200.199999999997</v>
      </c>
      <c r="W77" s="2">
        <v>35660.199999999997</v>
      </c>
      <c r="X77" s="2">
        <v>33405.9</v>
      </c>
      <c r="Y77" s="2">
        <v>33975.300000000003</v>
      </c>
      <c r="Z77" s="2">
        <v>33426.400000000001</v>
      </c>
      <c r="AA77" s="2">
        <v>34064.6</v>
      </c>
      <c r="AB77" s="2">
        <v>36665.800000000003</v>
      </c>
      <c r="AC77" s="2">
        <v>38509</v>
      </c>
      <c r="AD77" s="2">
        <v>44902.1</v>
      </c>
      <c r="AE77" s="2">
        <v>42687.3</v>
      </c>
      <c r="AF77" s="2">
        <v>36147.199999999997</v>
      </c>
      <c r="AG77" s="2">
        <v>39862.9</v>
      </c>
      <c r="AH77" s="2">
        <v>37163.9</v>
      </c>
      <c r="AI77" s="2">
        <v>35516</v>
      </c>
      <c r="AJ77" s="2">
        <v>33875.5</v>
      </c>
      <c r="AK77" s="2">
        <v>34346.199999999997</v>
      </c>
      <c r="AL77" s="2">
        <v>36492.1</v>
      </c>
      <c r="AM77" s="2">
        <v>35722.9</v>
      </c>
      <c r="AN77" s="2">
        <v>36327.9</v>
      </c>
      <c r="AO77" s="2">
        <v>37501.699999999997</v>
      </c>
      <c r="AP77" s="2">
        <v>36299.9</v>
      </c>
      <c r="AQ77" s="2">
        <v>39398.1</v>
      </c>
      <c r="AR77" s="2">
        <v>38574.800000000003</v>
      </c>
      <c r="AS77" s="2">
        <v>40508</v>
      </c>
      <c r="AT77" s="2">
        <v>41301.800000000003</v>
      </c>
      <c r="AU77" s="2">
        <v>40038.9</v>
      </c>
      <c r="AV77" s="2">
        <v>36191.4</v>
      </c>
      <c r="AW77" s="2">
        <v>36112.300000000003</v>
      </c>
      <c r="AY77" s="13">
        <v>40848.327700000009</v>
      </c>
      <c r="AZ77" s="13">
        <v>36888.940850000006</v>
      </c>
      <c r="BA77" s="13">
        <v>40185.449999999997</v>
      </c>
      <c r="BB77" s="13">
        <v>39232.850000000006</v>
      </c>
      <c r="BC77" s="13">
        <v>37777.449999999997</v>
      </c>
      <c r="BD77" s="13">
        <v>35033.449999999997</v>
      </c>
      <c r="BE77" s="13">
        <v>35229.25</v>
      </c>
      <c r="BF77" s="13">
        <v>36359.550000000003</v>
      </c>
      <c r="BG77" s="13">
        <v>35818.699999999997</v>
      </c>
      <c r="BH77" s="13">
        <v>36659.4</v>
      </c>
      <c r="BI77" s="13">
        <v>38734.800000000003</v>
      </c>
      <c r="BJ77" s="13">
        <v>38449.449999999997</v>
      </c>
      <c r="BK77" s="13">
        <f t="shared" si="0"/>
        <v>451217.61855000007</v>
      </c>
      <c r="BM77" s="13">
        <v>40848.327700000009</v>
      </c>
      <c r="BN77" s="13">
        <v>36888.940850000006</v>
      </c>
      <c r="BO77" s="13">
        <v>40185.449999999997</v>
      </c>
      <c r="BP77" s="13">
        <v>39232.850000000006</v>
      </c>
      <c r="BQ77" s="13">
        <v>37777.449999999997</v>
      </c>
      <c r="BR77" s="13">
        <v>35033.449999999997</v>
      </c>
      <c r="BS77" s="13">
        <v>35229.25</v>
      </c>
      <c r="BT77" s="13">
        <v>36359.550000000003</v>
      </c>
      <c r="BU77" s="13">
        <v>35818.699999999997</v>
      </c>
      <c r="BV77" s="13">
        <v>36659.4</v>
      </c>
      <c r="BW77" s="13">
        <v>38734.800000000003</v>
      </c>
      <c r="BX77" s="13">
        <v>38449.449999999997</v>
      </c>
      <c r="BY77" s="13">
        <f t="shared" si="1"/>
        <v>451217.61855000007</v>
      </c>
      <c r="CA77" s="16"/>
    </row>
    <row r="78" spans="2:79" x14ac:dyDescent="0.25">
      <c r="B78" t="s">
        <v>146</v>
      </c>
      <c r="C78" t="s">
        <v>147</v>
      </c>
      <c r="D78" t="s">
        <v>52</v>
      </c>
      <c r="E78" t="s">
        <v>65</v>
      </c>
      <c r="G78" s="2">
        <v>31741.7</v>
      </c>
      <c r="H78" s="2">
        <v>28589.599999999999</v>
      </c>
      <c r="I78" s="2">
        <v>24824.799999999999</v>
      </c>
      <c r="J78" s="2">
        <v>24032.1</v>
      </c>
      <c r="K78" s="2">
        <v>25015.4</v>
      </c>
      <c r="L78" s="2">
        <v>23641.3</v>
      </c>
      <c r="M78" s="2">
        <v>21767.4</v>
      </c>
      <c r="N78" s="2">
        <v>21998</v>
      </c>
      <c r="O78" s="2">
        <v>23041</v>
      </c>
      <c r="P78" s="2">
        <v>26453.4</v>
      </c>
      <c r="Q78" s="2">
        <v>25313.1</v>
      </c>
      <c r="R78" s="2">
        <v>23395.9</v>
      </c>
      <c r="S78" s="2">
        <v>38252.1</v>
      </c>
      <c r="T78" s="2">
        <v>31861.200000000001</v>
      </c>
      <c r="U78" s="2">
        <v>32750.799999999999</v>
      </c>
      <c r="V78" s="2">
        <v>33524.1</v>
      </c>
      <c r="W78" s="2">
        <v>31682.9</v>
      </c>
      <c r="X78" s="2">
        <v>35065.599999999999</v>
      </c>
      <c r="Y78" s="2">
        <v>36862</v>
      </c>
      <c r="Z78" s="2">
        <v>37980.800000000003</v>
      </c>
      <c r="AA78" s="2">
        <v>35896.5</v>
      </c>
      <c r="AB78" s="2">
        <v>35372.199999999997</v>
      </c>
      <c r="AC78" s="2">
        <v>30654</v>
      </c>
      <c r="AD78" s="2">
        <v>26871.8</v>
      </c>
      <c r="AE78" s="2">
        <v>40180</v>
      </c>
      <c r="AF78" s="2">
        <v>37038.9</v>
      </c>
      <c r="AG78" s="2">
        <v>41050.1</v>
      </c>
      <c r="AH78" s="2">
        <v>38571.800000000003</v>
      </c>
      <c r="AI78" s="2">
        <v>39585.4</v>
      </c>
      <c r="AJ78" s="2">
        <v>28939.7</v>
      </c>
      <c r="AK78" s="2">
        <v>40825.4</v>
      </c>
      <c r="AL78" s="2">
        <v>38864.9</v>
      </c>
      <c r="AM78" s="2">
        <v>37845.199999999997</v>
      </c>
      <c r="AN78" s="2">
        <v>41487.199999999997</v>
      </c>
      <c r="AO78" s="2">
        <v>40055.5</v>
      </c>
      <c r="AP78" s="2">
        <v>40898.699999999997</v>
      </c>
      <c r="AQ78" s="2">
        <v>45203.7</v>
      </c>
      <c r="AR78" s="2">
        <v>37750.9</v>
      </c>
      <c r="AS78" s="2">
        <v>46664.1</v>
      </c>
      <c r="AT78" s="2">
        <v>40965.599999999999</v>
      </c>
      <c r="AU78" s="2">
        <v>41643.4</v>
      </c>
      <c r="AV78" s="2">
        <v>39156</v>
      </c>
      <c r="AW78" s="2">
        <v>40744.800000000003</v>
      </c>
      <c r="AY78" s="13">
        <v>41725.196750000003</v>
      </c>
      <c r="AZ78" s="13">
        <v>37680.815875</v>
      </c>
      <c r="BA78" s="13">
        <v>43857.1</v>
      </c>
      <c r="BB78" s="13">
        <v>39768.699999999997</v>
      </c>
      <c r="BC78" s="13">
        <v>40614.400000000001</v>
      </c>
      <c r="BD78" s="13">
        <v>34047.85</v>
      </c>
      <c r="BE78" s="13">
        <v>40785.100000000006</v>
      </c>
      <c r="BF78" s="13">
        <v>30431.45</v>
      </c>
      <c r="BG78" s="13">
        <v>30443.1</v>
      </c>
      <c r="BH78" s="13">
        <v>33970.300000000003</v>
      </c>
      <c r="BI78" s="13">
        <v>32684.3</v>
      </c>
      <c r="BJ78" s="13">
        <v>32147.3</v>
      </c>
      <c r="BK78" s="13">
        <f t="shared" si="0"/>
        <v>438155.61262499995</v>
      </c>
      <c r="BM78" s="13">
        <v>41725.196750000003</v>
      </c>
      <c r="BN78" s="13">
        <v>37680.815875</v>
      </c>
      <c r="BO78" s="13">
        <v>43857.1</v>
      </c>
      <c r="BP78" s="13">
        <v>39768.699999999997</v>
      </c>
      <c r="BQ78" s="13">
        <v>40614.400000000001</v>
      </c>
      <c r="BR78" s="13">
        <v>34047.85</v>
      </c>
      <c r="BS78" s="13">
        <v>40785.100000000006</v>
      </c>
      <c r="BT78" s="13">
        <v>30431.45</v>
      </c>
      <c r="BU78" s="13">
        <v>30443.1</v>
      </c>
      <c r="BV78" s="13">
        <v>33970.300000000003</v>
      </c>
      <c r="BW78" s="13">
        <v>32684.3</v>
      </c>
      <c r="BX78" s="13">
        <v>32147.3</v>
      </c>
      <c r="BY78" s="13">
        <f t="shared" si="1"/>
        <v>438155.61262499995</v>
      </c>
      <c r="CA78" s="16"/>
    </row>
    <row r="79" spans="2:79" x14ac:dyDescent="0.25">
      <c r="B79" t="s">
        <v>251</v>
      </c>
      <c r="C79" t="s">
        <v>252</v>
      </c>
      <c r="D79" t="s">
        <v>58</v>
      </c>
      <c r="E79" t="s">
        <v>65</v>
      </c>
      <c r="G79" s="2">
        <v>65041.599999999999</v>
      </c>
      <c r="H79" s="2">
        <v>60451.3</v>
      </c>
      <c r="I79" s="2">
        <v>64043.199999999997</v>
      </c>
      <c r="J79" s="2">
        <v>63523.199999999997</v>
      </c>
      <c r="K79" s="2">
        <v>59831.199999999997</v>
      </c>
      <c r="L79" s="2">
        <v>58639.4</v>
      </c>
      <c r="M79" s="2">
        <v>62132</v>
      </c>
      <c r="N79" s="2">
        <v>61289.8</v>
      </c>
      <c r="O79" s="2">
        <v>44276.3</v>
      </c>
      <c r="P79" s="2">
        <v>69493.100000000006</v>
      </c>
      <c r="Q79" s="2">
        <v>65375.3</v>
      </c>
      <c r="R79" s="2">
        <v>46826.7</v>
      </c>
      <c r="S79" s="2">
        <v>87757.5</v>
      </c>
      <c r="T79" s="2">
        <v>69503.600000000006</v>
      </c>
      <c r="U79" s="2">
        <v>67640.800000000003</v>
      </c>
      <c r="V79" s="2">
        <v>57820.3</v>
      </c>
      <c r="W79" s="2">
        <v>83945.600000000006</v>
      </c>
      <c r="X79" s="2">
        <v>85995.4</v>
      </c>
      <c r="Y79" s="2">
        <v>84893.8</v>
      </c>
      <c r="Z79" s="2">
        <v>72412</v>
      </c>
      <c r="AA79" s="2">
        <v>76744.5</v>
      </c>
      <c r="AB79" s="2">
        <v>68580.899999999994</v>
      </c>
      <c r="AC79" s="2">
        <v>66024.100000000006</v>
      </c>
      <c r="AD79" s="2">
        <v>87916.6</v>
      </c>
      <c r="AE79" s="2">
        <v>77614.100000000006</v>
      </c>
      <c r="AF79" s="2">
        <v>73558</v>
      </c>
      <c r="AG79" s="2">
        <v>89277.9</v>
      </c>
      <c r="AH79" s="2">
        <v>86286.5</v>
      </c>
      <c r="AI79" s="2">
        <v>77117.600000000006</v>
      </c>
      <c r="AJ79" s="2">
        <v>89771.1</v>
      </c>
      <c r="AK79" s="2">
        <v>73704.600000000006</v>
      </c>
      <c r="AL79" s="2">
        <v>75176</v>
      </c>
      <c r="AM79" s="2">
        <v>77705.3</v>
      </c>
      <c r="AN79" s="2">
        <v>73737.600000000006</v>
      </c>
      <c r="AO79" s="2">
        <v>79695.8</v>
      </c>
      <c r="AP79" s="2">
        <v>93981.5</v>
      </c>
      <c r="AQ79" s="2">
        <v>93348.4</v>
      </c>
      <c r="AR79" s="2">
        <v>87945.8</v>
      </c>
      <c r="AS79" s="2">
        <v>105502.6</v>
      </c>
      <c r="AT79" s="2">
        <v>102294.39999999999</v>
      </c>
      <c r="AU79" s="2">
        <v>107287</v>
      </c>
      <c r="AV79" s="2">
        <v>159588</v>
      </c>
      <c r="AW79" s="2">
        <v>164905.9</v>
      </c>
      <c r="AY79" s="13">
        <v>86607.471149999998</v>
      </c>
      <c r="AZ79" s="13">
        <v>78212.697074999989</v>
      </c>
      <c r="BA79" s="13">
        <v>97390.25</v>
      </c>
      <c r="BB79" s="13">
        <v>94290.45</v>
      </c>
      <c r="BC79" s="13">
        <v>92202.3</v>
      </c>
      <c r="BD79" s="13">
        <v>124679.55</v>
      </c>
      <c r="BE79" s="13">
        <v>119305.25</v>
      </c>
      <c r="BF79" s="13">
        <v>68232.899999999994</v>
      </c>
      <c r="BG79" s="13">
        <v>60990.8</v>
      </c>
      <c r="BH79" s="13">
        <v>71615.350000000006</v>
      </c>
      <c r="BI79" s="13">
        <v>72535.55</v>
      </c>
      <c r="BJ79" s="13">
        <v>70404.100000000006</v>
      </c>
      <c r="BK79" s="13">
        <f t="shared" si="0"/>
        <v>1036466.668225</v>
      </c>
      <c r="BM79" s="13">
        <v>86607.471149999998</v>
      </c>
      <c r="BN79" s="13">
        <v>78212.697074999989</v>
      </c>
      <c r="BO79" s="13">
        <v>97390.25</v>
      </c>
      <c r="BP79" s="13">
        <v>94290.45</v>
      </c>
      <c r="BQ79" s="13">
        <v>92202.3</v>
      </c>
      <c r="BR79" s="13">
        <v>124679.55</v>
      </c>
      <c r="BS79" s="13">
        <v>119305.25</v>
      </c>
      <c r="BT79" s="13">
        <v>68232.899999999994</v>
      </c>
      <c r="BU79" s="13">
        <v>60990.8</v>
      </c>
      <c r="BV79" s="13">
        <v>71615.350000000006</v>
      </c>
      <c r="BW79" s="13">
        <v>72535.55</v>
      </c>
      <c r="BX79" s="13">
        <v>70404.100000000006</v>
      </c>
      <c r="BY79" s="13">
        <f t="shared" si="1"/>
        <v>1036466.668225</v>
      </c>
      <c r="CA79" s="16"/>
    </row>
    <row r="80" spans="2:79" x14ac:dyDescent="0.25">
      <c r="B80" t="s">
        <v>728</v>
      </c>
      <c r="C80" t="s">
        <v>729</v>
      </c>
      <c r="D80" t="s">
        <v>58</v>
      </c>
      <c r="E80" t="s">
        <v>65</v>
      </c>
      <c r="G80" s="2">
        <v>136676.79999999999</v>
      </c>
      <c r="H80" s="2">
        <v>126034.1</v>
      </c>
      <c r="I80" s="2">
        <v>139880</v>
      </c>
      <c r="J80" s="2">
        <v>126578.4</v>
      </c>
      <c r="K80" s="2">
        <v>130228.8</v>
      </c>
      <c r="L80" s="2">
        <v>114051.6</v>
      </c>
      <c r="M80" s="2">
        <v>127214.6</v>
      </c>
      <c r="N80" s="2">
        <v>127428.1</v>
      </c>
      <c r="O80" s="2">
        <v>118013.9</v>
      </c>
      <c r="P80" s="2">
        <v>136446.39999999999</v>
      </c>
      <c r="Q80" s="2">
        <v>137674.4</v>
      </c>
      <c r="R80" s="2">
        <v>121705.60000000001</v>
      </c>
      <c r="S80" s="2">
        <v>110291.4</v>
      </c>
      <c r="T80" s="2">
        <v>113195.2</v>
      </c>
      <c r="U80" s="2">
        <v>123077.3</v>
      </c>
      <c r="V80" s="2">
        <v>115701.6</v>
      </c>
      <c r="W80" s="2">
        <v>110102</v>
      </c>
      <c r="X80" s="2">
        <v>108983</v>
      </c>
      <c r="Y80" s="2">
        <v>112345.1</v>
      </c>
      <c r="Z80" s="2">
        <v>111906.1</v>
      </c>
      <c r="AA80" s="2">
        <v>102928.1</v>
      </c>
      <c r="AB80" s="2">
        <v>115122.9</v>
      </c>
      <c r="AC80" s="2">
        <v>101098.5</v>
      </c>
      <c r="AD80" s="2">
        <v>81776.5</v>
      </c>
      <c r="AE80" s="2">
        <v>117504.9</v>
      </c>
      <c r="AF80" s="2">
        <v>114407.4</v>
      </c>
      <c r="AG80" s="2">
        <v>118782.3</v>
      </c>
      <c r="AH80" s="2">
        <v>110352.7</v>
      </c>
      <c r="AI80" s="2">
        <v>110221.3</v>
      </c>
      <c r="AJ80" s="2">
        <v>101077.3</v>
      </c>
      <c r="AK80" s="2">
        <v>108816.8</v>
      </c>
      <c r="AL80" s="2">
        <v>102832.3</v>
      </c>
      <c r="AM80" s="2">
        <v>108513.3</v>
      </c>
      <c r="AN80" s="2">
        <v>109797.5</v>
      </c>
      <c r="AO80" s="2">
        <v>103935.1</v>
      </c>
      <c r="AP80" s="2">
        <v>115551.1</v>
      </c>
      <c r="AQ80" s="2">
        <v>109170.8</v>
      </c>
      <c r="AR80" s="2">
        <v>100211.6</v>
      </c>
      <c r="AS80" s="2">
        <v>104200</v>
      </c>
      <c r="AT80" s="2">
        <v>106828.8</v>
      </c>
      <c r="AU80" s="2">
        <v>114093</v>
      </c>
      <c r="AV80" s="2">
        <v>110864</v>
      </c>
      <c r="AW80" s="2">
        <v>105713.5</v>
      </c>
      <c r="AY80" s="13">
        <v>114957.26934999999</v>
      </c>
      <c r="AZ80" s="13">
        <v>103814.57817499999</v>
      </c>
      <c r="BA80" s="13">
        <v>111491.15</v>
      </c>
      <c r="BB80" s="13">
        <v>108590.75</v>
      </c>
      <c r="BC80" s="13">
        <v>112157.15</v>
      </c>
      <c r="BD80" s="13">
        <v>105970.65</v>
      </c>
      <c r="BE80" s="13">
        <v>107265.15</v>
      </c>
      <c r="BF80" s="13">
        <v>115130.20000000001</v>
      </c>
      <c r="BG80" s="13">
        <v>113263.6</v>
      </c>
      <c r="BH80" s="13">
        <v>123121.95</v>
      </c>
      <c r="BI80" s="13">
        <v>120804.75</v>
      </c>
      <c r="BJ80" s="13">
        <v>118628.35</v>
      </c>
      <c r="BK80" s="13">
        <f t="shared" si="0"/>
        <v>1355195.5475250003</v>
      </c>
      <c r="BM80" s="13">
        <v>114957.26934999999</v>
      </c>
      <c r="BN80" s="13">
        <v>103814.57817499999</v>
      </c>
      <c r="BO80" s="13">
        <v>111491.15</v>
      </c>
      <c r="BP80" s="13">
        <v>108590.75</v>
      </c>
      <c r="BQ80" s="13">
        <v>112157.15</v>
      </c>
      <c r="BR80" s="13">
        <v>105970.65</v>
      </c>
      <c r="BS80" s="13">
        <v>107265.15</v>
      </c>
      <c r="BT80" s="13">
        <v>115130.20000000001</v>
      </c>
      <c r="BU80" s="13">
        <v>113263.6</v>
      </c>
      <c r="BV80" s="13">
        <v>123121.95</v>
      </c>
      <c r="BW80" s="13">
        <v>120804.75</v>
      </c>
      <c r="BX80" s="13">
        <v>118628.35</v>
      </c>
      <c r="BY80" s="13">
        <f t="shared" si="1"/>
        <v>1355195.5475250003</v>
      </c>
      <c r="CA80" s="16"/>
    </row>
    <row r="81" spans="1:79" x14ac:dyDescent="0.25">
      <c r="A81" s="5"/>
      <c r="B81" s="5" t="s">
        <v>419</v>
      </c>
      <c r="C81" s="5" t="s">
        <v>420</v>
      </c>
      <c r="D81" s="5" t="s">
        <v>58</v>
      </c>
      <c r="E81" s="5" t="s">
        <v>65</v>
      </c>
      <c r="F81" s="5"/>
      <c r="G81" s="6">
        <v>52811.199999999997</v>
      </c>
      <c r="H81" s="6">
        <v>49676.6</v>
      </c>
      <c r="I81" s="6">
        <v>48927.4</v>
      </c>
      <c r="J81" s="6">
        <v>48984</v>
      </c>
      <c r="K81" s="6">
        <v>36400</v>
      </c>
      <c r="L81" s="6">
        <v>40838.400000000001</v>
      </c>
      <c r="M81" s="6">
        <v>51513.8</v>
      </c>
      <c r="N81" s="6">
        <v>51623</v>
      </c>
      <c r="O81" s="6">
        <v>50000</v>
      </c>
      <c r="P81" s="6">
        <v>35600.400000000001</v>
      </c>
      <c r="Q81" s="6">
        <v>39845.9</v>
      </c>
      <c r="R81" s="6">
        <v>53011.3</v>
      </c>
      <c r="S81" s="6">
        <v>60352.6</v>
      </c>
      <c r="T81" s="6">
        <v>55601.1</v>
      </c>
      <c r="U81" s="6">
        <v>55740.3</v>
      </c>
      <c r="V81" s="6">
        <v>38252.199999999997</v>
      </c>
      <c r="W81" s="6">
        <v>49083.7</v>
      </c>
      <c r="X81" s="6">
        <v>102514.5</v>
      </c>
      <c r="Y81" s="6">
        <v>60306.1</v>
      </c>
      <c r="Z81" s="6">
        <v>53160.5</v>
      </c>
      <c r="AA81" s="6">
        <v>74876.800000000003</v>
      </c>
      <c r="AB81" s="6">
        <v>58226.400000000001</v>
      </c>
      <c r="AC81" s="6">
        <v>41911.699999999997</v>
      </c>
      <c r="AD81" s="6">
        <v>61316.7</v>
      </c>
      <c r="AE81" s="6">
        <v>68285.600000000006</v>
      </c>
      <c r="AF81" s="6">
        <v>54215.4</v>
      </c>
      <c r="AG81" s="6">
        <v>55910.1</v>
      </c>
      <c r="AH81" s="6">
        <v>60433.2</v>
      </c>
      <c r="AI81" s="6">
        <v>51821.3</v>
      </c>
      <c r="AJ81" s="6">
        <v>49813.9</v>
      </c>
      <c r="AK81" s="6">
        <v>52229.9</v>
      </c>
      <c r="AL81" s="6">
        <v>54089.2</v>
      </c>
      <c r="AM81" s="6">
        <v>56282.3</v>
      </c>
      <c r="AN81" s="6">
        <v>60447.8</v>
      </c>
      <c r="AO81" s="6">
        <v>52129.5</v>
      </c>
      <c r="AP81" s="6">
        <v>58952.2</v>
      </c>
      <c r="AQ81" s="6">
        <v>57219.199999999997</v>
      </c>
      <c r="AR81" s="6">
        <v>50116.4</v>
      </c>
      <c r="AS81" s="6">
        <v>54434.1</v>
      </c>
      <c r="AT81" s="6">
        <v>53747.199999999997</v>
      </c>
      <c r="AU81" s="6">
        <v>55960.9</v>
      </c>
      <c r="AV81" s="6">
        <v>52551.199999999997</v>
      </c>
      <c r="AW81" s="6">
        <v>53893.5</v>
      </c>
      <c r="AY81" s="13">
        <v>59872.434300000001</v>
      </c>
      <c r="AZ81" s="13">
        <v>54069.060149999998</v>
      </c>
      <c r="BA81" s="13">
        <v>55172.1</v>
      </c>
      <c r="BB81" s="13">
        <v>57090.2</v>
      </c>
      <c r="BC81" s="13">
        <v>53891.100000000006</v>
      </c>
      <c r="BD81" s="13">
        <v>51182.55</v>
      </c>
      <c r="BE81" s="13">
        <v>53061.7</v>
      </c>
      <c r="BF81" s="13">
        <v>52856.1</v>
      </c>
      <c r="BG81" s="13">
        <v>53141.15</v>
      </c>
      <c r="BH81" s="13">
        <v>48024.100000000006</v>
      </c>
      <c r="BI81" s="13">
        <v>45987.7</v>
      </c>
      <c r="BJ81" s="13">
        <v>55981.75</v>
      </c>
      <c r="BK81" s="13">
        <f t="shared" ref="BK81:BK144" si="2">SUM(AY81:BJ81)</f>
        <v>640329.94444999995</v>
      </c>
      <c r="BM81" s="13">
        <v>59872.434300000001</v>
      </c>
      <c r="BN81" s="13">
        <v>54069.060149999998</v>
      </c>
      <c r="BO81" s="13">
        <v>55172.1</v>
      </c>
      <c r="BP81" s="13">
        <v>57090.2</v>
      </c>
      <c r="BQ81" s="13">
        <v>53891.100000000006</v>
      </c>
      <c r="BR81" s="13">
        <v>51182.55</v>
      </c>
      <c r="BS81" s="13">
        <v>53061.7</v>
      </c>
      <c r="BT81" s="13">
        <v>52856.1</v>
      </c>
      <c r="BU81" s="13">
        <v>53141.15</v>
      </c>
      <c r="BV81" s="13">
        <v>48024.100000000006</v>
      </c>
      <c r="BW81" s="13">
        <v>45987.7</v>
      </c>
      <c r="BX81" s="13">
        <v>55981.75</v>
      </c>
      <c r="BY81" s="13">
        <f t="shared" ref="BY81:BY144" si="3">SUM(BM81:BX81)</f>
        <v>640329.94444999995</v>
      </c>
      <c r="CA81" s="16"/>
    </row>
    <row r="82" spans="1:79" x14ac:dyDescent="0.25">
      <c r="B82" t="s">
        <v>150</v>
      </c>
      <c r="C82" t="s">
        <v>151</v>
      </c>
      <c r="D82" t="s">
        <v>52</v>
      </c>
      <c r="E82" t="s">
        <v>74</v>
      </c>
      <c r="G82" s="2">
        <v>39243.4</v>
      </c>
      <c r="H82" s="2">
        <v>36753.599999999999</v>
      </c>
      <c r="I82" s="2">
        <v>39603.199999999997</v>
      </c>
      <c r="J82" s="2">
        <v>35347</v>
      </c>
      <c r="K82" s="2">
        <v>34352.800000000003</v>
      </c>
      <c r="L82" s="2">
        <v>29460.6</v>
      </c>
      <c r="M82" s="2">
        <v>32479</v>
      </c>
      <c r="N82" s="2">
        <v>30890.9</v>
      </c>
      <c r="O82" s="2">
        <v>28093.9</v>
      </c>
      <c r="P82" s="2">
        <v>31348.7</v>
      </c>
      <c r="Q82" s="2">
        <v>29769.3</v>
      </c>
      <c r="R82" s="2">
        <v>34180.800000000003</v>
      </c>
      <c r="S82" s="2">
        <v>35600.6</v>
      </c>
      <c r="T82" s="2">
        <v>34099.599999999999</v>
      </c>
      <c r="U82" s="2">
        <v>26313.7</v>
      </c>
      <c r="V82" s="2">
        <v>6150.3</v>
      </c>
      <c r="W82" s="2">
        <v>10993.3</v>
      </c>
      <c r="X82" s="2">
        <v>17761.8</v>
      </c>
      <c r="Y82" s="2">
        <v>17290.400000000001</v>
      </c>
      <c r="Z82" s="2">
        <v>19606.2</v>
      </c>
      <c r="AA82" s="2">
        <v>21736.7</v>
      </c>
      <c r="AB82" s="2">
        <v>22008.3</v>
      </c>
      <c r="AC82" s="2">
        <v>23685</v>
      </c>
      <c r="AD82" s="2">
        <v>27196.2</v>
      </c>
      <c r="AE82" s="2">
        <v>26703</v>
      </c>
      <c r="AF82" s="2">
        <v>26348.6</v>
      </c>
      <c r="AG82" s="2">
        <v>29165.7</v>
      </c>
      <c r="AH82" s="2">
        <v>31998.7</v>
      </c>
      <c r="AI82" s="2">
        <v>27560.9</v>
      </c>
      <c r="AJ82" s="2">
        <v>29952.5</v>
      </c>
      <c r="AK82" s="2">
        <v>29528.6</v>
      </c>
      <c r="AL82" s="2">
        <v>29316.1</v>
      </c>
      <c r="AM82" s="2">
        <v>27874.400000000001</v>
      </c>
      <c r="AN82" s="2">
        <v>28905.4</v>
      </c>
      <c r="AO82" s="2">
        <v>31162.5</v>
      </c>
      <c r="AP82" s="2">
        <v>36292.9</v>
      </c>
      <c r="AQ82" s="2">
        <v>36620.199999999997</v>
      </c>
      <c r="AR82" s="2">
        <v>26632.3</v>
      </c>
      <c r="AS82" s="2">
        <v>36182.1</v>
      </c>
      <c r="AT82" s="2">
        <v>31137.599999999999</v>
      </c>
      <c r="AU82" s="2">
        <v>32479.1</v>
      </c>
      <c r="AV82" s="2">
        <v>32770.400000000001</v>
      </c>
      <c r="AW82" s="2">
        <v>29335.200000000001</v>
      </c>
      <c r="AY82" s="13">
        <v>30297.218049999999</v>
      </c>
      <c r="AZ82" s="13">
        <v>27360.539524999997</v>
      </c>
      <c r="BA82" s="13">
        <v>32673.9</v>
      </c>
      <c r="BB82" s="13">
        <v>31568.15</v>
      </c>
      <c r="BC82" s="13">
        <v>30020</v>
      </c>
      <c r="BD82" s="13">
        <v>31361.45</v>
      </c>
      <c r="BE82" s="13">
        <v>29431.9</v>
      </c>
      <c r="BF82" s="13">
        <v>30103.5</v>
      </c>
      <c r="BG82" s="13">
        <v>27984.15</v>
      </c>
      <c r="BH82" s="13">
        <v>30127.050000000003</v>
      </c>
      <c r="BI82" s="13">
        <v>30465.9</v>
      </c>
      <c r="BJ82" s="13">
        <v>35236.850000000006</v>
      </c>
      <c r="BK82" s="13">
        <f t="shared" si="2"/>
        <v>366630.60757500003</v>
      </c>
      <c r="BM82" s="13">
        <v>30297.218049999999</v>
      </c>
      <c r="BN82" s="13">
        <v>27360.539524999997</v>
      </c>
      <c r="BO82" s="13">
        <v>32673.9</v>
      </c>
      <c r="BP82" s="13">
        <v>31568.15</v>
      </c>
      <c r="BQ82" s="13">
        <v>30020</v>
      </c>
      <c r="BR82" s="13">
        <v>31361.45</v>
      </c>
      <c r="BS82" s="13">
        <v>29431.9</v>
      </c>
      <c r="BT82" s="13">
        <v>30103.5</v>
      </c>
      <c r="BU82" s="13">
        <v>27984.15</v>
      </c>
      <c r="BV82" s="13">
        <v>30127.050000000003</v>
      </c>
      <c r="BW82" s="13">
        <v>30465.9</v>
      </c>
      <c r="BX82" s="13">
        <v>35236.850000000006</v>
      </c>
      <c r="BY82" s="13">
        <f t="shared" si="3"/>
        <v>366630.60757500003</v>
      </c>
      <c r="CA82" s="16"/>
    </row>
    <row r="83" spans="1:79" x14ac:dyDescent="0.25">
      <c r="B83" t="s">
        <v>278</v>
      </c>
      <c r="C83" t="s">
        <v>279</v>
      </c>
      <c r="D83" t="s">
        <v>58</v>
      </c>
      <c r="E83" t="s">
        <v>65</v>
      </c>
      <c r="G83" s="2">
        <v>91993.2</v>
      </c>
      <c r="H83" s="2">
        <v>103891.7</v>
      </c>
      <c r="I83" s="2">
        <v>102767.8</v>
      </c>
      <c r="J83" s="2">
        <v>126561.2</v>
      </c>
      <c r="K83" s="2">
        <v>71587.600000000006</v>
      </c>
      <c r="L83" s="2">
        <v>115887.2</v>
      </c>
      <c r="M83" s="2">
        <v>103158.39999999999</v>
      </c>
      <c r="N83" s="2">
        <v>67013</v>
      </c>
      <c r="O83" s="2">
        <v>83985</v>
      </c>
      <c r="P83" s="2">
        <v>91721.5</v>
      </c>
      <c r="Q83" s="2">
        <v>90180.7</v>
      </c>
      <c r="R83" s="2">
        <v>54161.1</v>
      </c>
      <c r="S83" s="2">
        <v>72762.8</v>
      </c>
      <c r="T83" s="2">
        <v>50024.9</v>
      </c>
      <c r="U83" s="2">
        <v>52608.7</v>
      </c>
      <c r="V83" s="2">
        <v>39982.699999999997</v>
      </c>
      <c r="W83" s="2">
        <v>95976.6</v>
      </c>
      <c r="X83" s="2">
        <v>98864.1</v>
      </c>
      <c r="Y83" s="2">
        <v>82721.600000000006</v>
      </c>
      <c r="Z83" s="2">
        <v>82880.2</v>
      </c>
      <c r="AA83" s="2">
        <v>61144.5</v>
      </c>
      <c r="AB83" s="2">
        <v>146170.6</v>
      </c>
      <c r="AC83" s="2">
        <v>61321.8</v>
      </c>
      <c r="AD83" s="2">
        <v>34493.599999999999</v>
      </c>
      <c r="AE83" s="2">
        <v>86995.9</v>
      </c>
      <c r="AF83" s="2">
        <v>84771.199999999997</v>
      </c>
      <c r="AG83" s="2">
        <v>67079.600000000006</v>
      </c>
      <c r="AH83" s="2">
        <v>44118</v>
      </c>
      <c r="AI83" s="2">
        <v>51428</v>
      </c>
      <c r="AJ83" s="2">
        <v>84882.1</v>
      </c>
      <c r="AK83" s="2">
        <v>87059.199999999997</v>
      </c>
      <c r="AL83" s="2">
        <v>65115.5</v>
      </c>
      <c r="AM83" s="2">
        <v>62832</v>
      </c>
      <c r="AN83" s="2">
        <v>64988.4</v>
      </c>
      <c r="AO83" s="2">
        <v>62892</v>
      </c>
      <c r="AP83" s="2">
        <v>64864.4</v>
      </c>
      <c r="AQ83" s="2">
        <v>86570.6</v>
      </c>
      <c r="AR83" s="2">
        <v>83912.2</v>
      </c>
      <c r="AS83" s="2">
        <v>78551.199999999997</v>
      </c>
      <c r="AT83" s="2">
        <v>73470.100000000006</v>
      </c>
      <c r="AU83" s="2">
        <v>116361.7</v>
      </c>
      <c r="AV83" s="2">
        <v>73447</v>
      </c>
      <c r="AW83" s="2">
        <v>67971.600000000006</v>
      </c>
      <c r="AY83" s="13">
        <v>89156.09895</v>
      </c>
      <c r="AZ83" s="13">
        <v>80514.288974999989</v>
      </c>
      <c r="BA83" s="13">
        <v>72815.399999999994</v>
      </c>
      <c r="BB83" s="13">
        <v>58794.05</v>
      </c>
      <c r="BC83" s="13">
        <v>83894.85</v>
      </c>
      <c r="BD83" s="13">
        <v>79164.55</v>
      </c>
      <c r="BE83" s="13">
        <v>77515.399999999994</v>
      </c>
      <c r="BF83" s="13">
        <v>66064.25</v>
      </c>
      <c r="BG83" s="13">
        <v>73408.5</v>
      </c>
      <c r="BH83" s="13">
        <v>78354.95</v>
      </c>
      <c r="BI83" s="13">
        <v>76536.350000000006</v>
      </c>
      <c r="BJ83" s="13">
        <v>59512.75</v>
      </c>
      <c r="BK83" s="13">
        <f t="shared" si="2"/>
        <v>895731.43792499986</v>
      </c>
      <c r="BM83" s="13">
        <v>89156.09895</v>
      </c>
      <c r="BN83" s="13">
        <v>80514.288974999989</v>
      </c>
      <c r="BO83" s="13">
        <v>72815.399999999994</v>
      </c>
      <c r="BP83" s="13">
        <v>58794.05</v>
      </c>
      <c r="BQ83" s="13">
        <v>83894.85</v>
      </c>
      <c r="BR83" s="13">
        <v>79164.55</v>
      </c>
      <c r="BS83" s="13">
        <v>77515.399999999994</v>
      </c>
      <c r="BT83" s="13">
        <v>66064.25</v>
      </c>
      <c r="BU83" s="13">
        <v>73408.5</v>
      </c>
      <c r="BV83" s="13">
        <v>78354.95</v>
      </c>
      <c r="BW83" s="13">
        <v>76536.350000000006</v>
      </c>
      <c r="BX83" s="13">
        <v>59512.75</v>
      </c>
      <c r="BY83" s="13">
        <f t="shared" si="3"/>
        <v>895731.43792499986</v>
      </c>
      <c r="CA83" s="16"/>
    </row>
    <row r="84" spans="1:79" x14ac:dyDescent="0.25">
      <c r="B84" t="s">
        <v>359</v>
      </c>
      <c r="C84" t="s">
        <v>360</v>
      </c>
      <c r="D84" t="s">
        <v>58</v>
      </c>
      <c r="E84" t="s">
        <v>65</v>
      </c>
      <c r="G84" s="2">
        <v>62046.5</v>
      </c>
      <c r="H84" s="2">
        <v>61020.5</v>
      </c>
      <c r="I84" s="2">
        <v>30103.200000000001</v>
      </c>
      <c r="J84" s="2">
        <v>65720.100000000006</v>
      </c>
      <c r="K84" s="2">
        <v>60694.9</v>
      </c>
      <c r="L84" s="2">
        <v>67281</v>
      </c>
      <c r="M84" s="2">
        <v>70713.8</v>
      </c>
      <c r="N84" s="2">
        <v>57815.5</v>
      </c>
      <c r="O84" s="2">
        <v>53569.8</v>
      </c>
      <c r="P84" s="2">
        <v>50342.8</v>
      </c>
      <c r="Q84" s="2">
        <v>52697.599999999999</v>
      </c>
      <c r="R84" s="2">
        <v>50110.8</v>
      </c>
      <c r="S84" s="2">
        <v>61530</v>
      </c>
      <c r="T84" s="2">
        <v>55135.4</v>
      </c>
      <c r="U84" s="2">
        <v>56565.9</v>
      </c>
      <c r="V84" s="2">
        <v>62797.3</v>
      </c>
      <c r="W84" s="2">
        <v>60826.400000000001</v>
      </c>
      <c r="X84" s="2">
        <v>56752.5</v>
      </c>
      <c r="Y84" s="2">
        <v>58656.5</v>
      </c>
      <c r="Z84" s="2">
        <v>64428</v>
      </c>
      <c r="AA84" s="2">
        <v>62776</v>
      </c>
      <c r="AB84" s="2">
        <v>63026.5</v>
      </c>
      <c r="AC84" s="2">
        <v>61358.400000000001</v>
      </c>
      <c r="AD84" s="2">
        <v>64655.9</v>
      </c>
      <c r="AE84" s="2">
        <v>67445.8</v>
      </c>
      <c r="AF84" s="2">
        <v>57083.3</v>
      </c>
      <c r="AG84" s="2">
        <v>67623.5</v>
      </c>
      <c r="AH84" s="2">
        <v>65331</v>
      </c>
      <c r="AI84" s="2">
        <v>66945.3</v>
      </c>
      <c r="AJ84" s="2">
        <v>33075</v>
      </c>
      <c r="AK84" s="2">
        <v>34211.599999999999</v>
      </c>
      <c r="AL84" s="2">
        <v>34242.6</v>
      </c>
      <c r="AM84" s="2">
        <v>63763.5</v>
      </c>
      <c r="AN84" s="2">
        <v>63952.4</v>
      </c>
      <c r="AO84" s="2">
        <v>53811</v>
      </c>
      <c r="AP84" s="2">
        <v>43398.2</v>
      </c>
      <c r="AQ84" s="2">
        <v>73563</v>
      </c>
      <c r="AR84" s="2">
        <v>80787</v>
      </c>
      <c r="AS84" s="2">
        <v>71977.600000000006</v>
      </c>
      <c r="AT84" s="2">
        <v>71912.600000000006</v>
      </c>
      <c r="AU84" s="2">
        <v>75564.7</v>
      </c>
      <c r="AV84" s="2">
        <v>64810.2</v>
      </c>
      <c r="AW84" s="2">
        <v>68725.399999999994</v>
      </c>
      <c r="AY84" s="13">
        <v>72648.005550000002</v>
      </c>
      <c r="AZ84" s="13">
        <v>65606.308274999988</v>
      </c>
      <c r="BA84" s="13">
        <v>69800.55</v>
      </c>
      <c r="BB84" s="13">
        <v>68621.8</v>
      </c>
      <c r="BC84" s="13">
        <v>71255</v>
      </c>
      <c r="BD84" s="13">
        <v>48942.6</v>
      </c>
      <c r="BE84" s="13">
        <v>51468.5</v>
      </c>
      <c r="BF84" s="13">
        <v>46029.05</v>
      </c>
      <c r="BG84" s="13">
        <v>58666.65</v>
      </c>
      <c r="BH84" s="13">
        <v>57147.600000000006</v>
      </c>
      <c r="BI84" s="13">
        <v>53254.3</v>
      </c>
      <c r="BJ84" s="13">
        <v>46754.5</v>
      </c>
      <c r="BK84" s="13">
        <f t="shared" si="2"/>
        <v>710194.86382500001</v>
      </c>
      <c r="BM84" s="13">
        <v>72648.005550000002</v>
      </c>
      <c r="BN84" s="13">
        <v>65606.308274999988</v>
      </c>
      <c r="BO84" s="13">
        <v>69800.55</v>
      </c>
      <c r="BP84" s="13">
        <v>68621.8</v>
      </c>
      <c r="BQ84" s="13">
        <v>71255</v>
      </c>
      <c r="BR84" s="13">
        <v>48942.6</v>
      </c>
      <c r="BS84" s="13">
        <v>51468.5</v>
      </c>
      <c r="BT84" s="13">
        <v>46029.05</v>
      </c>
      <c r="BU84" s="13">
        <v>58666.65</v>
      </c>
      <c r="BV84" s="13">
        <v>57147.600000000006</v>
      </c>
      <c r="BW84" s="13">
        <v>53254.3</v>
      </c>
      <c r="BX84" s="13">
        <v>46754.5</v>
      </c>
      <c r="BY84" s="13">
        <f t="shared" si="3"/>
        <v>710194.86382500001</v>
      </c>
      <c r="CA84" s="16"/>
    </row>
    <row r="85" spans="1:79" x14ac:dyDescent="0.25">
      <c r="B85" t="s">
        <v>624</v>
      </c>
      <c r="C85" t="s">
        <v>625</v>
      </c>
      <c r="D85" t="s">
        <v>52</v>
      </c>
      <c r="E85" t="s">
        <v>65</v>
      </c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>
        <v>11336</v>
      </c>
      <c r="AY85" s="13">
        <v>32354</v>
      </c>
      <c r="AZ85" s="13">
        <v>29287</v>
      </c>
      <c r="BA85" s="13">
        <v>32050</v>
      </c>
      <c r="BB85" s="13">
        <v>27034</v>
      </c>
      <c r="BC85" s="13">
        <v>25136</v>
      </c>
      <c r="BD85" s="13">
        <v>17320</v>
      </c>
      <c r="BE85" s="13">
        <v>11336</v>
      </c>
      <c r="BF85" s="13">
        <v>9743</v>
      </c>
      <c r="BG85" s="13">
        <v>13872</v>
      </c>
      <c r="BH85" s="13">
        <v>12423</v>
      </c>
      <c r="BI85" s="13">
        <v>19510</v>
      </c>
      <c r="BJ85" s="13">
        <v>32624</v>
      </c>
      <c r="BK85" s="13">
        <f t="shared" si="2"/>
        <v>262689</v>
      </c>
      <c r="BM85" s="13">
        <v>32354</v>
      </c>
      <c r="BN85" s="13">
        <v>29287</v>
      </c>
      <c r="BO85" s="13">
        <v>32050</v>
      </c>
      <c r="BP85" s="13">
        <v>27034</v>
      </c>
      <c r="BQ85" s="13">
        <v>25136</v>
      </c>
      <c r="BR85" s="13">
        <v>17320</v>
      </c>
      <c r="BS85" s="13">
        <v>11336</v>
      </c>
      <c r="BT85" s="13">
        <v>9743</v>
      </c>
      <c r="BU85" s="13">
        <v>13872</v>
      </c>
      <c r="BV85" s="13">
        <v>12423</v>
      </c>
      <c r="BW85" s="13">
        <v>19510</v>
      </c>
      <c r="BX85" s="13">
        <v>32624</v>
      </c>
      <c r="BY85" s="13">
        <f t="shared" si="3"/>
        <v>262689</v>
      </c>
      <c r="CA85" s="16"/>
    </row>
    <row r="86" spans="1:79" x14ac:dyDescent="0.25">
      <c r="B86" t="s">
        <v>334</v>
      </c>
      <c r="C86" t="s">
        <v>335</v>
      </c>
      <c r="D86" t="s">
        <v>58</v>
      </c>
      <c r="E86" t="s">
        <v>65</v>
      </c>
      <c r="G86" s="2">
        <v>112667.8</v>
      </c>
      <c r="H86" s="2">
        <v>97364.7</v>
      </c>
      <c r="I86" s="2">
        <v>104665.60000000001</v>
      </c>
      <c r="J86" s="2">
        <v>88585.1</v>
      </c>
      <c r="K86" s="2">
        <v>84741</v>
      </c>
      <c r="L86" s="2">
        <v>77771.199999999997</v>
      </c>
      <c r="M86" s="2">
        <v>81234</v>
      </c>
      <c r="N86" s="2">
        <v>81187.199999999997</v>
      </c>
      <c r="O86" s="2">
        <v>77337.3</v>
      </c>
      <c r="P86" s="2">
        <v>83572.2</v>
      </c>
      <c r="Q86" s="2">
        <v>86130.1</v>
      </c>
      <c r="R86" s="2">
        <v>95811.9</v>
      </c>
      <c r="S86" s="2">
        <v>101220</v>
      </c>
      <c r="T86" s="2">
        <v>96788.7</v>
      </c>
      <c r="U86" s="2">
        <v>90146.6</v>
      </c>
      <c r="V86" s="2">
        <v>66933</v>
      </c>
      <c r="W86" s="2">
        <v>72968.5</v>
      </c>
      <c r="X86" s="2">
        <v>71714.8</v>
      </c>
      <c r="Y86" s="2">
        <v>70283.199999999997</v>
      </c>
      <c r="Z86" s="2">
        <v>73523.600000000006</v>
      </c>
      <c r="AA86" s="2">
        <v>70757.2</v>
      </c>
      <c r="AB86" s="2">
        <v>85393.7</v>
      </c>
      <c r="AC86" s="2">
        <v>83903.8</v>
      </c>
      <c r="AD86" s="2">
        <v>101303.1</v>
      </c>
      <c r="AE86" s="2">
        <v>103286.7</v>
      </c>
      <c r="AF86" s="2">
        <v>89181.1</v>
      </c>
      <c r="AG86" s="2">
        <v>97570.8</v>
      </c>
      <c r="AH86" s="2">
        <v>89739.9</v>
      </c>
      <c r="AI86" s="2">
        <v>84489.600000000006</v>
      </c>
      <c r="AJ86" s="2">
        <v>80567.3</v>
      </c>
      <c r="AK86" s="2">
        <v>83304.5</v>
      </c>
      <c r="AL86" s="2">
        <v>83464.600000000006</v>
      </c>
      <c r="AM86" s="2">
        <v>82047.199999999997</v>
      </c>
      <c r="AN86" s="2">
        <v>61151.1</v>
      </c>
      <c r="AO86" s="2">
        <v>109087.4</v>
      </c>
      <c r="AP86" s="2">
        <v>116609.60000000001</v>
      </c>
      <c r="AQ86" s="2">
        <v>83662.8</v>
      </c>
      <c r="AR86" s="2">
        <v>113078</v>
      </c>
      <c r="AS86" s="2">
        <v>71739.199999999997</v>
      </c>
      <c r="AT86" s="2">
        <v>91089.7</v>
      </c>
      <c r="AU86" s="2">
        <v>86578.2</v>
      </c>
      <c r="AV86" s="2">
        <v>87120</v>
      </c>
      <c r="AW86" s="2">
        <v>71463</v>
      </c>
      <c r="AY86" s="13">
        <v>101388.8403</v>
      </c>
      <c r="AZ86" s="13">
        <v>91561.323149999997</v>
      </c>
      <c r="BA86" s="13">
        <v>84655</v>
      </c>
      <c r="BB86" s="13">
        <v>90414.799999999988</v>
      </c>
      <c r="BC86" s="13">
        <v>85533.9</v>
      </c>
      <c r="BD86" s="13">
        <v>83843.649999999994</v>
      </c>
      <c r="BE86" s="13">
        <v>77383.75</v>
      </c>
      <c r="BF86" s="13">
        <v>82325.899999999994</v>
      </c>
      <c r="BG86" s="13">
        <v>79692.25</v>
      </c>
      <c r="BH86" s="13">
        <v>72361.649999999994</v>
      </c>
      <c r="BI86" s="13">
        <v>97608.75</v>
      </c>
      <c r="BJ86" s="13">
        <v>106210.75</v>
      </c>
      <c r="BK86" s="13">
        <f t="shared" si="2"/>
        <v>1052980.56345</v>
      </c>
      <c r="BM86" s="13">
        <v>101388.8403</v>
      </c>
      <c r="BN86" s="13">
        <v>91561.323149999997</v>
      </c>
      <c r="BO86" s="13">
        <v>84655</v>
      </c>
      <c r="BP86" s="13">
        <v>90414.799999999988</v>
      </c>
      <c r="BQ86" s="13">
        <v>85533.9</v>
      </c>
      <c r="BR86" s="13">
        <v>83843.649999999994</v>
      </c>
      <c r="BS86" s="13">
        <v>77383.75</v>
      </c>
      <c r="BT86" s="13">
        <v>82325.899999999994</v>
      </c>
      <c r="BU86" s="13">
        <v>79692.25</v>
      </c>
      <c r="BV86" s="13">
        <v>72361.649999999994</v>
      </c>
      <c r="BW86" s="13">
        <v>97608.75</v>
      </c>
      <c r="BX86" s="13">
        <v>106210.75</v>
      </c>
      <c r="BY86" s="13">
        <f t="shared" si="3"/>
        <v>1052980.56345</v>
      </c>
      <c r="CA86" s="16"/>
    </row>
    <row r="87" spans="1:79" x14ac:dyDescent="0.25">
      <c r="B87" t="s">
        <v>353</v>
      </c>
      <c r="C87" t="s">
        <v>354</v>
      </c>
      <c r="D87" t="s">
        <v>58</v>
      </c>
      <c r="E87" t="s">
        <v>65</v>
      </c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>
        <v>476.3</v>
      </c>
      <c r="U87" s="2">
        <v>1478.8</v>
      </c>
      <c r="V87" s="2">
        <v>1563.1</v>
      </c>
      <c r="W87" s="2">
        <v>1444.8</v>
      </c>
      <c r="X87" s="2">
        <v>151.30000000000001</v>
      </c>
      <c r="Y87" s="2">
        <v>0</v>
      </c>
      <c r="Z87" s="2">
        <v>0</v>
      </c>
      <c r="AA87" s="2">
        <v>562.5</v>
      </c>
      <c r="AB87" s="2">
        <v>2423.6</v>
      </c>
      <c r="AC87" s="2">
        <v>2323.1999999999998</v>
      </c>
      <c r="AD87" s="2">
        <v>3002</v>
      </c>
      <c r="AE87" s="2">
        <v>2682.5</v>
      </c>
      <c r="AF87" s="2">
        <v>2889.5</v>
      </c>
      <c r="AG87" s="2">
        <v>2793.8</v>
      </c>
      <c r="AH87" s="2">
        <v>1996.2</v>
      </c>
      <c r="AI87" s="2">
        <v>2871.1</v>
      </c>
      <c r="AJ87" s="2">
        <v>1150.3</v>
      </c>
      <c r="AK87" s="2">
        <v>2200</v>
      </c>
      <c r="AL87" s="2">
        <v>2016.2</v>
      </c>
      <c r="AM87" s="2">
        <v>2365.6</v>
      </c>
      <c r="AN87" s="2">
        <v>2696.8</v>
      </c>
      <c r="AO87" s="2">
        <v>2759.6</v>
      </c>
      <c r="AP87" s="2">
        <v>2781.3</v>
      </c>
      <c r="AQ87" s="2">
        <v>2945.9</v>
      </c>
      <c r="AR87" s="2">
        <v>2474.4</v>
      </c>
      <c r="AS87" s="2">
        <v>2109.1999999999998</v>
      </c>
      <c r="AT87" s="2">
        <v>2466</v>
      </c>
      <c r="AU87" s="2">
        <v>2961.4</v>
      </c>
      <c r="AV87" s="2">
        <v>3055.4</v>
      </c>
      <c r="AW87" s="2">
        <v>1754.2</v>
      </c>
      <c r="AY87" s="13">
        <v>2863.49415</v>
      </c>
      <c r="AZ87" s="13">
        <v>2585.9385749999997</v>
      </c>
      <c r="BA87" s="13">
        <v>2451.5</v>
      </c>
      <c r="BB87" s="13">
        <v>2231.1</v>
      </c>
      <c r="BC87" s="13">
        <v>2916.25</v>
      </c>
      <c r="BD87" s="13">
        <v>2102.85</v>
      </c>
      <c r="BE87" s="13">
        <v>1977.1</v>
      </c>
      <c r="BF87" s="13">
        <v>2016.2</v>
      </c>
      <c r="BG87" s="13">
        <v>2365.6</v>
      </c>
      <c r="BH87" s="13">
        <v>2696.8</v>
      </c>
      <c r="BI87" s="13">
        <v>2759.6</v>
      </c>
      <c r="BJ87" s="13">
        <v>2781.3</v>
      </c>
      <c r="BK87" s="13">
        <f t="shared" si="2"/>
        <v>29747.732724999994</v>
      </c>
      <c r="BM87" s="13">
        <v>2863.49415</v>
      </c>
      <c r="BN87" s="13">
        <v>2585.9385749999997</v>
      </c>
      <c r="BO87" s="13">
        <v>2451.5</v>
      </c>
      <c r="BP87" s="13">
        <v>2231.1</v>
      </c>
      <c r="BQ87" s="13">
        <v>2916.25</v>
      </c>
      <c r="BR87" s="13">
        <v>2102.85</v>
      </c>
      <c r="BS87" s="13">
        <v>1977.1</v>
      </c>
      <c r="BT87" s="13">
        <v>2016.2</v>
      </c>
      <c r="BU87" s="13">
        <v>2365.6</v>
      </c>
      <c r="BV87" s="13">
        <v>2696.8</v>
      </c>
      <c r="BW87" s="13">
        <v>2759.6</v>
      </c>
      <c r="BX87" s="13">
        <v>2781.3</v>
      </c>
      <c r="BY87" s="13">
        <f t="shared" si="3"/>
        <v>29747.732724999994</v>
      </c>
      <c r="CA87" s="16"/>
    </row>
    <row r="88" spans="1:79" x14ac:dyDescent="0.25">
      <c r="B88" t="s">
        <v>791</v>
      </c>
      <c r="C88" t="s">
        <v>792</v>
      </c>
      <c r="D88" t="s">
        <v>56</v>
      </c>
      <c r="E88" t="s">
        <v>65</v>
      </c>
      <c r="G88" s="2">
        <v>346.1</v>
      </c>
      <c r="H88" s="2">
        <v>310.5</v>
      </c>
      <c r="I88" s="2">
        <v>212.9</v>
      </c>
      <c r="J88" s="2">
        <v>321.10000000000002</v>
      </c>
      <c r="K88" s="2">
        <v>430.5</v>
      </c>
      <c r="L88" s="2">
        <v>357.5</v>
      </c>
      <c r="M88" s="2">
        <v>422.8</v>
      </c>
      <c r="N88" s="2">
        <v>408.1</v>
      </c>
      <c r="O88" s="2">
        <v>462.4</v>
      </c>
      <c r="P88" s="2">
        <v>575.70000000000005</v>
      </c>
      <c r="Q88" s="2">
        <v>668.3</v>
      </c>
      <c r="R88" s="2">
        <v>687.3</v>
      </c>
      <c r="S88" s="2">
        <v>910</v>
      </c>
      <c r="T88" s="2">
        <v>879</v>
      </c>
      <c r="U88" s="2">
        <v>885.9</v>
      </c>
      <c r="V88" s="2">
        <v>766</v>
      </c>
      <c r="W88" s="2">
        <v>728.7</v>
      </c>
      <c r="X88" s="2">
        <v>611.29999999999995</v>
      </c>
      <c r="Y88" s="2">
        <v>714.6</v>
      </c>
      <c r="Z88" s="2">
        <v>702.9</v>
      </c>
      <c r="AA88" s="2">
        <v>979</v>
      </c>
      <c r="AB88" s="2">
        <v>1240.4000000000001</v>
      </c>
      <c r="AC88" s="2">
        <v>1078.9000000000001</v>
      </c>
      <c r="AD88" s="2">
        <v>1342.6</v>
      </c>
      <c r="AE88" s="2">
        <v>2034.2</v>
      </c>
      <c r="AF88" s="2">
        <v>1728.4</v>
      </c>
      <c r="AG88" s="2">
        <v>1277.9000000000001</v>
      </c>
      <c r="AH88" s="2">
        <v>1591.7</v>
      </c>
      <c r="AI88" s="2">
        <v>1255.9000000000001</v>
      </c>
      <c r="AJ88" s="2">
        <v>1321.1</v>
      </c>
      <c r="AK88" s="2">
        <v>1197.9000000000001</v>
      </c>
      <c r="AL88" s="2">
        <v>1119</v>
      </c>
      <c r="AM88" s="2">
        <v>1303.3</v>
      </c>
      <c r="AN88" s="2">
        <v>1497.8</v>
      </c>
      <c r="AO88" s="2">
        <v>1314.6</v>
      </c>
      <c r="AP88" s="2">
        <v>1625.1</v>
      </c>
      <c r="AQ88" s="2">
        <v>1273</v>
      </c>
      <c r="AR88" s="2">
        <v>2009.4</v>
      </c>
      <c r="AS88" s="2">
        <v>1646</v>
      </c>
      <c r="AT88" s="2">
        <v>1429.2</v>
      </c>
      <c r="AU88" s="2">
        <v>1394.2</v>
      </c>
      <c r="AV88" s="2">
        <v>1461.4</v>
      </c>
      <c r="AW88" s="2">
        <v>1308.3</v>
      </c>
      <c r="AY88" s="13">
        <v>1835.2225000000001</v>
      </c>
      <c r="AZ88" s="13">
        <v>1657.3362499999998</v>
      </c>
      <c r="BA88" s="13">
        <v>1461.95</v>
      </c>
      <c r="BB88" s="13">
        <v>1510.45</v>
      </c>
      <c r="BC88" s="13">
        <v>1325.0500000000002</v>
      </c>
      <c r="BD88" s="13">
        <v>1391.25</v>
      </c>
      <c r="BE88" s="13">
        <v>1253.0999999999999</v>
      </c>
      <c r="BF88" s="13">
        <v>763.55</v>
      </c>
      <c r="BG88" s="13">
        <v>882.84999999999991</v>
      </c>
      <c r="BH88" s="13">
        <v>1036.75</v>
      </c>
      <c r="BI88" s="13">
        <v>991.44999999999993</v>
      </c>
      <c r="BJ88" s="13">
        <v>1156.1999999999998</v>
      </c>
      <c r="BK88" s="13">
        <f t="shared" si="2"/>
        <v>15265.158750000002</v>
      </c>
      <c r="BM88" s="13">
        <v>1835.2225000000001</v>
      </c>
      <c r="BN88" s="13">
        <v>1657.3362499999998</v>
      </c>
      <c r="BO88" s="13">
        <v>1461.95</v>
      </c>
      <c r="BP88" s="13">
        <v>1510.45</v>
      </c>
      <c r="BQ88" s="13">
        <v>1325.0500000000002</v>
      </c>
      <c r="BR88" s="13">
        <v>1391.25</v>
      </c>
      <c r="BS88" s="13">
        <v>1253.0999999999999</v>
      </c>
      <c r="BT88" s="13">
        <v>763.55</v>
      </c>
      <c r="BU88" s="13">
        <v>882.84999999999991</v>
      </c>
      <c r="BV88" s="13">
        <v>1036.75</v>
      </c>
      <c r="BW88" s="13">
        <v>991.44999999999993</v>
      </c>
      <c r="BX88" s="13">
        <v>1156.1999999999998</v>
      </c>
      <c r="BY88" s="13">
        <f t="shared" si="3"/>
        <v>15265.158750000002</v>
      </c>
      <c r="CA88" s="16"/>
    </row>
    <row r="89" spans="1:79" x14ac:dyDescent="0.25">
      <c r="B89" t="s">
        <v>59</v>
      </c>
      <c r="C89" t="s">
        <v>60</v>
      </c>
      <c r="D89" t="s">
        <v>58</v>
      </c>
      <c r="E89" t="s">
        <v>61</v>
      </c>
      <c r="G89" s="2">
        <v>122324.8</v>
      </c>
      <c r="H89" s="2">
        <v>102252.8</v>
      </c>
      <c r="I89" s="2">
        <v>114394.2</v>
      </c>
      <c r="J89" s="2">
        <v>107049</v>
      </c>
      <c r="K89" s="2">
        <v>109573</v>
      </c>
      <c r="L89" s="2">
        <v>91151.9</v>
      </c>
      <c r="M89" s="2">
        <v>95926.6</v>
      </c>
      <c r="N89" s="2">
        <v>99606.9</v>
      </c>
      <c r="O89" s="2">
        <v>97249.7</v>
      </c>
      <c r="P89" s="2">
        <v>103485.9</v>
      </c>
      <c r="Q89" s="2">
        <v>117254.2</v>
      </c>
      <c r="R89" s="2">
        <v>120152.4</v>
      </c>
      <c r="S89" s="2">
        <v>138390.79999999999</v>
      </c>
      <c r="T89" s="2">
        <v>128516.5</v>
      </c>
      <c r="U89" s="2">
        <v>121290.7</v>
      </c>
      <c r="V89" s="2">
        <v>106435.7</v>
      </c>
      <c r="W89" s="2">
        <v>98762.4</v>
      </c>
      <c r="X89" s="2">
        <v>92081.600000000006</v>
      </c>
      <c r="Y89" s="2">
        <v>90029.5</v>
      </c>
      <c r="Z89" s="2">
        <v>97125.6</v>
      </c>
      <c r="AA89" s="2">
        <v>94113.3</v>
      </c>
      <c r="AB89" s="2">
        <v>116179</v>
      </c>
      <c r="AC89" s="2">
        <v>110173.5</v>
      </c>
      <c r="AD89" s="2">
        <v>124914.6</v>
      </c>
      <c r="AE89" s="2">
        <v>125153.9</v>
      </c>
      <c r="AF89" s="2">
        <v>113326.2</v>
      </c>
      <c r="AG89" s="2">
        <v>125034.3</v>
      </c>
      <c r="AH89" s="2">
        <v>112358.3</v>
      </c>
      <c r="AI89" s="2">
        <v>115949.6</v>
      </c>
      <c r="AJ89" s="2">
        <v>110274</v>
      </c>
      <c r="AK89" s="2">
        <v>117702.7</v>
      </c>
      <c r="AL89" s="2">
        <v>114538.3</v>
      </c>
      <c r="AM89" s="2">
        <v>110349</v>
      </c>
      <c r="AN89" s="2">
        <v>105657.8</v>
      </c>
      <c r="AO89" s="2">
        <v>117651</v>
      </c>
      <c r="AP89" s="2">
        <v>115856</v>
      </c>
      <c r="AQ89" s="2">
        <v>138047.70000000001</v>
      </c>
      <c r="AR89" s="2">
        <v>120567.6</v>
      </c>
      <c r="AS89" s="2">
        <v>112455.2</v>
      </c>
      <c r="AT89" s="2">
        <v>124274.4</v>
      </c>
      <c r="AU89" s="2">
        <v>106686.6</v>
      </c>
      <c r="AV89" s="2">
        <v>99980.800000000003</v>
      </c>
      <c r="AW89" s="2">
        <v>100076.7</v>
      </c>
      <c r="AY89" s="13">
        <v>129493.35170000001</v>
      </c>
      <c r="AZ89" s="13">
        <v>116941.69284999999</v>
      </c>
      <c r="BA89" s="13">
        <v>118744.75</v>
      </c>
      <c r="BB89" s="13">
        <v>118316.35</v>
      </c>
      <c r="BC89" s="13">
        <v>111318.1</v>
      </c>
      <c r="BD89" s="13">
        <v>105127.4</v>
      </c>
      <c r="BE89" s="13">
        <v>108889.7</v>
      </c>
      <c r="BF89" s="13">
        <v>107072.6</v>
      </c>
      <c r="BG89" s="13">
        <v>103799.35</v>
      </c>
      <c r="BH89" s="13">
        <v>104571.85</v>
      </c>
      <c r="BI89" s="13">
        <v>117452.6</v>
      </c>
      <c r="BJ89" s="13">
        <v>118004.2</v>
      </c>
      <c r="BK89" s="13">
        <f t="shared" si="2"/>
        <v>1359731.9445499999</v>
      </c>
      <c r="BM89" s="13">
        <v>129493.35170000001</v>
      </c>
      <c r="BN89" s="13">
        <v>116941.69284999999</v>
      </c>
      <c r="BO89" s="13">
        <v>118744.75</v>
      </c>
      <c r="BP89" s="13">
        <v>118316.35</v>
      </c>
      <c r="BQ89" s="13">
        <v>111318.1</v>
      </c>
      <c r="BR89" s="13">
        <v>105127.4</v>
      </c>
      <c r="BS89" s="13">
        <v>108889.7</v>
      </c>
      <c r="BT89" s="13">
        <v>107072.6</v>
      </c>
      <c r="BU89" s="13">
        <v>103799.35</v>
      </c>
      <c r="BV89" s="13">
        <v>104571.85</v>
      </c>
      <c r="BW89" s="13">
        <v>117452.6</v>
      </c>
      <c r="BX89" s="13">
        <v>118004.2</v>
      </c>
      <c r="BY89" s="13">
        <f t="shared" si="3"/>
        <v>1359731.9445499999</v>
      </c>
      <c r="CA89" s="16"/>
    </row>
    <row r="90" spans="1:79" x14ac:dyDescent="0.25">
      <c r="B90" t="s">
        <v>413</v>
      </c>
      <c r="C90" t="s">
        <v>414</v>
      </c>
      <c r="D90" t="s">
        <v>58</v>
      </c>
      <c r="E90" t="s">
        <v>65</v>
      </c>
      <c r="G90" s="2">
        <v>26613.599999999999</v>
      </c>
      <c r="H90" s="2">
        <v>23244</v>
      </c>
      <c r="I90" s="2">
        <v>18764.7</v>
      </c>
      <c r="J90" s="2">
        <v>28316.7</v>
      </c>
      <c r="K90" s="2">
        <v>38464.1</v>
      </c>
      <c r="L90" s="2">
        <v>40136.5</v>
      </c>
      <c r="M90" s="2">
        <v>54932.800000000003</v>
      </c>
      <c r="N90" s="2">
        <v>62688.9</v>
      </c>
      <c r="O90" s="2">
        <v>42109.9</v>
      </c>
      <c r="P90" s="2">
        <v>64801.9</v>
      </c>
      <c r="Q90" s="2">
        <v>52588.5</v>
      </c>
      <c r="R90" s="2">
        <v>31521.8</v>
      </c>
      <c r="S90" s="2">
        <v>27857.5</v>
      </c>
      <c r="T90" s="2">
        <v>28432.6</v>
      </c>
      <c r="U90" s="2">
        <v>30009.599999999999</v>
      </c>
      <c r="V90" s="2">
        <v>37364.6</v>
      </c>
      <c r="W90" s="2">
        <v>44504.800000000003</v>
      </c>
      <c r="X90" s="2">
        <v>28700.400000000001</v>
      </c>
      <c r="Y90" s="2">
        <v>48822.5</v>
      </c>
      <c r="Z90" s="2">
        <v>56495.4</v>
      </c>
      <c r="AA90" s="2">
        <v>42012.1</v>
      </c>
      <c r="AB90" s="2">
        <v>52632.800000000003</v>
      </c>
      <c r="AC90" s="2">
        <v>67601.600000000006</v>
      </c>
      <c r="AD90" s="2">
        <v>63422.8</v>
      </c>
      <c r="AE90" s="2">
        <v>67467</v>
      </c>
      <c r="AF90" s="2">
        <v>56566.3</v>
      </c>
      <c r="AG90" s="2">
        <v>53074.1</v>
      </c>
      <c r="AH90" s="2">
        <v>31948.6</v>
      </c>
      <c r="AI90" s="2">
        <v>37471.199999999997</v>
      </c>
      <c r="AJ90" s="2">
        <v>44003.199999999997</v>
      </c>
      <c r="AK90" s="2">
        <v>74521.8</v>
      </c>
      <c r="AL90" s="2">
        <v>90121.1</v>
      </c>
      <c r="AM90" s="2">
        <v>86985</v>
      </c>
      <c r="AN90" s="2">
        <v>35191.9</v>
      </c>
      <c r="AO90" s="2">
        <v>35470.6</v>
      </c>
      <c r="AP90" s="2">
        <v>30125.5</v>
      </c>
      <c r="AQ90" s="2">
        <v>70346.100000000006</v>
      </c>
      <c r="AR90" s="2">
        <v>77150</v>
      </c>
      <c r="AS90" s="2">
        <v>78738.399999999994</v>
      </c>
      <c r="AT90" s="2">
        <v>53094</v>
      </c>
      <c r="AU90" s="2">
        <v>55406</v>
      </c>
      <c r="AV90" s="2">
        <v>53508</v>
      </c>
      <c r="AW90" s="2">
        <v>50923.199999999997</v>
      </c>
      <c r="AY90" s="13">
        <v>70733.408700000015</v>
      </c>
      <c r="AZ90" s="13">
        <v>63877.29135</v>
      </c>
      <c r="BA90" s="13">
        <v>65906.25</v>
      </c>
      <c r="BB90" s="13">
        <v>42521.3</v>
      </c>
      <c r="BC90" s="13">
        <v>46438.6</v>
      </c>
      <c r="BD90" s="13">
        <v>48755.6</v>
      </c>
      <c r="BE90" s="13">
        <v>62722.5</v>
      </c>
      <c r="BF90" s="13">
        <v>76405</v>
      </c>
      <c r="BG90" s="13">
        <v>64547.45</v>
      </c>
      <c r="BH90" s="13">
        <v>49996.9</v>
      </c>
      <c r="BI90" s="13">
        <v>44029.55</v>
      </c>
      <c r="BJ90" s="13">
        <v>30823.65</v>
      </c>
      <c r="BK90" s="13">
        <f t="shared" si="2"/>
        <v>666757.50005000003</v>
      </c>
      <c r="BM90" s="13">
        <v>70733.408700000015</v>
      </c>
      <c r="BN90" s="13">
        <v>63877.29135</v>
      </c>
      <c r="BO90" s="13">
        <v>65906.25</v>
      </c>
      <c r="BP90" s="13">
        <v>42521.3</v>
      </c>
      <c r="BQ90" s="13">
        <v>46438.6</v>
      </c>
      <c r="BR90" s="13">
        <v>48755.6</v>
      </c>
      <c r="BS90" s="13">
        <v>62722.5</v>
      </c>
      <c r="BT90" s="13">
        <v>76405</v>
      </c>
      <c r="BU90" s="13">
        <v>64547.45</v>
      </c>
      <c r="BV90" s="13">
        <v>49996.9</v>
      </c>
      <c r="BW90" s="13">
        <v>44029.55</v>
      </c>
      <c r="BX90" s="13">
        <v>30823.65</v>
      </c>
      <c r="BY90" s="13">
        <f t="shared" si="3"/>
        <v>666757.50005000003</v>
      </c>
      <c r="CA90" s="16"/>
    </row>
    <row r="91" spans="1:79" x14ac:dyDescent="0.25">
      <c r="B91" t="s">
        <v>520</v>
      </c>
      <c r="C91" t="s">
        <v>521</v>
      </c>
      <c r="D91" t="s">
        <v>184</v>
      </c>
      <c r="E91" t="s">
        <v>53</v>
      </c>
      <c r="G91" s="2">
        <v>1052708.8</v>
      </c>
      <c r="H91" s="2">
        <v>1201470.3999999999</v>
      </c>
      <c r="I91" s="2">
        <v>1285025</v>
      </c>
      <c r="J91" s="2">
        <v>1229988.6000000001</v>
      </c>
      <c r="K91" s="2">
        <v>1235090.8</v>
      </c>
      <c r="L91" s="2">
        <v>1128873.3999999999</v>
      </c>
      <c r="M91" s="2">
        <v>1147054.5</v>
      </c>
      <c r="N91" s="2">
        <v>1145850.3</v>
      </c>
      <c r="O91" s="2">
        <v>1189557.3999999999</v>
      </c>
      <c r="P91" s="2">
        <v>1277494.3999999999</v>
      </c>
      <c r="Q91" s="2">
        <v>1157083.7</v>
      </c>
      <c r="R91" s="2">
        <v>1237874.1000000001</v>
      </c>
      <c r="S91" s="2">
        <v>1150788.8999999999</v>
      </c>
      <c r="T91" s="2">
        <v>1086916.8999999999</v>
      </c>
      <c r="U91" s="2">
        <v>1180874.2</v>
      </c>
      <c r="V91" s="2">
        <v>974803.5</v>
      </c>
      <c r="W91" s="2">
        <v>877377.2</v>
      </c>
      <c r="X91" s="2">
        <v>1029402.1</v>
      </c>
      <c r="Y91" s="2">
        <v>950664.2</v>
      </c>
      <c r="Z91" s="2">
        <v>1064089.7</v>
      </c>
      <c r="AA91" s="2">
        <v>1065716.2</v>
      </c>
      <c r="AB91" s="2">
        <v>1200619.7</v>
      </c>
      <c r="AC91" s="2">
        <v>1054179</v>
      </c>
      <c r="AD91" s="2">
        <v>1065401.8999999999</v>
      </c>
      <c r="AE91" s="2">
        <v>1225347.2</v>
      </c>
      <c r="AF91" s="2">
        <v>984742.7</v>
      </c>
      <c r="AG91" s="2">
        <v>1281714</v>
      </c>
      <c r="AH91" s="2">
        <v>1199758.6000000001</v>
      </c>
      <c r="AI91" s="2">
        <v>1233263.2</v>
      </c>
      <c r="AJ91" s="2">
        <v>1215711.7</v>
      </c>
      <c r="AK91" s="2">
        <v>1177964.2</v>
      </c>
      <c r="AL91" s="2">
        <v>1166001.7</v>
      </c>
      <c r="AM91" s="2">
        <v>1006998.4</v>
      </c>
      <c r="AN91" s="2">
        <v>1086003.7</v>
      </c>
      <c r="AO91" s="2">
        <v>1020721.8</v>
      </c>
      <c r="AP91" s="2">
        <v>1115670.3999999999</v>
      </c>
      <c r="AQ91" s="2">
        <v>1223487.3999999999</v>
      </c>
      <c r="AR91" s="2">
        <v>1129172.8999999999</v>
      </c>
      <c r="AS91" s="2">
        <v>1201501.6000000001</v>
      </c>
      <c r="AT91" s="2">
        <v>1149778.3999999999</v>
      </c>
      <c r="AU91" s="2">
        <v>1239486.2</v>
      </c>
      <c r="AV91" s="2">
        <v>1078378.1000000001</v>
      </c>
      <c r="AW91" s="2">
        <v>1007238.1</v>
      </c>
      <c r="AY91" s="13">
        <v>1188596.4270999997</v>
      </c>
      <c r="AZ91" s="13">
        <v>1073386.9845499997</v>
      </c>
      <c r="BA91" s="13">
        <v>1241607.8</v>
      </c>
      <c r="BB91" s="13">
        <v>1174768.5</v>
      </c>
      <c r="BC91" s="13">
        <v>1236374.7</v>
      </c>
      <c r="BD91" s="13">
        <v>1147044.8999999999</v>
      </c>
      <c r="BE91" s="13">
        <v>1092601.1499999999</v>
      </c>
      <c r="BF91" s="13">
        <v>1155926</v>
      </c>
      <c r="BG91" s="13">
        <v>1098277.8999999999</v>
      </c>
      <c r="BH91" s="13">
        <v>1181749.0499999998</v>
      </c>
      <c r="BI91" s="13">
        <v>1088902.75</v>
      </c>
      <c r="BJ91" s="13">
        <v>1176772.25</v>
      </c>
      <c r="BK91" s="13">
        <f t="shared" si="2"/>
        <v>13856008.411649998</v>
      </c>
      <c r="BM91" s="13">
        <v>1188596.4270999997</v>
      </c>
      <c r="BN91" s="13">
        <v>1073386.9845499997</v>
      </c>
      <c r="BO91" s="13">
        <v>1241607.8</v>
      </c>
      <c r="BP91" s="13">
        <v>1174768.5</v>
      </c>
      <c r="BQ91" s="13">
        <v>1236374.7</v>
      </c>
      <c r="BR91" s="13">
        <v>1147044.8999999999</v>
      </c>
      <c r="BS91" s="13">
        <v>1092601.1499999999</v>
      </c>
      <c r="BT91" s="13">
        <v>1155926</v>
      </c>
      <c r="BU91" s="13">
        <v>1098277.8999999999</v>
      </c>
      <c r="BV91" s="13">
        <v>1181749.0499999998</v>
      </c>
      <c r="BW91" s="13">
        <v>1088902.75</v>
      </c>
      <c r="BX91" s="13">
        <v>1176772.25</v>
      </c>
      <c r="BY91" s="13">
        <f t="shared" si="3"/>
        <v>13856008.411649998</v>
      </c>
      <c r="CA91" s="16"/>
    </row>
    <row r="92" spans="1:79" x14ac:dyDescent="0.25">
      <c r="B92" t="s">
        <v>110</v>
      </c>
      <c r="C92" t="s">
        <v>111</v>
      </c>
      <c r="D92" t="s">
        <v>58</v>
      </c>
      <c r="E92" t="s">
        <v>65</v>
      </c>
      <c r="G92" s="2">
        <v>118414.39999999999</v>
      </c>
      <c r="H92" s="2">
        <v>97957.6</v>
      </c>
      <c r="I92" s="2">
        <v>112461.7</v>
      </c>
      <c r="J92" s="2">
        <v>96585.9</v>
      </c>
      <c r="K92" s="2">
        <v>90102.5</v>
      </c>
      <c r="L92" s="2">
        <v>81468.100000000006</v>
      </c>
      <c r="M92" s="2">
        <v>83703.8</v>
      </c>
      <c r="N92" s="2">
        <v>80446.8</v>
      </c>
      <c r="O92" s="2">
        <v>78358.3</v>
      </c>
      <c r="P92" s="2">
        <v>86341</v>
      </c>
      <c r="Q92" s="2">
        <v>101713.4</v>
      </c>
      <c r="R92" s="2">
        <v>110970.4</v>
      </c>
      <c r="S92" s="2">
        <v>110450.3</v>
      </c>
      <c r="T92" s="2">
        <v>104087.2</v>
      </c>
      <c r="U92" s="2">
        <v>100253.3</v>
      </c>
      <c r="V92" s="2">
        <v>91579.5</v>
      </c>
      <c r="W92" s="2">
        <v>91861.5</v>
      </c>
      <c r="X92" s="2">
        <v>85194.2</v>
      </c>
      <c r="Y92" s="2">
        <v>82642.2</v>
      </c>
      <c r="Z92" s="2">
        <v>80667.3</v>
      </c>
      <c r="AA92" s="2">
        <v>78796</v>
      </c>
      <c r="AB92" s="2">
        <v>95102.2</v>
      </c>
      <c r="AC92" s="2">
        <v>97635</v>
      </c>
      <c r="AD92" s="2">
        <v>118712.9</v>
      </c>
      <c r="AE92" s="2">
        <v>117674.8</v>
      </c>
      <c r="AF92" s="2">
        <v>102385.2</v>
      </c>
      <c r="AG92" s="2">
        <v>102525.8</v>
      </c>
      <c r="AH92" s="2">
        <v>95113.8</v>
      </c>
      <c r="AI92" s="2">
        <v>89117.6</v>
      </c>
      <c r="AJ92" s="2">
        <v>85558.6</v>
      </c>
      <c r="AK92" s="2">
        <v>87049</v>
      </c>
      <c r="AL92" s="2">
        <v>87194.7</v>
      </c>
      <c r="AM92" s="2">
        <v>84099.8</v>
      </c>
      <c r="AN92" s="2">
        <v>91175.2</v>
      </c>
      <c r="AO92" s="2">
        <v>102579.3</v>
      </c>
      <c r="AP92" s="2">
        <v>105518.39999999999</v>
      </c>
      <c r="AQ92" s="2">
        <v>130401</v>
      </c>
      <c r="AR92" s="2">
        <v>109492.4</v>
      </c>
      <c r="AS92" s="2">
        <v>114389.6</v>
      </c>
      <c r="AT92" s="2">
        <v>111921.2</v>
      </c>
      <c r="AU92" s="2">
        <v>107391.7</v>
      </c>
      <c r="AV92" s="2">
        <v>99274.3</v>
      </c>
      <c r="AW92" s="2">
        <v>106206.8</v>
      </c>
      <c r="AY92" s="13">
        <v>119817.8607</v>
      </c>
      <c r="AZ92" s="13">
        <v>108204.03735</v>
      </c>
      <c r="BA92" s="13">
        <v>108457.70000000001</v>
      </c>
      <c r="BB92" s="13">
        <v>103517.5</v>
      </c>
      <c r="BC92" s="13">
        <v>98254.65</v>
      </c>
      <c r="BD92" s="13">
        <v>92416.450000000012</v>
      </c>
      <c r="BE92" s="13">
        <v>96627.9</v>
      </c>
      <c r="BF92" s="13">
        <v>83820.75</v>
      </c>
      <c r="BG92" s="13">
        <v>81229.05</v>
      </c>
      <c r="BH92" s="13">
        <v>88758.1</v>
      </c>
      <c r="BI92" s="13">
        <v>102146.35</v>
      </c>
      <c r="BJ92" s="13">
        <v>108244.4</v>
      </c>
      <c r="BK92" s="13">
        <f t="shared" si="2"/>
        <v>1191494.7480500001</v>
      </c>
      <c r="BM92" s="13">
        <v>119817.8607</v>
      </c>
      <c r="BN92" s="13">
        <v>108204.03735</v>
      </c>
      <c r="BO92" s="13">
        <v>108457.70000000001</v>
      </c>
      <c r="BP92" s="13">
        <v>103517.5</v>
      </c>
      <c r="BQ92" s="13">
        <v>98254.65</v>
      </c>
      <c r="BR92" s="13">
        <v>92416.450000000012</v>
      </c>
      <c r="BS92" s="13">
        <v>96627.9</v>
      </c>
      <c r="BT92" s="13">
        <v>83820.75</v>
      </c>
      <c r="BU92" s="13">
        <v>81229.05</v>
      </c>
      <c r="BV92" s="13">
        <v>88758.1</v>
      </c>
      <c r="BW92" s="13">
        <v>102146.35</v>
      </c>
      <c r="BX92" s="13">
        <v>108244.4</v>
      </c>
      <c r="BY92" s="13">
        <f t="shared" si="3"/>
        <v>1191494.7480500001</v>
      </c>
      <c r="CA92" s="16"/>
    </row>
    <row r="93" spans="1:79" x14ac:dyDescent="0.25">
      <c r="B93" t="s">
        <v>843</v>
      </c>
      <c r="C93" t="s">
        <v>844</v>
      </c>
      <c r="D93" t="s">
        <v>52</v>
      </c>
      <c r="E93" t="s">
        <v>57</v>
      </c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>
        <v>0</v>
      </c>
      <c r="S93" s="2">
        <v>7713.8</v>
      </c>
      <c r="T93" s="2">
        <v>9504.2999999999993</v>
      </c>
      <c r="U93" s="2">
        <v>10126.799999999999</v>
      </c>
      <c r="V93" s="2">
        <v>8573.5</v>
      </c>
      <c r="W93" s="2">
        <v>11619.7</v>
      </c>
      <c r="X93" s="2">
        <v>18959</v>
      </c>
      <c r="Y93" s="2">
        <v>15088.2</v>
      </c>
      <c r="Z93" s="2">
        <v>19128</v>
      </c>
      <c r="AA93" s="2">
        <v>17915.599999999999</v>
      </c>
      <c r="AB93" s="2">
        <v>17786.900000000001</v>
      </c>
      <c r="AC93" s="2">
        <v>21369.8</v>
      </c>
      <c r="AD93" s="2">
        <v>18019.400000000001</v>
      </c>
      <c r="AE93" s="2">
        <v>19752.5</v>
      </c>
      <c r="AF93" s="2">
        <v>21474.400000000001</v>
      </c>
      <c r="AG93" s="2">
        <v>20953.099999999999</v>
      </c>
      <c r="AH93" s="2">
        <v>20105.8</v>
      </c>
      <c r="AI93" s="2">
        <v>22059.1</v>
      </c>
      <c r="AJ93" s="2">
        <v>22984</v>
      </c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>
        <v>22566.1</v>
      </c>
      <c r="AY93" s="13">
        <v>26114</v>
      </c>
      <c r="AZ93" s="13">
        <v>20351</v>
      </c>
      <c r="BA93" s="13">
        <v>23880</v>
      </c>
      <c r="BB93" s="13">
        <v>22890</v>
      </c>
      <c r="BC93" s="13">
        <v>25133</v>
      </c>
      <c r="BD93" s="13">
        <v>24310</v>
      </c>
      <c r="BE93" s="13">
        <v>22566</v>
      </c>
      <c r="BF93" s="13">
        <v>24468</v>
      </c>
      <c r="BG93" s="13">
        <v>20232</v>
      </c>
      <c r="BH93" s="13">
        <v>28373</v>
      </c>
      <c r="BI93" s="13">
        <v>21819</v>
      </c>
      <c r="BJ93" s="13">
        <v>26627</v>
      </c>
      <c r="BK93" s="13">
        <f t="shared" si="2"/>
        <v>286763</v>
      </c>
      <c r="BM93" s="13">
        <v>26114</v>
      </c>
      <c r="BN93" s="13">
        <v>20351</v>
      </c>
      <c r="BO93" s="13">
        <v>23880</v>
      </c>
      <c r="BP93" s="13">
        <v>22890</v>
      </c>
      <c r="BQ93" s="13">
        <v>25133</v>
      </c>
      <c r="BR93" s="13">
        <v>24310</v>
      </c>
      <c r="BS93" s="13">
        <v>22566</v>
      </c>
      <c r="BT93" s="13">
        <v>24468</v>
      </c>
      <c r="BU93" s="13">
        <v>20232</v>
      </c>
      <c r="BV93" s="13">
        <v>28373</v>
      </c>
      <c r="BW93" s="13">
        <v>21819</v>
      </c>
      <c r="BX93" s="13">
        <v>26627</v>
      </c>
      <c r="BY93" s="13">
        <f t="shared" si="3"/>
        <v>286763</v>
      </c>
      <c r="CA93" s="16"/>
    </row>
    <row r="94" spans="1:79" x14ac:dyDescent="0.25">
      <c r="B94" t="s">
        <v>852</v>
      </c>
      <c r="C94" t="s">
        <v>853</v>
      </c>
      <c r="D94" t="s">
        <v>64</v>
      </c>
      <c r="E94" t="s">
        <v>185</v>
      </c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>
        <v>0</v>
      </c>
      <c r="V94" s="2">
        <v>0</v>
      </c>
      <c r="W94" s="2">
        <v>0</v>
      </c>
      <c r="X94" s="2">
        <v>0</v>
      </c>
      <c r="Y94" s="2">
        <v>0</v>
      </c>
      <c r="Z94" s="2">
        <v>0</v>
      </c>
      <c r="AA94" s="2">
        <v>0</v>
      </c>
      <c r="AB94" s="2">
        <v>0</v>
      </c>
      <c r="AC94" s="2">
        <v>0</v>
      </c>
      <c r="AD94" s="2">
        <v>0</v>
      </c>
      <c r="AE94" s="2">
        <v>0</v>
      </c>
      <c r="AF94" s="2">
        <v>0</v>
      </c>
      <c r="AG94" s="2">
        <v>0</v>
      </c>
      <c r="AH94" s="2">
        <v>0</v>
      </c>
      <c r="AI94" s="2">
        <v>0</v>
      </c>
      <c r="AJ94" s="2">
        <v>0</v>
      </c>
      <c r="AK94" s="2">
        <v>0</v>
      </c>
      <c r="AL94" s="2">
        <v>0</v>
      </c>
      <c r="AM94" s="2">
        <v>0</v>
      </c>
      <c r="AN94" s="2">
        <v>0</v>
      </c>
      <c r="AO94" s="2">
        <v>0</v>
      </c>
      <c r="AP94" s="2">
        <v>0</v>
      </c>
      <c r="AQ94" s="2">
        <v>0</v>
      </c>
      <c r="AR94" s="2">
        <v>0</v>
      </c>
      <c r="AS94" s="2">
        <v>0</v>
      </c>
      <c r="AT94" s="2">
        <v>0</v>
      </c>
      <c r="AU94" s="2">
        <v>0</v>
      </c>
      <c r="AV94" s="2">
        <v>0</v>
      </c>
      <c r="AW94" s="2">
        <v>0</v>
      </c>
      <c r="AY94" s="18">
        <v>316400</v>
      </c>
      <c r="AZ94" s="18">
        <v>316400</v>
      </c>
      <c r="BA94" s="18">
        <v>1682800</v>
      </c>
      <c r="BB94" s="18">
        <v>2019700</v>
      </c>
      <c r="BC94" s="18">
        <v>1558800</v>
      </c>
      <c r="BD94" s="18">
        <v>1558000</v>
      </c>
      <c r="BE94" s="18">
        <v>1558000</v>
      </c>
      <c r="BF94" s="18">
        <v>833500</v>
      </c>
      <c r="BG94" s="18">
        <v>1558000</v>
      </c>
      <c r="BH94" s="18">
        <v>2019700</v>
      </c>
      <c r="BI94" s="18">
        <v>1682000</v>
      </c>
      <c r="BJ94" s="18">
        <v>316400</v>
      </c>
      <c r="BK94" s="13">
        <f t="shared" si="2"/>
        <v>15419700</v>
      </c>
      <c r="BM94" s="18">
        <v>316400</v>
      </c>
      <c r="BN94" s="18">
        <v>316400</v>
      </c>
      <c r="BO94" s="18">
        <v>1682800</v>
      </c>
      <c r="BP94" s="18">
        <v>2019700</v>
      </c>
      <c r="BQ94" s="18">
        <v>1558800</v>
      </c>
      <c r="BR94" s="18">
        <v>1558000</v>
      </c>
      <c r="BS94" s="18">
        <v>1558000</v>
      </c>
      <c r="BT94" s="18">
        <v>833500</v>
      </c>
      <c r="BU94" s="18">
        <v>1558000</v>
      </c>
      <c r="BV94" s="18">
        <v>2019700</v>
      </c>
      <c r="BW94" s="18">
        <v>1682000</v>
      </c>
      <c r="BX94" s="18">
        <v>316400</v>
      </c>
      <c r="BY94" s="13">
        <f t="shared" si="3"/>
        <v>15419700</v>
      </c>
      <c r="CA94" s="16"/>
    </row>
    <row r="95" spans="1:79" x14ac:dyDescent="0.25">
      <c r="B95" t="s">
        <v>290</v>
      </c>
      <c r="C95" t="s">
        <v>291</v>
      </c>
      <c r="D95" t="s">
        <v>58</v>
      </c>
      <c r="E95" t="s">
        <v>65</v>
      </c>
      <c r="G95" s="2">
        <v>71727.100000000006</v>
      </c>
      <c r="H95" s="2">
        <v>70033.600000000006</v>
      </c>
      <c r="I95" s="2">
        <v>65572</v>
      </c>
      <c r="J95" s="2">
        <v>64636</v>
      </c>
      <c r="K95" s="2">
        <v>70730.399999999994</v>
      </c>
      <c r="L95" s="2">
        <v>57525.7</v>
      </c>
      <c r="M95" s="2">
        <v>59915</v>
      </c>
      <c r="N95" s="2">
        <v>64790.6</v>
      </c>
      <c r="O95" s="2">
        <v>7722.6</v>
      </c>
      <c r="P95" s="2">
        <v>61554.2</v>
      </c>
      <c r="Q95" s="2">
        <v>69659.7</v>
      </c>
      <c r="R95" s="2">
        <v>70144.800000000003</v>
      </c>
      <c r="S95" s="2">
        <v>77235.100000000006</v>
      </c>
      <c r="T95" s="2">
        <v>71163.899999999994</v>
      </c>
      <c r="U95" s="2">
        <v>72732</v>
      </c>
      <c r="V95" s="2">
        <v>72036</v>
      </c>
      <c r="W95" s="2">
        <v>63588.3</v>
      </c>
      <c r="X95" s="2">
        <v>56450.9</v>
      </c>
      <c r="Y95" s="2">
        <v>67774.100000000006</v>
      </c>
      <c r="Z95" s="2">
        <v>62324.7</v>
      </c>
      <c r="AA95" s="2">
        <v>69328.2</v>
      </c>
      <c r="AB95" s="2">
        <v>58896.2</v>
      </c>
      <c r="AC95" s="2">
        <v>87403.199999999997</v>
      </c>
      <c r="AD95" s="2">
        <v>93230.1</v>
      </c>
      <c r="AE95" s="2">
        <v>79566.3</v>
      </c>
      <c r="AF95" s="2">
        <v>5570</v>
      </c>
      <c r="AG95" s="2">
        <v>134337.79999999999</v>
      </c>
      <c r="AH95" s="2">
        <v>73335.100000000006</v>
      </c>
      <c r="AI95" s="2">
        <v>61452.5</v>
      </c>
      <c r="AJ95" s="2">
        <v>65281.3</v>
      </c>
      <c r="AK95" s="2">
        <v>34911.4</v>
      </c>
      <c r="AL95" s="2">
        <v>18810</v>
      </c>
      <c r="AM95" s="2">
        <v>25017.3</v>
      </c>
      <c r="AN95" s="2">
        <v>37172.5</v>
      </c>
      <c r="AO95" s="2">
        <v>28758.400000000001</v>
      </c>
      <c r="AP95" s="2">
        <v>23166.400000000001</v>
      </c>
      <c r="AQ95" s="2">
        <v>9421.1</v>
      </c>
      <c r="AR95" s="2">
        <v>1510.9</v>
      </c>
      <c r="AS95" s="2">
        <v>40288</v>
      </c>
      <c r="AT95" s="2">
        <v>5585.1</v>
      </c>
      <c r="AU95" s="2">
        <v>58963.3</v>
      </c>
      <c r="AV95" s="2">
        <v>63847.4</v>
      </c>
      <c r="AW95" s="2">
        <v>64313.599999999999</v>
      </c>
      <c r="AY95" s="13">
        <v>25025.792150000001</v>
      </c>
      <c r="AZ95" s="13">
        <v>22600.067575000001</v>
      </c>
      <c r="BA95" s="13">
        <v>87312.9</v>
      </c>
      <c r="BB95" s="13">
        <v>39460.100000000006</v>
      </c>
      <c r="BC95" s="13">
        <v>60207.9</v>
      </c>
      <c r="BD95" s="13">
        <v>64564.350000000006</v>
      </c>
      <c r="BE95" s="13">
        <v>49612.5</v>
      </c>
      <c r="BF95" s="13">
        <v>41800.300000000003</v>
      </c>
      <c r="BG95" s="13">
        <v>16369.95</v>
      </c>
      <c r="BH95" s="13">
        <v>49363.35</v>
      </c>
      <c r="BI95" s="13">
        <v>49209.05</v>
      </c>
      <c r="BJ95" s="13">
        <v>46655.600000000006</v>
      </c>
      <c r="BK95" s="13">
        <f t="shared" si="2"/>
        <v>552181.85972499999</v>
      </c>
      <c r="BM95" s="13">
        <v>25025.792150000001</v>
      </c>
      <c r="BN95" s="13">
        <v>22600.067575000001</v>
      </c>
      <c r="BO95" s="13">
        <v>87312.9</v>
      </c>
      <c r="BP95" s="13">
        <v>39460.100000000006</v>
      </c>
      <c r="BQ95" s="13">
        <v>60207.9</v>
      </c>
      <c r="BR95" s="13">
        <v>64564.350000000006</v>
      </c>
      <c r="BS95" s="13">
        <v>49612.5</v>
      </c>
      <c r="BT95" s="13">
        <v>41800.300000000003</v>
      </c>
      <c r="BU95" s="13">
        <v>16369.95</v>
      </c>
      <c r="BV95" s="13">
        <v>49363.35</v>
      </c>
      <c r="BW95" s="13">
        <v>49209.05</v>
      </c>
      <c r="BX95" s="13">
        <v>46655.600000000006</v>
      </c>
      <c r="BY95" s="13">
        <f t="shared" si="3"/>
        <v>552181.85972499999</v>
      </c>
      <c r="CA95" s="16"/>
    </row>
    <row r="96" spans="1:79" x14ac:dyDescent="0.25">
      <c r="B96" t="s">
        <v>393</v>
      </c>
      <c r="C96" t="s">
        <v>394</v>
      </c>
      <c r="D96" t="s">
        <v>52</v>
      </c>
      <c r="E96" t="s">
        <v>65</v>
      </c>
      <c r="G96" s="2">
        <v>0</v>
      </c>
      <c r="H96" s="2">
        <v>13158.9</v>
      </c>
      <c r="I96" s="2">
        <v>8668.4</v>
      </c>
      <c r="J96" s="2">
        <v>10154.700000000001</v>
      </c>
      <c r="K96" s="2">
        <v>22737.3</v>
      </c>
      <c r="L96" s="2">
        <v>17583.8</v>
      </c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>
        <v>35602.300000000003</v>
      </c>
      <c r="AL96" s="2">
        <v>25992.799999999999</v>
      </c>
      <c r="AM96" s="2">
        <v>36834.5</v>
      </c>
      <c r="AN96" s="2">
        <v>49914.6</v>
      </c>
      <c r="AO96" s="2">
        <v>31412.400000000001</v>
      </c>
      <c r="AP96" s="2">
        <v>42634.400000000001</v>
      </c>
      <c r="AQ96" s="2">
        <v>29736.7</v>
      </c>
      <c r="AR96" s="2">
        <v>37458.5</v>
      </c>
      <c r="AS96" s="2">
        <v>60408.1</v>
      </c>
      <c r="AT96" s="2">
        <v>42508.7</v>
      </c>
      <c r="AU96" s="2">
        <v>65124</v>
      </c>
      <c r="AV96" s="2">
        <v>39016.1</v>
      </c>
      <c r="AW96" s="2">
        <v>9574.7999999999993</v>
      </c>
      <c r="AX96" s="11"/>
      <c r="AY96" s="13">
        <v>39686.629884088514</v>
      </c>
      <c r="AZ96" s="13">
        <v>35845.988282402526</v>
      </c>
      <c r="BA96" s="13">
        <v>39686.629884088514</v>
      </c>
      <c r="BB96" s="13">
        <v>38406.416016859846</v>
      </c>
      <c r="BC96" s="13">
        <v>39686.629884088514</v>
      </c>
      <c r="BD96" s="13">
        <v>38406.416016859846</v>
      </c>
      <c r="BE96" s="13">
        <v>39686.629884088514</v>
      </c>
      <c r="BF96" s="13">
        <v>39686.629884088514</v>
      </c>
      <c r="BG96" s="13">
        <v>38406.416016859846</v>
      </c>
      <c r="BH96" s="13">
        <v>39686.629884088514</v>
      </c>
      <c r="BI96" s="13">
        <v>38406.416016859846</v>
      </c>
      <c r="BJ96" s="13">
        <v>39686.629884088514</v>
      </c>
      <c r="BK96" s="13">
        <f t="shared" si="2"/>
        <v>467278.06153846148</v>
      </c>
      <c r="BM96" s="13">
        <v>39686.629884088514</v>
      </c>
      <c r="BN96" s="13">
        <v>35845.988282402526</v>
      </c>
      <c r="BO96" s="13">
        <v>39686.629884088514</v>
      </c>
      <c r="BP96" s="13">
        <v>38406.416016859846</v>
      </c>
      <c r="BQ96" s="13">
        <v>39686.629884088514</v>
      </c>
      <c r="BR96" s="13">
        <v>38406.416016859846</v>
      </c>
      <c r="BS96" s="13">
        <v>39686.629884088514</v>
      </c>
      <c r="BT96" s="13">
        <v>39686.629884088514</v>
      </c>
      <c r="BU96" s="13">
        <v>38406.416016859846</v>
      </c>
      <c r="BV96" s="13">
        <v>39686.629884088514</v>
      </c>
      <c r="BW96" s="13">
        <v>38406.416016859846</v>
      </c>
      <c r="BX96" s="13">
        <v>39686.629884088514</v>
      </c>
      <c r="BY96" s="13">
        <f t="shared" si="3"/>
        <v>467278.06153846148</v>
      </c>
      <c r="CA96" s="16"/>
    </row>
    <row r="97" spans="1:79" x14ac:dyDescent="0.25">
      <c r="B97" t="s">
        <v>825</v>
      </c>
      <c r="C97" t="s">
        <v>826</v>
      </c>
      <c r="D97" t="s">
        <v>52</v>
      </c>
      <c r="E97" t="s">
        <v>65</v>
      </c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>
        <v>18558</v>
      </c>
      <c r="AL97" s="2">
        <v>22414.1</v>
      </c>
      <c r="AM97" s="2">
        <v>22206.3</v>
      </c>
      <c r="AN97" s="2">
        <v>21871.7</v>
      </c>
      <c r="AO97" s="2">
        <v>27232.7</v>
      </c>
      <c r="AP97" s="2">
        <v>27269.1</v>
      </c>
      <c r="AQ97" s="2">
        <v>29168.799999999999</v>
      </c>
      <c r="AR97" s="2">
        <v>32281.200000000001</v>
      </c>
      <c r="AS97" s="2">
        <v>31749.7</v>
      </c>
      <c r="AT97" s="2">
        <v>33092.800000000003</v>
      </c>
      <c r="AU97" s="2">
        <v>32375.200000000001</v>
      </c>
      <c r="AV97" s="2">
        <v>25665.8</v>
      </c>
      <c r="AW97" s="2">
        <v>27003.5</v>
      </c>
      <c r="AY97" s="13">
        <v>29168.799999999999</v>
      </c>
      <c r="AZ97" s="13">
        <v>32281.200000000001</v>
      </c>
      <c r="BA97" s="13">
        <v>31749.7</v>
      </c>
      <c r="BB97" s="13">
        <v>33092.800000000003</v>
      </c>
      <c r="BC97" s="13">
        <v>32375.200000000001</v>
      </c>
      <c r="BD97" s="13">
        <v>25665.8</v>
      </c>
      <c r="BE97" s="13">
        <v>27003.5</v>
      </c>
      <c r="BF97" s="13">
        <v>22414.1</v>
      </c>
      <c r="BG97" s="13">
        <v>22206.3</v>
      </c>
      <c r="BH97" s="13">
        <v>21871.7</v>
      </c>
      <c r="BI97" s="13">
        <v>27232.7</v>
      </c>
      <c r="BJ97" s="13">
        <v>27269.1</v>
      </c>
      <c r="BK97" s="13">
        <f t="shared" si="2"/>
        <v>332330.89999999997</v>
      </c>
      <c r="BM97" s="13">
        <v>29168.799999999999</v>
      </c>
      <c r="BN97" s="13">
        <v>32281.200000000001</v>
      </c>
      <c r="BO97" s="13">
        <v>31749.7</v>
      </c>
      <c r="BP97" s="13">
        <v>33092.800000000003</v>
      </c>
      <c r="BQ97" s="13">
        <v>32375.200000000001</v>
      </c>
      <c r="BR97" s="13">
        <v>25665.8</v>
      </c>
      <c r="BS97" s="13">
        <v>27003.5</v>
      </c>
      <c r="BT97" s="13">
        <v>22414.1</v>
      </c>
      <c r="BU97" s="13">
        <v>22206.3</v>
      </c>
      <c r="BV97" s="13">
        <v>21871.7</v>
      </c>
      <c r="BW97" s="13">
        <v>27232.7</v>
      </c>
      <c r="BX97" s="13">
        <v>27269.1</v>
      </c>
      <c r="BY97" s="13">
        <f t="shared" si="3"/>
        <v>332330.89999999997</v>
      </c>
      <c r="CA97" s="16"/>
    </row>
    <row r="98" spans="1:79" x14ac:dyDescent="0.25">
      <c r="B98" t="s">
        <v>809</v>
      </c>
      <c r="C98" t="s">
        <v>810</v>
      </c>
      <c r="D98" t="s">
        <v>52</v>
      </c>
      <c r="E98" t="s">
        <v>65</v>
      </c>
      <c r="G98" s="2">
        <v>10982.4</v>
      </c>
      <c r="H98" s="2">
        <v>10795.1</v>
      </c>
      <c r="I98" s="2">
        <v>8434.4</v>
      </c>
      <c r="J98" s="2">
        <v>13694</v>
      </c>
      <c r="K98" s="2">
        <v>11335</v>
      </c>
      <c r="L98" s="2">
        <v>11449.1</v>
      </c>
      <c r="M98" s="2">
        <v>11875.8</v>
      </c>
      <c r="N98" s="2">
        <v>8145.8</v>
      </c>
      <c r="O98" s="2">
        <v>14317.1</v>
      </c>
      <c r="P98" s="2">
        <v>12524.8</v>
      </c>
      <c r="Q98" s="2">
        <v>15442.4</v>
      </c>
      <c r="R98" s="2">
        <v>17793.599999999999</v>
      </c>
      <c r="S98" s="2">
        <v>16187.6</v>
      </c>
      <c r="T98" s="2">
        <v>20840.8</v>
      </c>
      <c r="U98" s="2">
        <v>20472.8</v>
      </c>
      <c r="V98" s="2">
        <v>18176</v>
      </c>
      <c r="W98" s="2">
        <v>19618.8</v>
      </c>
      <c r="X98" s="2">
        <v>18457.900000000001</v>
      </c>
      <c r="Y98" s="2">
        <v>13671</v>
      </c>
      <c r="Z98" s="2">
        <v>32760.5</v>
      </c>
      <c r="AA98" s="2">
        <v>23107.4</v>
      </c>
      <c r="AB98" s="2">
        <v>20143.400000000001</v>
      </c>
      <c r="AC98" s="2">
        <v>22861.5</v>
      </c>
      <c r="AD98" s="2">
        <v>27206.6</v>
      </c>
      <c r="AE98" s="2">
        <v>21224.5</v>
      </c>
      <c r="AF98" s="2">
        <v>28325.7</v>
      </c>
      <c r="AG98" s="2">
        <v>24367</v>
      </c>
      <c r="AH98" s="2">
        <v>25160.400000000001</v>
      </c>
      <c r="AI98" s="2">
        <v>25466.5</v>
      </c>
      <c r="AJ98" s="2">
        <v>17891.099999999999</v>
      </c>
      <c r="AK98" s="2">
        <v>30201.599999999999</v>
      </c>
      <c r="AL98" s="2">
        <v>29759.5</v>
      </c>
      <c r="AM98" s="2">
        <v>24792.1</v>
      </c>
      <c r="AN98" s="2">
        <v>25223</v>
      </c>
      <c r="AO98" s="2">
        <v>38231</v>
      </c>
      <c r="AP98" s="2">
        <v>32406.2</v>
      </c>
      <c r="AQ98" s="2">
        <v>42130.400000000001</v>
      </c>
      <c r="AR98" s="2">
        <v>48094.400000000001</v>
      </c>
      <c r="AS98" s="2">
        <v>67350.399999999994</v>
      </c>
      <c r="AT98" s="2">
        <v>59482.7</v>
      </c>
      <c r="AU98" s="2">
        <v>56550.3</v>
      </c>
      <c r="AV98" s="2">
        <v>55034.7</v>
      </c>
      <c r="AW98" s="2">
        <v>53612.6</v>
      </c>
      <c r="AY98" s="13">
        <v>36411.387500000004</v>
      </c>
      <c r="AZ98" s="13">
        <v>32882.068749999999</v>
      </c>
      <c r="BA98" s="13">
        <v>45858.7</v>
      </c>
      <c r="BB98" s="13">
        <v>42321.55</v>
      </c>
      <c r="BC98" s="13">
        <v>41008.400000000001</v>
      </c>
      <c r="BD98" s="13">
        <v>36462.899999999994</v>
      </c>
      <c r="BE98" s="13">
        <v>41907.1</v>
      </c>
      <c r="BF98" s="13">
        <v>18952.650000000001</v>
      </c>
      <c r="BG98" s="13">
        <v>19554.599999999999</v>
      </c>
      <c r="BH98" s="13">
        <v>18873.900000000001</v>
      </c>
      <c r="BI98" s="13">
        <v>26836.7</v>
      </c>
      <c r="BJ98" s="13">
        <v>25099.9</v>
      </c>
      <c r="BK98" s="13">
        <f t="shared" si="2"/>
        <v>386169.85625000001</v>
      </c>
      <c r="BM98" s="13">
        <v>36411.387500000004</v>
      </c>
      <c r="BN98" s="13">
        <v>32882.068749999999</v>
      </c>
      <c r="BO98" s="13">
        <v>45858.7</v>
      </c>
      <c r="BP98" s="13">
        <v>42321.55</v>
      </c>
      <c r="BQ98" s="13">
        <v>41008.400000000001</v>
      </c>
      <c r="BR98" s="13">
        <v>36462.899999999994</v>
      </c>
      <c r="BS98" s="13">
        <v>41907.1</v>
      </c>
      <c r="BT98" s="13">
        <v>18952.650000000001</v>
      </c>
      <c r="BU98" s="13">
        <v>19554.599999999999</v>
      </c>
      <c r="BV98" s="13">
        <v>18873.900000000001</v>
      </c>
      <c r="BW98" s="13">
        <v>26836.7</v>
      </c>
      <c r="BX98" s="13">
        <v>25099.9</v>
      </c>
      <c r="BY98" s="13">
        <f t="shared" si="3"/>
        <v>386169.85625000001</v>
      </c>
      <c r="CA98" s="16"/>
    </row>
    <row r="99" spans="1:79" x14ac:dyDescent="0.25">
      <c r="B99" t="s">
        <v>67</v>
      </c>
      <c r="C99" t="s">
        <v>68</v>
      </c>
      <c r="D99" t="s">
        <v>66</v>
      </c>
      <c r="E99" t="s">
        <v>65</v>
      </c>
      <c r="G99" s="2">
        <v>168261.6</v>
      </c>
      <c r="H99" s="2">
        <v>126457</v>
      </c>
      <c r="I99" s="2">
        <v>135153.20000000001</v>
      </c>
      <c r="J99" s="2">
        <v>125369.5</v>
      </c>
      <c r="K99" s="2">
        <v>137657.4</v>
      </c>
      <c r="L99" s="2">
        <v>107692.4</v>
      </c>
      <c r="M99" s="2">
        <v>117256.2</v>
      </c>
      <c r="N99" s="2">
        <v>130135.2</v>
      </c>
      <c r="O99" s="2">
        <v>114678.1</v>
      </c>
      <c r="P99" s="2">
        <v>115314.1</v>
      </c>
      <c r="Q99" s="2">
        <v>141722.9</v>
      </c>
      <c r="R99" s="2">
        <v>153788.70000000001</v>
      </c>
      <c r="S99" s="2">
        <v>149409.9</v>
      </c>
      <c r="T99" s="2">
        <v>140856.20000000001</v>
      </c>
      <c r="U99" s="2">
        <v>147010.9</v>
      </c>
      <c r="V99" s="2">
        <v>140617.4</v>
      </c>
      <c r="W99" s="2">
        <v>137748</v>
      </c>
      <c r="X99" s="2">
        <v>109264.2</v>
      </c>
      <c r="Y99" s="2">
        <v>108107.9</v>
      </c>
      <c r="Z99" s="2">
        <v>108888.8</v>
      </c>
      <c r="AA99" s="2">
        <v>103246.2</v>
      </c>
      <c r="AB99" s="2">
        <v>116625.4</v>
      </c>
      <c r="AC99" s="2">
        <v>117174.9</v>
      </c>
      <c r="AD99" s="2">
        <v>146327.1</v>
      </c>
      <c r="AE99" s="2">
        <v>142046.79999999999</v>
      </c>
      <c r="AF99" s="2">
        <v>95309.3</v>
      </c>
      <c r="AG99" s="2">
        <v>125074.4</v>
      </c>
      <c r="AH99" s="2">
        <v>118514.6</v>
      </c>
      <c r="AI99" s="2">
        <v>113880</v>
      </c>
      <c r="AJ99" s="2">
        <v>104283.5</v>
      </c>
      <c r="AK99" s="2">
        <v>106529.8</v>
      </c>
      <c r="AL99" s="2">
        <v>86683.5</v>
      </c>
      <c r="AM99" s="2">
        <v>100920.7</v>
      </c>
      <c r="AN99" s="2">
        <v>110340.6</v>
      </c>
      <c r="AO99" s="2">
        <v>129424.7</v>
      </c>
      <c r="AP99" s="2">
        <v>144244.1</v>
      </c>
      <c r="AQ99" s="2">
        <v>143900.4</v>
      </c>
      <c r="AR99" s="2">
        <v>135147.5</v>
      </c>
      <c r="AS99" s="2">
        <v>145199</v>
      </c>
      <c r="AT99" s="2">
        <v>136136</v>
      </c>
      <c r="AU99" s="2">
        <v>82985.399999999994</v>
      </c>
      <c r="AV99" s="2">
        <v>121108</v>
      </c>
      <c r="AW99" s="2">
        <v>67381.600000000006</v>
      </c>
      <c r="AY99" s="13">
        <v>134523.242</v>
      </c>
      <c r="AZ99" s="13">
        <v>121484.041</v>
      </c>
      <c r="BA99" s="13">
        <v>135136.70000000001</v>
      </c>
      <c r="BB99" s="13">
        <v>127325.3</v>
      </c>
      <c r="BC99" s="13">
        <v>98432.7</v>
      </c>
      <c r="BD99" s="13">
        <v>112695.75</v>
      </c>
      <c r="BE99" s="13">
        <v>86955.700000000012</v>
      </c>
      <c r="BF99" s="13">
        <v>108409.35</v>
      </c>
      <c r="BG99" s="13">
        <v>107799.4</v>
      </c>
      <c r="BH99" s="13">
        <v>112827.35</v>
      </c>
      <c r="BI99" s="13">
        <v>135573.79999999999</v>
      </c>
      <c r="BJ99" s="13">
        <v>149016.40000000002</v>
      </c>
      <c r="BK99" s="13">
        <f t="shared" si="2"/>
        <v>1430179.733</v>
      </c>
      <c r="BM99" s="13">
        <v>134523.242</v>
      </c>
      <c r="BN99" s="13">
        <v>121484.041</v>
      </c>
      <c r="BO99" s="13">
        <v>135136.70000000001</v>
      </c>
      <c r="BP99" s="13">
        <v>127325.3</v>
      </c>
      <c r="BQ99" s="13">
        <v>98432.7</v>
      </c>
      <c r="BR99" s="13">
        <v>112695.75</v>
      </c>
      <c r="BS99" s="13">
        <v>86955.700000000012</v>
      </c>
      <c r="BT99" s="13">
        <v>108409.35</v>
      </c>
      <c r="BU99" s="13">
        <v>107799.4</v>
      </c>
      <c r="BV99" s="13">
        <v>112827.35</v>
      </c>
      <c r="BW99" s="13">
        <v>135573.79999999999</v>
      </c>
      <c r="BX99" s="13">
        <v>149016.40000000002</v>
      </c>
      <c r="BY99" s="13">
        <f t="shared" si="3"/>
        <v>1430179.733</v>
      </c>
      <c r="CA99" s="16"/>
    </row>
    <row r="100" spans="1:79" x14ac:dyDescent="0.25">
      <c r="B100" t="s">
        <v>658</v>
      </c>
      <c r="C100" t="s">
        <v>659</v>
      </c>
      <c r="D100" t="s">
        <v>52</v>
      </c>
      <c r="E100" t="s">
        <v>65</v>
      </c>
      <c r="G100" s="2">
        <v>26523.5</v>
      </c>
      <c r="H100" s="2">
        <v>25459.200000000001</v>
      </c>
      <c r="I100" s="2">
        <v>26608</v>
      </c>
      <c r="J100" s="2">
        <v>24180</v>
      </c>
      <c r="K100" s="2">
        <v>25794.3</v>
      </c>
      <c r="L100" s="2">
        <v>26561.599999999999</v>
      </c>
      <c r="M100" s="2">
        <v>25334.400000000001</v>
      </c>
      <c r="N100" s="2">
        <v>27159.7</v>
      </c>
      <c r="O100" s="2">
        <v>34108.800000000003</v>
      </c>
      <c r="P100" s="2">
        <v>25372.1</v>
      </c>
      <c r="Q100" s="2">
        <v>26951.1</v>
      </c>
      <c r="R100" s="2">
        <v>29292.400000000001</v>
      </c>
      <c r="S100" s="2">
        <v>25672</v>
      </c>
      <c r="T100" s="2">
        <v>28664.400000000001</v>
      </c>
      <c r="U100" s="2">
        <v>26091.200000000001</v>
      </c>
      <c r="V100" s="2">
        <v>24915.7</v>
      </c>
      <c r="W100" s="2">
        <v>21735.7</v>
      </c>
      <c r="X100" s="2">
        <v>24049.599999999999</v>
      </c>
      <c r="Y100" s="2">
        <v>23938.9</v>
      </c>
      <c r="Z100" s="2">
        <v>24986</v>
      </c>
      <c r="AA100" s="2">
        <v>22752.1</v>
      </c>
      <c r="AB100" s="2">
        <v>20488.400000000001</v>
      </c>
      <c r="AC100" s="2">
        <v>27331.5</v>
      </c>
      <c r="AD100" s="2">
        <v>21882.1</v>
      </c>
      <c r="AE100" s="2">
        <v>25319.7</v>
      </c>
      <c r="AF100" s="2">
        <v>27630.799999999999</v>
      </c>
      <c r="AG100" s="2">
        <v>20215.900000000001</v>
      </c>
      <c r="AH100" s="2">
        <v>26302.5</v>
      </c>
      <c r="AI100" s="2">
        <v>24435.8</v>
      </c>
      <c r="AJ100" s="2">
        <v>26496.7</v>
      </c>
      <c r="AK100" s="2">
        <v>27651.599999999999</v>
      </c>
      <c r="AL100" s="2">
        <v>26401.1</v>
      </c>
      <c r="AM100" s="2">
        <v>26079.1</v>
      </c>
      <c r="AN100" s="2">
        <v>27015.4</v>
      </c>
      <c r="AO100" s="2">
        <v>24798.400000000001</v>
      </c>
      <c r="AP100" s="2">
        <v>26750.9</v>
      </c>
      <c r="AQ100" s="2">
        <v>29388.6</v>
      </c>
      <c r="AR100" s="2">
        <v>26484.7</v>
      </c>
      <c r="AS100" s="2">
        <v>24259</v>
      </c>
      <c r="AT100" s="2">
        <v>24588.9</v>
      </c>
      <c r="AU100" s="2">
        <v>22862.6</v>
      </c>
      <c r="AV100" s="2">
        <v>23599.4</v>
      </c>
      <c r="AW100" s="2">
        <v>27101.3</v>
      </c>
      <c r="AY100" s="13">
        <v>28348.599900000001</v>
      </c>
      <c r="AZ100" s="13">
        <v>25600.79895</v>
      </c>
      <c r="BA100" s="13">
        <v>22237.45</v>
      </c>
      <c r="BB100" s="13">
        <v>25445.7</v>
      </c>
      <c r="BC100" s="13">
        <v>23649.199999999997</v>
      </c>
      <c r="BD100" s="13">
        <v>25048.050000000003</v>
      </c>
      <c r="BE100" s="13">
        <v>27376.449999999997</v>
      </c>
      <c r="BF100" s="13">
        <v>26780.400000000001</v>
      </c>
      <c r="BG100" s="13">
        <v>30093.95</v>
      </c>
      <c r="BH100" s="13">
        <v>26193.75</v>
      </c>
      <c r="BI100" s="13">
        <v>25874.75</v>
      </c>
      <c r="BJ100" s="13">
        <v>28021.65</v>
      </c>
      <c r="BK100" s="13">
        <f t="shared" si="2"/>
        <v>314670.74884999997</v>
      </c>
      <c r="BM100" s="13">
        <v>28348.599900000001</v>
      </c>
      <c r="BN100" s="13">
        <v>25600.79895</v>
      </c>
      <c r="BO100" s="13">
        <v>22237.45</v>
      </c>
      <c r="BP100" s="13">
        <v>25445.7</v>
      </c>
      <c r="BQ100" s="13">
        <v>23649.199999999997</v>
      </c>
      <c r="BR100" s="13">
        <v>25048.050000000003</v>
      </c>
      <c r="BS100" s="13">
        <v>27376.449999999997</v>
      </c>
      <c r="BT100" s="13">
        <v>26780.400000000001</v>
      </c>
      <c r="BU100" s="13">
        <v>30093.95</v>
      </c>
      <c r="BV100" s="13">
        <v>26193.75</v>
      </c>
      <c r="BW100" s="13">
        <v>25874.75</v>
      </c>
      <c r="BX100" s="13">
        <v>28021.65</v>
      </c>
      <c r="BY100" s="13">
        <f t="shared" si="3"/>
        <v>314670.74884999997</v>
      </c>
      <c r="CA100" s="16"/>
    </row>
    <row r="101" spans="1:79" x14ac:dyDescent="0.25">
      <c r="B101" t="s">
        <v>304</v>
      </c>
      <c r="C101" t="s">
        <v>305</v>
      </c>
      <c r="D101" t="s">
        <v>52</v>
      </c>
      <c r="E101" t="s">
        <v>65</v>
      </c>
      <c r="G101" s="2">
        <v>58599.7</v>
      </c>
      <c r="H101" s="2">
        <v>59180.9</v>
      </c>
      <c r="I101" s="2">
        <v>53486.6</v>
      </c>
      <c r="J101" s="2">
        <v>51386.400000000001</v>
      </c>
      <c r="K101" s="2">
        <v>50204.5</v>
      </c>
      <c r="L101" s="2">
        <v>58786.6</v>
      </c>
      <c r="M101" s="2">
        <v>49108.800000000003</v>
      </c>
      <c r="N101" s="2">
        <v>48630.1</v>
      </c>
      <c r="O101" s="2">
        <v>49532.1</v>
      </c>
      <c r="P101" s="2">
        <v>48478.6</v>
      </c>
      <c r="Q101" s="2">
        <v>57806.3</v>
      </c>
      <c r="R101" s="2">
        <v>61491.6</v>
      </c>
      <c r="S101" s="2">
        <v>59352.3</v>
      </c>
      <c r="T101" s="2">
        <v>59800.4</v>
      </c>
      <c r="U101" s="2">
        <v>73714.3</v>
      </c>
      <c r="V101" s="2">
        <v>73291.600000000006</v>
      </c>
      <c r="W101" s="2">
        <v>71394.399999999994</v>
      </c>
      <c r="X101" s="2">
        <v>79633.100000000006</v>
      </c>
      <c r="Y101" s="2">
        <v>62746.9</v>
      </c>
      <c r="Z101" s="2">
        <v>74743.8</v>
      </c>
      <c r="AA101" s="2">
        <v>47848.6</v>
      </c>
      <c r="AB101" s="2">
        <v>44722.6</v>
      </c>
      <c r="AC101" s="2">
        <v>51135.5</v>
      </c>
      <c r="AD101" s="2">
        <v>148076.5</v>
      </c>
      <c r="AE101" s="2">
        <v>92388.5</v>
      </c>
      <c r="AF101" s="2">
        <v>106762.6</v>
      </c>
      <c r="AG101" s="2">
        <v>80935.3</v>
      </c>
      <c r="AH101" s="2">
        <v>83261.600000000006</v>
      </c>
      <c r="AI101" s="2">
        <v>90407.2</v>
      </c>
      <c r="AJ101" s="2">
        <v>82472</v>
      </c>
      <c r="AK101" s="2">
        <v>77729.600000000006</v>
      </c>
      <c r="AL101" s="2">
        <v>73356.800000000003</v>
      </c>
      <c r="AM101" s="2">
        <v>79503.600000000006</v>
      </c>
      <c r="AN101" s="2">
        <v>70380.800000000003</v>
      </c>
      <c r="AO101" s="2">
        <v>76566.2</v>
      </c>
      <c r="AP101" s="2">
        <v>98615.7</v>
      </c>
      <c r="AQ101" s="2">
        <v>97281.1</v>
      </c>
      <c r="AR101" s="2">
        <v>106586.2</v>
      </c>
      <c r="AS101" s="2">
        <v>122935.2</v>
      </c>
      <c r="AT101" s="2">
        <v>79911</v>
      </c>
      <c r="AU101" s="2">
        <v>98684.2</v>
      </c>
      <c r="AV101" s="2">
        <v>77349.8</v>
      </c>
      <c r="AW101" s="2">
        <v>84086.3</v>
      </c>
      <c r="AY101" s="13">
        <v>104986.29320000001</v>
      </c>
      <c r="AZ101" s="13">
        <v>94810.078599999993</v>
      </c>
      <c r="BA101" s="13">
        <v>101935.25</v>
      </c>
      <c r="BB101" s="13">
        <v>81586.3</v>
      </c>
      <c r="BC101" s="13">
        <v>94545.7</v>
      </c>
      <c r="BD101" s="13">
        <v>79910.899999999994</v>
      </c>
      <c r="BE101" s="13">
        <v>80907.950000000012</v>
      </c>
      <c r="BF101" s="13">
        <v>60993.45</v>
      </c>
      <c r="BG101" s="13">
        <v>64517.850000000006</v>
      </c>
      <c r="BH101" s="13">
        <v>59429.7</v>
      </c>
      <c r="BI101" s="13">
        <v>67186.25</v>
      </c>
      <c r="BJ101" s="13">
        <v>80053.649999999994</v>
      </c>
      <c r="BK101" s="13">
        <f t="shared" si="2"/>
        <v>970863.37179999985</v>
      </c>
      <c r="BM101" s="13">
        <v>104986.29320000001</v>
      </c>
      <c r="BN101" s="13">
        <v>94810.078599999993</v>
      </c>
      <c r="BO101" s="13">
        <v>101935.25</v>
      </c>
      <c r="BP101" s="13">
        <v>81586.3</v>
      </c>
      <c r="BQ101" s="13">
        <v>94545.7</v>
      </c>
      <c r="BR101" s="13">
        <v>79910.899999999994</v>
      </c>
      <c r="BS101" s="13">
        <v>80907.950000000012</v>
      </c>
      <c r="BT101" s="13">
        <v>60993.45</v>
      </c>
      <c r="BU101" s="13">
        <v>64517.850000000006</v>
      </c>
      <c r="BV101" s="13">
        <v>59429.7</v>
      </c>
      <c r="BW101" s="13">
        <v>67186.25</v>
      </c>
      <c r="BX101" s="13">
        <v>80053.649999999994</v>
      </c>
      <c r="BY101" s="13">
        <f t="shared" si="3"/>
        <v>970863.37179999985</v>
      </c>
      <c r="CA101" s="16"/>
    </row>
    <row r="102" spans="1:79" x14ac:dyDescent="0.25">
      <c r="B102" t="s">
        <v>516</v>
      </c>
      <c r="C102" t="s">
        <v>517</v>
      </c>
      <c r="D102" t="s">
        <v>58</v>
      </c>
      <c r="E102" t="s">
        <v>65</v>
      </c>
      <c r="G102" s="2">
        <v>154946.1</v>
      </c>
      <c r="H102" s="2">
        <v>123947.2</v>
      </c>
      <c r="I102" s="2">
        <v>139214.39999999999</v>
      </c>
      <c r="J102" s="2">
        <v>122529.4</v>
      </c>
      <c r="K102" s="2">
        <v>118497.1</v>
      </c>
      <c r="L102" s="2">
        <v>110773.1</v>
      </c>
      <c r="M102" s="2">
        <v>118328.3</v>
      </c>
      <c r="N102" s="2">
        <v>100006.5</v>
      </c>
      <c r="O102" s="2">
        <v>118462.39999999999</v>
      </c>
      <c r="P102" s="2">
        <v>131293.9</v>
      </c>
      <c r="Q102" s="2">
        <v>132935.9</v>
      </c>
      <c r="R102" s="2">
        <v>151401.1</v>
      </c>
      <c r="S102" s="2">
        <v>151620</v>
      </c>
      <c r="T102" s="2">
        <v>141325.4</v>
      </c>
      <c r="U102" s="2">
        <v>136655.5</v>
      </c>
      <c r="V102" s="2">
        <v>118971.9</v>
      </c>
      <c r="W102" s="2">
        <v>140404.70000000001</v>
      </c>
      <c r="X102" s="2">
        <v>118433</v>
      </c>
      <c r="Y102" s="2">
        <v>118132.8</v>
      </c>
      <c r="Z102" s="2">
        <v>117272.5</v>
      </c>
      <c r="AA102" s="2">
        <v>117458.7</v>
      </c>
      <c r="AB102" s="2">
        <v>127159.9</v>
      </c>
      <c r="AC102" s="2">
        <v>136638.20000000001</v>
      </c>
      <c r="AD102" s="2">
        <v>156900.29999999999</v>
      </c>
      <c r="AE102" s="2">
        <v>160490.70000000001</v>
      </c>
      <c r="AF102" s="2">
        <v>140331.20000000001</v>
      </c>
      <c r="AG102" s="2">
        <v>140565</v>
      </c>
      <c r="AH102" s="2">
        <v>140668.1</v>
      </c>
      <c r="AI102" s="2">
        <v>130937.8</v>
      </c>
      <c r="AJ102" s="2">
        <v>119015.8</v>
      </c>
      <c r="AK102" s="2">
        <v>122831.9</v>
      </c>
      <c r="AL102" s="2">
        <v>116332.3</v>
      </c>
      <c r="AM102" s="2">
        <v>115998.7</v>
      </c>
      <c r="AN102" s="2">
        <v>121868.7</v>
      </c>
      <c r="AO102" s="2">
        <v>138463</v>
      </c>
      <c r="AP102" s="2">
        <v>138158.6</v>
      </c>
      <c r="AQ102" s="2">
        <v>145853.4</v>
      </c>
      <c r="AR102" s="2">
        <v>120550.8</v>
      </c>
      <c r="AS102" s="2">
        <v>121707.6</v>
      </c>
      <c r="AT102" s="2">
        <v>118497.60000000001</v>
      </c>
      <c r="AU102" s="2">
        <v>115308.3</v>
      </c>
      <c r="AV102" s="2">
        <v>108232.8</v>
      </c>
      <c r="AW102" s="2">
        <v>108763.3</v>
      </c>
      <c r="AY102" s="13">
        <v>147762.39905000004</v>
      </c>
      <c r="AZ102" s="13">
        <v>133439.94002500002</v>
      </c>
      <c r="BA102" s="13">
        <v>131136.29999999999</v>
      </c>
      <c r="BB102" s="13">
        <v>129582.85</v>
      </c>
      <c r="BC102" s="13">
        <v>123123.05</v>
      </c>
      <c r="BD102" s="13">
        <v>113624.3</v>
      </c>
      <c r="BE102" s="13">
        <v>115797.6</v>
      </c>
      <c r="BF102" s="13">
        <v>108169.4</v>
      </c>
      <c r="BG102" s="13">
        <v>117230.54999999999</v>
      </c>
      <c r="BH102" s="13">
        <v>126581.29999999999</v>
      </c>
      <c r="BI102" s="13">
        <v>135699.45000000001</v>
      </c>
      <c r="BJ102" s="13">
        <v>144779.85</v>
      </c>
      <c r="BK102" s="13">
        <f t="shared" si="2"/>
        <v>1526926.9890750002</v>
      </c>
      <c r="BM102" s="13">
        <v>147762.39905000004</v>
      </c>
      <c r="BN102" s="13">
        <v>133439.94002500002</v>
      </c>
      <c r="BO102" s="13">
        <v>131136.29999999999</v>
      </c>
      <c r="BP102" s="13">
        <v>129582.85</v>
      </c>
      <c r="BQ102" s="13">
        <v>123123.05</v>
      </c>
      <c r="BR102" s="13">
        <v>113624.3</v>
      </c>
      <c r="BS102" s="13">
        <v>115797.6</v>
      </c>
      <c r="BT102" s="13">
        <v>108169.4</v>
      </c>
      <c r="BU102" s="13">
        <v>117230.54999999999</v>
      </c>
      <c r="BV102" s="13">
        <v>126581.29999999999</v>
      </c>
      <c r="BW102" s="13">
        <v>135699.45000000001</v>
      </c>
      <c r="BX102" s="13">
        <v>144779.85</v>
      </c>
      <c r="BY102" s="13">
        <f t="shared" si="3"/>
        <v>1526926.9890750002</v>
      </c>
      <c r="CA102" s="16"/>
    </row>
    <row r="103" spans="1:79" x14ac:dyDescent="0.25">
      <c r="B103" t="s">
        <v>242</v>
      </c>
      <c r="C103" t="s">
        <v>243</v>
      </c>
      <c r="D103" t="s">
        <v>58</v>
      </c>
      <c r="E103" t="s">
        <v>65</v>
      </c>
      <c r="G103" s="2">
        <v>47725.599999999999</v>
      </c>
      <c r="H103" s="2">
        <v>39780</v>
      </c>
      <c r="I103" s="2">
        <v>43908.3</v>
      </c>
      <c r="J103" s="2">
        <v>40285.199999999997</v>
      </c>
      <c r="K103" s="2">
        <v>37881.199999999997</v>
      </c>
      <c r="L103" s="2">
        <v>38495.1</v>
      </c>
      <c r="M103" s="2">
        <v>38449.699999999997</v>
      </c>
      <c r="N103" s="2">
        <v>37495.9</v>
      </c>
      <c r="O103" s="2">
        <v>35979.9</v>
      </c>
      <c r="P103" s="2">
        <v>39714.400000000001</v>
      </c>
      <c r="Q103" s="2">
        <v>43587</v>
      </c>
      <c r="R103" s="2">
        <v>47074.2</v>
      </c>
      <c r="S103" s="2">
        <v>50061.599999999999</v>
      </c>
      <c r="T103" s="2">
        <v>46604</v>
      </c>
      <c r="U103" s="2">
        <v>45871.4</v>
      </c>
      <c r="V103" s="2">
        <v>49662.9</v>
      </c>
      <c r="W103" s="2">
        <v>47126.1</v>
      </c>
      <c r="X103" s="2">
        <v>44639.3</v>
      </c>
      <c r="Y103" s="2">
        <v>46453.7</v>
      </c>
      <c r="Z103" s="2">
        <v>41869</v>
      </c>
      <c r="AA103" s="2">
        <v>33365</v>
      </c>
      <c r="AB103" s="2">
        <v>40344.1</v>
      </c>
      <c r="AC103" s="2">
        <v>41519.699999999997</v>
      </c>
      <c r="AD103" s="2">
        <v>42824.7</v>
      </c>
      <c r="AE103" s="2">
        <v>51829.599999999999</v>
      </c>
      <c r="AF103" s="2">
        <v>42626.3</v>
      </c>
      <c r="AG103" s="2">
        <v>44120.5</v>
      </c>
      <c r="AH103" s="2">
        <v>42221.599999999999</v>
      </c>
      <c r="AI103" s="2">
        <v>40747.199999999997</v>
      </c>
      <c r="AJ103" s="2">
        <v>39626.9</v>
      </c>
      <c r="AK103" s="2">
        <v>36265.5</v>
      </c>
      <c r="AL103" s="2">
        <v>35746.5</v>
      </c>
      <c r="AM103" s="2">
        <v>20912.7</v>
      </c>
      <c r="AN103" s="2">
        <v>35511.4</v>
      </c>
      <c r="AO103" s="2">
        <v>42419</v>
      </c>
      <c r="AP103" s="2">
        <v>42962.400000000001</v>
      </c>
      <c r="AQ103" s="2">
        <v>46918.2</v>
      </c>
      <c r="AR103" s="2">
        <v>38027.9</v>
      </c>
      <c r="AS103" s="2">
        <v>37180</v>
      </c>
      <c r="AT103" s="2">
        <v>37009.9</v>
      </c>
      <c r="AU103" s="2">
        <v>38759</v>
      </c>
      <c r="AV103" s="2">
        <v>35997.800000000003</v>
      </c>
      <c r="AW103" s="2">
        <v>34328.800000000003</v>
      </c>
      <c r="AY103" s="13">
        <v>46734.22099999999</v>
      </c>
      <c r="AZ103" s="13">
        <v>42204.320499999994</v>
      </c>
      <c r="BA103" s="13">
        <v>40650.25</v>
      </c>
      <c r="BB103" s="13">
        <v>39615.75</v>
      </c>
      <c r="BC103" s="13">
        <v>39753.1</v>
      </c>
      <c r="BD103" s="13">
        <v>37812.350000000006</v>
      </c>
      <c r="BE103" s="13">
        <v>35297.15</v>
      </c>
      <c r="BF103" s="13">
        <v>36621.199999999997</v>
      </c>
      <c r="BG103" s="13">
        <v>28446.300000000003</v>
      </c>
      <c r="BH103" s="13">
        <v>37612.9</v>
      </c>
      <c r="BI103" s="13">
        <v>43003</v>
      </c>
      <c r="BJ103" s="13">
        <v>45018.3</v>
      </c>
      <c r="BK103" s="13">
        <f t="shared" si="2"/>
        <v>472768.84150000004</v>
      </c>
      <c r="BM103" s="13">
        <v>46734.22099999999</v>
      </c>
      <c r="BN103" s="13">
        <v>42204.320499999994</v>
      </c>
      <c r="BO103" s="13">
        <v>40650.25</v>
      </c>
      <c r="BP103" s="13">
        <v>39615.75</v>
      </c>
      <c r="BQ103" s="13">
        <v>39753.1</v>
      </c>
      <c r="BR103" s="13">
        <v>37812.350000000006</v>
      </c>
      <c r="BS103" s="13">
        <v>35297.15</v>
      </c>
      <c r="BT103" s="13">
        <v>36621.199999999997</v>
      </c>
      <c r="BU103" s="13">
        <v>28446.300000000003</v>
      </c>
      <c r="BV103" s="13">
        <v>37612.9</v>
      </c>
      <c r="BW103" s="13">
        <v>43003</v>
      </c>
      <c r="BX103" s="13">
        <v>45018.3</v>
      </c>
      <c r="BY103" s="13">
        <f t="shared" si="3"/>
        <v>472768.84150000004</v>
      </c>
      <c r="CA103" s="16"/>
    </row>
    <row r="104" spans="1:79" x14ac:dyDescent="0.25">
      <c r="B104" t="s">
        <v>654</v>
      </c>
      <c r="C104" t="s">
        <v>655</v>
      </c>
      <c r="D104" t="s">
        <v>58</v>
      </c>
      <c r="E104" t="s">
        <v>65</v>
      </c>
      <c r="G104" s="2">
        <v>320136.5</v>
      </c>
      <c r="H104" s="2">
        <v>261185.6</v>
      </c>
      <c r="I104" s="2">
        <v>291189.59999999998</v>
      </c>
      <c r="J104" s="2">
        <v>264165.7</v>
      </c>
      <c r="K104" s="2">
        <v>260687.5</v>
      </c>
      <c r="L104" s="2">
        <v>240544</v>
      </c>
      <c r="M104" s="2">
        <v>239149.8</v>
      </c>
      <c r="N104" s="2">
        <v>240058.2</v>
      </c>
      <c r="O104" s="2">
        <v>237238.39999999999</v>
      </c>
      <c r="P104" s="2">
        <v>259784.3</v>
      </c>
      <c r="Q104" s="2">
        <v>276290.3</v>
      </c>
      <c r="R104" s="2">
        <v>295577.3</v>
      </c>
      <c r="S104" s="2">
        <v>305265.90000000002</v>
      </c>
      <c r="T104" s="2">
        <v>282660.59999999998</v>
      </c>
      <c r="U104" s="2">
        <v>276904.59999999998</v>
      </c>
      <c r="V104" s="2">
        <v>255569.5</v>
      </c>
      <c r="W104" s="2">
        <v>263309.59999999998</v>
      </c>
      <c r="X104" s="2">
        <v>228479.8</v>
      </c>
      <c r="Y104" s="2">
        <v>243584.1</v>
      </c>
      <c r="Z104" s="2">
        <v>244285.2</v>
      </c>
      <c r="AA104" s="2">
        <v>244070.2</v>
      </c>
      <c r="AB104" s="2">
        <v>249882.3</v>
      </c>
      <c r="AC104" s="2">
        <v>233033.60000000001</v>
      </c>
      <c r="AD104" s="2">
        <v>239512.9</v>
      </c>
      <c r="AE104" s="2">
        <v>303918.8</v>
      </c>
      <c r="AF104" s="2">
        <v>222568.1</v>
      </c>
      <c r="AG104" s="2">
        <v>243964</v>
      </c>
      <c r="AH104" s="2">
        <v>229994.9</v>
      </c>
      <c r="AI104" s="2">
        <v>245224.1</v>
      </c>
      <c r="AJ104" s="2">
        <v>211774.6</v>
      </c>
      <c r="AK104" s="2">
        <v>220654.3</v>
      </c>
      <c r="AL104" s="2">
        <v>244348.4</v>
      </c>
      <c r="AM104" s="2">
        <v>199948</v>
      </c>
      <c r="AN104" s="2">
        <v>234739.3</v>
      </c>
      <c r="AO104" s="2">
        <v>301127.2</v>
      </c>
      <c r="AP104" s="2">
        <v>276722.90000000002</v>
      </c>
      <c r="AQ104" s="2">
        <v>272609.09999999998</v>
      </c>
      <c r="AR104" s="2">
        <v>257585.3</v>
      </c>
      <c r="AS104" s="2">
        <v>260093.2</v>
      </c>
      <c r="AT104" s="2">
        <v>247239.2</v>
      </c>
      <c r="AU104" s="2">
        <v>241505.1</v>
      </c>
      <c r="AV104" s="2">
        <v>233688</v>
      </c>
      <c r="AW104" s="2">
        <v>230008.1</v>
      </c>
      <c r="AY104" s="13">
        <v>275265.47865</v>
      </c>
      <c r="AZ104" s="13">
        <v>248584.27582499999</v>
      </c>
      <c r="BA104" s="13">
        <v>252028.6</v>
      </c>
      <c r="BB104" s="13">
        <v>238617.05</v>
      </c>
      <c r="BC104" s="13">
        <v>243364.6</v>
      </c>
      <c r="BD104" s="13">
        <v>222731.3</v>
      </c>
      <c r="BE104" s="13">
        <v>225331.20000000001</v>
      </c>
      <c r="BF104" s="13">
        <v>242203.3</v>
      </c>
      <c r="BG104" s="13">
        <v>218593.2</v>
      </c>
      <c r="BH104" s="13">
        <v>247261.8</v>
      </c>
      <c r="BI104" s="13">
        <v>288708.75</v>
      </c>
      <c r="BJ104" s="13">
        <v>286150.09999999998</v>
      </c>
      <c r="BK104" s="13">
        <f t="shared" si="2"/>
        <v>2988839.6544750002</v>
      </c>
      <c r="BM104" s="13">
        <v>275265.47865</v>
      </c>
      <c r="BN104" s="13">
        <v>248584.27582499999</v>
      </c>
      <c r="BO104" s="13">
        <v>252028.6</v>
      </c>
      <c r="BP104" s="13">
        <v>238617.05</v>
      </c>
      <c r="BQ104" s="13">
        <v>243364.6</v>
      </c>
      <c r="BR104" s="13">
        <v>222731.3</v>
      </c>
      <c r="BS104" s="13">
        <v>225331.20000000001</v>
      </c>
      <c r="BT104" s="13">
        <v>242203.3</v>
      </c>
      <c r="BU104" s="13">
        <v>218593.2</v>
      </c>
      <c r="BV104" s="13">
        <v>247261.8</v>
      </c>
      <c r="BW104" s="13">
        <v>288708.75</v>
      </c>
      <c r="BX104" s="13">
        <v>286150.09999999998</v>
      </c>
      <c r="BY104" s="13">
        <f t="shared" si="3"/>
        <v>2988839.6544750002</v>
      </c>
      <c r="CA104" s="16"/>
    </row>
    <row r="105" spans="1:79" x14ac:dyDescent="0.25">
      <c r="B105" t="s">
        <v>668</v>
      </c>
      <c r="C105" t="s">
        <v>669</v>
      </c>
      <c r="D105" t="s">
        <v>58</v>
      </c>
      <c r="E105" t="s">
        <v>65</v>
      </c>
      <c r="G105" s="2">
        <v>69035.199999999997</v>
      </c>
      <c r="H105" s="2">
        <v>68654.2</v>
      </c>
      <c r="I105" s="2">
        <v>69880.2</v>
      </c>
      <c r="J105" s="2">
        <v>62331.9</v>
      </c>
      <c r="K105" s="2">
        <v>73954.399999999994</v>
      </c>
      <c r="L105" s="2">
        <v>70137.600000000006</v>
      </c>
      <c r="M105" s="2">
        <v>70850.7</v>
      </c>
      <c r="N105" s="2">
        <v>56389.1</v>
      </c>
      <c r="O105" s="2">
        <v>68256.2</v>
      </c>
      <c r="P105" s="2">
        <v>77202.8</v>
      </c>
      <c r="Q105" s="2">
        <v>78327.5</v>
      </c>
      <c r="R105" s="2">
        <v>79886.7</v>
      </c>
      <c r="S105" s="2">
        <v>87979.3</v>
      </c>
      <c r="T105" s="2">
        <v>87466.2</v>
      </c>
      <c r="U105" s="2">
        <v>80677.899999999994</v>
      </c>
      <c r="V105" s="2">
        <v>16804.400000000001</v>
      </c>
      <c r="W105" s="2">
        <v>19798.900000000001</v>
      </c>
      <c r="X105" s="2">
        <v>65928.600000000006</v>
      </c>
      <c r="Y105" s="2">
        <v>63244.1</v>
      </c>
      <c r="Z105" s="2">
        <v>58143.1</v>
      </c>
      <c r="AA105" s="2">
        <v>44707.6</v>
      </c>
      <c r="AB105" s="2">
        <v>56784</v>
      </c>
      <c r="AC105" s="2">
        <v>63076.4</v>
      </c>
      <c r="AD105" s="2">
        <v>71274.399999999994</v>
      </c>
      <c r="AE105" s="2">
        <v>66087</v>
      </c>
      <c r="AF105" s="2">
        <v>72752.100000000006</v>
      </c>
      <c r="AG105" s="2">
        <v>82446</v>
      </c>
      <c r="AH105" s="2">
        <v>72224.899999999994</v>
      </c>
      <c r="AI105" s="2">
        <v>73445.600000000006</v>
      </c>
      <c r="AJ105" s="2">
        <v>63453.9</v>
      </c>
      <c r="AK105" s="2">
        <v>57910.3</v>
      </c>
      <c r="AL105" s="2">
        <v>59690.5</v>
      </c>
      <c r="AM105" s="2">
        <v>61121.4</v>
      </c>
      <c r="AN105" s="2">
        <v>69244.600000000006</v>
      </c>
      <c r="AO105" s="2">
        <v>59930.3</v>
      </c>
      <c r="AP105" s="2">
        <v>67150.100000000006</v>
      </c>
      <c r="AQ105" s="2">
        <v>61578.1</v>
      </c>
      <c r="AR105" s="2">
        <v>60830.7</v>
      </c>
      <c r="AS105" s="2">
        <v>78814.5</v>
      </c>
      <c r="AT105" s="2">
        <v>64895.7</v>
      </c>
      <c r="AU105" s="2">
        <v>63909.1</v>
      </c>
      <c r="AV105" s="2">
        <v>68675.600000000006</v>
      </c>
      <c r="AW105" s="2">
        <v>62397.8</v>
      </c>
      <c r="AY105" s="13">
        <v>68055.077950000006</v>
      </c>
      <c r="AZ105" s="13">
        <v>61458.568475</v>
      </c>
      <c r="BA105" s="13">
        <v>80630.25</v>
      </c>
      <c r="BB105" s="13">
        <v>68560.299999999988</v>
      </c>
      <c r="BC105" s="13">
        <v>68677.350000000006</v>
      </c>
      <c r="BD105" s="13">
        <v>66064.75</v>
      </c>
      <c r="BE105" s="13">
        <v>60154.05</v>
      </c>
      <c r="BF105" s="13">
        <v>58039.8</v>
      </c>
      <c r="BG105" s="13">
        <v>64688.800000000003</v>
      </c>
      <c r="BH105" s="13">
        <v>73223.700000000012</v>
      </c>
      <c r="BI105" s="13">
        <v>69128.899999999994</v>
      </c>
      <c r="BJ105" s="13">
        <v>73518.399999999994</v>
      </c>
      <c r="BK105" s="13">
        <f t="shared" si="2"/>
        <v>812199.94642499997</v>
      </c>
      <c r="BM105" s="13">
        <v>68055.077950000006</v>
      </c>
      <c r="BN105" s="13">
        <v>61458.568475</v>
      </c>
      <c r="BO105" s="13">
        <v>80630.25</v>
      </c>
      <c r="BP105" s="13">
        <v>68560.299999999988</v>
      </c>
      <c r="BQ105" s="13">
        <v>68677.350000000006</v>
      </c>
      <c r="BR105" s="13">
        <v>66064.75</v>
      </c>
      <c r="BS105" s="13">
        <v>60154.05</v>
      </c>
      <c r="BT105" s="13">
        <v>58039.8</v>
      </c>
      <c r="BU105" s="13">
        <v>64688.800000000003</v>
      </c>
      <c r="BV105" s="13">
        <v>73223.700000000012</v>
      </c>
      <c r="BW105" s="13">
        <v>69128.899999999994</v>
      </c>
      <c r="BX105" s="13">
        <v>73518.399999999994</v>
      </c>
      <c r="BY105" s="13">
        <f t="shared" si="3"/>
        <v>812199.94642499997</v>
      </c>
      <c r="CA105" s="16"/>
    </row>
    <row r="106" spans="1:79" x14ac:dyDescent="0.25">
      <c r="B106" t="s">
        <v>218</v>
      </c>
      <c r="C106" t="s">
        <v>219</v>
      </c>
      <c r="D106" t="s">
        <v>58</v>
      </c>
      <c r="E106" t="s">
        <v>65</v>
      </c>
      <c r="G106" s="2">
        <v>46758.400000000001</v>
      </c>
      <c r="H106" s="2">
        <v>44055.4</v>
      </c>
      <c r="I106" s="2">
        <v>49628.800000000003</v>
      </c>
      <c r="J106" s="2">
        <v>46124</v>
      </c>
      <c r="K106" s="2">
        <v>47216</v>
      </c>
      <c r="L106" s="2">
        <v>43222.5</v>
      </c>
      <c r="M106" s="2">
        <v>44118.9</v>
      </c>
      <c r="N106" s="2">
        <v>46837.8</v>
      </c>
      <c r="O106" s="2">
        <v>44693.5</v>
      </c>
      <c r="P106" s="2">
        <v>43943</v>
      </c>
      <c r="Q106" s="2">
        <v>46024</v>
      </c>
      <c r="R106" s="2">
        <v>47244.1</v>
      </c>
      <c r="S106" s="2">
        <v>40804.9</v>
      </c>
      <c r="T106" s="2">
        <v>42866.5</v>
      </c>
      <c r="U106" s="2">
        <v>47836.2</v>
      </c>
      <c r="V106" s="2">
        <v>35530.800000000003</v>
      </c>
      <c r="W106" s="2">
        <v>41100.9</v>
      </c>
      <c r="X106" s="2">
        <v>41563.800000000003</v>
      </c>
      <c r="Y106" s="2">
        <v>42077.4</v>
      </c>
      <c r="Z106" s="2">
        <v>41540.699999999997</v>
      </c>
      <c r="AA106" s="2">
        <v>41791.4</v>
      </c>
      <c r="AB106" s="2">
        <v>44382.6</v>
      </c>
      <c r="AC106" s="2">
        <v>43398.2</v>
      </c>
      <c r="AD106" s="2">
        <v>45040.7</v>
      </c>
      <c r="AE106" s="2">
        <v>48141.2</v>
      </c>
      <c r="AF106" s="2">
        <v>41842.400000000001</v>
      </c>
      <c r="AG106" s="2">
        <v>48895.3</v>
      </c>
      <c r="AH106" s="2">
        <v>47287.1</v>
      </c>
      <c r="AI106" s="2">
        <v>51029.7</v>
      </c>
      <c r="AJ106" s="2">
        <v>52139.5</v>
      </c>
      <c r="AK106" s="2">
        <v>49230.7</v>
      </c>
      <c r="AL106" s="2">
        <v>52907.1</v>
      </c>
      <c r="AM106" s="2">
        <v>50080.6</v>
      </c>
      <c r="AN106" s="2">
        <v>51730.400000000001</v>
      </c>
      <c r="AO106" s="2">
        <v>50741.8</v>
      </c>
      <c r="AP106" s="2">
        <v>53622.1</v>
      </c>
      <c r="AQ106" s="2">
        <v>55727.6</v>
      </c>
      <c r="AR106" s="2">
        <v>48677</v>
      </c>
      <c r="AS106" s="2">
        <v>47817.1</v>
      </c>
      <c r="AT106" s="2">
        <v>44449.599999999999</v>
      </c>
      <c r="AU106" s="2">
        <v>45821.1</v>
      </c>
      <c r="AV106" s="2">
        <v>30576</v>
      </c>
      <c r="AW106" s="2">
        <v>65561.2</v>
      </c>
      <c r="AY106" s="13">
        <v>50638.126100000001</v>
      </c>
      <c r="AZ106" s="13">
        <v>45729.824050000003</v>
      </c>
      <c r="BA106" s="13">
        <v>48356.2</v>
      </c>
      <c r="BB106" s="13">
        <v>45868.35</v>
      </c>
      <c r="BC106" s="13">
        <v>48425.399999999994</v>
      </c>
      <c r="BD106" s="13">
        <v>41357.75</v>
      </c>
      <c r="BE106" s="13">
        <v>57395.95</v>
      </c>
      <c r="BF106" s="13">
        <v>49872.45</v>
      </c>
      <c r="BG106" s="13">
        <v>47387.05</v>
      </c>
      <c r="BH106" s="13">
        <v>47836.7</v>
      </c>
      <c r="BI106" s="13">
        <v>48382.9</v>
      </c>
      <c r="BJ106" s="13">
        <v>50433.1</v>
      </c>
      <c r="BK106" s="13">
        <f t="shared" si="2"/>
        <v>581683.80015000002</v>
      </c>
      <c r="BM106" s="13">
        <v>50638.126100000001</v>
      </c>
      <c r="BN106" s="13">
        <v>45729.824050000003</v>
      </c>
      <c r="BO106" s="13">
        <v>48356.2</v>
      </c>
      <c r="BP106" s="13">
        <v>45868.35</v>
      </c>
      <c r="BQ106" s="13">
        <v>48425.399999999994</v>
      </c>
      <c r="BR106" s="13">
        <v>41357.75</v>
      </c>
      <c r="BS106" s="13">
        <v>57395.95</v>
      </c>
      <c r="BT106" s="13">
        <v>49872.45</v>
      </c>
      <c r="BU106" s="13">
        <v>47387.05</v>
      </c>
      <c r="BV106" s="13">
        <v>47836.7</v>
      </c>
      <c r="BW106" s="13">
        <v>48382.9</v>
      </c>
      <c r="BX106" s="13">
        <v>50433.1</v>
      </c>
      <c r="BY106" s="13">
        <f t="shared" si="3"/>
        <v>581683.80015000002</v>
      </c>
      <c r="CA106" s="16"/>
    </row>
    <row r="107" spans="1:79" x14ac:dyDescent="0.25">
      <c r="B107" t="s">
        <v>478</v>
      </c>
      <c r="C107" t="s">
        <v>479</v>
      </c>
      <c r="D107" t="s">
        <v>52</v>
      </c>
      <c r="E107" t="s">
        <v>65</v>
      </c>
      <c r="G107" s="2">
        <v>22994.400000000001</v>
      </c>
      <c r="H107" s="2">
        <v>16312.5</v>
      </c>
      <c r="I107" s="2">
        <v>20540</v>
      </c>
      <c r="J107" s="2">
        <v>18320.7</v>
      </c>
      <c r="K107" s="2">
        <v>17794.400000000001</v>
      </c>
      <c r="L107" s="2">
        <v>16972.8</v>
      </c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>
        <v>20876.2</v>
      </c>
      <c r="AY107" s="13">
        <v>27269.3</v>
      </c>
      <c r="AZ107" s="13">
        <v>23599.4</v>
      </c>
      <c r="BA107" s="13">
        <v>24391.1</v>
      </c>
      <c r="BB107" s="13">
        <v>20515.900000000001</v>
      </c>
      <c r="BC107" s="13">
        <v>20866.7</v>
      </c>
      <c r="BD107" s="13">
        <v>20257.8</v>
      </c>
      <c r="BE107" s="13">
        <v>20876.2</v>
      </c>
      <c r="BF107" s="13">
        <v>18683.400000000001</v>
      </c>
      <c r="BG107" s="13">
        <v>17663</v>
      </c>
      <c r="BH107" s="13">
        <v>20224.8</v>
      </c>
      <c r="BI107" s="13">
        <v>24259.200000000001</v>
      </c>
      <c r="BJ107" s="13">
        <v>20775.599999999999</v>
      </c>
      <c r="BK107" s="13">
        <f t="shared" si="2"/>
        <v>259382.39999999999</v>
      </c>
      <c r="BM107" s="13">
        <v>27269.3</v>
      </c>
      <c r="BN107" s="13">
        <v>23599.4</v>
      </c>
      <c r="BO107" s="13">
        <v>24391.1</v>
      </c>
      <c r="BP107" s="13">
        <v>20515.900000000001</v>
      </c>
      <c r="BQ107" s="13">
        <v>20866.7</v>
      </c>
      <c r="BR107" s="13">
        <v>20257.8</v>
      </c>
      <c r="BS107" s="13">
        <v>20876.2</v>
      </c>
      <c r="BT107" s="13">
        <v>18683.400000000001</v>
      </c>
      <c r="BU107" s="13">
        <v>17663</v>
      </c>
      <c r="BV107" s="13">
        <v>20224.8</v>
      </c>
      <c r="BW107" s="13">
        <v>24259.200000000001</v>
      </c>
      <c r="BX107" s="13">
        <v>20775.599999999999</v>
      </c>
      <c r="BY107" s="13">
        <f t="shared" si="3"/>
        <v>259382.39999999999</v>
      </c>
      <c r="CA107" s="16"/>
    </row>
    <row r="108" spans="1:79" x14ac:dyDescent="0.25">
      <c r="B108" t="s">
        <v>678</v>
      </c>
      <c r="C108" t="s">
        <v>679</v>
      </c>
      <c r="D108" t="s">
        <v>52</v>
      </c>
      <c r="E108" t="s">
        <v>65</v>
      </c>
      <c r="G108" s="2">
        <v>42765.5</v>
      </c>
      <c r="H108" s="2">
        <v>37804</v>
      </c>
      <c r="I108" s="2">
        <v>43846.400000000001</v>
      </c>
      <c r="J108" s="2">
        <v>44469.3</v>
      </c>
      <c r="K108" s="2">
        <v>40723.9</v>
      </c>
      <c r="L108" s="2">
        <v>29043</v>
      </c>
      <c r="M108" s="2">
        <v>16135.3</v>
      </c>
      <c r="N108" s="2">
        <v>35165.1</v>
      </c>
      <c r="O108" s="2">
        <v>29754</v>
      </c>
      <c r="P108" s="2">
        <v>36756.300000000003</v>
      </c>
      <c r="Q108" s="2">
        <v>37980.199999999997</v>
      </c>
      <c r="R108" s="2">
        <v>40632.6</v>
      </c>
      <c r="S108" s="2">
        <v>39964.300000000003</v>
      </c>
      <c r="T108" s="2">
        <v>35919.599999999999</v>
      </c>
      <c r="U108" s="2">
        <v>23711.7</v>
      </c>
      <c r="V108" s="2">
        <v>63</v>
      </c>
      <c r="W108" s="2">
        <v>0</v>
      </c>
      <c r="X108" s="2">
        <v>564</v>
      </c>
      <c r="Y108" s="2">
        <v>17062</v>
      </c>
      <c r="Z108" s="2">
        <v>17694.900000000001</v>
      </c>
      <c r="AA108" s="2">
        <v>17629.5</v>
      </c>
      <c r="AB108" s="2">
        <v>17687.5</v>
      </c>
      <c r="AC108" s="2">
        <v>20143.5</v>
      </c>
      <c r="AD108" s="2">
        <v>21402.400000000001</v>
      </c>
      <c r="AE108" s="2">
        <v>18822.2</v>
      </c>
      <c r="AF108" s="2">
        <v>16160.8</v>
      </c>
      <c r="AG108" s="2">
        <v>27980.9</v>
      </c>
      <c r="AH108" s="2">
        <v>19249.8</v>
      </c>
      <c r="AI108" s="2">
        <v>27925.599999999999</v>
      </c>
      <c r="AJ108" s="2">
        <v>29033.4</v>
      </c>
      <c r="AK108" s="2">
        <v>30386.2</v>
      </c>
      <c r="AL108" s="2">
        <v>28070.3</v>
      </c>
      <c r="AM108" s="2">
        <v>23667.599999999999</v>
      </c>
      <c r="AN108" s="2">
        <v>29773.1</v>
      </c>
      <c r="AO108" s="2">
        <v>30002.400000000001</v>
      </c>
      <c r="AP108" s="2">
        <v>27747.9</v>
      </c>
      <c r="AQ108" s="2">
        <v>26419.8</v>
      </c>
      <c r="AR108" s="2">
        <v>31026.799999999999</v>
      </c>
      <c r="AS108" s="2">
        <v>33741.199999999997</v>
      </c>
      <c r="AT108" s="2">
        <v>37960</v>
      </c>
      <c r="AU108" s="2">
        <v>34400.300000000003</v>
      </c>
      <c r="AV108" s="2">
        <v>37679.199999999997</v>
      </c>
      <c r="AW108" s="2">
        <v>39380.400000000001</v>
      </c>
      <c r="AY108" s="13">
        <v>24077.910800000001</v>
      </c>
      <c r="AZ108" s="13">
        <v>21744.063399999999</v>
      </c>
      <c r="BA108" s="13">
        <v>30861.05</v>
      </c>
      <c r="BB108" s="13">
        <v>28604.9</v>
      </c>
      <c r="BC108" s="13">
        <v>31162.95</v>
      </c>
      <c r="BD108" s="13">
        <v>33356.300000000003</v>
      </c>
      <c r="BE108" s="13">
        <v>34883.300000000003</v>
      </c>
      <c r="BF108" s="13">
        <v>31617.699999999997</v>
      </c>
      <c r="BG108" s="13">
        <v>26710.799999999999</v>
      </c>
      <c r="BH108" s="13">
        <v>33264.699999999997</v>
      </c>
      <c r="BI108" s="13">
        <v>33991.300000000003</v>
      </c>
      <c r="BJ108" s="13">
        <v>34190.25</v>
      </c>
      <c r="BK108" s="13">
        <f t="shared" si="2"/>
        <v>364465.2242</v>
      </c>
      <c r="BM108" s="13">
        <v>24077.910800000001</v>
      </c>
      <c r="BN108" s="13">
        <v>21744.063399999999</v>
      </c>
      <c r="BO108" s="13">
        <v>30861.05</v>
      </c>
      <c r="BP108" s="13">
        <v>28604.9</v>
      </c>
      <c r="BQ108" s="13">
        <v>31162.95</v>
      </c>
      <c r="BR108" s="13">
        <v>33356.300000000003</v>
      </c>
      <c r="BS108" s="13">
        <v>34883.300000000003</v>
      </c>
      <c r="BT108" s="13">
        <v>31617.699999999997</v>
      </c>
      <c r="BU108" s="13">
        <v>26710.799999999999</v>
      </c>
      <c r="BV108" s="13">
        <v>33264.699999999997</v>
      </c>
      <c r="BW108" s="13">
        <v>33991.300000000003</v>
      </c>
      <c r="BX108" s="13">
        <v>34190.25</v>
      </c>
      <c r="BY108" s="13">
        <f t="shared" si="3"/>
        <v>364465.2242</v>
      </c>
      <c r="CA108" s="16"/>
    </row>
    <row r="109" spans="1:79" x14ac:dyDescent="0.25">
      <c r="B109" t="s">
        <v>767</v>
      </c>
      <c r="C109" t="s">
        <v>768</v>
      </c>
      <c r="D109" t="s">
        <v>52</v>
      </c>
      <c r="E109" t="s">
        <v>65</v>
      </c>
      <c r="G109" s="2">
        <v>28787.200000000001</v>
      </c>
      <c r="H109" s="2">
        <v>22860.9</v>
      </c>
      <c r="I109" s="2">
        <v>24554.400000000001</v>
      </c>
      <c r="J109" s="2">
        <v>24377.599999999999</v>
      </c>
      <c r="K109" s="2">
        <v>22172.799999999999</v>
      </c>
      <c r="L109" s="2">
        <v>19904</v>
      </c>
      <c r="M109" s="2">
        <v>21100.2</v>
      </c>
      <c r="N109" s="2">
        <v>22112.7</v>
      </c>
      <c r="O109" s="2">
        <v>20295.400000000001</v>
      </c>
      <c r="P109" s="2">
        <v>22813.1</v>
      </c>
      <c r="Q109" s="2">
        <v>19989</v>
      </c>
      <c r="R109" s="2">
        <v>23486.6</v>
      </c>
      <c r="S109" s="2">
        <v>24070.5</v>
      </c>
      <c r="T109" s="2">
        <v>20472.3</v>
      </c>
      <c r="U109" s="2">
        <v>15774.6</v>
      </c>
      <c r="V109" s="2">
        <v>4055.2</v>
      </c>
      <c r="W109" s="2">
        <v>5507.4</v>
      </c>
      <c r="X109" s="2">
        <v>11942.6</v>
      </c>
      <c r="Y109" s="2">
        <v>9598.2999999999993</v>
      </c>
      <c r="Z109" s="2">
        <v>9375.2999999999993</v>
      </c>
      <c r="AA109" s="2">
        <v>11222.8</v>
      </c>
      <c r="AB109" s="2">
        <v>12335</v>
      </c>
      <c r="AC109" s="2">
        <v>12752.5</v>
      </c>
      <c r="AD109" s="2">
        <v>15312.9</v>
      </c>
      <c r="AE109" s="2">
        <v>16050.7</v>
      </c>
      <c r="AF109" s="2">
        <v>14432.1</v>
      </c>
      <c r="AG109" s="2">
        <v>16626.7</v>
      </c>
      <c r="AH109" s="2">
        <v>7797</v>
      </c>
      <c r="AI109" s="2">
        <v>18280.3</v>
      </c>
      <c r="AJ109" s="2">
        <v>18263.3</v>
      </c>
      <c r="AK109" s="2">
        <v>20608</v>
      </c>
      <c r="AL109" s="2">
        <v>16955.400000000001</v>
      </c>
      <c r="AM109" s="2">
        <v>15482.7</v>
      </c>
      <c r="AN109" s="2">
        <v>23218.7</v>
      </c>
      <c r="AO109" s="2">
        <v>17909.599999999999</v>
      </c>
      <c r="AP109" s="2">
        <v>24120.799999999999</v>
      </c>
      <c r="AQ109" s="2">
        <v>24167.3</v>
      </c>
      <c r="AR109" s="2">
        <v>21673.4</v>
      </c>
      <c r="AS109" s="2">
        <v>35501</v>
      </c>
      <c r="AT109" s="2">
        <v>30773.599999999999</v>
      </c>
      <c r="AU109" s="2">
        <v>36126.699999999997</v>
      </c>
      <c r="AV109" s="2">
        <v>24315.200000000001</v>
      </c>
      <c r="AW109" s="2">
        <v>28211.9</v>
      </c>
      <c r="AY109" s="13">
        <v>19882.27175</v>
      </c>
      <c r="AZ109" s="13">
        <v>17955.103374999999</v>
      </c>
      <c r="BA109" s="13">
        <v>26063.85</v>
      </c>
      <c r="BB109" s="13">
        <v>19285.3</v>
      </c>
      <c r="BC109" s="13">
        <v>27203.5</v>
      </c>
      <c r="BD109" s="13">
        <v>21289.25</v>
      </c>
      <c r="BE109" s="13">
        <v>24409.95</v>
      </c>
      <c r="BF109" s="13">
        <v>19534.050000000003</v>
      </c>
      <c r="BG109" s="13">
        <v>17889.050000000003</v>
      </c>
      <c r="BH109" s="13">
        <v>23015.9</v>
      </c>
      <c r="BI109" s="13">
        <v>18949.3</v>
      </c>
      <c r="BJ109" s="13">
        <v>23803.699999999997</v>
      </c>
      <c r="BK109" s="13">
        <f t="shared" si="2"/>
        <v>259281.22512499994</v>
      </c>
      <c r="BM109" s="13">
        <v>19882.27175</v>
      </c>
      <c r="BN109" s="13">
        <v>17955.103374999999</v>
      </c>
      <c r="BO109" s="13">
        <v>26063.85</v>
      </c>
      <c r="BP109" s="13">
        <v>19285.3</v>
      </c>
      <c r="BQ109" s="13">
        <v>27203.5</v>
      </c>
      <c r="BR109" s="13">
        <v>21289.25</v>
      </c>
      <c r="BS109" s="13">
        <v>24409.95</v>
      </c>
      <c r="BT109" s="13">
        <v>19534.050000000003</v>
      </c>
      <c r="BU109" s="13">
        <v>17889.050000000003</v>
      </c>
      <c r="BV109" s="13">
        <v>23015.9</v>
      </c>
      <c r="BW109" s="13">
        <v>18949.3</v>
      </c>
      <c r="BX109" s="13">
        <v>23803.699999999997</v>
      </c>
      <c r="BY109" s="13">
        <f t="shared" si="3"/>
        <v>259281.22512499994</v>
      </c>
      <c r="CA109" s="16"/>
    </row>
    <row r="110" spans="1:79" x14ac:dyDescent="0.25">
      <c r="B110" t="s">
        <v>292</v>
      </c>
      <c r="C110" t="s">
        <v>293</v>
      </c>
      <c r="D110" t="s">
        <v>52</v>
      </c>
      <c r="E110" t="s">
        <v>65</v>
      </c>
      <c r="G110" s="2">
        <v>37814.400000000001</v>
      </c>
      <c r="H110" s="2">
        <v>33456.800000000003</v>
      </c>
      <c r="I110" s="2">
        <v>36129.599999999999</v>
      </c>
      <c r="J110" s="2">
        <v>33810.400000000001</v>
      </c>
      <c r="K110" s="2">
        <v>31302.799999999999</v>
      </c>
      <c r="L110" s="2">
        <v>27904.400000000001</v>
      </c>
      <c r="M110" s="2">
        <v>29294.799999999999</v>
      </c>
      <c r="N110" s="2">
        <v>25164.3</v>
      </c>
      <c r="O110" s="2">
        <v>5627.2</v>
      </c>
      <c r="P110" s="2">
        <v>523.1</v>
      </c>
      <c r="Q110" s="2">
        <v>575.20000000000005</v>
      </c>
      <c r="R110" s="2">
        <v>1618</v>
      </c>
      <c r="S110" s="2">
        <v>33772.400000000001</v>
      </c>
      <c r="T110" s="2">
        <v>40264.5</v>
      </c>
      <c r="U110" s="2">
        <v>40277.5</v>
      </c>
      <c r="V110" s="2">
        <v>37547.699999999997</v>
      </c>
      <c r="W110" s="2">
        <v>34297.599999999999</v>
      </c>
      <c r="X110" s="2">
        <v>31279.5</v>
      </c>
      <c r="Y110" s="2">
        <v>30345.599999999999</v>
      </c>
      <c r="Z110" s="2">
        <v>30215.8</v>
      </c>
      <c r="AA110" s="2">
        <v>30974.400000000001</v>
      </c>
      <c r="AB110" s="2">
        <v>35935.9</v>
      </c>
      <c r="AC110" s="2">
        <v>38021.5</v>
      </c>
      <c r="AD110" s="2">
        <v>47234.400000000001</v>
      </c>
      <c r="AE110" s="2">
        <v>48999.5</v>
      </c>
      <c r="AF110" s="2">
        <v>43053.3</v>
      </c>
      <c r="AG110" s="2">
        <v>43827.5</v>
      </c>
      <c r="AH110" s="2">
        <v>40982.5</v>
      </c>
      <c r="AI110" s="2">
        <v>38137.1</v>
      </c>
      <c r="AJ110" s="2">
        <v>36226.6</v>
      </c>
      <c r="AK110" s="2">
        <v>36419.199999999997</v>
      </c>
      <c r="AL110" s="2">
        <v>35593.599999999999</v>
      </c>
      <c r="AM110" s="2">
        <v>36035.699999999997</v>
      </c>
      <c r="AN110" s="2">
        <v>40776.800000000003</v>
      </c>
      <c r="AO110" s="2">
        <v>45894.3</v>
      </c>
      <c r="AP110" s="2">
        <v>44866.9</v>
      </c>
      <c r="AQ110" s="2">
        <v>48661.3</v>
      </c>
      <c r="AR110" s="2">
        <v>40809.800000000003</v>
      </c>
      <c r="AS110" s="2">
        <v>43368</v>
      </c>
      <c r="AT110" s="2">
        <v>38941.800000000003</v>
      </c>
      <c r="AU110" s="2">
        <v>37181.4</v>
      </c>
      <c r="AV110" s="2">
        <v>33103.199999999997</v>
      </c>
      <c r="AW110" s="2">
        <v>33904</v>
      </c>
      <c r="AY110" s="13">
        <v>47286.975950000007</v>
      </c>
      <c r="AZ110" s="13">
        <v>42703.497475000004</v>
      </c>
      <c r="BA110" s="13">
        <v>43597.75</v>
      </c>
      <c r="BB110" s="13">
        <v>39962.15</v>
      </c>
      <c r="BC110" s="13">
        <v>37659.25</v>
      </c>
      <c r="BD110" s="13">
        <v>34664.899999999994</v>
      </c>
      <c r="BE110" s="13">
        <v>35161.599999999999</v>
      </c>
      <c r="BF110" s="13">
        <v>30378.949999999997</v>
      </c>
      <c r="BG110" s="13">
        <v>20831.449999999997</v>
      </c>
      <c r="BH110" s="13">
        <v>20649.95</v>
      </c>
      <c r="BI110" s="13">
        <v>23234.75</v>
      </c>
      <c r="BJ110" s="13">
        <v>23242.45</v>
      </c>
      <c r="BK110" s="13">
        <f t="shared" si="2"/>
        <v>399373.67342500004</v>
      </c>
      <c r="BM110" s="13">
        <v>47286.975950000007</v>
      </c>
      <c r="BN110" s="13">
        <v>42703.497475000004</v>
      </c>
      <c r="BO110" s="13">
        <v>43597.75</v>
      </c>
      <c r="BP110" s="13">
        <v>39962.15</v>
      </c>
      <c r="BQ110" s="13">
        <v>37659.25</v>
      </c>
      <c r="BR110" s="13">
        <v>34664.899999999994</v>
      </c>
      <c r="BS110" s="13">
        <v>35161.599999999999</v>
      </c>
      <c r="BT110" s="13">
        <v>30378.949999999997</v>
      </c>
      <c r="BU110" s="13">
        <v>20831.449999999997</v>
      </c>
      <c r="BV110" s="13">
        <v>20649.95</v>
      </c>
      <c r="BW110" s="13">
        <v>23234.75</v>
      </c>
      <c r="BX110" s="13">
        <v>23242.45</v>
      </c>
      <c r="BY110" s="13">
        <f t="shared" si="3"/>
        <v>399373.67342500004</v>
      </c>
      <c r="CA110" s="16"/>
    </row>
    <row r="111" spans="1:79" x14ac:dyDescent="0.25">
      <c r="A111" s="5"/>
      <c r="B111" s="5" t="s">
        <v>789</v>
      </c>
      <c r="C111" s="5" t="s">
        <v>790</v>
      </c>
      <c r="D111" s="5" t="s">
        <v>58</v>
      </c>
      <c r="E111" s="5" t="s">
        <v>65</v>
      </c>
      <c r="F111" s="5"/>
      <c r="G111" s="6">
        <v>20600.3</v>
      </c>
      <c r="H111" s="6">
        <v>24076</v>
      </c>
      <c r="I111" s="6">
        <v>58292</v>
      </c>
      <c r="J111" s="6">
        <v>53217.599999999999</v>
      </c>
      <c r="K111" s="6">
        <v>116058.8</v>
      </c>
      <c r="L111" s="6">
        <v>136722</v>
      </c>
      <c r="M111" s="6">
        <v>124181.3</v>
      </c>
      <c r="N111" s="6">
        <v>147534.39999999999</v>
      </c>
      <c r="O111" s="6">
        <v>169245.8</v>
      </c>
      <c r="P111" s="6">
        <v>131644.9</v>
      </c>
      <c r="Q111" s="6">
        <v>135449.60000000001</v>
      </c>
      <c r="R111" s="6">
        <v>85692.9</v>
      </c>
      <c r="S111" s="6">
        <v>37829.9</v>
      </c>
      <c r="T111" s="6">
        <v>79719.8</v>
      </c>
      <c r="U111" s="6">
        <v>35827.1</v>
      </c>
      <c r="V111" s="6">
        <v>83422.5</v>
      </c>
      <c r="W111" s="6">
        <v>94930.9</v>
      </c>
      <c r="X111" s="6">
        <v>117462.7</v>
      </c>
      <c r="Y111" s="6">
        <v>93377.7</v>
      </c>
      <c r="Z111" s="6">
        <v>98320.6</v>
      </c>
      <c r="AA111" s="6">
        <v>65062.5</v>
      </c>
      <c r="AB111" s="6">
        <v>91074.8</v>
      </c>
      <c r="AC111" s="6">
        <v>109453.4</v>
      </c>
      <c r="AD111" s="6">
        <v>87654.6</v>
      </c>
      <c r="AE111" s="6">
        <v>54851.8</v>
      </c>
      <c r="AF111" s="6">
        <v>36421.699999999997</v>
      </c>
      <c r="AG111" s="6">
        <v>78908</v>
      </c>
      <c r="AH111" s="6">
        <v>81002.2</v>
      </c>
      <c r="AI111" s="6">
        <v>14001.5</v>
      </c>
      <c r="AJ111" s="6">
        <v>26624</v>
      </c>
      <c r="AK111" s="6">
        <v>80098.5</v>
      </c>
      <c r="AL111" s="6">
        <v>73239.5</v>
      </c>
      <c r="AM111" s="6">
        <v>79263.3</v>
      </c>
      <c r="AN111" s="6">
        <v>56405.4</v>
      </c>
      <c r="AO111" s="6">
        <v>36515.4</v>
      </c>
      <c r="AP111" s="6">
        <v>15171.5</v>
      </c>
      <c r="AQ111" s="6">
        <v>28086.2</v>
      </c>
      <c r="AR111" s="6">
        <v>29561.5</v>
      </c>
      <c r="AS111" s="6">
        <v>19193.599999999999</v>
      </c>
      <c r="AT111" s="6">
        <v>30253.599999999999</v>
      </c>
      <c r="AU111" s="6">
        <v>35458.1</v>
      </c>
      <c r="AV111" s="6">
        <v>46302.1</v>
      </c>
      <c r="AW111" s="6">
        <v>66036.2</v>
      </c>
      <c r="AY111" s="13">
        <v>38793.972600000001</v>
      </c>
      <c r="AZ111" s="13">
        <v>35033.712299999999</v>
      </c>
      <c r="BA111" s="13">
        <v>49050.8</v>
      </c>
      <c r="BB111" s="13">
        <v>55627.899999999994</v>
      </c>
      <c r="BC111" s="13">
        <v>24729.8</v>
      </c>
      <c r="BD111" s="13">
        <v>36463.050000000003</v>
      </c>
      <c r="BE111" s="13">
        <v>73067.350000000006</v>
      </c>
      <c r="BF111" s="13">
        <v>110386.95</v>
      </c>
      <c r="BG111" s="13">
        <v>124254.54999999999</v>
      </c>
      <c r="BH111" s="13">
        <v>94025.15</v>
      </c>
      <c r="BI111" s="13">
        <v>85982.5</v>
      </c>
      <c r="BJ111" s="13">
        <v>50432.2</v>
      </c>
      <c r="BK111" s="13">
        <f t="shared" si="2"/>
        <v>777847.93489999999</v>
      </c>
      <c r="BM111" s="13">
        <v>38793.972600000001</v>
      </c>
      <c r="BN111" s="13">
        <v>35033.712299999999</v>
      </c>
      <c r="BO111" s="13">
        <v>49050.8</v>
      </c>
      <c r="BP111" s="13">
        <v>55627.899999999994</v>
      </c>
      <c r="BQ111" s="13">
        <v>24729.8</v>
      </c>
      <c r="BR111" s="13">
        <v>36463.050000000003</v>
      </c>
      <c r="BS111" s="13">
        <v>73067.350000000006</v>
      </c>
      <c r="BT111" s="13">
        <v>110386.95</v>
      </c>
      <c r="BU111" s="13">
        <v>124254.54999999999</v>
      </c>
      <c r="BV111" s="13">
        <v>94025.15</v>
      </c>
      <c r="BW111" s="13">
        <v>85982.5</v>
      </c>
      <c r="BX111" s="13">
        <v>50432.2</v>
      </c>
      <c r="BY111" s="13">
        <f t="shared" si="3"/>
        <v>777847.93489999999</v>
      </c>
      <c r="CA111" s="16"/>
    </row>
    <row r="112" spans="1:79" x14ac:dyDescent="0.25">
      <c r="B112" t="s">
        <v>238</v>
      </c>
      <c r="C112" t="s">
        <v>239</v>
      </c>
      <c r="D112" t="s">
        <v>58</v>
      </c>
      <c r="E112" t="s">
        <v>65</v>
      </c>
      <c r="G112" s="2">
        <v>64396.800000000003</v>
      </c>
      <c r="H112" s="2">
        <v>51438.400000000001</v>
      </c>
      <c r="I112" s="2">
        <v>56565.599999999999</v>
      </c>
      <c r="J112" s="2">
        <v>48796.800000000003</v>
      </c>
      <c r="K112" s="2">
        <v>42317</v>
      </c>
      <c r="L112" s="2">
        <v>40961.1</v>
      </c>
      <c r="M112" s="2">
        <v>43127.6</v>
      </c>
      <c r="N112" s="2">
        <v>42061.9</v>
      </c>
      <c r="O112" s="2">
        <v>40277.599999999999</v>
      </c>
      <c r="P112" s="2">
        <v>39616.6</v>
      </c>
      <c r="Q112" s="2">
        <v>42844.1</v>
      </c>
      <c r="R112" s="2">
        <v>43492.9</v>
      </c>
      <c r="S112" s="2">
        <v>43524.3</v>
      </c>
      <c r="T112" s="2">
        <v>40787.1</v>
      </c>
      <c r="U112" s="2">
        <v>39849.5</v>
      </c>
      <c r="V112" s="2">
        <v>36649</v>
      </c>
      <c r="W112" s="2">
        <v>37119.1</v>
      </c>
      <c r="X112" s="2">
        <v>34961.4</v>
      </c>
      <c r="Y112" s="2">
        <v>36039.199999999997</v>
      </c>
      <c r="Z112" s="2">
        <v>36432.300000000003</v>
      </c>
      <c r="AA112" s="2">
        <v>35812.800000000003</v>
      </c>
      <c r="AB112" s="2">
        <v>36459.9</v>
      </c>
      <c r="AC112" s="2">
        <v>35212.6</v>
      </c>
      <c r="AD112" s="2">
        <v>41727.599999999999</v>
      </c>
      <c r="AE112" s="2">
        <v>40246.9</v>
      </c>
      <c r="AF112" s="2">
        <v>34078.800000000003</v>
      </c>
      <c r="AG112" s="2">
        <v>35313.199999999997</v>
      </c>
      <c r="AH112" s="2">
        <v>31850.5</v>
      </c>
      <c r="AI112" s="2">
        <v>30405.5</v>
      </c>
      <c r="AJ112" s="2">
        <v>27509.599999999999</v>
      </c>
      <c r="AK112" s="2">
        <v>28759.3</v>
      </c>
      <c r="AL112" s="2">
        <v>31455.4</v>
      </c>
      <c r="AM112" s="2">
        <v>31279.7</v>
      </c>
      <c r="AN112" s="2">
        <v>32824.199999999997</v>
      </c>
      <c r="AO112" s="2">
        <v>34765.199999999997</v>
      </c>
      <c r="AP112" s="2">
        <v>34061.800000000003</v>
      </c>
      <c r="AQ112" s="2">
        <v>37220.400000000001</v>
      </c>
      <c r="AR112" s="2">
        <v>31915.4</v>
      </c>
      <c r="AS112" s="2">
        <v>31260.1</v>
      </c>
      <c r="AT112" s="2">
        <v>29892.6</v>
      </c>
      <c r="AU112" s="2">
        <v>31254.400000000001</v>
      </c>
      <c r="AV112" s="2">
        <v>28776.799999999999</v>
      </c>
      <c r="AW112" s="2">
        <v>27258.400000000001</v>
      </c>
      <c r="AY112" s="13">
        <v>37371.72075</v>
      </c>
      <c r="AZ112" s="13">
        <v>33749.317875000001</v>
      </c>
      <c r="BA112" s="13">
        <v>33286.649999999994</v>
      </c>
      <c r="BB112" s="13">
        <v>30871.55</v>
      </c>
      <c r="BC112" s="13">
        <v>30829.95</v>
      </c>
      <c r="BD112" s="13">
        <v>28143.199999999997</v>
      </c>
      <c r="BE112" s="13">
        <v>28008.85</v>
      </c>
      <c r="BF112" s="13">
        <v>36758.65</v>
      </c>
      <c r="BG112" s="13">
        <v>35778.65</v>
      </c>
      <c r="BH112" s="13">
        <v>36220.399999999994</v>
      </c>
      <c r="BI112" s="13">
        <v>38804.649999999994</v>
      </c>
      <c r="BJ112" s="13">
        <v>38777.350000000006</v>
      </c>
      <c r="BK112" s="13">
        <f t="shared" si="2"/>
        <v>408600.93862500007</v>
      </c>
      <c r="BM112" s="13">
        <v>37371.72075</v>
      </c>
      <c r="BN112" s="13">
        <v>33749.317875000001</v>
      </c>
      <c r="BO112" s="13">
        <v>33286.649999999994</v>
      </c>
      <c r="BP112" s="13">
        <v>30871.55</v>
      </c>
      <c r="BQ112" s="13">
        <v>30829.95</v>
      </c>
      <c r="BR112" s="13">
        <v>28143.199999999997</v>
      </c>
      <c r="BS112" s="13">
        <v>28008.85</v>
      </c>
      <c r="BT112" s="13">
        <v>36758.65</v>
      </c>
      <c r="BU112" s="13">
        <v>35778.65</v>
      </c>
      <c r="BV112" s="13">
        <v>36220.399999999994</v>
      </c>
      <c r="BW112" s="13">
        <v>38804.649999999994</v>
      </c>
      <c r="BX112" s="13">
        <v>38777.350000000006</v>
      </c>
      <c r="BY112" s="13">
        <f t="shared" si="3"/>
        <v>408600.93862500007</v>
      </c>
      <c r="CA112" s="16"/>
    </row>
    <row r="113" spans="2:79" x14ac:dyDescent="0.25">
      <c r="B113" t="s">
        <v>664</v>
      </c>
      <c r="C113" t="s">
        <v>665</v>
      </c>
      <c r="D113" t="s">
        <v>58</v>
      </c>
      <c r="E113" t="s">
        <v>65</v>
      </c>
      <c r="G113" s="2">
        <v>69524</v>
      </c>
      <c r="H113" s="2">
        <v>54277.8</v>
      </c>
      <c r="I113" s="2">
        <v>60964.800000000003</v>
      </c>
      <c r="J113" s="2">
        <v>53633.3</v>
      </c>
      <c r="K113" s="2">
        <v>49202.400000000001</v>
      </c>
      <c r="L113" s="2">
        <v>45219.199999999997</v>
      </c>
      <c r="M113" s="2">
        <v>41754.699999999997</v>
      </c>
      <c r="N113" s="2">
        <v>42761.9</v>
      </c>
      <c r="O113" s="2">
        <v>41354.300000000003</v>
      </c>
      <c r="P113" s="2">
        <v>42878</v>
      </c>
      <c r="Q113" s="2">
        <v>51048.800000000003</v>
      </c>
      <c r="R113" s="2">
        <v>53170.7</v>
      </c>
      <c r="S113" s="2">
        <v>60109</v>
      </c>
      <c r="T113" s="2">
        <v>56077.7</v>
      </c>
      <c r="U113" s="2">
        <v>55302</v>
      </c>
      <c r="V113" s="2">
        <v>49554.6</v>
      </c>
      <c r="W113" s="2">
        <v>48999.8</v>
      </c>
      <c r="X113" s="2">
        <v>40110.199999999997</v>
      </c>
      <c r="Y113" s="2">
        <v>40014</v>
      </c>
      <c r="Z113" s="2">
        <v>39551.599999999999</v>
      </c>
      <c r="AA113" s="2">
        <v>34573.300000000003</v>
      </c>
      <c r="AB113" s="2">
        <v>42598.5</v>
      </c>
      <c r="AC113" s="2">
        <v>45327.6</v>
      </c>
      <c r="AD113" s="2">
        <v>70425.8</v>
      </c>
      <c r="AE113" s="2">
        <v>69618.399999999994</v>
      </c>
      <c r="AF113" s="2">
        <v>52913.599999999999</v>
      </c>
      <c r="AG113" s="2">
        <v>53865</v>
      </c>
      <c r="AH113" s="2">
        <v>61798.8</v>
      </c>
      <c r="AI113" s="2">
        <v>53964.3</v>
      </c>
      <c r="AJ113" s="2">
        <v>41309.5</v>
      </c>
      <c r="AK113" s="2">
        <v>40873.4</v>
      </c>
      <c r="AL113" s="2">
        <v>42469.2</v>
      </c>
      <c r="AM113" s="2">
        <v>43342.400000000001</v>
      </c>
      <c r="AN113" s="2">
        <v>55544.800000000003</v>
      </c>
      <c r="AO113" s="2">
        <v>66432.399999999994</v>
      </c>
      <c r="AP113" s="2">
        <v>66868.5</v>
      </c>
      <c r="AQ113" s="2">
        <v>71912.100000000006</v>
      </c>
      <c r="AR113" s="2">
        <v>65542.399999999994</v>
      </c>
      <c r="AS113" s="2">
        <v>65574.399999999994</v>
      </c>
      <c r="AT113" s="2">
        <v>60337.7</v>
      </c>
      <c r="AU113" s="2">
        <v>56349.9</v>
      </c>
      <c r="AV113" s="2">
        <v>49224.6</v>
      </c>
      <c r="AW113" s="2">
        <v>48596</v>
      </c>
      <c r="AY113" s="13">
        <v>67726.483250000005</v>
      </c>
      <c r="AZ113" s="13">
        <v>61161.824124999999</v>
      </c>
      <c r="BA113" s="13">
        <v>59719.7</v>
      </c>
      <c r="BB113" s="13">
        <v>61068.25</v>
      </c>
      <c r="BC113" s="13">
        <v>55157.100000000006</v>
      </c>
      <c r="BD113" s="13">
        <v>45267.05</v>
      </c>
      <c r="BE113" s="13">
        <v>44734.7</v>
      </c>
      <c r="BF113" s="13">
        <v>42615.55</v>
      </c>
      <c r="BG113" s="13">
        <v>42348.350000000006</v>
      </c>
      <c r="BH113" s="13">
        <v>49211.4</v>
      </c>
      <c r="BI113" s="13">
        <v>58740.6</v>
      </c>
      <c r="BJ113" s="13">
        <v>60019.6</v>
      </c>
      <c r="BK113" s="13">
        <f t="shared" si="2"/>
        <v>647770.60737500002</v>
      </c>
      <c r="BM113" s="13">
        <v>67726.483250000005</v>
      </c>
      <c r="BN113" s="13">
        <v>61161.824124999999</v>
      </c>
      <c r="BO113" s="13">
        <v>59719.7</v>
      </c>
      <c r="BP113" s="13">
        <v>61068.25</v>
      </c>
      <c r="BQ113" s="13">
        <v>55157.100000000006</v>
      </c>
      <c r="BR113" s="13">
        <v>45267.05</v>
      </c>
      <c r="BS113" s="13">
        <v>44734.7</v>
      </c>
      <c r="BT113" s="13">
        <v>42615.55</v>
      </c>
      <c r="BU113" s="13">
        <v>42348.350000000006</v>
      </c>
      <c r="BV113" s="13">
        <v>49211.4</v>
      </c>
      <c r="BW113" s="13">
        <v>58740.6</v>
      </c>
      <c r="BX113" s="13">
        <v>60019.6</v>
      </c>
      <c r="BY113" s="13">
        <f t="shared" si="3"/>
        <v>647770.60737500002</v>
      </c>
      <c r="CA113" s="16"/>
    </row>
    <row r="114" spans="2:79" x14ac:dyDescent="0.25">
      <c r="B114" t="s">
        <v>841</v>
      </c>
      <c r="C114" t="s">
        <v>842</v>
      </c>
      <c r="D114" t="s">
        <v>248</v>
      </c>
      <c r="E114" t="s">
        <v>65</v>
      </c>
      <c r="G114" s="2">
        <v>1771.4</v>
      </c>
      <c r="H114" s="2">
        <v>1768</v>
      </c>
      <c r="I114" s="2">
        <v>1508</v>
      </c>
      <c r="J114" s="2">
        <v>1506.6</v>
      </c>
      <c r="K114" s="2">
        <v>1505.1</v>
      </c>
      <c r="L114" s="2">
        <v>1662.4</v>
      </c>
      <c r="M114" s="2">
        <v>1454.6</v>
      </c>
      <c r="N114" s="2">
        <v>1667.2</v>
      </c>
      <c r="O114" s="2">
        <v>1512.4</v>
      </c>
      <c r="P114" s="2">
        <v>64604</v>
      </c>
      <c r="Q114" s="2">
        <v>60284.3</v>
      </c>
      <c r="R114" s="2">
        <v>44723.8</v>
      </c>
      <c r="S114" s="2">
        <v>31636</v>
      </c>
      <c r="T114" s="2">
        <v>80136.2</v>
      </c>
      <c r="U114" s="2">
        <v>51281.3</v>
      </c>
      <c r="V114" s="2">
        <v>20526.2</v>
      </c>
      <c r="W114" s="2">
        <v>23625.7</v>
      </c>
      <c r="X114" s="2">
        <v>22550.400000000001</v>
      </c>
      <c r="Y114" s="2">
        <v>9367.6</v>
      </c>
      <c r="Z114" s="2">
        <v>20883.900000000001</v>
      </c>
      <c r="AA114" s="2">
        <v>36799.4</v>
      </c>
      <c r="AB114" s="2">
        <v>40575.5</v>
      </c>
      <c r="AC114" s="2">
        <v>50793.8</v>
      </c>
      <c r="AD114" s="2">
        <v>52962.1</v>
      </c>
      <c r="AE114" s="2">
        <v>72735.5</v>
      </c>
      <c r="AF114" s="2">
        <v>85897.5</v>
      </c>
      <c r="AG114" s="2">
        <v>29900.2</v>
      </c>
      <c r="AH114" s="2">
        <v>80851.7</v>
      </c>
      <c r="AI114" s="2">
        <v>50755.8</v>
      </c>
      <c r="AJ114" s="2">
        <v>32396</v>
      </c>
      <c r="AK114" s="2">
        <v>15463.3</v>
      </c>
      <c r="AL114" s="2">
        <v>95424.1</v>
      </c>
      <c r="AM114" s="2">
        <v>59967.4</v>
      </c>
      <c r="AN114" s="2">
        <v>73023.399999999994</v>
      </c>
      <c r="AO114" s="2">
        <v>59748.3</v>
      </c>
      <c r="AP114" s="2">
        <v>78099.8</v>
      </c>
      <c r="AQ114" s="2">
        <v>68806.399999999994</v>
      </c>
      <c r="AR114" s="2">
        <v>98582.7</v>
      </c>
      <c r="AS114" s="2">
        <v>57026</v>
      </c>
      <c r="AT114" s="2">
        <v>78717.600000000006</v>
      </c>
      <c r="AU114" s="2">
        <v>53498.1</v>
      </c>
      <c r="AV114" s="2">
        <v>37492.6</v>
      </c>
      <c r="AW114" s="2">
        <v>15466.2</v>
      </c>
      <c r="AY114" s="13">
        <v>84928.75705</v>
      </c>
      <c r="AZ114" s="13">
        <v>76696.699024999994</v>
      </c>
      <c r="BA114" s="13">
        <v>43463.1</v>
      </c>
      <c r="BB114" s="13">
        <v>79784.649999999994</v>
      </c>
      <c r="BC114" s="13">
        <v>52126.95</v>
      </c>
      <c r="BD114" s="13">
        <v>34944.300000000003</v>
      </c>
      <c r="BE114" s="13">
        <v>15464.75</v>
      </c>
      <c r="BF114" s="13">
        <v>48545.65</v>
      </c>
      <c r="BG114" s="13">
        <v>30739.9</v>
      </c>
      <c r="BH114" s="13">
        <v>68813.7</v>
      </c>
      <c r="BI114" s="13">
        <v>60016.3</v>
      </c>
      <c r="BJ114" s="13">
        <v>61411.8</v>
      </c>
      <c r="BK114" s="13">
        <f t="shared" si="2"/>
        <v>656936.55607500009</v>
      </c>
      <c r="BM114" s="13">
        <v>84928.75705</v>
      </c>
      <c r="BN114" s="13">
        <v>76696.699024999994</v>
      </c>
      <c r="BO114" s="13">
        <v>43463.1</v>
      </c>
      <c r="BP114" s="13">
        <v>79784.649999999994</v>
      </c>
      <c r="BQ114" s="13">
        <v>52126.95</v>
      </c>
      <c r="BR114" s="13">
        <v>34944.300000000003</v>
      </c>
      <c r="BS114" s="13">
        <v>15464.75</v>
      </c>
      <c r="BT114" s="13">
        <v>48545.65</v>
      </c>
      <c r="BU114" s="13">
        <v>30739.9</v>
      </c>
      <c r="BV114" s="13">
        <v>68813.7</v>
      </c>
      <c r="BW114" s="13">
        <v>60016.3</v>
      </c>
      <c r="BX114" s="13">
        <v>61411.8</v>
      </c>
      <c r="BY114" s="13">
        <f t="shared" si="3"/>
        <v>656936.55607500009</v>
      </c>
      <c r="CA114" s="16"/>
    </row>
    <row r="115" spans="2:79" x14ac:dyDescent="0.25">
      <c r="B115" t="s">
        <v>411</v>
      </c>
      <c r="C115" t="s">
        <v>412</v>
      </c>
      <c r="D115" t="s">
        <v>58</v>
      </c>
      <c r="E115" t="s">
        <v>65</v>
      </c>
      <c r="G115" s="2">
        <v>104310.39999999999</v>
      </c>
      <c r="H115" s="2">
        <v>96096</v>
      </c>
      <c r="I115" s="2">
        <v>93585.9</v>
      </c>
      <c r="J115" s="2">
        <v>87287.2</v>
      </c>
      <c r="K115" s="2">
        <v>78811.199999999997</v>
      </c>
      <c r="L115" s="2">
        <v>72404.800000000003</v>
      </c>
      <c r="M115" s="2">
        <v>71152.399999999994</v>
      </c>
      <c r="N115" s="2">
        <v>102902.39999999999</v>
      </c>
      <c r="O115" s="2">
        <v>68538.899999999994</v>
      </c>
      <c r="P115" s="2">
        <v>70684.5</v>
      </c>
      <c r="Q115" s="2">
        <v>79977.100000000006</v>
      </c>
      <c r="R115" s="2">
        <v>87309.1</v>
      </c>
      <c r="S115" s="2">
        <v>92519.3</v>
      </c>
      <c r="T115" s="2">
        <v>84018.9</v>
      </c>
      <c r="U115" s="2">
        <v>85983.9</v>
      </c>
      <c r="V115" s="2">
        <v>74133.100000000006</v>
      </c>
      <c r="W115" s="2">
        <v>75616.800000000003</v>
      </c>
      <c r="X115" s="2">
        <v>68222.8</v>
      </c>
      <c r="Y115" s="2">
        <v>69351.399999999994</v>
      </c>
      <c r="Z115" s="2">
        <v>66085.3</v>
      </c>
      <c r="AA115" s="2">
        <v>66721.8</v>
      </c>
      <c r="AB115" s="2">
        <v>70656.2</v>
      </c>
      <c r="AC115" s="2">
        <v>77635.199999999997</v>
      </c>
      <c r="AD115" s="2">
        <v>93983.2</v>
      </c>
      <c r="AE115" s="2">
        <v>96449.7</v>
      </c>
      <c r="AF115" s="2">
        <v>78825</v>
      </c>
      <c r="AG115" s="2">
        <v>85247</v>
      </c>
      <c r="AH115" s="2">
        <v>84875.6</v>
      </c>
      <c r="AI115" s="2">
        <v>82103.899999999994</v>
      </c>
      <c r="AJ115" s="2">
        <v>73490</v>
      </c>
      <c r="AK115" s="2">
        <v>72889.7</v>
      </c>
      <c r="AL115" s="2">
        <v>68774.7</v>
      </c>
      <c r="AM115" s="2">
        <v>66868.2</v>
      </c>
      <c r="AN115" s="2">
        <v>74886.2</v>
      </c>
      <c r="AO115" s="2">
        <v>83586.399999999994</v>
      </c>
      <c r="AP115" s="2">
        <v>83405.100000000006</v>
      </c>
      <c r="AQ115" s="2">
        <v>89166.6</v>
      </c>
      <c r="AR115" s="2">
        <v>80498.8</v>
      </c>
      <c r="AS115" s="2">
        <v>85558.5</v>
      </c>
      <c r="AT115" s="2">
        <v>81556.800000000003</v>
      </c>
      <c r="AU115" s="2">
        <v>77042</v>
      </c>
      <c r="AV115" s="2">
        <v>72176</v>
      </c>
      <c r="AW115" s="2">
        <v>69715.899999999994</v>
      </c>
      <c r="AY115" s="13">
        <v>89856.89605000001</v>
      </c>
      <c r="AZ115" s="13">
        <v>81147.158525000006</v>
      </c>
      <c r="BA115" s="13">
        <v>85402.75</v>
      </c>
      <c r="BB115" s="13">
        <v>83216.200000000012</v>
      </c>
      <c r="BC115" s="13">
        <v>79572.95</v>
      </c>
      <c r="BD115" s="13">
        <v>72833</v>
      </c>
      <c r="BE115" s="13">
        <v>71302.799999999988</v>
      </c>
      <c r="BF115" s="13">
        <v>85838.549999999988</v>
      </c>
      <c r="BG115" s="13">
        <v>67703.549999999988</v>
      </c>
      <c r="BH115" s="13">
        <v>72785.350000000006</v>
      </c>
      <c r="BI115" s="13">
        <v>81781.75</v>
      </c>
      <c r="BJ115" s="13">
        <v>85357.1</v>
      </c>
      <c r="BK115" s="13">
        <f t="shared" si="2"/>
        <v>956798.05457499996</v>
      </c>
      <c r="BM115" s="13">
        <v>89856.89605000001</v>
      </c>
      <c r="BN115" s="13">
        <v>81147.158525000006</v>
      </c>
      <c r="BO115" s="13">
        <v>85402.75</v>
      </c>
      <c r="BP115" s="13">
        <v>83216.200000000012</v>
      </c>
      <c r="BQ115" s="13">
        <v>79572.95</v>
      </c>
      <c r="BR115" s="13">
        <v>72833</v>
      </c>
      <c r="BS115" s="13">
        <v>71302.799999999988</v>
      </c>
      <c r="BT115" s="13">
        <v>85838.549999999988</v>
      </c>
      <c r="BU115" s="13">
        <v>67703.549999999988</v>
      </c>
      <c r="BV115" s="13">
        <v>72785.350000000006</v>
      </c>
      <c r="BW115" s="13">
        <v>81781.75</v>
      </c>
      <c r="BX115" s="13">
        <v>85357.1</v>
      </c>
      <c r="BY115" s="13">
        <f t="shared" si="3"/>
        <v>956798.05457499996</v>
      </c>
      <c r="CA115" s="16"/>
    </row>
    <row r="116" spans="2:79" x14ac:dyDescent="0.25">
      <c r="B116" t="s">
        <v>336</v>
      </c>
      <c r="C116" t="s">
        <v>337</v>
      </c>
      <c r="D116" t="s">
        <v>52</v>
      </c>
      <c r="E116" t="s">
        <v>65</v>
      </c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>
        <v>141148.4</v>
      </c>
      <c r="AB116" s="2">
        <v>159431.29999999999</v>
      </c>
      <c r="AC116" s="2">
        <v>315193.5</v>
      </c>
      <c r="AD116" s="2">
        <v>139342.79999999999</v>
      </c>
      <c r="AE116" s="2">
        <v>158824.4</v>
      </c>
      <c r="AF116" s="2">
        <v>126815.5</v>
      </c>
      <c r="AG116" s="2">
        <v>129245.6</v>
      </c>
      <c r="AH116" s="2">
        <v>200636</v>
      </c>
      <c r="AI116" s="2">
        <v>172515.20000000001</v>
      </c>
      <c r="AJ116" s="2">
        <v>160050</v>
      </c>
      <c r="AK116" s="2">
        <v>70704.7</v>
      </c>
      <c r="AL116" s="2">
        <v>27655</v>
      </c>
      <c r="AM116" s="2">
        <v>16233.2</v>
      </c>
      <c r="AN116" s="2">
        <v>28947</v>
      </c>
      <c r="AO116" s="2">
        <v>17106</v>
      </c>
      <c r="AP116" s="2">
        <v>45978.400000000001</v>
      </c>
      <c r="AQ116" s="2">
        <v>8350.1</v>
      </c>
      <c r="AR116" s="2">
        <v>17312</v>
      </c>
      <c r="AS116" s="2">
        <v>18512</v>
      </c>
      <c r="AT116" s="2">
        <v>8747.7999999999993</v>
      </c>
      <c r="AU116" s="2">
        <v>57141.7</v>
      </c>
      <c r="AV116" s="2">
        <v>40440.400000000001</v>
      </c>
      <c r="AW116" s="2">
        <v>45341.9</v>
      </c>
      <c r="AY116" s="13">
        <v>28514.549823874757</v>
      </c>
      <c r="AZ116" s="13">
        <v>25755.077260273974</v>
      </c>
      <c r="BA116" s="13">
        <v>28514.549823874757</v>
      </c>
      <c r="BB116" s="13">
        <v>27594.725636007828</v>
      </c>
      <c r="BC116" s="13">
        <v>28514.549823874757</v>
      </c>
      <c r="BD116" s="13">
        <v>27594.725636007828</v>
      </c>
      <c r="BE116" s="13">
        <v>28514.549823874757</v>
      </c>
      <c r="BF116" s="13">
        <v>28514.549823874757</v>
      </c>
      <c r="BG116" s="13">
        <v>27594.725636007828</v>
      </c>
      <c r="BH116" s="13">
        <v>28514.549823874757</v>
      </c>
      <c r="BI116" s="13">
        <v>27594.725636007828</v>
      </c>
      <c r="BJ116" s="13">
        <v>28514.549823874757</v>
      </c>
      <c r="BK116" s="13">
        <f t="shared" si="2"/>
        <v>335735.8285714286</v>
      </c>
      <c r="BM116" s="13">
        <v>28514.549823874757</v>
      </c>
      <c r="BN116" s="13">
        <v>25755.077260273974</v>
      </c>
      <c r="BO116" s="13">
        <v>28514.549823874757</v>
      </c>
      <c r="BP116" s="13">
        <v>27594.725636007828</v>
      </c>
      <c r="BQ116" s="13">
        <v>28514.549823874757</v>
      </c>
      <c r="BR116" s="13">
        <v>27594.725636007828</v>
      </c>
      <c r="BS116" s="13">
        <v>28514.549823874757</v>
      </c>
      <c r="BT116" s="13">
        <v>28514.549823874757</v>
      </c>
      <c r="BU116" s="13">
        <v>27594.725636007828</v>
      </c>
      <c r="BV116" s="13">
        <v>28514.549823874757</v>
      </c>
      <c r="BW116" s="13">
        <v>27594.725636007828</v>
      </c>
      <c r="BX116" s="13">
        <v>28514.549823874757</v>
      </c>
      <c r="BY116" s="13">
        <f t="shared" si="3"/>
        <v>335735.8285714286</v>
      </c>
      <c r="CA116" s="16"/>
    </row>
    <row r="117" spans="2:79" x14ac:dyDescent="0.25">
      <c r="B117" t="s">
        <v>496</v>
      </c>
      <c r="C117" t="s">
        <v>497</v>
      </c>
      <c r="D117" t="s">
        <v>52</v>
      </c>
      <c r="E117" t="s">
        <v>65</v>
      </c>
      <c r="G117" s="2">
        <v>43472.2</v>
      </c>
      <c r="H117" s="2">
        <v>37965.1</v>
      </c>
      <c r="I117" s="2">
        <v>39738.400000000001</v>
      </c>
      <c r="J117" s="2">
        <v>42151.199999999997</v>
      </c>
      <c r="K117" s="2">
        <v>43160.1</v>
      </c>
      <c r="L117" s="2">
        <v>39381</v>
      </c>
      <c r="M117" s="2">
        <v>40099.300000000003</v>
      </c>
      <c r="N117" s="2">
        <v>33428.199999999997</v>
      </c>
      <c r="O117" s="2">
        <v>40577.4</v>
      </c>
      <c r="P117" s="2">
        <v>37959.800000000003</v>
      </c>
      <c r="Q117" s="2">
        <v>40909.1</v>
      </c>
      <c r="R117" s="2">
        <v>37729.199999999997</v>
      </c>
      <c r="S117" s="2">
        <v>42459.5</v>
      </c>
      <c r="T117" s="2">
        <v>35370.699999999997</v>
      </c>
      <c r="U117" s="2">
        <v>38043</v>
      </c>
      <c r="V117" s="2">
        <v>32530.9</v>
      </c>
      <c r="W117" s="2">
        <v>26453.3</v>
      </c>
      <c r="X117" s="2">
        <v>34047.300000000003</v>
      </c>
      <c r="Y117" s="2">
        <v>39206.400000000001</v>
      </c>
      <c r="Z117" s="2">
        <v>35664.699999999997</v>
      </c>
      <c r="AA117" s="2">
        <v>37939</v>
      </c>
      <c r="AB117" s="2">
        <v>35833.1</v>
      </c>
      <c r="AC117" s="2">
        <v>34679.9</v>
      </c>
      <c r="AD117" s="2">
        <v>37277.4</v>
      </c>
      <c r="AE117" s="2">
        <v>43942.5</v>
      </c>
      <c r="AF117" s="2">
        <v>39006.6</v>
      </c>
      <c r="AG117" s="2">
        <v>36327.599999999999</v>
      </c>
      <c r="AH117" s="2">
        <v>44183.7</v>
      </c>
      <c r="AI117" s="2">
        <v>43566.1</v>
      </c>
      <c r="AJ117" s="2">
        <v>38689.5</v>
      </c>
      <c r="AK117" s="2">
        <v>45090.400000000001</v>
      </c>
      <c r="AL117" s="2">
        <v>41494.800000000003</v>
      </c>
      <c r="AM117" s="2">
        <v>41241.300000000003</v>
      </c>
      <c r="AN117" s="2">
        <v>43430.400000000001</v>
      </c>
      <c r="AO117" s="2">
        <v>40796.800000000003</v>
      </c>
      <c r="AP117" s="2">
        <v>43733.3</v>
      </c>
      <c r="AQ117" s="2">
        <v>43836.9</v>
      </c>
      <c r="AR117" s="2">
        <v>44421.4</v>
      </c>
      <c r="AS117" s="2">
        <v>37939</v>
      </c>
      <c r="AT117" s="2">
        <v>41970.3</v>
      </c>
      <c r="AU117" s="2">
        <v>42380</v>
      </c>
      <c r="AV117" s="2">
        <v>42204.2</v>
      </c>
      <c r="AW117" s="2">
        <v>44293.599999999999</v>
      </c>
      <c r="AY117" s="13">
        <v>44599.527699999999</v>
      </c>
      <c r="AZ117" s="13">
        <v>40276.540849999998</v>
      </c>
      <c r="BA117" s="13">
        <v>37133.300000000003</v>
      </c>
      <c r="BB117" s="13">
        <v>43077</v>
      </c>
      <c r="BC117" s="13">
        <v>42973.05</v>
      </c>
      <c r="BD117" s="13">
        <v>40446.85</v>
      </c>
      <c r="BE117" s="13">
        <v>44692</v>
      </c>
      <c r="BF117" s="13">
        <v>37461.5</v>
      </c>
      <c r="BG117" s="13">
        <v>40909.350000000006</v>
      </c>
      <c r="BH117" s="13">
        <v>40695.100000000006</v>
      </c>
      <c r="BI117" s="13">
        <v>40852.949999999997</v>
      </c>
      <c r="BJ117" s="13">
        <v>40731.25</v>
      </c>
      <c r="BK117" s="13">
        <f t="shared" si="2"/>
        <v>493848.41855</v>
      </c>
      <c r="BM117" s="13">
        <v>44599.527699999999</v>
      </c>
      <c r="BN117" s="13">
        <v>40276.540849999998</v>
      </c>
      <c r="BO117" s="13">
        <v>37133.300000000003</v>
      </c>
      <c r="BP117" s="13">
        <v>43077</v>
      </c>
      <c r="BQ117" s="13">
        <v>42973.05</v>
      </c>
      <c r="BR117" s="13">
        <v>40446.85</v>
      </c>
      <c r="BS117" s="13">
        <v>44692</v>
      </c>
      <c r="BT117" s="13">
        <v>37461.5</v>
      </c>
      <c r="BU117" s="13">
        <v>40909.350000000006</v>
      </c>
      <c r="BV117" s="13">
        <v>40695.100000000006</v>
      </c>
      <c r="BW117" s="13">
        <v>40852.949999999997</v>
      </c>
      <c r="BX117" s="13">
        <v>40731.25</v>
      </c>
      <c r="BY117" s="13">
        <f t="shared" si="3"/>
        <v>493848.41855</v>
      </c>
      <c r="CA117" s="16"/>
    </row>
    <row r="118" spans="2:79" x14ac:dyDescent="0.25">
      <c r="B118" t="s">
        <v>385</v>
      </c>
      <c r="C118" t="s">
        <v>386</v>
      </c>
      <c r="D118" s="5" t="s">
        <v>248</v>
      </c>
      <c r="E118" t="s">
        <v>74</v>
      </c>
      <c r="G118" s="2">
        <v>69428.800000000003</v>
      </c>
      <c r="H118" s="2">
        <v>93888.8</v>
      </c>
      <c r="I118" s="2">
        <v>49520.3</v>
      </c>
      <c r="J118" s="2">
        <v>48455.5</v>
      </c>
      <c r="K118" s="2">
        <v>40057.9</v>
      </c>
      <c r="L118" s="2">
        <v>38480.1</v>
      </c>
      <c r="M118" s="2">
        <v>35326.400000000001</v>
      </c>
      <c r="N118" s="2">
        <v>31022</v>
      </c>
      <c r="O118" s="2">
        <v>32962.400000000001</v>
      </c>
      <c r="P118" s="2">
        <v>32936.6</v>
      </c>
      <c r="Q118" s="2">
        <v>43234.9</v>
      </c>
      <c r="R118" s="2">
        <v>57170.3</v>
      </c>
      <c r="S118" s="2">
        <v>72111.5</v>
      </c>
      <c r="T118" s="2">
        <v>76094.899999999994</v>
      </c>
      <c r="U118" s="2">
        <v>66862.5</v>
      </c>
      <c r="V118" s="2">
        <v>58195.3</v>
      </c>
      <c r="W118" s="2">
        <v>58196.6</v>
      </c>
      <c r="X118" s="2">
        <v>46279.8</v>
      </c>
      <c r="Y118" s="2">
        <v>66832.3</v>
      </c>
      <c r="Z118" s="2">
        <v>55150.6</v>
      </c>
      <c r="AA118" s="2">
        <v>50158.1</v>
      </c>
      <c r="AB118" s="2">
        <v>51345.5</v>
      </c>
      <c r="AC118" s="2">
        <v>66452.600000000006</v>
      </c>
      <c r="AD118" s="2">
        <v>75541.8</v>
      </c>
      <c r="AE118" s="2">
        <v>115023.5</v>
      </c>
      <c r="AF118" s="2">
        <v>109048</v>
      </c>
      <c r="AG118" s="2">
        <v>78699.199999999997</v>
      </c>
      <c r="AH118" s="2">
        <v>76792.7</v>
      </c>
      <c r="AI118" s="2">
        <v>73010.8</v>
      </c>
      <c r="AJ118" s="2">
        <v>66514.100000000006</v>
      </c>
      <c r="AK118" s="2">
        <v>60905.2</v>
      </c>
      <c r="AL118" s="2">
        <v>63721.9</v>
      </c>
      <c r="AM118" s="2">
        <v>65911.600000000006</v>
      </c>
      <c r="AN118" s="2">
        <v>53521.1</v>
      </c>
      <c r="AO118" s="2">
        <v>59951.4</v>
      </c>
      <c r="AP118" s="2">
        <v>119594.2</v>
      </c>
      <c r="AQ118" s="2">
        <v>115760.5</v>
      </c>
      <c r="AR118" s="2">
        <v>94776.5</v>
      </c>
      <c r="AS118" s="2">
        <v>87806.399999999994</v>
      </c>
      <c r="AT118" s="2">
        <v>82049.5</v>
      </c>
      <c r="AU118" s="2">
        <v>48729.599999999999</v>
      </c>
      <c r="AV118" s="2">
        <v>61593.2</v>
      </c>
      <c r="AW118" s="2">
        <v>51650.3</v>
      </c>
      <c r="AY118" s="13">
        <v>113215.51425000001</v>
      </c>
      <c r="AZ118" s="13">
        <v>102241.64962499999</v>
      </c>
      <c r="BA118" s="13">
        <v>83252.799999999988</v>
      </c>
      <c r="BB118" s="13">
        <v>79421.100000000006</v>
      </c>
      <c r="BC118" s="13">
        <v>60870.2</v>
      </c>
      <c r="BD118" s="13">
        <v>64053.65</v>
      </c>
      <c r="BE118" s="13">
        <v>56277.75</v>
      </c>
      <c r="BF118" s="13">
        <v>47371.95</v>
      </c>
      <c r="BG118" s="13">
        <v>49437</v>
      </c>
      <c r="BH118" s="13">
        <v>43228.85</v>
      </c>
      <c r="BI118" s="13">
        <v>51593.15</v>
      </c>
      <c r="BJ118" s="13">
        <v>88382.25</v>
      </c>
      <c r="BK118" s="13">
        <f t="shared" si="2"/>
        <v>839345.86387500004</v>
      </c>
      <c r="BM118" s="13">
        <v>113215.51425000001</v>
      </c>
      <c r="BN118" s="13">
        <v>102241.64962499999</v>
      </c>
      <c r="BO118" s="13">
        <v>83252.799999999988</v>
      </c>
      <c r="BP118" s="13">
        <v>79421.100000000006</v>
      </c>
      <c r="BQ118" s="13">
        <v>60870.2</v>
      </c>
      <c r="BR118" s="13">
        <v>64053.65</v>
      </c>
      <c r="BS118" s="13">
        <v>56277.75</v>
      </c>
      <c r="BT118" s="13">
        <v>47371.95</v>
      </c>
      <c r="BU118" s="13">
        <v>49437</v>
      </c>
      <c r="BV118" s="13">
        <v>43228.85</v>
      </c>
      <c r="BW118" s="13">
        <v>51593.15</v>
      </c>
      <c r="BX118" s="13">
        <v>88382.25</v>
      </c>
      <c r="BY118" s="13">
        <f t="shared" si="3"/>
        <v>839345.86387500004</v>
      </c>
      <c r="CA118" s="16"/>
    </row>
    <row r="119" spans="2:79" x14ac:dyDescent="0.25">
      <c r="B119" t="s">
        <v>550</v>
      </c>
      <c r="C119" t="s">
        <v>551</v>
      </c>
      <c r="D119" s="5" t="s">
        <v>64</v>
      </c>
      <c r="E119" t="s">
        <v>74</v>
      </c>
      <c r="G119" s="2">
        <v>216975.2</v>
      </c>
      <c r="H119" s="2">
        <v>182404.2</v>
      </c>
      <c r="I119" s="2">
        <v>201624.8</v>
      </c>
      <c r="J119" s="2">
        <v>176283.5</v>
      </c>
      <c r="K119" s="2">
        <v>160596.79999999999</v>
      </c>
      <c r="L119" s="2">
        <v>148959.20000000001</v>
      </c>
      <c r="M119" s="2">
        <v>152569.20000000001</v>
      </c>
      <c r="N119" s="2">
        <v>148756.20000000001</v>
      </c>
      <c r="O119" s="2">
        <v>134270.1</v>
      </c>
      <c r="P119" s="2">
        <v>161164.6</v>
      </c>
      <c r="Q119" s="2">
        <v>190940.1</v>
      </c>
      <c r="R119" s="2">
        <v>208852.2</v>
      </c>
      <c r="S119" s="2">
        <v>215458.9</v>
      </c>
      <c r="T119" s="2">
        <v>204678.1</v>
      </c>
      <c r="U119" s="2">
        <v>157350</v>
      </c>
      <c r="V119" s="2">
        <v>98062.1</v>
      </c>
      <c r="W119" s="2">
        <v>119756.1</v>
      </c>
      <c r="X119" s="2">
        <v>127044.5</v>
      </c>
      <c r="Y119" s="2">
        <v>125223</v>
      </c>
      <c r="Z119" s="2">
        <v>129333.4</v>
      </c>
      <c r="AA119" s="2">
        <v>129983.4</v>
      </c>
      <c r="AB119" s="2">
        <v>147399</v>
      </c>
      <c r="AC119" s="2">
        <v>167661.9</v>
      </c>
      <c r="AD119" s="2">
        <v>211412.6</v>
      </c>
      <c r="AE119" s="2">
        <v>213910</v>
      </c>
      <c r="AF119" s="2">
        <v>195127.1</v>
      </c>
      <c r="AG119" s="2">
        <v>207763.5</v>
      </c>
      <c r="AH119" s="2">
        <v>186752.4</v>
      </c>
      <c r="AI119" s="2">
        <v>173105.7</v>
      </c>
      <c r="AJ119" s="2">
        <v>148874.4</v>
      </c>
      <c r="AK119" s="2">
        <v>151239.20000000001</v>
      </c>
      <c r="AL119" s="2">
        <v>141999</v>
      </c>
      <c r="AM119" s="2">
        <v>143019.29999999999</v>
      </c>
      <c r="AN119" s="2">
        <v>163581.20000000001</v>
      </c>
      <c r="AO119" s="2">
        <v>202699.4</v>
      </c>
      <c r="AP119" s="2">
        <v>201492.1</v>
      </c>
      <c r="AQ119" s="2">
        <v>228300.1</v>
      </c>
      <c r="AR119" s="2">
        <v>197202.6</v>
      </c>
      <c r="AS119" s="2">
        <v>204747.6</v>
      </c>
      <c r="AT119" s="2">
        <v>187907.20000000001</v>
      </c>
      <c r="AU119" s="2">
        <v>166871.1</v>
      </c>
      <c r="AV119" s="2">
        <v>145462.39999999999</v>
      </c>
      <c r="AW119" s="2">
        <v>151519.70000000001</v>
      </c>
      <c r="AY119" s="13">
        <v>217397.61789999998</v>
      </c>
      <c r="AZ119" s="13">
        <v>196325.48794999998</v>
      </c>
      <c r="BA119" s="13">
        <v>206255.55</v>
      </c>
      <c r="BB119" s="13">
        <v>187329.8</v>
      </c>
      <c r="BC119" s="13">
        <v>169988.40000000002</v>
      </c>
      <c r="BD119" s="13">
        <v>147168.4</v>
      </c>
      <c r="BE119" s="13">
        <v>151379.45000000001</v>
      </c>
      <c r="BF119" s="13">
        <v>145377.60000000001</v>
      </c>
      <c r="BG119" s="13">
        <v>138644.70000000001</v>
      </c>
      <c r="BH119" s="13">
        <v>162372.90000000002</v>
      </c>
      <c r="BI119" s="13">
        <v>196819.75</v>
      </c>
      <c r="BJ119" s="13">
        <v>205172.15000000002</v>
      </c>
      <c r="BK119" s="13">
        <f t="shared" si="2"/>
        <v>2124231.8058500001</v>
      </c>
      <c r="BM119" s="13">
        <v>217397.61789999998</v>
      </c>
      <c r="BN119" s="13">
        <v>196325.48794999998</v>
      </c>
      <c r="BO119" s="13">
        <v>206255.55</v>
      </c>
      <c r="BP119" s="13">
        <v>187329.8</v>
      </c>
      <c r="BQ119" s="13">
        <v>169988.40000000002</v>
      </c>
      <c r="BR119" s="13">
        <v>147168.4</v>
      </c>
      <c r="BS119" s="13">
        <v>151379.45000000001</v>
      </c>
      <c r="BT119" s="13">
        <v>145377.60000000001</v>
      </c>
      <c r="BU119" s="13">
        <v>138644.70000000001</v>
      </c>
      <c r="BV119" s="13">
        <v>162372.90000000002</v>
      </c>
      <c r="BW119" s="13">
        <v>196819.75</v>
      </c>
      <c r="BX119" s="13">
        <v>205172.15000000002</v>
      </c>
      <c r="BY119" s="13">
        <f t="shared" si="3"/>
        <v>2124231.8058500001</v>
      </c>
      <c r="CA119" s="16"/>
    </row>
    <row r="120" spans="2:79" x14ac:dyDescent="0.25">
      <c r="B120" t="s">
        <v>672</v>
      </c>
      <c r="C120" t="s">
        <v>673</v>
      </c>
      <c r="D120" s="5" t="s">
        <v>248</v>
      </c>
      <c r="E120" t="s">
        <v>74</v>
      </c>
      <c r="G120" s="2">
        <v>42961.2</v>
      </c>
      <c r="H120" s="2">
        <v>41995.199999999997</v>
      </c>
      <c r="I120" s="2">
        <v>13936</v>
      </c>
      <c r="J120" s="2">
        <v>13322.4</v>
      </c>
      <c r="K120" s="2">
        <v>8850.4</v>
      </c>
      <c r="L120" s="2">
        <v>4684.5</v>
      </c>
      <c r="M120" s="2">
        <v>3563.6</v>
      </c>
      <c r="N120" s="2">
        <v>3455.6</v>
      </c>
      <c r="O120" s="2">
        <v>4054.6</v>
      </c>
      <c r="P120" s="2">
        <v>5105.2</v>
      </c>
      <c r="Q120" s="2">
        <v>8266</v>
      </c>
      <c r="R120" s="2">
        <v>32593.4</v>
      </c>
      <c r="S120" s="2">
        <v>33669</v>
      </c>
      <c r="T120" s="2">
        <v>37172.5</v>
      </c>
      <c r="U120" s="2">
        <v>27985.1</v>
      </c>
      <c r="V120" s="2">
        <v>8936.6</v>
      </c>
      <c r="W120" s="2">
        <v>7649.4</v>
      </c>
      <c r="X120" s="2">
        <v>6520.8</v>
      </c>
      <c r="Y120" s="2">
        <v>5580.1</v>
      </c>
      <c r="Z120" s="2">
        <v>4913.5</v>
      </c>
      <c r="AA120" s="2">
        <v>5006.3999999999996</v>
      </c>
      <c r="AB120" s="2">
        <v>6813.4</v>
      </c>
      <c r="AC120" s="2">
        <v>8300.2000000000007</v>
      </c>
      <c r="AD120" s="2">
        <v>26954.6</v>
      </c>
      <c r="AE120" s="2">
        <v>69994.100000000006</v>
      </c>
      <c r="AF120" s="2">
        <v>35493.300000000003</v>
      </c>
      <c r="AG120" s="2">
        <v>20156.400000000001</v>
      </c>
      <c r="AH120" s="2">
        <v>18074.900000000001</v>
      </c>
      <c r="AI120" s="2">
        <v>8483.1</v>
      </c>
      <c r="AJ120" s="2">
        <v>6429.1</v>
      </c>
      <c r="AK120" s="2">
        <v>3090.2</v>
      </c>
      <c r="AL120" s="2">
        <v>3166.4</v>
      </c>
      <c r="AM120" s="2">
        <v>6040.1</v>
      </c>
      <c r="AN120" s="2">
        <v>5997.3</v>
      </c>
      <c r="AO120" s="2">
        <v>15695.9</v>
      </c>
      <c r="AP120" s="2">
        <v>23876.3</v>
      </c>
      <c r="AQ120" s="2">
        <v>37070</v>
      </c>
      <c r="AR120" s="2">
        <v>65239.6</v>
      </c>
      <c r="AS120" s="2">
        <v>17654</v>
      </c>
      <c r="AT120" s="2">
        <v>12847.9</v>
      </c>
      <c r="AU120" s="2">
        <v>7210.7</v>
      </c>
      <c r="AV120" s="2">
        <v>4702.1000000000004</v>
      </c>
      <c r="AW120" s="2">
        <v>4836</v>
      </c>
      <c r="AY120" s="13">
        <v>54131.118500000011</v>
      </c>
      <c r="AZ120" s="13">
        <v>48884.244250000003</v>
      </c>
      <c r="BA120" s="13">
        <v>18905.2</v>
      </c>
      <c r="BB120" s="13">
        <v>15461.400000000001</v>
      </c>
      <c r="BC120" s="13">
        <v>7846.9</v>
      </c>
      <c r="BD120" s="13">
        <v>5565.6</v>
      </c>
      <c r="BE120" s="13">
        <v>3963.1</v>
      </c>
      <c r="BF120" s="13">
        <v>3311</v>
      </c>
      <c r="BG120" s="13">
        <v>5047.3500000000004</v>
      </c>
      <c r="BH120" s="13">
        <v>5551.25</v>
      </c>
      <c r="BI120" s="13">
        <v>11980.95</v>
      </c>
      <c r="BJ120" s="13">
        <v>28234.85</v>
      </c>
      <c r="BK120" s="13">
        <f t="shared" si="2"/>
        <v>208882.96275000004</v>
      </c>
      <c r="BM120" s="13">
        <v>54131.118500000011</v>
      </c>
      <c r="BN120" s="13">
        <v>48884.244250000003</v>
      </c>
      <c r="BO120" s="13">
        <v>18905.2</v>
      </c>
      <c r="BP120" s="13">
        <v>15461.400000000001</v>
      </c>
      <c r="BQ120" s="13">
        <v>7846.9</v>
      </c>
      <c r="BR120" s="13">
        <v>5565.6</v>
      </c>
      <c r="BS120" s="13">
        <v>3963.1</v>
      </c>
      <c r="BT120" s="13">
        <v>3311</v>
      </c>
      <c r="BU120" s="13">
        <v>5047.3500000000004</v>
      </c>
      <c r="BV120" s="13">
        <v>5551.25</v>
      </c>
      <c r="BW120" s="13">
        <v>11980.95</v>
      </c>
      <c r="BX120" s="13">
        <v>28234.85</v>
      </c>
      <c r="BY120" s="13">
        <f t="shared" si="3"/>
        <v>208882.96275000004</v>
      </c>
      <c r="CA120" s="16"/>
    </row>
    <row r="121" spans="2:79" x14ac:dyDescent="0.25">
      <c r="B121" t="s">
        <v>365</v>
      </c>
      <c r="C121" t="s">
        <v>366</v>
      </c>
      <c r="D121" t="s">
        <v>248</v>
      </c>
      <c r="E121" t="s">
        <v>74</v>
      </c>
      <c r="G121" s="2">
        <v>62.5</v>
      </c>
      <c r="H121" s="2">
        <v>551.20000000000005</v>
      </c>
      <c r="I121" s="2">
        <v>0</v>
      </c>
      <c r="J121" s="2">
        <v>311.7</v>
      </c>
      <c r="K121" s="2">
        <v>228.4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104.1</v>
      </c>
      <c r="T121" s="2">
        <v>239.4</v>
      </c>
      <c r="U121" s="2">
        <v>448.5</v>
      </c>
      <c r="V121" s="2">
        <v>72.900000000000006</v>
      </c>
      <c r="W121" s="2">
        <v>0</v>
      </c>
      <c r="X121" s="2">
        <v>0</v>
      </c>
      <c r="Y121" s="2">
        <v>0</v>
      </c>
      <c r="Z121" s="2">
        <v>0</v>
      </c>
      <c r="AA121" s="2">
        <v>0</v>
      </c>
      <c r="AB121" s="2">
        <v>0</v>
      </c>
      <c r="AC121" s="2">
        <v>0</v>
      </c>
      <c r="AD121" s="2">
        <v>0</v>
      </c>
      <c r="AE121" s="2">
        <v>480.7</v>
      </c>
      <c r="AF121" s="2">
        <v>428.9</v>
      </c>
      <c r="AG121" s="2">
        <v>240.4</v>
      </c>
      <c r="AH121" s="2">
        <v>282.2</v>
      </c>
      <c r="AI121" s="2">
        <v>397.5</v>
      </c>
      <c r="AJ121" s="2">
        <v>52</v>
      </c>
      <c r="AK121" s="2">
        <v>0</v>
      </c>
      <c r="AL121" s="2">
        <v>0</v>
      </c>
      <c r="AM121" s="2">
        <v>0</v>
      </c>
      <c r="AN121" s="2">
        <v>0</v>
      </c>
      <c r="AO121" s="2">
        <v>0</v>
      </c>
      <c r="AP121" s="2">
        <v>72.900000000000006</v>
      </c>
      <c r="AQ121" s="2">
        <v>83.3</v>
      </c>
      <c r="AR121" s="2">
        <v>1896.4</v>
      </c>
      <c r="AS121" s="2">
        <v>427.2</v>
      </c>
      <c r="AT121" s="2">
        <v>844</v>
      </c>
      <c r="AU121" s="2">
        <v>207.6</v>
      </c>
      <c r="AV121" s="2">
        <v>0</v>
      </c>
      <c r="AW121" s="2">
        <v>0</v>
      </c>
      <c r="AY121" s="13">
        <v>503.546771037182</v>
      </c>
      <c r="AZ121" s="13">
        <v>454.81643835616438</v>
      </c>
      <c r="BA121" s="13">
        <v>503.546771037182</v>
      </c>
      <c r="BB121" s="13">
        <v>487.30332681017609</v>
      </c>
      <c r="BC121" s="13">
        <v>503.546771037182</v>
      </c>
      <c r="BD121" s="13">
        <v>487.30332681017609</v>
      </c>
      <c r="BE121" s="13">
        <v>503.546771037182</v>
      </c>
      <c r="BF121" s="13">
        <v>503.546771037182</v>
      </c>
      <c r="BG121" s="13">
        <v>487.30332681017609</v>
      </c>
      <c r="BH121" s="13">
        <v>503.546771037182</v>
      </c>
      <c r="BI121" s="13">
        <v>487.30332681017609</v>
      </c>
      <c r="BJ121" s="13">
        <v>503.546771037182</v>
      </c>
      <c r="BK121" s="13">
        <f t="shared" si="2"/>
        <v>5928.857142857144</v>
      </c>
      <c r="BM121" s="13">
        <v>503.546771037182</v>
      </c>
      <c r="BN121" s="13">
        <v>454.81643835616438</v>
      </c>
      <c r="BO121" s="13">
        <v>503.546771037182</v>
      </c>
      <c r="BP121" s="13">
        <v>487.30332681017609</v>
      </c>
      <c r="BQ121" s="13">
        <v>503.546771037182</v>
      </c>
      <c r="BR121" s="13">
        <v>487.30332681017609</v>
      </c>
      <c r="BS121" s="13">
        <v>503.546771037182</v>
      </c>
      <c r="BT121" s="13">
        <v>503.546771037182</v>
      </c>
      <c r="BU121" s="13">
        <v>487.30332681017609</v>
      </c>
      <c r="BV121" s="13">
        <v>503.546771037182</v>
      </c>
      <c r="BW121" s="13">
        <v>487.30332681017609</v>
      </c>
      <c r="BX121" s="13">
        <v>503.546771037182</v>
      </c>
      <c r="BY121" s="13">
        <f t="shared" si="3"/>
        <v>5928.857142857144</v>
      </c>
      <c r="CA121" s="16"/>
    </row>
    <row r="122" spans="2:79" x14ac:dyDescent="0.25">
      <c r="B122" t="s">
        <v>512</v>
      </c>
      <c r="C122" t="s">
        <v>513</v>
      </c>
      <c r="D122" t="s">
        <v>58</v>
      </c>
      <c r="E122" t="s">
        <v>65</v>
      </c>
      <c r="G122" s="2">
        <v>68005.600000000006</v>
      </c>
      <c r="H122" s="2">
        <v>46477.599999999999</v>
      </c>
      <c r="I122" s="2">
        <v>42442.400000000001</v>
      </c>
      <c r="J122" s="2">
        <v>37606.400000000001</v>
      </c>
      <c r="K122" s="2">
        <v>35914.400000000001</v>
      </c>
      <c r="L122" s="2">
        <v>34104.5</v>
      </c>
      <c r="M122" s="2">
        <v>34190.1</v>
      </c>
      <c r="N122" s="2">
        <v>36283.300000000003</v>
      </c>
      <c r="O122" s="2">
        <v>36188.9</v>
      </c>
      <c r="P122" s="2">
        <v>41275.1</v>
      </c>
      <c r="Q122" s="2">
        <v>43335.5</v>
      </c>
      <c r="R122" s="2">
        <v>47919.4</v>
      </c>
      <c r="S122" s="2">
        <v>50874</v>
      </c>
      <c r="T122" s="2">
        <v>47383.8</v>
      </c>
      <c r="U122" s="2">
        <v>45635.8</v>
      </c>
      <c r="V122" s="2">
        <v>43325.1</v>
      </c>
      <c r="W122" s="2">
        <v>42373.5</v>
      </c>
      <c r="X122" s="2">
        <v>38507.9</v>
      </c>
      <c r="Y122" s="2">
        <v>40131</v>
      </c>
      <c r="Z122" s="2">
        <v>40058.1</v>
      </c>
      <c r="AA122" s="2">
        <v>38561</v>
      </c>
      <c r="AB122" s="2">
        <v>42199.5</v>
      </c>
      <c r="AC122" s="2">
        <v>44320.5</v>
      </c>
      <c r="AD122" s="2">
        <v>50867.1</v>
      </c>
      <c r="AE122" s="2">
        <v>52651.3</v>
      </c>
      <c r="AF122" s="2">
        <v>43618.2</v>
      </c>
      <c r="AG122" s="2">
        <v>70896.100000000006</v>
      </c>
      <c r="AH122" s="2">
        <v>69660</v>
      </c>
      <c r="AI122" s="2">
        <v>46432.3</v>
      </c>
      <c r="AJ122" s="2">
        <v>48097.5</v>
      </c>
      <c r="AK122" s="2">
        <v>63052.2</v>
      </c>
      <c r="AL122" s="2">
        <v>61134.8</v>
      </c>
      <c r="AM122" s="2">
        <v>62692</v>
      </c>
      <c r="AN122" s="2">
        <v>66567.8</v>
      </c>
      <c r="AO122" s="2">
        <v>71719.5</v>
      </c>
      <c r="AP122" s="2">
        <v>71511.600000000006</v>
      </c>
      <c r="AQ122" s="2">
        <v>80728.2</v>
      </c>
      <c r="AR122" s="2">
        <v>68288.5</v>
      </c>
      <c r="AS122" s="2">
        <v>72117.899999999994</v>
      </c>
      <c r="AT122" s="2">
        <v>68151.199999999997</v>
      </c>
      <c r="AU122" s="2">
        <v>65477</v>
      </c>
      <c r="AV122" s="2">
        <v>59051.199999999997</v>
      </c>
      <c r="AW122" s="2">
        <v>61075.7</v>
      </c>
      <c r="AY122" s="13">
        <v>63897.055100000005</v>
      </c>
      <c r="AZ122" s="13">
        <v>57703.578549999998</v>
      </c>
      <c r="BA122" s="13">
        <v>71507</v>
      </c>
      <c r="BB122" s="13">
        <v>68905.600000000006</v>
      </c>
      <c r="BC122" s="13">
        <v>55954.65</v>
      </c>
      <c r="BD122" s="13">
        <v>53574.35</v>
      </c>
      <c r="BE122" s="13">
        <v>62063.95</v>
      </c>
      <c r="BF122" s="13">
        <v>48709.05</v>
      </c>
      <c r="BG122" s="13">
        <v>49440.45</v>
      </c>
      <c r="BH122" s="13">
        <v>53921.45</v>
      </c>
      <c r="BI122" s="13">
        <v>57527.5</v>
      </c>
      <c r="BJ122" s="13">
        <v>59715.5</v>
      </c>
      <c r="BK122" s="13">
        <f t="shared" si="2"/>
        <v>702920.13364999997</v>
      </c>
      <c r="BM122" s="13">
        <v>63897.055100000005</v>
      </c>
      <c r="BN122" s="13">
        <v>57703.578549999998</v>
      </c>
      <c r="BO122" s="13">
        <v>71507</v>
      </c>
      <c r="BP122" s="13">
        <v>68905.600000000006</v>
      </c>
      <c r="BQ122" s="13">
        <v>55954.65</v>
      </c>
      <c r="BR122" s="13">
        <v>53574.35</v>
      </c>
      <c r="BS122" s="13">
        <v>62063.95</v>
      </c>
      <c r="BT122" s="13">
        <v>48709.05</v>
      </c>
      <c r="BU122" s="13">
        <v>49440.45</v>
      </c>
      <c r="BV122" s="13">
        <v>53921.45</v>
      </c>
      <c r="BW122" s="13">
        <v>57527.5</v>
      </c>
      <c r="BX122" s="13">
        <v>59715.5</v>
      </c>
      <c r="BY122" s="13">
        <f t="shared" si="3"/>
        <v>702920.13364999997</v>
      </c>
      <c r="CA122" s="16"/>
    </row>
    <row r="123" spans="2:79" x14ac:dyDescent="0.25">
      <c r="B123" t="s">
        <v>598</v>
      </c>
      <c r="C123" t="s">
        <v>599</v>
      </c>
      <c r="D123" t="s">
        <v>58</v>
      </c>
      <c r="E123" t="s">
        <v>65</v>
      </c>
      <c r="G123" s="2">
        <v>61131.199999999997</v>
      </c>
      <c r="H123" s="2">
        <v>52050.1</v>
      </c>
      <c r="I123" s="2">
        <v>56076.800000000003</v>
      </c>
      <c r="J123" s="2">
        <v>51781.599999999999</v>
      </c>
      <c r="K123" s="2">
        <v>50003.199999999997</v>
      </c>
      <c r="L123" s="2">
        <v>45554.400000000001</v>
      </c>
      <c r="M123" s="2">
        <v>45360.3</v>
      </c>
      <c r="N123" s="2">
        <v>49429.3</v>
      </c>
      <c r="O123" s="2">
        <v>47450</v>
      </c>
      <c r="P123" s="2">
        <v>51028.4</v>
      </c>
      <c r="Q123" s="2">
        <v>57592.800000000003</v>
      </c>
      <c r="R123" s="2">
        <v>58768.7</v>
      </c>
      <c r="S123" s="2">
        <v>60832.2</v>
      </c>
      <c r="T123" s="2">
        <v>57130.6</v>
      </c>
      <c r="U123" s="2">
        <v>58046.3</v>
      </c>
      <c r="V123" s="2">
        <v>51038.400000000001</v>
      </c>
      <c r="W123" s="2">
        <v>51195.4</v>
      </c>
      <c r="X123" s="2">
        <v>42033.3</v>
      </c>
      <c r="Y123" s="2">
        <v>40609.599999999999</v>
      </c>
      <c r="Z123" s="2">
        <v>38147.5</v>
      </c>
      <c r="AA123" s="2">
        <v>43169.5</v>
      </c>
      <c r="AB123" s="2">
        <v>45294.5</v>
      </c>
      <c r="AC123" s="2">
        <v>52046.3</v>
      </c>
      <c r="AD123" s="2">
        <v>61337.2</v>
      </c>
      <c r="AE123" s="2">
        <v>65458.5</v>
      </c>
      <c r="AF123" s="2">
        <v>55709.599999999999</v>
      </c>
      <c r="AG123" s="2">
        <v>61124.3</v>
      </c>
      <c r="AH123" s="2">
        <v>58468.5</v>
      </c>
      <c r="AI123" s="2">
        <v>55766.2</v>
      </c>
      <c r="AJ123" s="2">
        <v>49177.7</v>
      </c>
      <c r="AK123" s="2">
        <v>46001.8</v>
      </c>
      <c r="AL123" s="2">
        <v>47551.199999999997</v>
      </c>
      <c r="AM123" s="2">
        <v>47898.7</v>
      </c>
      <c r="AN123" s="2">
        <v>50508.800000000003</v>
      </c>
      <c r="AO123" s="2">
        <v>54518</v>
      </c>
      <c r="AP123" s="2">
        <v>57650.8</v>
      </c>
      <c r="AQ123" s="2">
        <v>63852.6</v>
      </c>
      <c r="AR123" s="2">
        <v>55706.8</v>
      </c>
      <c r="AS123" s="2">
        <v>60686</v>
      </c>
      <c r="AT123" s="2">
        <v>57460</v>
      </c>
      <c r="AU123" s="2">
        <v>57446.5</v>
      </c>
      <c r="AV123" s="2">
        <v>49649.599999999999</v>
      </c>
      <c r="AW123" s="2">
        <v>44357</v>
      </c>
      <c r="AY123" s="13">
        <v>62709.513750000006</v>
      </c>
      <c r="AZ123" s="13">
        <v>56631.144374999996</v>
      </c>
      <c r="BA123" s="13">
        <v>60905.15</v>
      </c>
      <c r="BB123" s="13">
        <v>57964.25</v>
      </c>
      <c r="BC123" s="13">
        <v>56606.35</v>
      </c>
      <c r="BD123" s="13">
        <v>49413.649999999994</v>
      </c>
      <c r="BE123" s="13">
        <v>45179.4</v>
      </c>
      <c r="BF123" s="13">
        <v>48490.25</v>
      </c>
      <c r="BG123" s="13">
        <v>47674.35</v>
      </c>
      <c r="BH123" s="13">
        <v>50768.600000000006</v>
      </c>
      <c r="BI123" s="13">
        <v>56055.4</v>
      </c>
      <c r="BJ123" s="13">
        <v>58209.75</v>
      </c>
      <c r="BK123" s="13">
        <f t="shared" si="2"/>
        <v>650607.80812499998</v>
      </c>
      <c r="BM123" s="13">
        <v>62709.513750000006</v>
      </c>
      <c r="BN123" s="13">
        <v>56631.144374999996</v>
      </c>
      <c r="BO123" s="13">
        <v>60905.15</v>
      </c>
      <c r="BP123" s="13">
        <v>57964.25</v>
      </c>
      <c r="BQ123" s="13">
        <v>56606.35</v>
      </c>
      <c r="BR123" s="13">
        <v>49413.649999999994</v>
      </c>
      <c r="BS123" s="13">
        <v>45179.4</v>
      </c>
      <c r="BT123" s="13">
        <v>48490.25</v>
      </c>
      <c r="BU123" s="13">
        <v>47674.35</v>
      </c>
      <c r="BV123" s="13">
        <v>50768.600000000006</v>
      </c>
      <c r="BW123" s="13">
        <v>56055.4</v>
      </c>
      <c r="BX123" s="13">
        <v>58209.75</v>
      </c>
      <c r="BY123" s="13">
        <f t="shared" si="3"/>
        <v>650607.80812499998</v>
      </c>
      <c r="CA123" s="16"/>
    </row>
    <row r="124" spans="2:79" x14ac:dyDescent="0.25">
      <c r="B124" t="s">
        <v>696</v>
      </c>
      <c r="C124" t="s">
        <v>697</v>
      </c>
      <c r="D124" t="s">
        <v>52</v>
      </c>
      <c r="E124" t="s">
        <v>65</v>
      </c>
      <c r="G124" s="2">
        <v>45013.8</v>
      </c>
      <c r="H124" s="2">
        <v>43122.6</v>
      </c>
      <c r="I124" s="2">
        <v>47036.5</v>
      </c>
      <c r="J124" s="2">
        <v>40314.6</v>
      </c>
      <c r="K124" s="2">
        <v>37885.1</v>
      </c>
      <c r="L124" s="2">
        <v>40011.9</v>
      </c>
      <c r="M124" s="2">
        <v>36379.800000000003</v>
      </c>
      <c r="N124" s="2">
        <v>35877.1</v>
      </c>
      <c r="O124" s="2">
        <v>35428.6</v>
      </c>
      <c r="P124" s="2">
        <v>33062.400000000001</v>
      </c>
      <c r="Q124" s="2">
        <v>45546.3</v>
      </c>
      <c r="R124" s="2">
        <v>42347.3</v>
      </c>
      <c r="S124" s="2">
        <v>47664.2</v>
      </c>
      <c r="T124" s="2">
        <v>43453.5</v>
      </c>
      <c r="U124" s="2">
        <v>52216.6</v>
      </c>
      <c r="V124" s="2">
        <v>27999</v>
      </c>
      <c r="W124" s="2">
        <v>44177.4</v>
      </c>
      <c r="X124" s="2">
        <v>40575.300000000003</v>
      </c>
      <c r="Y124" s="2">
        <v>34575.5</v>
      </c>
      <c r="Z124" s="2">
        <v>32002.400000000001</v>
      </c>
      <c r="AA124" s="2">
        <v>35428.1</v>
      </c>
      <c r="AB124" s="2">
        <v>29369.8</v>
      </c>
      <c r="AC124" s="2">
        <v>40327</v>
      </c>
      <c r="AD124" s="2">
        <v>84886.6</v>
      </c>
      <c r="AE124" s="2">
        <v>5498.8</v>
      </c>
      <c r="AF124" s="2">
        <v>27870.1</v>
      </c>
      <c r="AG124" s="2">
        <v>50415</v>
      </c>
      <c r="AH124" s="2">
        <v>36328.800000000003</v>
      </c>
      <c r="AI124" s="2">
        <v>36338.800000000003</v>
      </c>
      <c r="AJ124" s="2">
        <v>35866.6</v>
      </c>
      <c r="AK124" s="2">
        <v>37815</v>
      </c>
      <c r="AL124" s="2">
        <v>27458.400000000001</v>
      </c>
      <c r="AM124" s="2">
        <v>35655</v>
      </c>
      <c r="AN124" s="2">
        <v>32638.6</v>
      </c>
      <c r="AO124" s="2">
        <v>42097.2</v>
      </c>
      <c r="AP124" s="2">
        <v>47510.7</v>
      </c>
      <c r="AQ124" s="2">
        <v>44930.6</v>
      </c>
      <c r="AR124" s="2">
        <v>42219.6</v>
      </c>
      <c r="AS124" s="2">
        <v>46028.6</v>
      </c>
      <c r="AT124" s="2">
        <v>39698.1</v>
      </c>
      <c r="AU124" s="2">
        <v>39758.199999999997</v>
      </c>
      <c r="AV124" s="2">
        <v>42688.4</v>
      </c>
      <c r="AW124" s="2">
        <v>35843.599999999999</v>
      </c>
      <c r="AY124" s="13">
        <v>31395.225550000003</v>
      </c>
      <c r="AZ124" s="13">
        <v>28352.118275000001</v>
      </c>
      <c r="BA124" s="13">
        <v>48221.8</v>
      </c>
      <c r="BB124" s="13">
        <v>38013.449999999997</v>
      </c>
      <c r="BC124" s="13">
        <v>38048.5</v>
      </c>
      <c r="BD124" s="13">
        <v>39277.5</v>
      </c>
      <c r="BE124" s="13">
        <v>36829.300000000003</v>
      </c>
      <c r="BF124" s="13">
        <v>31667.75</v>
      </c>
      <c r="BG124" s="13">
        <v>35541.800000000003</v>
      </c>
      <c r="BH124" s="13">
        <v>32850.5</v>
      </c>
      <c r="BI124" s="13">
        <v>43821.75</v>
      </c>
      <c r="BJ124" s="13">
        <v>44929</v>
      </c>
      <c r="BK124" s="13">
        <f t="shared" si="2"/>
        <v>448948.69382499997</v>
      </c>
      <c r="BM124" s="13">
        <v>31395.225550000003</v>
      </c>
      <c r="BN124" s="13">
        <v>28352.118275000001</v>
      </c>
      <c r="BO124" s="13">
        <v>48221.8</v>
      </c>
      <c r="BP124" s="13">
        <v>38013.449999999997</v>
      </c>
      <c r="BQ124" s="13">
        <v>38048.5</v>
      </c>
      <c r="BR124" s="13">
        <v>39277.5</v>
      </c>
      <c r="BS124" s="13">
        <v>36829.300000000003</v>
      </c>
      <c r="BT124" s="13">
        <v>31667.75</v>
      </c>
      <c r="BU124" s="13">
        <v>35541.800000000003</v>
      </c>
      <c r="BV124" s="13">
        <v>32850.5</v>
      </c>
      <c r="BW124" s="13">
        <v>43821.75</v>
      </c>
      <c r="BX124" s="13">
        <v>44929</v>
      </c>
      <c r="BY124" s="13">
        <f t="shared" si="3"/>
        <v>448948.69382499997</v>
      </c>
      <c r="CA124" s="16"/>
    </row>
    <row r="125" spans="2:79" x14ac:dyDescent="0.25">
      <c r="B125" t="s">
        <v>367</v>
      </c>
      <c r="C125" t="s">
        <v>368</v>
      </c>
      <c r="D125" t="s">
        <v>52</v>
      </c>
      <c r="E125" t="s">
        <v>74</v>
      </c>
      <c r="G125" s="2">
        <v>35490.5</v>
      </c>
      <c r="H125" s="2">
        <v>34784.1</v>
      </c>
      <c r="I125" s="2">
        <v>63907</v>
      </c>
      <c r="J125" s="2">
        <v>54459.9</v>
      </c>
      <c r="K125" s="2">
        <v>81697.2</v>
      </c>
      <c r="L125" s="2">
        <v>37032.300000000003</v>
      </c>
      <c r="M125" s="2">
        <v>34072.5</v>
      </c>
      <c r="N125" s="2">
        <v>37545.699999999997</v>
      </c>
      <c r="O125" s="2">
        <v>35361.9</v>
      </c>
      <c r="P125" s="2">
        <v>32030.3</v>
      </c>
      <c r="Q125" s="2">
        <v>31251.1</v>
      </c>
      <c r="R125" s="2">
        <v>34287.5</v>
      </c>
      <c r="S125" s="2">
        <v>51132.7</v>
      </c>
      <c r="T125" s="2">
        <v>46321.1</v>
      </c>
      <c r="U125" s="2">
        <v>40637</v>
      </c>
      <c r="V125" s="2">
        <v>31970.7</v>
      </c>
      <c r="W125" s="2">
        <v>5423.6</v>
      </c>
      <c r="X125" s="2">
        <v>7162.4</v>
      </c>
      <c r="Y125" s="2">
        <v>14416.8</v>
      </c>
      <c r="Z125" s="2">
        <v>20262.400000000001</v>
      </c>
      <c r="AA125" s="2">
        <v>17702.2</v>
      </c>
      <c r="AB125" s="2">
        <v>21588.9</v>
      </c>
      <c r="AC125" s="2">
        <v>22699.7</v>
      </c>
      <c r="AD125" s="2">
        <v>34296.6</v>
      </c>
      <c r="AE125" s="2">
        <v>18823</v>
      </c>
      <c r="AF125" s="2">
        <v>27004.6</v>
      </c>
      <c r="AG125" s="2">
        <v>31527.7</v>
      </c>
      <c r="AH125" s="2">
        <v>30054.2</v>
      </c>
      <c r="AI125" s="2">
        <v>35033.699999999997</v>
      </c>
      <c r="AJ125" s="2">
        <v>28973.7</v>
      </c>
      <c r="AK125" s="2">
        <v>36897.199999999997</v>
      </c>
      <c r="AL125" s="2">
        <v>31176.3</v>
      </c>
      <c r="AM125" s="2">
        <v>34094.199999999997</v>
      </c>
      <c r="AN125" s="2">
        <v>2916.2</v>
      </c>
      <c r="AO125" s="2">
        <v>36561.9</v>
      </c>
      <c r="AP125" s="2">
        <v>36531.599999999999</v>
      </c>
      <c r="AQ125" s="2">
        <v>39723.5</v>
      </c>
      <c r="AR125" s="2">
        <v>21158.3</v>
      </c>
      <c r="AS125" s="2">
        <v>28308.1</v>
      </c>
      <c r="AT125" s="2">
        <v>26742.5</v>
      </c>
      <c r="AU125" s="2">
        <v>33798.300000000003</v>
      </c>
      <c r="AV125" s="2">
        <v>33873.800000000003</v>
      </c>
      <c r="AW125" s="2">
        <v>27386</v>
      </c>
      <c r="AY125" s="13">
        <v>27797.798700000003</v>
      </c>
      <c r="AZ125" s="13">
        <v>25103.386350000001</v>
      </c>
      <c r="BA125" s="13">
        <v>29917.9</v>
      </c>
      <c r="BB125" s="13">
        <v>28398.35</v>
      </c>
      <c r="BC125" s="13">
        <v>34416</v>
      </c>
      <c r="BD125" s="13">
        <v>31423.75</v>
      </c>
      <c r="BE125" s="13">
        <v>32141.599999999999</v>
      </c>
      <c r="BF125" s="13">
        <v>34361</v>
      </c>
      <c r="BG125" s="13">
        <v>34728.050000000003</v>
      </c>
      <c r="BH125" s="13">
        <v>17473.25</v>
      </c>
      <c r="BI125" s="13">
        <v>33906.5</v>
      </c>
      <c r="BJ125" s="13">
        <v>35409.550000000003</v>
      </c>
      <c r="BK125" s="13">
        <f t="shared" si="2"/>
        <v>365077.13504999998</v>
      </c>
      <c r="BM125" s="13">
        <v>27797.798700000003</v>
      </c>
      <c r="BN125" s="13">
        <v>25103.386350000001</v>
      </c>
      <c r="BO125" s="13">
        <v>29917.9</v>
      </c>
      <c r="BP125" s="13">
        <v>28398.35</v>
      </c>
      <c r="BQ125" s="13">
        <v>34416</v>
      </c>
      <c r="BR125" s="13">
        <v>31423.75</v>
      </c>
      <c r="BS125" s="13">
        <v>32141.599999999999</v>
      </c>
      <c r="BT125" s="13">
        <v>34361</v>
      </c>
      <c r="BU125" s="13">
        <v>34728.050000000003</v>
      </c>
      <c r="BV125" s="13">
        <v>17473.25</v>
      </c>
      <c r="BW125" s="13">
        <v>33906.5</v>
      </c>
      <c r="BX125" s="13">
        <v>35409.550000000003</v>
      </c>
      <c r="BY125" s="13">
        <f t="shared" si="3"/>
        <v>365077.13504999998</v>
      </c>
      <c r="CA125" s="16"/>
    </row>
    <row r="126" spans="2:79" x14ac:dyDescent="0.25">
      <c r="B126" t="s">
        <v>594</v>
      </c>
      <c r="C126" t="s">
        <v>595</v>
      </c>
      <c r="D126" t="s">
        <v>58</v>
      </c>
      <c r="E126" t="s">
        <v>65</v>
      </c>
      <c r="G126" s="2">
        <v>9336.9</v>
      </c>
      <c r="H126" s="2">
        <v>12588</v>
      </c>
      <c r="I126" s="2">
        <v>20385.099999999999</v>
      </c>
      <c r="J126" s="2">
        <v>14769.4</v>
      </c>
      <c r="K126" s="2">
        <v>11506.6</v>
      </c>
      <c r="L126" s="2">
        <v>17292.2</v>
      </c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>
        <v>23027.5</v>
      </c>
      <c r="AL126" s="2">
        <v>37072.5</v>
      </c>
      <c r="AM126" s="2">
        <v>48388.2</v>
      </c>
      <c r="AN126" s="2">
        <v>58856</v>
      </c>
      <c r="AO126" s="2">
        <v>57458.2</v>
      </c>
      <c r="AP126" s="2">
        <v>55670.6</v>
      </c>
      <c r="AQ126" s="2">
        <v>58138.5</v>
      </c>
      <c r="AR126" s="2">
        <v>70633.5</v>
      </c>
      <c r="AS126" s="2">
        <v>62282.400000000001</v>
      </c>
      <c r="AT126" s="2">
        <v>70374</v>
      </c>
      <c r="AU126" s="2">
        <v>52804.4</v>
      </c>
      <c r="AV126" s="2">
        <v>66002.3</v>
      </c>
      <c r="AW126" s="2">
        <v>34728.800000000003</v>
      </c>
      <c r="AY126" s="13">
        <v>58138.5</v>
      </c>
      <c r="AZ126" s="13">
        <v>70633.5</v>
      </c>
      <c r="BA126" s="13">
        <v>62282.400000000001</v>
      </c>
      <c r="BB126" s="13">
        <v>70374</v>
      </c>
      <c r="BC126" s="13">
        <v>52804.4</v>
      </c>
      <c r="BD126" s="13">
        <v>66002.3</v>
      </c>
      <c r="BE126" s="13">
        <v>34728.800000000003</v>
      </c>
      <c r="BF126" s="13">
        <v>37072.5</v>
      </c>
      <c r="BG126" s="13">
        <v>48388.2</v>
      </c>
      <c r="BH126" s="13">
        <v>58856</v>
      </c>
      <c r="BI126" s="13">
        <v>57458.2</v>
      </c>
      <c r="BJ126" s="13">
        <v>55670.6</v>
      </c>
      <c r="BK126" s="13">
        <f t="shared" si="2"/>
        <v>672409.39999999991</v>
      </c>
      <c r="BM126" s="13">
        <v>58138.5</v>
      </c>
      <c r="BN126" s="13">
        <v>70633.5</v>
      </c>
      <c r="BO126" s="13">
        <v>62282.400000000001</v>
      </c>
      <c r="BP126" s="13">
        <v>70374</v>
      </c>
      <c r="BQ126" s="13">
        <v>52804.4</v>
      </c>
      <c r="BR126" s="13">
        <v>66002.3</v>
      </c>
      <c r="BS126" s="13">
        <v>34728.800000000003</v>
      </c>
      <c r="BT126" s="13">
        <v>37072.5</v>
      </c>
      <c r="BU126" s="13">
        <v>48388.2</v>
      </c>
      <c r="BV126" s="13">
        <v>58856</v>
      </c>
      <c r="BW126" s="13">
        <v>57458.2</v>
      </c>
      <c r="BX126" s="13">
        <v>55670.6</v>
      </c>
      <c r="BY126" s="13">
        <f t="shared" si="3"/>
        <v>672409.39999999991</v>
      </c>
      <c r="CA126" s="16"/>
    </row>
    <row r="127" spans="2:79" x14ac:dyDescent="0.25">
      <c r="B127" t="s">
        <v>803</v>
      </c>
      <c r="C127" t="s">
        <v>804</v>
      </c>
      <c r="D127" t="s">
        <v>184</v>
      </c>
      <c r="E127" t="s">
        <v>65</v>
      </c>
      <c r="G127" s="2">
        <v>1084272.8</v>
      </c>
      <c r="H127" s="2">
        <v>1336207</v>
      </c>
      <c r="I127" s="2">
        <v>1716915.2</v>
      </c>
      <c r="J127" s="2">
        <v>1384245.4</v>
      </c>
      <c r="K127" s="2">
        <v>1677478.4</v>
      </c>
      <c r="L127" s="2">
        <v>547570.4</v>
      </c>
      <c r="M127" s="2">
        <v>1818054.6</v>
      </c>
      <c r="N127" s="2">
        <v>1345803.9</v>
      </c>
      <c r="O127" s="2">
        <v>1530582.8</v>
      </c>
      <c r="P127" s="2">
        <v>1893065.7</v>
      </c>
      <c r="Q127" s="2">
        <v>1860438.4</v>
      </c>
      <c r="R127" s="2">
        <v>1911699.8</v>
      </c>
      <c r="S127" s="2">
        <v>1492176.9</v>
      </c>
      <c r="T127" s="2">
        <v>1615112.9</v>
      </c>
      <c r="U127" s="2">
        <v>1964136.8</v>
      </c>
      <c r="V127" s="2">
        <v>1978819.7</v>
      </c>
      <c r="W127" s="2">
        <v>1976861.8</v>
      </c>
      <c r="X127" s="2">
        <v>1605755.6</v>
      </c>
      <c r="Y127" s="2">
        <v>2242737.7000000002</v>
      </c>
      <c r="Z127" s="2">
        <v>2340205</v>
      </c>
      <c r="AA127" s="2">
        <v>2257695.7999999998</v>
      </c>
      <c r="AB127" s="2">
        <v>2143606.5</v>
      </c>
      <c r="AC127" s="2">
        <v>2462810.7999999998</v>
      </c>
      <c r="AD127" s="2">
        <v>1903230.9</v>
      </c>
      <c r="AE127" s="2">
        <v>1795570.6</v>
      </c>
      <c r="AF127" s="2">
        <v>1773038</v>
      </c>
      <c r="AG127" s="2">
        <v>2685018</v>
      </c>
      <c r="AH127" s="2">
        <v>1924885.5</v>
      </c>
      <c r="AI127" s="2">
        <v>1957437.4</v>
      </c>
      <c r="AJ127" s="2">
        <v>2302775.5</v>
      </c>
      <c r="AK127" s="2">
        <v>2320766</v>
      </c>
      <c r="AL127" s="2">
        <v>2114078.2999999998</v>
      </c>
      <c r="AM127" s="2">
        <v>2379592.7000000002</v>
      </c>
      <c r="AN127" s="2">
        <v>2325612.2999999998</v>
      </c>
      <c r="AO127" s="2">
        <v>1478562.8</v>
      </c>
      <c r="AP127" s="2">
        <v>2096926</v>
      </c>
      <c r="AQ127" s="2">
        <v>1088781.3</v>
      </c>
      <c r="AR127" s="2">
        <v>2254494.6</v>
      </c>
      <c r="AS127" s="2">
        <v>2362097.6</v>
      </c>
      <c r="AT127" s="2">
        <v>2167687.9</v>
      </c>
      <c r="AU127" s="2">
        <v>1609909.1</v>
      </c>
      <c r="AV127" s="2">
        <v>1710702.9</v>
      </c>
      <c r="AW127" s="2">
        <v>1749730.7</v>
      </c>
      <c r="AY127" s="13">
        <v>1800545.9122500001</v>
      </c>
      <c r="AZ127" s="13">
        <v>1626020.8286249998</v>
      </c>
      <c r="BA127" s="13">
        <v>2523557.7999999998</v>
      </c>
      <c r="BB127" s="13">
        <v>2046286.7</v>
      </c>
      <c r="BC127" s="13">
        <v>1783673.25</v>
      </c>
      <c r="BD127" s="13">
        <v>2006739.2</v>
      </c>
      <c r="BE127" s="13">
        <v>2035248.35</v>
      </c>
      <c r="BF127" s="13">
        <v>1729941.0999999999</v>
      </c>
      <c r="BG127" s="13">
        <v>1955087.75</v>
      </c>
      <c r="BH127" s="13">
        <v>2109339</v>
      </c>
      <c r="BI127" s="13">
        <v>1669500.6</v>
      </c>
      <c r="BJ127" s="13">
        <v>2004312.9</v>
      </c>
      <c r="BK127" s="13">
        <f t="shared" si="2"/>
        <v>23290253.390874997</v>
      </c>
      <c r="BM127" s="13">
        <v>1800545.9122500001</v>
      </c>
      <c r="BN127" s="13">
        <v>1626020.8286249998</v>
      </c>
      <c r="BO127" s="13">
        <v>2523557.7999999998</v>
      </c>
      <c r="BP127" s="13">
        <v>2046286.7</v>
      </c>
      <c r="BQ127" s="13">
        <v>1783673.25</v>
      </c>
      <c r="BR127" s="13">
        <v>2006739.2</v>
      </c>
      <c r="BS127" s="13">
        <v>2035248.35</v>
      </c>
      <c r="BT127" s="13">
        <v>1729941.0999999999</v>
      </c>
      <c r="BU127" s="13">
        <v>1955087.75</v>
      </c>
      <c r="BV127" s="13">
        <v>2109339</v>
      </c>
      <c r="BW127" s="13">
        <v>1669500.6</v>
      </c>
      <c r="BX127" s="13">
        <v>2004312.9</v>
      </c>
      <c r="BY127" s="13">
        <f t="shared" si="3"/>
        <v>23290253.390874997</v>
      </c>
      <c r="CA127" s="16"/>
    </row>
    <row r="128" spans="2:79" x14ac:dyDescent="0.25">
      <c r="B128" t="s">
        <v>433</v>
      </c>
      <c r="C128" t="s">
        <v>434</v>
      </c>
      <c r="D128" t="s">
        <v>58</v>
      </c>
      <c r="E128" t="s">
        <v>57</v>
      </c>
      <c r="G128" s="2">
        <v>43743.4</v>
      </c>
      <c r="H128" s="2">
        <v>46716.800000000003</v>
      </c>
      <c r="I128" s="2">
        <v>48312.800000000003</v>
      </c>
      <c r="J128" s="2">
        <v>56139.199999999997</v>
      </c>
      <c r="K128" s="2">
        <v>56041.599999999999</v>
      </c>
      <c r="L128" s="2">
        <v>52748.800000000003</v>
      </c>
      <c r="M128" s="2">
        <v>52312</v>
      </c>
      <c r="N128" s="2">
        <v>55121</v>
      </c>
      <c r="O128" s="2">
        <v>53702.6</v>
      </c>
      <c r="P128" s="2">
        <v>47799.3</v>
      </c>
      <c r="Q128" s="2">
        <v>47581.7</v>
      </c>
      <c r="R128" s="2">
        <v>46678.9</v>
      </c>
      <c r="S128" s="2">
        <v>49068</v>
      </c>
      <c r="T128" s="2">
        <v>44924.6</v>
      </c>
      <c r="U128" s="2">
        <v>55470.1</v>
      </c>
      <c r="V128" s="2">
        <v>50762.400000000001</v>
      </c>
      <c r="W128" s="2">
        <v>56182</v>
      </c>
      <c r="X128" s="2">
        <v>56381</v>
      </c>
      <c r="Y128" s="2">
        <v>107511.1</v>
      </c>
      <c r="Z128" s="2">
        <v>53908.9</v>
      </c>
      <c r="AA128" s="2">
        <v>55617.1</v>
      </c>
      <c r="AB128" s="2">
        <v>55608</v>
      </c>
      <c r="AC128" s="2">
        <v>52072.6</v>
      </c>
      <c r="AD128" s="2">
        <v>52179.7</v>
      </c>
      <c r="AE128" s="2">
        <v>51457.1</v>
      </c>
      <c r="AF128" s="2">
        <v>46038.400000000001</v>
      </c>
      <c r="AG128" s="2">
        <v>56070</v>
      </c>
      <c r="AH128" s="2">
        <v>53128.1</v>
      </c>
      <c r="AI128" s="2">
        <v>50707.3</v>
      </c>
      <c r="AJ128" s="2">
        <v>50383.6</v>
      </c>
      <c r="AK128" s="2">
        <v>47726.1</v>
      </c>
      <c r="AL128" s="2">
        <v>48612.9</v>
      </c>
      <c r="AM128" s="2">
        <v>49338.8</v>
      </c>
      <c r="AN128" s="2">
        <v>46303.3</v>
      </c>
      <c r="AO128" s="2">
        <v>44152.1</v>
      </c>
      <c r="AP128" s="2">
        <v>47387.199999999997</v>
      </c>
      <c r="AQ128" s="2">
        <v>46850.1</v>
      </c>
      <c r="AR128" s="2">
        <v>42854</v>
      </c>
      <c r="AS128" s="2">
        <v>49084.5</v>
      </c>
      <c r="AT128" s="2">
        <v>44724</v>
      </c>
      <c r="AU128" s="2">
        <v>47157</v>
      </c>
      <c r="AV128" s="2">
        <v>46153.8</v>
      </c>
      <c r="AW128" s="2">
        <v>44016.2</v>
      </c>
      <c r="AY128" s="13">
        <v>48765.495800000004</v>
      </c>
      <c r="AZ128" s="13">
        <v>44038.705900000001</v>
      </c>
      <c r="BA128" s="13">
        <v>52577.25</v>
      </c>
      <c r="BB128" s="13">
        <v>48926.05</v>
      </c>
      <c r="BC128" s="13">
        <v>48932.15</v>
      </c>
      <c r="BD128" s="13">
        <v>48268.7</v>
      </c>
      <c r="BE128" s="13">
        <v>45871.149999999994</v>
      </c>
      <c r="BF128" s="13">
        <v>51866.95</v>
      </c>
      <c r="BG128" s="13">
        <v>51520.7</v>
      </c>
      <c r="BH128" s="13">
        <v>47051.3</v>
      </c>
      <c r="BI128" s="13">
        <v>45866.899999999994</v>
      </c>
      <c r="BJ128" s="13">
        <v>47033.05</v>
      </c>
      <c r="BK128" s="13">
        <f t="shared" si="2"/>
        <v>580718.40170000005</v>
      </c>
      <c r="BM128" s="13">
        <v>48765.495800000004</v>
      </c>
      <c r="BN128" s="13">
        <v>44038.705900000001</v>
      </c>
      <c r="BO128" s="13">
        <v>52577.25</v>
      </c>
      <c r="BP128" s="13">
        <v>48926.05</v>
      </c>
      <c r="BQ128" s="13">
        <v>48932.15</v>
      </c>
      <c r="BR128" s="13">
        <v>48268.7</v>
      </c>
      <c r="BS128" s="13">
        <v>45871.149999999994</v>
      </c>
      <c r="BT128" s="13">
        <v>51866.95</v>
      </c>
      <c r="BU128" s="13">
        <v>51520.7</v>
      </c>
      <c r="BV128" s="13">
        <v>47051.3</v>
      </c>
      <c r="BW128" s="13">
        <v>45866.899999999994</v>
      </c>
      <c r="BX128" s="13">
        <v>47033.05</v>
      </c>
      <c r="BY128" s="13">
        <f t="shared" si="3"/>
        <v>580718.40170000005</v>
      </c>
      <c r="CA128" s="16"/>
    </row>
    <row r="129" spans="1:79" x14ac:dyDescent="0.25">
      <c r="B129" t="s">
        <v>763</v>
      </c>
      <c r="C129" t="s">
        <v>764</v>
      </c>
      <c r="D129" t="s">
        <v>64</v>
      </c>
      <c r="E129" t="s">
        <v>53</v>
      </c>
      <c r="G129" s="2">
        <v>161844.79999999999</v>
      </c>
      <c r="H129" s="2">
        <v>127618.4</v>
      </c>
      <c r="I129" s="2">
        <v>154291.79999999999</v>
      </c>
      <c r="J129" s="2">
        <v>128535.7</v>
      </c>
      <c r="K129" s="2">
        <v>123370.9</v>
      </c>
      <c r="L129" s="2">
        <v>121978.9</v>
      </c>
      <c r="M129" s="2">
        <v>156800.29999999999</v>
      </c>
      <c r="N129" s="2">
        <v>160956</v>
      </c>
      <c r="O129" s="2">
        <v>128864</v>
      </c>
      <c r="P129" s="2">
        <v>132738</v>
      </c>
      <c r="Q129" s="2">
        <v>133232.79999999999</v>
      </c>
      <c r="R129" s="2">
        <v>133799.79999999999</v>
      </c>
      <c r="S129" s="2">
        <v>146744.4</v>
      </c>
      <c r="T129" s="2">
        <v>127837.7</v>
      </c>
      <c r="U129" s="2">
        <v>122396.1</v>
      </c>
      <c r="V129" s="2">
        <v>129049</v>
      </c>
      <c r="W129" s="2">
        <v>134206.29999999999</v>
      </c>
      <c r="X129" s="2">
        <v>143660.6</v>
      </c>
      <c r="Y129" s="2">
        <v>113292.7</v>
      </c>
      <c r="Z129" s="2">
        <v>94908.2</v>
      </c>
      <c r="AA129" s="2">
        <v>61676</v>
      </c>
      <c r="AB129" s="2">
        <v>162485.5</v>
      </c>
      <c r="AC129" s="2">
        <v>141054.79999999999</v>
      </c>
      <c r="AD129" s="2">
        <v>163960.1</v>
      </c>
      <c r="AE129" s="2">
        <v>176930.8</v>
      </c>
      <c r="AF129" s="2">
        <v>146483.6</v>
      </c>
      <c r="AG129" s="2">
        <v>135066.70000000001</v>
      </c>
      <c r="AH129" s="2">
        <v>140815.9</v>
      </c>
      <c r="AI129" s="2">
        <v>118497.60000000001</v>
      </c>
      <c r="AJ129" s="2">
        <v>112067.1</v>
      </c>
      <c r="AK129" s="2">
        <v>145519.29999999999</v>
      </c>
      <c r="AL129" s="2">
        <v>109527</v>
      </c>
      <c r="AM129" s="2">
        <v>86548.800000000003</v>
      </c>
      <c r="AN129" s="2">
        <v>112879.8</v>
      </c>
      <c r="AO129" s="2">
        <v>66814.7</v>
      </c>
      <c r="AP129" s="2">
        <v>75826.399999999994</v>
      </c>
      <c r="AQ129" s="2">
        <v>79137</v>
      </c>
      <c r="AR129" s="2">
        <v>68612.5</v>
      </c>
      <c r="AS129" s="2">
        <v>92352</v>
      </c>
      <c r="AT129" s="2">
        <v>73996.800000000003</v>
      </c>
      <c r="AU129" s="2">
        <v>76263.100000000006</v>
      </c>
      <c r="AV129" s="2">
        <v>85863.8</v>
      </c>
      <c r="AW129" s="2">
        <v>77893.7</v>
      </c>
      <c r="AY129" s="13">
        <v>122738.19595000001</v>
      </c>
      <c r="AZ129" s="13">
        <v>110841.30747499999</v>
      </c>
      <c r="BA129" s="13">
        <v>113709.35</v>
      </c>
      <c r="BB129" s="13">
        <v>107406.35</v>
      </c>
      <c r="BC129" s="13">
        <v>97380.35</v>
      </c>
      <c r="BD129" s="13">
        <v>98965.450000000012</v>
      </c>
      <c r="BE129" s="13">
        <v>111706.5</v>
      </c>
      <c r="BF129" s="13">
        <v>135241.5</v>
      </c>
      <c r="BG129" s="13">
        <v>107706.4</v>
      </c>
      <c r="BH129" s="13">
        <v>122808.9</v>
      </c>
      <c r="BI129" s="13">
        <v>100023.75</v>
      </c>
      <c r="BJ129" s="13">
        <v>104813.09999999999</v>
      </c>
      <c r="BK129" s="13">
        <f t="shared" si="2"/>
        <v>1333341.1534250001</v>
      </c>
      <c r="BM129" s="13">
        <v>122738.19595000001</v>
      </c>
      <c r="BN129" s="13">
        <v>110841.30747499999</v>
      </c>
      <c r="BO129" s="13">
        <v>113709.35</v>
      </c>
      <c r="BP129" s="13">
        <v>107406.35</v>
      </c>
      <c r="BQ129" s="13">
        <v>97380.35</v>
      </c>
      <c r="BR129" s="13">
        <v>98965.450000000012</v>
      </c>
      <c r="BS129" s="13">
        <v>111706.5</v>
      </c>
      <c r="BT129" s="13">
        <v>135241.5</v>
      </c>
      <c r="BU129" s="13">
        <v>107706.4</v>
      </c>
      <c r="BV129" s="13">
        <v>122808.9</v>
      </c>
      <c r="BW129" s="13">
        <v>100023.75</v>
      </c>
      <c r="BX129" s="13">
        <v>104813.09999999999</v>
      </c>
      <c r="BY129" s="13">
        <f t="shared" si="3"/>
        <v>1333341.1534250001</v>
      </c>
      <c r="CA129" s="16"/>
    </row>
    <row r="130" spans="1:79" x14ac:dyDescent="0.25">
      <c r="B130" t="s">
        <v>267</v>
      </c>
      <c r="C130" t="s">
        <v>268</v>
      </c>
      <c r="D130" t="s">
        <v>66</v>
      </c>
      <c r="E130" t="s">
        <v>53</v>
      </c>
      <c r="G130" s="2">
        <v>156027.79999999999</v>
      </c>
      <c r="H130" s="2">
        <v>128991.2</v>
      </c>
      <c r="I130" s="2">
        <v>153056.79999999999</v>
      </c>
      <c r="J130" s="2">
        <v>126103.3</v>
      </c>
      <c r="K130" s="2">
        <v>145896.1</v>
      </c>
      <c r="L130" s="2">
        <v>118122.1</v>
      </c>
      <c r="M130" s="2">
        <v>114657.4</v>
      </c>
      <c r="N130" s="2">
        <v>129852.5</v>
      </c>
      <c r="O130" s="2">
        <v>104295.7</v>
      </c>
      <c r="P130" s="2">
        <v>76943.899999999994</v>
      </c>
      <c r="Q130" s="2">
        <v>74339.399999999994</v>
      </c>
      <c r="R130" s="2">
        <v>121469.3</v>
      </c>
      <c r="S130" s="2">
        <v>142297</v>
      </c>
      <c r="T130" s="2">
        <v>122339.9</v>
      </c>
      <c r="U130" s="2">
        <v>139403.70000000001</v>
      </c>
      <c r="V130" s="2">
        <v>135436.1</v>
      </c>
      <c r="W130" s="2">
        <v>115740.1</v>
      </c>
      <c r="X130" s="2">
        <v>123908.7</v>
      </c>
      <c r="Y130" s="2">
        <v>139108.9</v>
      </c>
      <c r="Z130" s="2">
        <v>144343.5</v>
      </c>
      <c r="AA130" s="2">
        <v>136310.39999999999</v>
      </c>
      <c r="AB130" s="2">
        <v>139013.5</v>
      </c>
      <c r="AC130" s="2">
        <v>61569.9</v>
      </c>
      <c r="AD130" s="2">
        <v>105907.6</v>
      </c>
      <c r="AE130" s="2">
        <v>137549.79999999999</v>
      </c>
      <c r="AF130" s="2">
        <v>115028.4</v>
      </c>
      <c r="AG130" s="2">
        <v>148805.5</v>
      </c>
      <c r="AH130" s="2">
        <v>145851.5</v>
      </c>
      <c r="AI130" s="2">
        <v>134938.79999999999</v>
      </c>
      <c r="AJ130" s="2">
        <v>127117.3</v>
      </c>
      <c r="AK130" s="2">
        <v>103302.6</v>
      </c>
      <c r="AL130" s="2">
        <v>152590</v>
      </c>
      <c r="AM130" s="2">
        <v>173658.9</v>
      </c>
      <c r="AN130" s="2">
        <v>139905.4</v>
      </c>
      <c r="AO130" s="2">
        <v>87833</v>
      </c>
      <c r="AP130" s="2">
        <v>165677.5</v>
      </c>
      <c r="AQ130" s="2">
        <v>189898.8</v>
      </c>
      <c r="AR130" s="2">
        <v>159606.5</v>
      </c>
      <c r="AS130" s="2">
        <v>173013</v>
      </c>
      <c r="AT130" s="2">
        <v>177652.8</v>
      </c>
      <c r="AU130" s="2">
        <v>190677.3</v>
      </c>
      <c r="AV130" s="2">
        <v>187647.2</v>
      </c>
      <c r="AW130" s="2">
        <v>177136.8</v>
      </c>
      <c r="AY130" s="13">
        <v>156842.75175</v>
      </c>
      <c r="AZ130" s="13">
        <v>141640.14337499999</v>
      </c>
      <c r="BA130" s="13">
        <v>160909.25</v>
      </c>
      <c r="BB130" s="13">
        <v>161752.15</v>
      </c>
      <c r="BC130" s="13">
        <v>162808.04999999999</v>
      </c>
      <c r="BD130" s="13">
        <v>157382.25</v>
      </c>
      <c r="BE130" s="13">
        <v>140219.70000000001</v>
      </c>
      <c r="BF130" s="13">
        <v>141221.25</v>
      </c>
      <c r="BG130" s="13">
        <v>138977.29999999999</v>
      </c>
      <c r="BH130" s="13">
        <v>108424.65</v>
      </c>
      <c r="BI130" s="13">
        <v>81086.2</v>
      </c>
      <c r="BJ130" s="13">
        <v>143573.4</v>
      </c>
      <c r="BK130" s="13">
        <f t="shared" si="2"/>
        <v>1694837.0951249998</v>
      </c>
      <c r="BM130" s="13">
        <v>156842.75175</v>
      </c>
      <c r="BN130" s="13">
        <v>141640.14337499999</v>
      </c>
      <c r="BO130" s="13">
        <v>160909.25</v>
      </c>
      <c r="BP130" s="13">
        <v>161752.15</v>
      </c>
      <c r="BQ130" s="13">
        <v>162808.04999999999</v>
      </c>
      <c r="BR130" s="13">
        <v>157382.25</v>
      </c>
      <c r="BS130" s="13">
        <v>140219.70000000001</v>
      </c>
      <c r="BT130" s="13">
        <v>141221.25</v>
      </c>
      <c r="BU130" s="13">
        <v>138977.29999999999</v>
      </c>
      <c r="BV130" s="13">
        <v>108424.65</v>
      </c>
      <c r="BW130" s="13">
        <v>81086.2</v>
      </c>
      <c r="BX130" s="13">
        <v>143573.4</v>
      </c>
      <c r="BY130" s="13">
        <f t="shared" si="3"/>
        <v>1694837.0951249998</v>
      </c>
      <c r="CA130" s="16"/>
    </row>
    <row r="131" spans="1:79" x14ac:dyDescent="0.25">
      <c r="B131" t="s">
        <v>407</v>
      </c>
      <c r="C131" t="s">
        <v>408</v>
      </c>
      <c r="D131" t="s">
        <v>58</v>
      </c>
      <c r="E131" t="s">
        <v>65</v>
      </c>
      <c r="G131" s="2">
        <v>84903.9</v>
      </c>
      <c r="H131" s="2">
        <v>61211.1</v>
      </c>
      <c r="I131" s="2">
        <v>71583.199999999997</v>
      </c>
      <c r="J131" s="2">
        <v>59877.7</v>
      </c>
      <c r="K131" s="2">
        <v>61612.9</v>
      </c>
      <c r="L131" s="2">
        <v>35942.400000000001</v>
      </c>
      <c r="M131" s="2">
        <v>49974.1</v>
      </c>
      <c r="N131" s="2">
        <v>50095.4</v>
      </c>
      <c r="O131" s="2">
        <v>54142.3</v>
      </c>
      <c r="P131" s="2">
        <v>57796</v>
      </c>
      <c r="Q131" s="2">
        <v>70616.100000000006</v>
      </c>
      <c r="R131" s="2">
        <v>79681.899999999994</v>
      </c>
      <c r="S131" s="2">
        <v>83683.100000000006</v>
      </c>
      <c r="T131" s="2">
        <v>75658.7</v>
      </c>
      <c r="U131" s="2">
        <v>64937.4</v>
      </c>
      <c r="V131" s="2">
        <v>55500.7</v>
      </c>
      <c r="W131" s="2">
        <v>53704.1</v>
      </c>
      <c r="X131" s="2">
        <v>52185.3</v>
      </c>
      <c r="Y131" s="2">
        <v>50970.400000000001</v>
      </c>
      <c r="Z131" s="2">
        <v>52308.4</v>
      </c>
      <c r="AA131" s="2">
        <v>52754.9</v>
      </c>
      <c r="AB131" s="2">
        <v>58160.9</v>
      </c>
      <c r="AC131" s="2">
        <v>63380.1</v>
      </c>
      <c r="AD131" s="2">
        <v>87205.7</v>
      </c>
      <c r="AE131" s="2">
        <v>87057.8</v>
      </c>
      <c r="AF131" s="2">
        <v>67518.2</v>
      </c>
      <c r="AG131" s="2">
        <v>69600.899999999994</v>
      </c>
      <c r="AH131" s="2">
        <v>59941.3</v>
      </c>
      <c r="AI131" s="2">
        <v>56076.800000000003</v>
      </c>
      <c r="AJ131" s="2">
        <v>53642.1</v>
      </c>
      <c r="AK131" s="2">
        <v>53798</v>
      </c>
      <c r="AL131" s="2">
        <v>49147.199999999997</v>
      </c>
      <c r="AM131" s="2">
        <v>48744.6</v>
      </c>
      <c r="AN131" s="2">
        <v>52984.5</v>
      </c>
      <c r="AO131" s="2">
        <v>66251.8</v>
      </c>
      <c r="AP131" s="2">
        <v>66198.2</v>
      </c>
      <c r="AQ131" s="2">
        <v>84412.4</v>
      </c>
      <c r="AR131" s="2">
        <v>67677.7</v>
      </c>
      <c r="AS131" s="2">
        <v>64032.800000000003</v>
      </c>
      <c r="AT131" s="2">
        <v>55638.6</v>
      </c>
      <c r="AU131" s="2">
        <v>52254.6</v>
      </c>
      <c r="AV131" s="2">
        <v>43139.3</v>
      </c>
      <c r="AW131" s="2">
        <v>46931.7</v>
      </c>
      <c r="AY131" s="13">
        <v>79886.519050000003</v>
      </c>
      <c r="AZ131" s="13">
        <v>72143.200024999984</v>
      </c>
      <c r="BA131" s="13">
        <v>66816.850000000006</v>
      </c>
      <c r="BB131" s="13">
        <v>57789.95</v>
      </c>
      <c r="BC131" s="13">
        <v>54165.7</v>
      </c>
      <c r="BD131" s="13">
        <v>48390.7</v>
      </c>
      <c r="BE131" s="13">
        <v>50364.85</v>
      </c>
      <c r="BF131" s="13">
        <v>49621.3</v>
      </c>
      <c r="BG131" s="13">
        <v>51443.45</v>
      </c>
      <c r="BH131" s="13">
        <v>55390.25</v>
      </c>
      <c r="BI131" s="13">
        <v>68433.950000000012</v>
      </c>
      <c r="BJ131" s="13">
        <v>72940.049999999988</v>
      </c>
      <c r="BK131" s="13">
        <f t="shared" si="2"/>
        <v>727386.76907499996</v>
      </c>
      <c r="BM131" s="13">
        <v>79886.519050000003</v>
      </c>
      <c r="BN131" s="13">
        <v>72143.200024999984</v>
      </c>
      <c r="BO131" s="13">
        <v>66816.850000000006</v>
      </c>
      <c r="BP131" s="13">
        <v>57789.95</v>
      </c>
      <c r="BQ131" s="13">
        <v>54165.7</v>
      </c>
      <c r="BR131" s="13">
        <v>48390.7</v>
      </c>
      <c r="BS131" s="13">
        <v>50364.85</v>
      </c>
      <c r="BT131" s="13">
        <v>49621.3</v>
      </c>
      <c r="BU131" s="13">
        <v>51443.45</v>
      </c>
      <c r="BV131" s="13">
        <v>55390.25</v>
      </c>
      <c r="BW131" s="13">
        <v>68433.950000000012</v>
      </c>
      <c r="BX131" s="13">
        <v>72940.049999999988</v>
      </c>
      <c r="BY131" s="13">
        <f t="shared" si="3"/>
        <v>727386.76907499996</v>
      </c>
      <c r="CA131" s="16"/>
    </row>
    <row r="132" spans="1:79" x14ac:dyDescent="0.25">
      <c r="B132" t="s">
        <v>472</v>
      </c>
      <c r="C132" t="s">
        <v>473</v>
      </c>
      <c r="D132" t="s">
        <v>58</v>
      </c>
      <c r="E132" t="s">
        <v>65</v>
      </c>
      <c r="G132" s="2">
        <v>15199.5</v>
      </c>
      <c r="H132" s="2">
        <v>28878.6</v>
      </c>
      <c r="I132" s="2">
        <v>28152.799999999999</v>
      </c>
      <c r="J132" s="2">
        <v>20042</v>
      </c>
      <c r="K132" s="2">
        <v>36479.5</v>
      </c>
      <c r="L132" s="2">
        <v>53799.199999999997</v>
      </c>
      <c r="M132" s="2">
        <v>36490.6</v>
      </c>
      <c r="N132" s="2">
        <v>47029.1</v>
      </c>
      <c r="O132" s="2">
        <v>52077.3</v>
      </c>
      <c r="P132" s="2">
        <v>66398.2</v>
      </c>
      <c r="Q132" s="2">
        <v>67494.7</v>
      </c>
      <c r="R132" s="2">
        <v>36074.300000000003</v>
      </c>
      <c r="S132" s="2">
        <v>47973.8</v>
      </c>
      <c r="T132" s="2">
        <v>42678.6</v>
      </c>
      <c r="U132" s="2">
        <v>26200.400000000001</v>
      </c>
      <c r="V132" s="2">
        <v>56786.1</v>
      </c>
      <c r="W132" s="2">
        <v>43712.1</v>
      </c>
      <c r="X132" s="2">
        <v>73317.7</v>
      </c>
      <c r="Y132" s="2">
        <v>42525.599999999999</v>
      </c>
      <c r="Z132" s="2">
        <v>64447.5</v>
      </c>
      <c r="AA132" s="2">
        <v>54799.3</v>
      </c>
      <c r="AB132" s="2">
        <v>47827.199999999997</v>
      </c>
      <c r="AC132" s="2">
        <v>56734</v>
      </c>
      <c r="AD132" s="2">
        <v>58771.7</v>
      </c>
      <c r="AE132" s="2">
        <v>94701</v>
      </c>
      <c r="AF132" s="2">
        <v>53661.4</v>
      </c>
      <c r="AG132" s="2">
        <v>68429.399999999994</v>
      </c>
      <c r="AH132" s="2">
        <v>67200.7</v>
      </c>
      <c r="AI132" s="2">
        <v>65093.599999999999</v>
      </c>
      <c r="AJ132" s="2">
        <v>63989.3</v>
      </c>
      <c r="AK132" s="2">
        <v>37496.300000000003</v>
      </c>
      <c r="AL132" s="2">
        <v>63547.4</v>
      </c>
      <c r="AM132" s="2">
        <v>51141.599999999999</v>
      </c>
      <c r="AN132" s="2">
        <v>39801.300000000003</v>
      </c>
      <c r="AO132" s="2">
        <v>44359</v>
      </c>
      <c r="AP132" s="2">
        <v>43013.8</v>
      </c>
      <c r="AQ132" s="2">
        <v>59518.8</v>
      </c>
      <c r="AR132" s="2">
        <v>54923.8</v>
      </c>
      <c r="AS132" s="2">
        <v>50003.199999999997</v>
      </c>
      <c r="AT132" s="2">
        <v>47524.1</v>
      </c>
      <c r="AU132" s="2">
        <v>52441.3</v>
      </c>
      <c r="AV132" s="2">
        <v>43461.599999999999</v>
      </c>
      <c r="AW132" s="2">
        <v>27751.9</v>
      </c>
      <c r="AY132" s="13">
        <v>68460.702499999999</v>
      </c>
      <c r="AZ132" s="13">
        <v>61824.876249999994</v>
      </c>
      <c r="BA132" s="13">
        <v>59216.299999999996</v>
      </c>
      <c r="BB132" s="13">
        <v>57362.399999999994</v>
      </c>
      <c r="BC132" s="13">
        <v>58767.45</v>
      </c>
      <c r="BD132" s="13">
        <v>53725.45</v>
      </c>
      <c r="BE132" s="13">
        <v>32624.100000000002</v>
      </c>
      <c r="BF132" s="13">
        <v>55288.25</v>
      </c>
      <c r="BG132" s="13">
        <v>51609.45</v>
      </c>
      <c r="BH132" s="13">
        <v>53099.75</v>
      </c>
      <c r="BI132" s="13">
        <v>55926.85</v>
      </c>
      <c r="BJ132" s="13">
        <v>39544.050000000003</v>
      </c>
      <c r="BK132" s="13">
        <f t="shared" si="2"/>
        <v>647449.62875000003</v>
      </c>
      <c r="BM132" s="13">
        <v>68460.702499999999</v>
      </c>
      <c r="BN132" s="13">
        <v>61824.876249999994</v>
      </c>
      <c r="BO132" s="13">
        <v>59216.299999999996</v>
      </c>
      <c r="BP132" s="13">
        <v>57362.399999999994</v>
      </c>
      <c r="BQ132" s="13">
        <v>58767.45</v>
      </c>
      <c r="BR132" s="13">
        <v>53725.45</v>
      </c>
      <c r="BS132" s="13">
        <v>32624.100000000002</v>
      </c>
      <c r="BT132" s="13">
        <v>55288.25</v>
      </c>
      <c r="BU132" s="13">
        <v>51609.45</v>
      </c>
      <c r="BV132" s="13">
        <v>53099.75</v>
      </c>
      <c r="BW132" s="13">
        <v>55926.85</v>
      </c>
      <c r="BX132" s="13">
        <v>39544.050000000003</v>
      </c>
      <c r="BY132" s="13">
        <f t="shared" si="3"/>
        <v>647449.62875000003</v>
      </c>
      <c r="CA132" s="16"/>
    </row>
    <row r="133" spans="1:79" x14ac:dyDescent="0.25">
      <c r="B133" t="s">
        <v>409</v>
      </c>
      <c r="C133" t="s">
        <v>410</v>
      </c>
      <c r="D133" t="s">
        <v>52</v>
      </c>
      <c r="E133" t="s">
        <v>65</v>
      </c>
      <c r="G133" s="2">
        <v>42754.1</v>
      </c>
      <c r="H133" s="2">
        <v>32874.9</v>
      </c>
      <c r="I133" s="2">
        <v>38360.199999999997</v>
      </c>
      <c r="J133" s="2">
        <v>36115.5</v>
      </c>
      <c r="K133" s="2">
        <v>34442.9</v>
      </c>
      <c r="L133" s="2">
        <v>37190.400000000001</v>
      </c>
      <c r="M133" s="2">
        <v>42034.2</v>
      </c>
      <c r="N133" s="2">
        <v>37371</v>
      </c>
      <c r="O133" s="2">
        <v>38304</v>
      </c>
      <c r="P133" s="2">
        <v>46111.3</v>
      </c>
      <c r="Q133" s="2">
        <v>48295.5</v>
      </c>
      <c r="R133" s="2">
        <v>48463.199999999997</v>
      </c>
      <c r="S133" s="2">
        <v>48046.7</v>
      </c>
      <c r="T133" s="2">
        <v>46325</v>
      </c>
      <c r="U133" s="2">
        <v>47707</v>
      </c>
      <c r="V133" s="2">
        <v>43963.8</v>
      </c>
      <c r="W133" s="2">
        <v>40906.800000000003</v>
      </c>
      <c r="X133" s="2">
        <v>44065.8</v>
      </c>
      <c r="Y133" s="2">
        <v>39218.400000000001</v>
      </c>
      <c r="Z133" s="2">
        <v>39043.699999999997</v>
      </c>
      <c r="AA133" s="2">
        <v>34042.300000000003</v>
      </c>
      <c r="AB133" s="2">
        <v>39660.5</v>
      </c>
      <c r="AC133" s="2">
        <v>32291.3</v>
      </c>
      <c r="AD133" s="2">
        <v>39985</v>
      </c>
      <c r="AE133" s="2">
        <v>40940.300000000003</v>
      </c>
      <c r="AF133" s="2">
        <v>38968.5</v>
      </c>
      <c r="AG133" s="2">
        <v>48032.3</v>
      </c>
      <c r="AH133" s="2">
        <v>40061.699999999997</v>
      </c>
      <c r="AI133" s="2">
        <v>38365.599999999999</v>
      </c>
      <c r="AJ133" s="2">
        <v>42586.5</v>
      </c>
      <c r="AK133" s="2">
        <v>43754.6</v>
      </c>
      <c r="AL133" s="2">
        <v>43838.5</v>
      </c>
      <c r="AM133" s="2">
        <v>36886.5</v>
      </c>
      <c r="AN133" s="2">
        <v>38028.1</v>
      </c>
      <c r="AO133" s="2">
        <v>37777.9</v>
      </c>
      <c r="AP133" s="2">
        <v>38974.800000000003</v>
      </c>
      <c r="AQ133" s="2">
        <v>39407.199999999997</v>
      </c>
      <c r="AR133" s="2">
        <v>35593.599999999999</v>
      </c>
      <c r="AS133" s="2">
        <v>44751.199999999997</v>
      </c>
      <c r="AT133" s="2">
        <v>41976.9</v>
      </c>
      <c r="AU133" s="2">
        <v>44103.7</v>
      </c>
      <c r="AV133" s="2">
        <v>47565.3</v>
      </c>
      <c r="AW133" s="2">
        <v>35752.1</v>
      </c>
      <c r="AY133" s="13">
        <v>40353.950800000006</v>
      </c>
      <c r="AZ133" s="13">
        <v>36442.483399999997</v>
      </c>
      <c r="BA133" s="13">
        <v>46391.75</v>
      </c>
      <c r="BB133" s="13">
        <v>41019.300000000003</v>
      </c>
      <c r="BC133" s="13">
        <v>41234.649999999994</v>
      </c>
      <c r="BD133" s="13">
        <v>45075.9</v>
      </c>
      <c r="BE133" s="13">
        <v>39753.35</v>
      </c>
      <c r="BF133" s="13">
        <v>40604.75</v>
      </c>
      <c r="BG133" s="13">
        <v>37595.25</v>
      </c>
      <c r="BH133" s="13">
        <v>42069.7</v>
      </c>
      <c r="BI133" s="13">
        <v>43036.7</v>
      </c>
      <c r="BJ133" s="13">
        <v>43719</v>
      </c>
      <c r="BK133" s="13">
        <f t="shared" si="2"/>
        <v>497296.78419999999</v>
      </c>
      <c r="BM133" s="13">
        <v>40353.950800000006</v>
      </c>
      <c r="BN133" s="13">
        <v>36442.483399999997</v>
      </c>
      <c r="BO133" s="13">
        <v>46391.75</v>
      </c>
      <c r="BP133" s="13">
        <v>41019.300000000003</v>
      </c>
      <c r="BQ133" s="13">
        <v>41234.649999999994</v>
      </c>
      <c r="BR133" s="13">
        <v>45075.9</v>
      </c>
      <c r="BS133" s="13">
        <v>39753.35</v>
      </c>
      <c r="BT133" s="13">
        <v>40604.75</v>
      </c>
      <c r="BU133" s="13">
        <v>37595.25</v>
      </c>
      <c r="BV133" s="13">
        <v>42069.7</v>
      </c>
      <c r="BW133" s="13">
        <v>43036.7</v>
      </c>
      <c r="BX133" s="13">
        <v>43719</v>
      </c>
      <c r="BY133" s="13">
        <f t="shared" si="3"/>
        <v>497296.78419999999</v>
      </c>
      <c r="CA133" s="16"/>
    </row>
    <row r="134" spans="1:79" x14ac:dyDescent="0.25">
      <c r="B134" t="s">
        <v>726</v>
      </c>
      <c r="C134" t="s">
        <v>727</v>
      </c>
      <c r="D134" t="s">
        <v>52</v>
      </c>
      <c r="E134" t="s">
        <v>65</v>
      </c>
      <c r="G134" s="2">
        <v>30088.5</v>
      </c>
      <c r="H134" s="2">
        <v>20356</v>
      </c>
      <c r="I134" s="2">
        <v>22572.799999999999</v>
      </c>
      <c r="J134" s="2">
        <v>17283.900000000001</v>
      </c>
      <c r="K134" s="2">
        <v>21379.200000000001</v>
      </c>
      <c r="L134" s="2">
        <v>20565</v>
      </c>
      <c r="M134" s="2">
        <v>16712.2</v>
      </c>
      <c r="N134" s="2">
        <v>19131</v>
      </c>
      <c r="O134" s="2">
        <v>19177.099999999999</v>
      </c>
      <c r="P134" s="2">
        <v>21236.400000000001</v>
      </c>
      <c r="Q134" s="2">
        <v>20631.2</v>
      </c>
      <c r="R134" s="2">
        <v>23301.5</v>
      </c>
      <c r="S134" s="2">
        <v>27696.2</v>
      </c>
      <c r="T134" s="2">
        <v>28072.1</v>
      </c>
      <c r="U134" s="2">
        <v>24865.3</v>
      </c>
      <c r="V134" s="2">
        <v>24621.1</v>
      </c>
      <c r="W134" s="2">
        <v>21253.3</v>
      </c>
      <c r="X134" s="2">
        <v>27728.1</v>
      </c>
      <c r="Y134" s="2">
        <v>22626.7</v>
      </c>
      <c r="Z134" s="2">
        <v>25517.7</v>
      </c>
      <c r="AA134" s="2">
        <v>27694.6</v>
      </c>
      <c r="AB134" s="2">
        <v>24935.9</v>
      </c>
      <c r="AC134" s="2">
        <v>29798.5</v>
      </c>
      <c r="AD134" s="2">
        <v>30427.3</v>
      </c>
      <c r="AE134" s="2">
        <v>32448.3</v>
      </c>
      <c r="AF134" s="2">
        <v>32620.799999999999</v>
      </c>
      <c r="AG134" s="2">
        <v>29350.3</v>
      </c>
      <c r="AH134" s="2">
        <v>27589.4</v>
      </c>
      <c r="AI134" s="2">
        <v>25472.2</v>
      </c>
      <c r="AJ134" s="2">
        <v>29582.1</v>
      </c>
      <c r="AK134" s="2">
        <v>23399</v>
      </c>
      <c r="AL134" s="2">
        <v>27394.3</v>
      </c>
      <c r="AM134" s="2">
        <v>22093.7</v>
      </c>
      <c r="AN134" s="2">
        <v>28752.1</v>
      </c>
      <c r="AO134" s="2">
        <v>26323.4</v>
      </c>
      <c r="AP134" s="2">
        <v>29986</v>
      </c>
      <c r="AQ134" s="2">
        <v>30833</v>
      </c>
      <c r="AR134" s="2">
        <v>29722.799999999999</v>
      </c>
      <c r="AS134" s="2">
        <v>31923.1</v>
      </c>
      <c r="AT134" s="2">
        <v>26211.3</v>
      </c>
      <c r="AU134" s="2">
        <v>12104.9</v>
      </c>
      <c r="AV134" s="2">
        <v>41707.800000000003</v>
      </c>
      <c r="AW134" s="2">
        <v>25514.1</v>
      </c>
      <c r="AY134" s="13">
        <v>32725.286450000003</v>
      </c>
      <c r="AZ134" s="13">
        <v>29553.257724999999</v>
      </c>
      <c r="BA134" s="13">
        <v>30636.699999999997</v>
      </c>
      <c r="BB134" s="13">
        <v>26900.35</v>
      </c>
      <c r="BC134" s="13">
        <v>18788.55</v>
      </c>
      <c r="BD134" s="13">
        <v>35644.949999999997</v>
      </c>
      <c r="BE134" s="13">
        <v>24456.55</v>
      </c>
      <c r="BF134" s="13">
        <v>23262.65</v>
      </c>
      <c r="BG134" s="13">
        <v>20635.400000000001</v>
      </c>
      <c r="BH134" s="13">
        <v>24994.25</v>
      </c>
      <c r="BI134" s="13">
        <v>23477.300000000003</v>
      </c>
      <c r="BJ134" s="13">
        <v>26643.75</v>
      </c>
      <c r="BK134" s="13">
        <f t="shared" si="2"/>
        <v>317718.99417499994</v>
      </c>
      <c r="BM134" s="13">
        <v>32725.286450000003</v>
      </c>
      <c r="BN134" s="13">
        <v>29553.257724999999</v>
      </c>
      <c r="BO134" s="13">
        <v>30636.699999999997</v>
      </c>
      <c r="BP134" s="13">
        <v>26900.35</v>
      </c>
      <c r="BQ134" s="13">
        <v>18788.55</v>
      </c>
      <c r="BR134" s="13">
        <v>35644.949999999997</v>
      </c>
      <c r="BS134" s="13">
        <v>24456.55</v>
      </c>
      <c r="BT134" s="13">
        <v>23262.65</v>
      </c>
      <c r="BU134" s="13">
        <v>20635.400000000001</v>
      </c>
      <c r="BV134" s="13">
        <v>24994.25</v>
      </c>
      <c r="BW134" s="13">
        <v>23477.300000000003</v>
      </c>
      <c r="BX134" s="13">
        <v>26643.75</v>
      </c>
      <c r="BY134" s="13">
        <f t="shared" si="3"/>
        <v>317718.99417499994</v>
      </c>
      <c r="CA134" s="16"/>
    </row>
    <row r="135" spans="1:79" x14ac:dyDescent="0.25">
      <c r="B135" t="s">
        <v>807</v>
      </c>
      <c r="C135" t="s">
        <v>808</v>
      </c>
      <c r="D135" t="s">
        <v>52</v>
      </c>
      <c r="E135" t="s">
        <v>65</v>
      </c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>
        <v>32687.5</v>
      </c>
      <c r="AY135" s="13">
        <v>15504.2</v>
      </c>
      <c r="AZ135" s="13">
        <v>8148</v>
      </c>
      <c r="BA135" s="13">
        <v>11487</v>
      </c>
      <c r="BB135" s="13">
        <v>22249</v>
      </c>
      <c r="BC135" s="13">
        <v>28493</v>
      </c>
      <c r="BD135" s="13">
        <v>29604</v>
      </c>
      <c r="BE135" s="13">
        <v>32687</v>
      </c>
      <c r="BF135" s="13">
        <v>33702</v>
      </c>
      <c r="BG135" s="13">
        <v>20829</v>
      </c>
      <c r="BH135" s="13">
        <v>18161</v>
      </c>
      <c r="BI135" s="13">
        <v>20000</v>
      </c>
      <c r="BJ135" s="13">
        <v>14556</v>
      </c>
      <c r="BK135" s="13">
        <f t="shared" si="2"/>
        <v>255420.2</v>
      </c>
      <c r="BM135" s="13">
        <v>15504.2</v>
      </c>
      <c r="BN135" s="13">
        <v>8148</v>
      </c>
      <c r="BO135" s="13">
        <v>11487</v>
      </c>
      <c r="BP135" s="13">
        <v>22249</v>
      </c>
      <c r="BQ135" s="13">
        <v>28493</v>
      </c>
      <c r="BR135" s="13">
        <v>29604</v>
      </c>
      <c r="BS135" s="13">
        <v>32687</v>
      </c>
      <c r="BT135" s="13">
        <v>33702</v>
      </c>
      <c r="BU135" s="13">
        <v>20829</v>
      </c>
      <c r="BV135" s="13">
        <v>18161</v>
      </c>
      <c r="BW135" s="13">
        <v>20000</v>
      </c>
      <c r="BX135" s="13">
        <v>14556</v>
      </c>
      <c r="BY135" s="13">
        <f t="shared" si="3"/>
        <v>255420.2</v>
      </c>
      <c r="CA135" s="16"/>
    </row>
    <row r="136" spans="1:79" x14ac:dyDescent="0.25">
      <c r="B136" t="s">
        <v>142</v>
      </c>
      <c r="C136" t="s">
        <v>143</v>
      </c>
      <c r="D136" t="s">
        <v>52</v>
      </c>
      <c r="E136" t="s">
        <v>65</v>
      </c>
      <c r="G136" s="2">
        <v>29331</v>
      </c>
      <c r="H136" s="2">
        <v>23743.200000000001</v>
      </c>
      <c r="I136" s="2">
        <v>24533.599999999999</v>
      </c>
      <c r="J136" s="2">
        <v>17798.3</v>
      </c>
      <c r="K136" s="2">
        <v>24723.8</v>
      </c>
      <c r="L136" s="2">
        <v>28794.400000000001</v>
      </c>
      <c r="M136" s="2">
        <v>24489.4</v>
      </c>
      <c r="N136" s="2">
        <v>23555.1</v>
      </c>
      <c r="O136" s="2">
        <v>21370.799999999999</v>
      </c>
      <c r="P136" s="2">
        <v>26035</v>
      </c>
      <c r="Q136" s="2">
        <v>23807.1</v>
      </c>
      <c r="R136" s="2">
        <v>18666.8</v>
      </c>
      <c r="S136" s="2">
        <v>22644.400000000001</v>
      </c>
      <c r="T136" s="2">
        <v>20616.7</v>
      </c>
      <c r="U136" s="2">
        <v>21266.6</v>
      </c>
      <c r="V136" s="2">
        <v>20951.400000000001</v>
      </c>
      <c r="W136" s="2">
        <v>25386.5</v>
      </c>
      <c r="X136" s="2">
        <v>23936.9</v>
      </c>
      <c r="Y136" s="2">
        <v>23568.2</v>
      </c>
      <c r="Z136" s="2">
        <v>24941</v>
      </c>
      <c r="AA136" s="2">
        <v>22175.599999999999</v>
      </c>
      <c r="AB136" s="2">
        <v>20644.3</v>
      </c>
      <c r="AC136" s="2">
        <v>18234.8</v>
      </c>
      <c r="AD136" s="2">
        <v>19214.900000000001</v>
      </c>
      <c r="AE136" s="2">
        <v>22060.400000000001</v>
      </c>
      <c r="AF136" s="2">
        <v>17206.7</v>
      </c>
      <c r="AG136" s="2">
        <v>22563.3</v>
      </c>
      <c r="AH136" s="2">
        <v>18633.2</v>
      </c>
      <c r="AI136" s="2">
        <v>18516.400000000001</v>
      </c>
      <c r="AJ136" s="2">
        <v>22665.3</v>
      </c>
      <c r="AK136" s="2">
        <v>25083.1</v>
      </c>
      <c r="AL136" s="2">
        <v>25389.7</v>
      </c>
      <c r="AM136" s="2">
        <v>28156.799999999999</v>
      </c>
      <c r="AN136" s="2">
        <v>25561.200000000001</v>
      </c>
      <c r="AO136" s="2">
        <v>20263.3</v>
      </c>
      <c r="AP136" s="2">
        <v>20850.3</v>
      </c>
      <c r="AQ136" s="2">
        <v>24072.799999999999</v>
      </c>
      <c r="AR136" s="2">
        <v>23041.4</v>
      </c>
      <c r="AS136" s="2">
        <v>26784.3</v>
      </c>
      <c r="AT136" s="2">
        <v>25792</v>
      </c>
      <c r="AU136" s="2">
        <v>23565.5</v>
      </c>
      <c r="AV136" s="2">
        <v>27060.799999999999</v>
      </c>
      <c r="AW136" s="2">
        <v>23922.2</v>
      </c>
      <c r="AY136" s="13">
        <v>22502.328650000007</v>
      </c>
      <c r="AZ136" s="13">
        <v>20321.200825000004</v>
      </c>
      <c r="BA136" s="13">
        <v>24673.8</v>
      </c>
      <c r="BB136" s="13">
        <v>22212.6</v>
      </c>
      <c r="BC136" s="13">
        <v>21040.95</v>
      </c>
      <c r="BD136" s="13">
        <v>24863.05</v>
      </c>
      <c r="BE136" s="13">
        <v>24502.65</v>
      </c>
      <c r="BF136" s="13">
        <v>24472.400000000001</v>
      </c>
      <c r="BG136" s="13">
        <v>24763.8</v>
      </c>
      <c r="BH136" s="13">
        <v>25798.1</v>
      </c>
      <c r="BI136" s="13">
        <v>22035.199999999997</v>
      </c>
      <c r="BJ136" s="13">
        <v>19758.55</v>
      </c>
      <c r="BK136" s="13">
        <f t="shared" si="2"/>
        <v>276944.62947499997</v>
      </c>
      <c r="BM136" s="13">
        <v>22502.328650000007</v>
      </c>
      <c r="BN136" s="13">
        <v>20321.200825000004</v>
      </c>
      <c r="BO136" s="13">
        <v>24673.8</v>
      </c>
      <c r="BP136" s="13">
        <v>22212.6</v>
      </c>
      <c r="BQ136" s="13">
        <v>21040.95</v>
      </c>
      <c r="BR136" s="13">
        <v>24863.05</v>
      </c>
      <c r="BS136" s="13">
        <v>24502.65</v>
      </c>
      <c r="BT136" s="13">
        <v>24472.400000000001</v>
      </c>
      <c r="BU136" s="13">
        <v>24763.8</v>
      </c>
      <c r="BV136" s="13">
        <v>25798.1</v>
      </c>
      <c r="BW136" s="13">
        <v>22035.199999999997</v>
      </c>
      <c r="BX136" s="13">
        <v>19758.55</v>
      </c>
      <c r="BY136" s="13">
        <f t="shared" si="3"/>
        <v>276944.62947499997</v>
      </c>
      <c r="CA136" s="16"/>
    </row>
    <row r="137" spans="1:79" x14ac:dyDescent="0.25">
      <c r="B137" t="s">
        <v>552</v>
      </c>
      <c r="C137" t="s">
        <v>553</v>
      </c>
      <c r="D137" t="s">
        <v>66</v>
      </c>
      <c r="E137" t="s">
        <v>74</v>
      </c>
      <c r="G137" s="2">
        <v>78223</v>
      </c>
      <c r="H137" s="2">
        <v>25952</v>
      </c>
      <c r="I137" s="2">
        <v>50315.199999999997</v>
      </c>
      <c r="J137" s="2">
        <v>91332.800000000003</v>
      </c>
      <c r="K137" s="2">
        <v>80198.600000000006</v>
      </c>
      <c r="L137" s="2">
        <v>90019</v>
      </c>
      <c r="M137" s="2">
        <v>94850.3</v>
      </c>
      <c r="N137" s="2">
        <v>89933.2</v>
      </c>
      <c r="O137" s="2">
        <v>75970.7</v>
      </c>
      <c r="P137" s="2">
        <v>68097.399999999994</v>
      </c>
      <c r="Q137" s="2">
        <v>78451.899999999994</v>
      </c>
      <c r="R137" s="2">
        <v>87806</v>
      </c>
      <c r="S137" s="2">
        <v>93643.4</v>
      </c>
      <c r="T137" s="2">
        <v>94959</v>
      </c>
      <c r="U137" s="2">
        <v>121093</v>
      </c>
      <c r="V137" s="2">
        <v>130959.3</v>
      </c>
      <c r="W137" s="2">
        <v>125611.6</v>
      </c>
      <c r="X137" s="2">
        <v>104271.9</v>
      </c>
      <c r="Y137" s="2">
        <v>103580.2</v>
      </c>
      <c r="Z137" s="2">
        <v>91360.4</v>
      </c>
      <c r="AA137" s="2">
        <v>93934.3</v>
      </c>
      <c r="AB137" s="2">
        <v>107018.5</v>
      </c>
      <c r="AC137" s="2">
        <v>95716.7</v>
      </c>
      <c r="AD137" s="2">
        <v>108835.5</v>
      </c>
      <c r="AE137" s="2">
        <v>123858.2</v>
      </c>
      <c r="AF137" s="2">
        <v>98877.4</v>
      </c>
      <c r="AG137" s="2">
        <v>106342.5</v>
      </c>
      <c r="AH137" s="2">
        <v>98838.399999999994</v>
      </c>
      <c r="AI137" s="2">
        <v>101100.5</v>
      </c>
      <c r="AJ137" s="2">
        <v>100315.2</v>
      </c>
      <c r="AK137" s="2">
        <v>107389</v>
      </c>
      <c r="AL137" s="2">
        <v>102424.2</v>
      </c>
      <c r="AM137" s="2">
        <v>99733.2</v>
      </c>
      <c r="AN137" s="2">
        <v>104841</v>
      </c>
      <c r="AO137" s="2">
        <v>104716.5</v>
      </c>
      <c r="AP137" s="2">
        <v>103434</v>
      </c>
      <c r="AQ137" s="2">
        <v>110804.7</v>
      </c>
      <c r="AR137" s="2">
        <v>97754.7</v>
      </c>
      <c r="AS137" s="2">
        <v>111154</v>
      </c>
      <c r="AT137" s="2">
        <v>90303.2</v>
      </c>
      <c r="AU137" s="2">
        <v>99080.6</v>
      </c>
      <c r="AV137" s="2">
        <v>94803.7</v>
      </c>
      <c r="AW137" s="2">
        <v>93910.3</v>
      </c>
      <c r="AY137" s="13">
        <v>112352.3475</v>
      </c>
      <c r="AZ137" s="13">
        <v>101462.14874999999</v>
      </c>
      <c r="BA137" s="13">
        <v>108748.25</v>
      </c>
      <c r="BB137" s="13">
        <v>94570.799999999988</v>
      </c>
      <c r="BC137" s="13">
        <v>100090.55</v>
      </c>
      <c r="BD137" s="13">
        <v>97559.45</v>
      </c>
      <c r="BE137" s="13">
        <v>100649.65</v>
      </c>
      <c r="BF137" s="13">
        <v>96178.7</v>
      </c>
      <c r="BG137" s="13">
        <v>87851.95</v>
      </c>
      <c r="BH137" s="13">
        <v>86469.2</v>
      </c>
      <c r="BI137" s="13">
        <v>91584.2</v>
      </c>
      <c r="BJ137" s="13">
        <v>95620</v>
      </c>
      <c r="BK137" s="13">
        <f t="shared" si="2"/>
        <v>1173137.2462499999</v>
      </c>
      <c r="BM137" s="13">
        <v>112352.3475</v>
      </c>
      <c r="BN137" s="13">
        <v>101462.14874999999</v>
      </c>
      <c r="BO137" s="13">
        <v>108748.25</v>
      </c>
      <c r="BP137" s="13">
        <v>94570.799999999988</v>
      </c>
      <c r="BQ137" s="13">
        <v>100090.55</v>
      </c>
      <c r="BR137" s="13">
        <v>97559.45</v>
      </c>
      <c r="BS137" s="13">
        <v>100649.65</v>
      </c>
      <c r="BT137" s="13">
        <v>96178.7</v>
      </c>
      <c r="BU137" s="13">
        <v>87851.95</v>
      </c>
      <c r="BV137" s="13">
        <v>86469.2</v>
      </c>
      <c r="BW137" s="13">
        <v>91584.2</v>
      </c>
      <c r="BX137" s="13">
        <v>95620</v>
      </c>
      <c r="BY137" s="13">
        <f t="shared" si="3"/>
        <v>1173137.2462499999</v>
      </c>
      <c r="CA137" s="16"/>
    </row>
    <row r="138" spans="1:79" x14ac:dyDescent="0.25">
      <c r="B138" t="s">
        <v>600</v>
      </c>
      <c r="C138" t="s">
        <v>601</v>
      </c>
      <c r="D138" t="s">
        <v>58</v>
      </c>
      <c r="E138" t="s">
        <v>57</v>
      </c>
      <c r="G138" s="2">
        <v>31688.6</v>
      </c>
      <c r="H138" s="2">
        <v>28628</v>
      </c>
      <c r="I138" s="2">
        <v>50765.599999999999</v>
      </c>
      <c r="J138" s="2">
        <v>52073.8</v>
      </c>
      <c r="K138" s="2">
        <v>49187.1</v>
      </c>
      <c r="L138" s="2">
        <v>45250.400000000001</v>
      </c>
      <c r="M138" s="2">
        <v>49964</v>
      </c>
      <c r="N138" s="2">
        <v>47540.3</v>
      </c>
      <c r="O138" s="2">
        <v>45715</v>
      </c>
      <c r="P138" s="2">
        <v>50749</v>
      </c>
      <c r="Q138" s="2">
        <v>41572.199999999997</v>
      </c>
      <c r="R138" s="2">
        <v>61092.2</v>
      </c>
      <c r="S138" s="2">
        <v>52110.3</v>
      </c>
      <c r="T138" s="2">
        <v>48750</v>
      </c>
      <c r="U138" s="2">
        <v>50877.7</v>
      </c>
      <c r="V138" s="2">
        <v>47485.7</v>
      </c>
      <c r="W138" s="2">
        <v>48082.3</v>
      </c>
      <c r="X138" s="2">
        <v>50040.7</v>
      </c>
      <c r="Y138" s="2">
        <v>49961.599999999999</v>
      </c>
      <c r="Z138" s="2">
        <v>47703.1</v>
      </c>
      <c r="AA138" s="2">
        <v>49073.4</v>
      </c>
      <c r="AB138" s="2">
        <v>50978.8</v>
      </c>
      <c r="AC138" s="2">
        <v>47955.8</v>
      </c>
      <c r="AD138" s="2">
        <v>51843.5</v>
      </c>
      <c r="AE138" s="2">
        <v>49816.4</v>
      </c>
      <c r="AF138" s="2">
        <v>52950.8</v>
      </c>
      <c r="AG138" s="2">
        <v>58827.1</v>
      </c>
      <c r="AH138" s="2">
        <v>50439</v>
      </c>
      <c r="AI138" s="2">
        <v>60288.800000000003</v>
      </c>
      <c r="AJ138" s="2">
        <v>46702.3</v>
      </c>
      <c r="AK138" s="2">
        <v>34814.400000000001</v>
      </c>
      <c r="AL138" s="2">
        <v>61666</v>
      </c>
      <c r="AM138" s="2">
        <v>37740.800000000003</v>
      </c>
      <c r="AN138" s="2">
        <v>44046.3</v>
      </c>
      <c r="AO138" s="2">
        <v>42555</v>
      </c>
      <c r="AP138" s="2">
        <v>43753.3</v>
      </c>
      <c r="AQ138" s="2">
        <v>43607.7</v>
      </c>
      <c r="AR138" s="2">
        <v>42919.1</v>
      </c>
      <c r="AS138" s="2">
        <v>46768.800000000003</v>
      </c>
      <c r="AT138" s="2">
        <v>39470.6</v>
      </c>
      <c r="AU138" s="2">
        <v>21164.9</v>
      </c>
      <c r="AV138" s="2">
        <v>20457.7</v>
      </c>
      <c r="AW138" s="2">
        <v>41133.300000000003</v>
      </c>
      <c r="AY138" s="13">
        <v>49311.087000000007</v>
      </c>
      <c r="AZ138" s="13">
        <v>44531.413500000002</v>
      </c>
      <c r="BA138" s="13">
        <v>52797.95</v>
      </c>
      <c r="BB138" s="13">
        <v>44954.8</v>
      </c>
      <c r="BC138" s="13">
        <v>40726.850000000006</v>
      </c>
      <c r="BD138" s="13">
        <v>33580</v>
      </c>
      <c r="BE138" s="13">
        <v>37973.850000000006</v>
      </c>
      <c r="BF138" s="13">
        <v>54603.15</v>
      </c>
      <c r="BG138" s="13">
        <v>41727.9</v>
      </c>
      <c r="BH138" s="13">
        <v>47397.65</v>
      </c>
      <c r="BI138" s="13">
        <v>42063.6</v>
      </c>
      <c r="BJ138" s="13">
        <v>52422.75</v>
      </c>
      <c r="BK138" s="13">
        <f t="shared" si="2"/>
        <v>542091.00050000008</v>
      </c>
      <c r="BM138" s="13">
        <v>49311.087000000007</v>
      </c>
      <c r="BN138" s="13">
        <v>44531.413500000002</v>
      </c>
      <c r="BO138" s="13">
        <v>52797.95</v>
      </c>
      <c r="BP138" s="13">
        <v>44954.8</v>
      </c>
      <c r="BQ138" s="13">
        <v>40726.850000000006</v>
      </c>
      <c r="BR138" s="13">
        <v>33580</v>
      </c>
      <c r="BS138" s="13">
        <v>37973.850000000006</v>
      </c>
      <c r="BT138" s="13">
        <v>54603.15</v>
      </c>
      <c r="BU138" s="13">
        <v>41727.9</v>
      </c>
      <c r="BV138" s="13">
        <v>47397.65</v>
      </c>
      <c r="BW138" s="13">
        <v>42063.6</v>
      </c>
      <c r="BX138" s="13">
        <v>52422.75</v>
      </c>
      <c r="BY138" s="13">
        <f t="shared" si="3"/>
        <v>542091.00050000008</v>
      </c>
      <c r="CA138" s="16"/>
    </row>
    <row r="139" spans="1:79" x14ac:dyDescent="0.25">
      <c r="B139" t="s">
        <v>482</v>
      </c>
      <c r="C139" t="s">
        <v>483</v>
      </c>
      <c r="D139" t="s">
        <v>52</v>
      </c>
      <c r="E139" t="s">
        <v>65</v>
      </c>
      <c r="G139" s="2">
        <v>28132</v>
      </c>
      <c r="H139" s="2">
        <v>21101.599999999999</v>
      </c>
      <c r="I139" s="2">
        <v>24167.5</v>
      </c>
      <c r="J139" s="2">
        <v>21424.2</v>
      </c>
      <c r="K139" s="2">
        <v>19949</v>
      </c>
      <c r="L139" s="2">
        <v>19180</v>
      </c>
      <c r="M139" s="2">
        <v>19724.7</v>
      </c>
      <c r="N139" s="2">
        <v>19952.5</v>
      </c>
      <c r="O139" s="2">
        <v>19391.5</v>
      </c>
      <c r="P139" s="2">
        <v>20986.6</v>
      </c>
      <c r="Q139" s="2">
        <v>23895.200000000001</v>
      </c>
      <c r="R139" s="2">
        <v>26222.799999999999</v>
      </c>
      <c r="S139" s="2">
        <v>26420.9</v>
      </c>
      <c r="T139" s="2">
        <v>24826.2</v>
      </c>
      <c r="U139" s="2">
        <v>22894</v>
      </c>
      <c r="V139" s="2">
        <v>22111.8</v>
      </c>
      <c r="W139" s="2">
        <v>21684</v>
      </c>
      <c r="X139" s="2">
        <v>19443.599999999999</v>
      </c>
      <c r="Y139" s="2">
        <v>18660.5</v>
      </c>
      <c r="Z139" s="2">
        <v>18561.400000000001</v>
      </c>
      <c r="AA139" s="2">
        <v>19766.7</v>
      </c>
      <c r="AB139" s="2">
        <v>21035</v>
      </c>
      <c r="AC139" s="2">
        <v>22696.5</v>
      </c>
      <c r="AD139" s="2">
        <v>27384.2</v>
      </c>
      <c r="AE139" s="2">
        <v>27342.7</v>
      </c>
      <c r="AF139" s="2">
        <v>22894.9</v>
      </c>
      <c r="AG139" s="2">
        <v>23398.1</v>
      </c>
      <c r="AH139" s="2">
        <v>21506.9</v>
      </c>
      <c r="AI139" s="2">
        <v>18865.599999999999</v>
      </c>
      <c r="AJ139" s="2">
        <v>18141.5</v>
      </c>
      <c r="AK139" s="2">
        <v>18847.400000000001</v>
      </c>
      <c r="AL139" s="2">
        <v>18666.900000000001</v>
      </c>
      <c r="AM139" s="2">
        <v>18881</v>
      </c>
      <c r="AN139" s="2">
        <v>21246.3</v>
      </c>
      <c r="AO139" s="2">
        <v>24469.1</v>
      </c>
      <c r="AP139" s="2">
        <v>24502.400000000001</v>
      </c>
      <c r="AQ139" s="2">
        <v>27742.9</v>
      </c>
      <c r="AR139" s="2">
        <v>22288.1</v>
      </c>
      <c r="AS139" s="2">
        <v>21808.799999999999</v>
      </c>
      <c r="AT139" s="2">
        <v>21133.3</v>
      </c>
      <c r="AU139" s="2">
        <v>21694.1</v>
      </c>
      <c r="AV139" s="2">
        <v>19275.900000000001</v>
      </c>
      <c r="AW139" s="2">
        <v>17663.400000000001</v>
      </c>
      <c r="AY139" s="13">
        <v>26119.970300000001</v>
      </c>
      <c r="AZ139" s="13">
        <v>23588.188150000002</v>
      </c>
      <c r="BA139" s="13">
        <v>22603.449999999997</v>
      </c>
      <c r="BB139" s="13">
        <v>21320.1</v>
      </c>
      <c r="BC139" s="13">
        <v>20279.849999999999</v>
      </c>
      <c r="BD139" s="13">
        <v>18708.7</v>
      </c>
      <c r="BE139" s="13">
        <v>18255.400000000001</v>
      </c>
      <c r="BF139" s="13">
        <v>19309.7</v>
      </c>
      <c r="BG139" s="13">
        <v>19136.25</v>
      </c>
      <c r="BH139" s="13">
        <v>21116.449999999997</v>
      </c>
      <c r="BI139" s="13">
        <v>24182.15</v>
      </c>
      <c r="BJ139" s="13">
        <v>25362.6</v>
      </c>
      <c r="BK139" s="13">
        <f t="shared" si="2"/>
        <v>259982.80845000001</v>
      </c>
      <c r="BM139" s="13">
        <v>26119.970300000001</v>
      </c>
      <c r="BN139" s="13">
        <v>23588.188150000002</v>
      </c>
      <c r="BO139" s="13">
        <v>22603.449999999997</v>
      </c>
      <c r="BP139" s="13">
        <v>21320.1</v>
      </c>
      <c r="BQ139" s="13">
        <v>20279.849999999999</v>
      </c>
      <c r="BR139" s="13">
        <v>18708.7</v>
      </c>
      <c r="BS139" s="13">
        <v>18255.400000000001</v>
      </c>
      <c r="BT139" s="13">
        <v>19309.7</v>
      </c>
      <c r="BU139" s="13">
        <v>19136.25</v>
      </c>
      <c r="BV139" s="13">
        <v>21116.449999999997</v>
      </c>
      <c r="BW139" s="13">
        <v>24182.15</v>
      </c>
      <c r="BX139" s="13">
        <v>25362.6</v>
      </c>
      <c r="BY139" s="13">
        <f t="shared" si="3"/>
        <v>259982.80845000001</v>
      </c>
      <c r="CA139" s="16"/>
    </row>
    <row r="140" spans="1:79" x14ac:dyDescent="0.25">
      <c r="B140" t="s">
        <v>862</v>
      </c>
      <c r="C140" t="s">
        <v>863</v>
      </c>
      <c r="D140" t="s">
        <v>56</v>
      </c>
      <c r="E140" t="s">
        <v>61</v>
      </c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>
        <v>113.2</v>
      </c>
      <c r="AV140" s="2">
        <v>10498.5</v>
      </c>
      <c r="AW140" s="2">
        <v>103885.5</v>
      </c>
      <c r="AY140" s="13">
        <v>113446.75068493151</v>
      </c>
      <c r="AZ140" s="13">
        <v>102468.03287671233</v>
      </c>
      <c r="BA140" s="13">
        <v>113446.75068493151</v>
      </c>
      <c r="BB140" s="13">
        <v>109787.17808219178</v>
      </c>
      <c r="BC140" s="13">
        <v>113446.75068493151</v>
      </c>
      <c r="BD140" s="13">
        <v>109787.17808219178</v>
      </c>
      <c r="BE140" s="13">
        <v>113446.75068493151</v>
      </c>
      <c r="BF140" s="13">
        <v>113446.75068493151</v>
      </c>
      <c r="BG140" s="13">
        <v>109787.17808219178</v>
      </c>
      <c r="BH140" s="13">
        <v>113446.75068493151</v>
      </c>
      <c r="BI140" s="13">
        <v>109787.17808219178</v>
      </c>
      <c r="BJ140" s="13">
        <v>113446.75068493151</v>
      </c>
      <c r="BK140" s="13">
        <f t="shared" si="2"/>
        <v>1335744</v>
      </c>
      <c r="BM140" s="13">
        <v>113446.75068493151</v>
      </c>
      <c r="BN140" s="13">
        <v>102468.03287671233</v>
      </c>
      <c r="BO140" s="13">
        <v>113446.75068493151</v>
      </c>
      <c r="BP140" s="13">
        <v>109787.17808219178</v>
      </c>
      <c r="BQ140" s="13">
        <v>113446.75068493151</v>
      </c>
      <c r="BR140" s="13">
        <v>109787.17808219178</v>
      </c>
      <c r="BS140" s="13">
        <v>113446.75068493151</v>
      </c>
      <c r="BT140" s="13">
        <v>113446.75068493151</v>
      </c>
      <c r="BU140" s="13">
        <v>109787.17808219178</v>
      </c>
      <c r="BV140" s="13">
        <v>113446.75068493151</v>
      </c>
      <c r="BW140" s="13">
        <v>109787.17808219178</v>
      </c>
      <c r="BX140" s="13">
        <v>113446.75068493151</v>
      </c>
      <c r="BY140" s="13">
        <f t="shared" si="3"/>
        <v>1335744</v>
      </c>
      <c r="CA140" s="16"/>
    </row>
    <row r="141" spans="1:79" x14ac:dyDescent="0.25">
      <c r="B141" t="s">
        <v>618</v>
      </c>
      <c r="C141" t="s">
        <v>619</v>
      </c>
      <c r="D141" t="s">
        <v>52</v>
      </c>
      <c r="E141" t="s">
        <v>65</v>
      </c>
      <c r="G141" s="2">
        <v>34153.599999999999</v>
      </c>
      <c r="H141" s="2">
        <v>30386.9</v>
      </c>
      <c r="I141" s="2">
        <v>34829.599999999999</v>
      </c>
      <c r="J141" s="2">
        <v>32260.799999999999</v>
      </c>
      <c r="K141" s="2">
        <v>33092.800000000003</v>
      </c>
      <c r="L141" s="2">
        <v>30720.1</v>
      </c>
      <c r="M141" s="2">
        <v>32437.3</v>
      </c>
      <c r="N141" s="2">
        <v>33796.199999999997</v>
      </c>
      <c r="O141" s="2">
        <v>30484.799999999999</v>
      </c>
      <c r="P141" s="2">
        <v>31758.3</v>
      </c>
      <c r="Q141" s="2">
        <v>30198.1</v>
      </c>
      <c r="R141" s="2">
        <v>32156</v>
      </c>
      <c r="S141" s="2">
        <v>33260.5</v>
      </c>
      <c r="T141" s="2">
        <v>29302.9</v>
      </c>
      <c r="U141" s="2">
        <v>32395.4</v>
      </c>
      <c r="V141" s="2">
        <v>29532.3</v>
      </c>
      <c r="W141" s="2">
        <v>29773.1</v>
      </c>
      <c r="X141" s="2">
        <v>28536.799999999999</v>
      </c>
      <c r="Y141" s="2">
        <v>28492.2</v>
      </c>
      <c r="Z141" s="2">
        <v>28991.9</v>
      </c>
      <c r="AA141" s="2">
        <v>26590.7</v>
      </c>
      <c r="AB141" s="2">
        <v>27981.9</v>
      </c>
      <c r="AC141" s="2">
        <v>25997.4</v>
      </c>
      <c r="AD141" s="2">
        <v>25292.3</v>
      </c>
      <c r="AE141" s="2">
        <v>29839.5</v>
      </c>
      <c r="AF141" s="2">
        <v>26501.9</v>
      </c>
      <c r="AG141" s="2">
        <v>29546.400000000001</v>
      </c>
      <c r="AH141" s="2">
        <v>28351.599999999999</v>
      </c>
      <c r="AI141" s="2">
        <v>28575.7</v>
      </c>
      <c r="AJ141" s="2">
        <v>29683.9</v>
      </c>
      <c r="AK141" s="2">
        <v>29281.8</v>
      </c>
      <c r="AL141" s="2">
        <v>30031</v>
      </c>
      <c r="AM141" s="2">
        <v>27854</v>
      </c>
      <c r="AN141" s="2">
        <v>30442.799999999999</v>
      </c>
      <c r="AO141" s="2">
        <v>29141.3</v>
      </c>
      <c r="AP141" s="2">
        <v>31407.200000000001</v>
      </c>
      <c r="AQ141" s="2">
        <v>27576.5</v>
      </c>
      <c r="AR141" s="2">
        <v>30592</v>
      </c>
      <c r="AS141" s="2">
        <v>33917.1</v>
      </c>
      <c r="AT141" s="2">
        <v>29692</v>
      </c>
      <c r="AU141" s="2">
        <v>30941.3</v>
      </c>
      <c r="AV141" s="2">
        <v>24367.200000000001</v>
      </c>
      <c r="AW141" s="2">
        <v>33968.1</v>
      </c>
      <c r="AY141" s="13">
        <v>29829.828949999999</v>
      </c>
      <c r="AZ141" s="13">
        <v>26938.453974999997</v>
      </c>
      <c r="BA141" s="13">
        <v>31731.75</v>
      </c>
      <c r="BB141" s="13">
        <v>29021.8</v>
      </c>
      <c r="BC141" s="13">
        <v>29758.5</v>
      </c>
      <c r="BD141" s="13">
        <v>27025.550000000003</v>
      </c>
      <c r="BE141" s="13">
        <v>31624.949999999997</v>
      </c>
      <c r="BF141" s="13">
        <v>31913.599999999999</v>
      </c>
      <c r="BG141" s="13">
        <v>29169.4</v>
      </c>
      <c r="BH141" s="13">
        <v>31100.55</v>
      </c>
      <c r="BI141" s="13">
        <v>29669.699999999997</v>
      </c>
      <c r="BJ141" s="13">
        <v>31781.599999999999</v>
      </c>
      <c r="BK141" s="13">
        <f t="shared" si="2"/>
        <v>359565.68292499997</v>
      </c>
      <c r="BM141" s="13">
        <v>29829.828949999999</v>
      </c>
      <c r="BN141" s="13">
        <v>26938.453974999997</v>
      </c>
      <c r="BO141" s="13">
        <v>31731.75</v>
      </c>
      <c r="BP141" s="13">
        <v>29021.8</v>
      </c>
      <c r="BQ141" s="13">
        <v>29758.5</v>
      </c>
      <c r="BR141" s="13">
        <v>27025.550000000003</v>
      </c>
      <c r="BS141" s="13">
        <v>31624.949999999997</v>
      </c>
      <c r="BT141" s="13">
        <v>31913.599999999999</v>
      </c>
      <c r="BU141" s="13">
        <v>29169.4</v>
      </c>
      <c r="BV141" s="13">
        <v>31100.55</v>
      </c>
      <c r="BW141" s="13">
        <v>29669.699999999997</v>
      </c>
      <c r="BX141" s="13">
        <v>31781.599999999999</v>
      </c>
      <c r="BY141" s="13">
        <f t="shared" si="3"/>
        <v>359565.68292499997</v>
      </c>
      <c r="CA141" s="16"/>
    </row>
    <row r="142" spans="1:79" x14ac:dyDescent="0.25">
      <c r="B142" t="s">
        <v>588</v>
      </c>
      <c r="C142" t="s">
        <v>589</v>
      </c>
      <c r="D142" t="s">
        <v>66</v>
      </c>
      <c r="E142" t="s">
        <v>53</v>
      </c>
      <c r="G142" s="2">
        <v>103719.2</v>
      </c>
      <c r="H142" s="2">
        <v>84945.9</v>
      </c>
      <c r="I142" s="2">
        <v>97302.399999999994</v>
      </c>
      <c r="J142" s="2">
        <v>76272.3</v>
      </c>
      <c r="K142" s="2">
        <v>72040.800000000003</v>
      </c>
      <c r="L142" s="2">
        <v>61973.599999999999</v>
      </c>
      <c r="M142" s="2">
        <v>61523.3</v>
      </c>
      <c r="N142" s="2">
        <v>60955.5</v>
      </c>
      <c r="O142" s="2">
        <v>61601.5</v>
      </c>
      <c r="P142" s="2">
        <v>69328.3</v>
      </c>
      <c r="Q142" s="2">
        <v>82894.8</v>
      </c>
      <c r="R142" s="2">
        <v>85367.9</v>
      </c>
      <c r="S142" s="2">
        <v>86182</v>
      </c>
      <c r="T142" s="2">
        <v>80880.899999999994</v>
      </c>
      <c r="U142" s="2">
        <v>76399.8</v>
      </c>
      <c r="V142" s="2">
        <v>78022.600000000006</v>
      </c>
      <c r="W142" s="2">
        <v>77624.800000000003</v>
      </c>
      <c r="X142" s="2">
        <v>69206.899999999994</v>
      </c>
      <c r="Y142" s="2">
        <v>68929</v>
      </c>
      <c r="Z142" s="2">
        <v>67040.5</v>
      </c>
      <c r="AA142" s="2">
        <v>65814.3</v>
      </c>
      <c r="AB142" s="2">
        <v>74676</v>
      </c>
      <c r="AC142" s="2">
        <v>78979</v>
      </c>
      <c r="AD142" s="2">
        <v>73695.7</v>
      </c>
      <c r="AE142" s="2">
        <v>95683.1</v>
      </c>
      <c r="AF142" s="2">
        <v>84971.9</v>
      </c>
      <c r="AG142" s="2">
        <v>83926.5</v>
      </c>
      <c r="AH142" s="2">
        <v>81725.7</v>
      </c>
      <c r="AI142" s="2">
        <v>78655</v>
      </c>
      <c r="AJ142" s="2">
        <v>68846.100000000006</v>
      </c>
      <c r="AK142" s="2">
        <v>69912.800000000003</v>
      </c>
      <c r="AL142" s="2">
        <v>65518.9</v>
      </c>
      <c r="AM142" s="2">
        <v>64634.7</v>
      </c>
      <c r="AN142" s="2">
        <v>70146.8</v>
      </c>
      <c r="AO142" s="2">
        <v>83676.2</v>
      </c>
      <c r="AP142" s="2">
        <v>82862.3</v>
      </c>
      <c r="AQ142" s="2">
        <v>92184.1</v>
      </c>
      <c r="AR142" s="2">
        <v>78294.8</v>
      </c>
      <c r="AS142" s="2">
        <v>75805.100000000006</v>
      </c>
      <c r="AT142" s="2">
        <v>71841.7</v>
      </c>
      <c r="AU142" s="2">
        <v>67437.3</v>
      </c>
      <c r="AV142" s="2">
        <v>66715.7</v>
      </c>
      <c r="AW142" s="2">
        <v>68717.399999999994</v>
      </c>
      <c r="AY142" s="13">
        <v>91470.380949999992</v>
      </c>
      <c r="AZ142" s="13">
        <v>82604.249974999984</v>
      </c>
      <c r="BA142" s="13">
        <v>79865.8</v>
      </c>
      <c r="BB142" s="13">
        <v>76783.7</v>
      </c>
      <c r="BC142" s="13">
        <v>73046.149999999994</v>
      </c>
      <c r="BD142" s="13">
        <v>67780.899999999994</v>
      </c>
      <c r="BE142" s="13">
        <v>69315.100000000006</v>
      </c>
      <c r="BF142" s="13">
        <v>63237.2</v>
      </c>
      <c r="BG142" s="13">
        <v>63118.1</v>
      </c>
      <c r="BH142" s="13">
        <v>69737.55</v>
      </c>
      <c r="BI142" s="13">
        <v>83285.5</v>
      </c>
      <c r="BJ142" s="13">
        <v>84115.1</v>
      </c>
      <c r="BK142" s="13">
        <f t="shared" si="2"/>
        <v>904359.73092499992</v>
      </c>
      <c r="BM142" s="13">
        <v>91470.380949999992</v>
      </c>
      <c r="BN142" s="13">
        <v>82604.249974999984</v>
      </c>
      <c r="BO142" s="13">
        <v>79865.8</v>
      </c>
      <c r="BP142" s="13">
        <v>76783.7</v>
      </c>
      <c r="BQ142" s="13">
        <v>73046.149999999994</v>
      </c>
      <c r="BR142" s="13">
        <v>67780.899999999994</v>
      </c>
      <c r="BS142" s="13">
        <v>69315.100000000006</v>
      </c>
      <c r="BT142" s="13">
        <v>63237.2</v>
      </c>
      <c r="BU142" s="13">
        <v>63118.1</v>
      </c>
      <c r="BV142" s="13">
        <v>69737.55</v>
      </c>
      <c r="BW142" s="13">
        <v>83285.5</v>
      </c>
      <c r="BX142" s="13">
        <v>84115.1</v>
      </c>
      <c r="BY142" s="13">
        <f t="shared" si="3"/>
        <v>904359.73092499992</v>
      </c>
      <c r="CA142" s="16"/>
    </row>
    <row r="143" spans="1:79" x14ac:dyDescent="0.25">
      <c r="B143" t="s">
        <v>769</v>
      </c>
      <c r="C143" t="s">
        <v>770</v>
      </c>
      <c r="D143" t="s">
        <v>340</v>
      </c>
      <c r="E143" t="s">
        <v>74</v>
      </c>
      <c r="G143" s="2">
        <v>0</v>
      </c>
      <c r="H143" s="2">
        <v>0</v>
      </c>
      <c r="I143" s="2">
        <v>0</v>
      </c>
      <c r="J143" s="2">
        <v>1079.5</v>
      </c>
      <c r="K143" s="2">
        <v>0</v>
      </c>
      <c r="L143" s="2">
        <v>0</v>
      </c>
      <c r="M143" s="2">
        <v>0</v>
      </c>
      <c r="N143" s="2">
        <v>0</v>
      </c>
      <c r="O143" s="2">
        <v>948.2</v>
      </c>
      <c r="P143" s="2">
        <v>0</v>
      </c>
      <c r="Q143" s="2">
        <v>0</v>
      </c>
      <c r="R143" s="2">
        <v>1749</v>
      </c>
      <c r="S143" s="2">
        <v>0</v>
      </c>
      <c r="T143" s="2">
        <v>0</v>
      </c>
      <c r="U143" s="2">
        <v>615.4</v>
      </c>
      <c r="V143" s="2">
        <v>5146.8</v>
      </c>
      <c r="W143" s="2">
        <v>1743.5</v>
      </c>
      <c r="X143" s="2">
        <v>0</v>
      </c>
      <c r="Y143" s="2">
        <v>0</v>
      </c>
      <c r="Z143" s="2">
        <v>0</v>
      </c>
      <c r="AA143" s="2">
        <v>1979.8</v>
      </c>
      <c r="AB143" s="2">
        <v>12133.4</v>
      </c>
      <c r="AC143" s="2">
        <v>1002.2</v>
      </c>
      <c r="AD143" s="2">
        <v>0</v>
      </c>
      <c r="AE143" s="2">
        <v>0</v>
      </c>
      <c r="AF143" s="2">
        <v>0</v>
      </c>
      <c r="AG143" s="2">
        <v>0</v>
      </c>
      <c r="AH143" s="2">
        <v>15838.2</v>
      </c>
      <c r="AI143" s="2">
        <v>18408</v>
      </c>
      <c r="AJ143" s="2">
        <v>3772</v>
      </c>
      <c r="AK143" s="2">
        <v>0</v>
      </c>
      <c r="AL143" s="2">
        <v>0</v>
      </c>
      <c r="AM143" s="2">
        <v>0</v>
      </c>
      <c r="AN143" s="2">
        <v>0</v>
      </c>
      <c r="AO143" s="2">
        <v>0</v>
      </c>
      <c r="AP143" s="2">
        <v>0</v>
      </c>
      <c r="AQ143" s="2">
        <v>0</v>
      </c>
      <c r="AR143" s="2">
        <v>0</v>
      </c>
      <c r="AS143" s="2">
        <v>1528.8</v>
      </c>
      <c r="AT143" s="2">
        <v>18245.2</v>
      </c>
      <c r="AU143" s="2">
        <v>18466</v>
      </c>
      <c r="AV143" s="2">
        <v>14999</v>
      </c>
      <c r="AW143" s="2">
        <v>0</v>
      </c>
      <c r="AY143" s="13">
        <v>7751.4317025440314</v>
      </c>
      <c r="AZ143" s="13">
        <v>7001.2931506849318</v>
      </c>
      <c r="BA143" s="13">
        <v>7751.4317025440314</v>
      </c>
      <c r="BB143" s="13">
        <v>7501.3855185909979</v>
      </c>
      <c r="BC143" s="13">
        <v>7751.4317025440314</v>
      </c>
      <c r="BD143" s="13">
        <v>7501.3855185909979</v>
      </c>
      <c r="BE143" s="13">
        <v>7751.4317025440314</v>
      </c>
      <c r="BF143" s="13">
        <v>7751.4317025440314</v>
      </c>
      <c r="BG143" s="13">
        <v>7501.3855185909979</v>
      </c>
      <c r="BH143" s="13">
        <v>7751.4317025440314</v>
      </c>
      <c r="BI143" s="13">
        <v>7501.3855185909979</v>
      </c>
      <c r="BJ143" s="13">
        <v>7751.4317025440314</v>
      </c>
      <c r="BK143" s="13">
        <f t="shared" si="2"/>
        <v>91266.85714285713</v>
      </c>
      <c r="BM143" s="13">
        <v>7751.4317025440314</v>
      </c>
      <c r="BN143" s="13">
        <v>7001.2931506849318</v>
      </c>
      <c r="BO143" s="13">
        <v>7751.4317025440314</v>
      </c>
      <c r="BP143" s="13">
        <v>7501.3855185909979</v>
      </c>
      <c r="BQ143" s="13">
        <v>7751.4317025440314</v>
      </c>
      <c r="BR143" s="13">
        <v>7501.3855185909979</v>
      </c>
      <c r="BS143" s="13">
        <v>7751.4317025440314</v>
      </c>
      <c r="BT143" s="13">
        <v>7751.4317025440314</v>
      </c>
      <c r="BU143" s="13">
        <v>7501.3855185909979</v>
      </c>
      <c r="BV143" s="13">
        <v>7751.4317025440314</v>
      </c>
      <c r="BW143" s="13">
        <v>7501.3855185909979</v>
      </c>
      <c r="BX143" s="13">
        <v>7751.4317025440314</v>
      </c>
      <c r="BY143" s="13">
        <f t="shared" si="3"/>
        <v>91266.85714285713</v>
      </c>
      <c r="CA143" s="16"/>
    </row>
    <row r="144" spans="1:79" x14ac:dyDescent="0.25">
      <c r="A144" s="5"/>
      <c r="B144" s="5" t="s">
        <v>712</v>
      </c>
      <c r="C144" s="5" t="s">
        <v>713</v>
      </c>
      <c r="D144" s="5" t="s">
        <v>58</v>
      </c>
      <c r="E144" s="5" t="s">
        <v>65</v>
      </c>
      <c r="F144" s="5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>
        <v>40193.1</v>
      </c>
      <c r="AY144" s="13">
        <v>20881</v>
      </c>
      <c r="AZ144" s="13">
        <v>11347</v>
      </c>
      <c r="BA144" s="13">
        <v>19230</v>
      </c>
      <c r="BB144" s="13">
        <v>12879</v>
      </c>
      <c r="BC144" s="13">
        <v>14383</v>
      </c>
      <c r="BD144" s="13">
        <v>11822</v>
      </c>
      <c r="BE144" s="13">
        <v>10224</v>
      </c>
      <c r="BF144" s="13">
        <v>40193</v>
      </c>
      <c r="BG144" s="13">
        <v>16375</v>
      </c>
      <c r="BH144" s="13">
        <v>19092</v>
      </c>
      <c r="BI144" s="13">
        <v>14842</v>
      </c>
      <c r="BJ144" s="13">
        <v>20137</v>
      </c>
      <c r="BK144" s="13">
        <f t="shared" si="2"/>
        <v>211405</v>
      </c>
      <c r="BM144" s="13">
        <v>20881</v>
      </c>
      <c r="BN144" s="13">
        <v>11347</v>
      </c>
      <c r="BO144" s="13">
        <v>19230</v>
      </c>
      <c r="BP144" s="13">
        <v>12879</v>
      </c>
      <c r="BQ144" s="13">
        <v>14383</v>
      </c>
      <c r="BR144" s="13">
        <v>11822</v>
      </c>
      <c r="BS144" s="13">
        <v>10224</v>
      </c>
      <c r="BT144" s="13">
        <v>40193</v>
      </c>
      <c r="BU144" s="13">
        <v>16375</v>
      </c>
      <c r="BV144" s="13">
        <v>19092</v>
      </c>
      <c r="BW144" s="13">
        <v>14842</v>
      </c>
      <c r="BX144" s="13">
        <v>20137</v>
      </c>
      <c r="BY144" s="13">
        <f t="shared" si="3"/>
        <v>211405</v>
      </c>
      <c r="CA144" s="16"/>
    </row>
    <row r="145" spans="1:79" x14ac:dyDescent="0.25">
      <c r="A145" s="5"/>
      <c r="B145" s="5" t="s">
        <v>781</v>
      </c>
      <c r="C145" s="5" t="s">
        <v>782</v>
      </c>
      <c r="D145" s="5" t="s">
        <v>58</v>
      </c>
      <c r="E145" s="5" t="s">
        <v>65</v>
      </c>
      <c r="F145" s="5"/>
      <c r="G145" s="6"/>
      <c r="H145" s="6"/>
      <c r="I145" s="6"/>
      <c r="J145" s="6"/>
      <c r="K145" s="6"/>
      <c r="L145" s="6"/>
      <c r="M145" s="6">
        <v>25240.799999999999</v>
      </c>
      <c r="N145" s="6">
        <v>26511.4</v>
      </c>
      <c r="O145" s="6">
        <v>23308.1</v>
      </c>
      <c r="P145" s="6">
        <v>24811.599999999999</v>
      </c>
      <c r="Q145" s="6">
        <v>30430.9</v>
      </c>
      <c r="R145" s="6">
        <v>29075.8</v>
      </c>
      <c r="S145" s="6">
        <v>39933.4</v>
      </c>
      <c r="T145" s="6">
        <v>35281.300000000003</v>
      </c>
      <c r="U145" s="6">
        <v>31178.5</v>
      </c>
      <c r="V145" s="6">
        <v>34171.4</v>
      </c>
      <c r="W145" s="6">
        <v>31009.599999999999</v>
      </c>
      <c r="X145" s="6">
        <v>32206.5</v>
      </c>
      <c r="Y145" s="6">
        <v>29155.5</v>
      </c>
      <c r="Z145" s="6">
        <v>35726.400000000001</v>
      </c>
      <c r="AA145" s="6">
        <v>30442.7</v>
      </c>
      <c r="AB145" s="6">
        <v>29976.3</v>
      </c>
      <c r="AC145" s="6">
        <v>36527.699999999997</v>
      </c>
      <c r="AD145" s="6">
        <v>26324.1</v>
      </c>
      <c r="AE145" s="6">
        <v>7768.3</v>
      </c>
      <c r="AF145" s="6">
        <v>20470.400000000001</v>
      </c>
      <c r="AG145" s="6">
        <v>21517.7</v>
      </c>
      <c r="AH145" s="6">
        <v>31285</v>
      </c>
      <c r="AI145" s="6">
        <v>30530.2</v>
      </c>
      <c r="AJ145" s="6">
        <v>30116.7</v>
      </c>
      <c r="AK145" s="6">
        <v>27846</v>
      </c>
      <c r="AL145" s="6">
        <v>36844.199999999997</v>
      </c>
      <c r="AM145" s="6">
        <v>33149.4</v>
      </c>
      <c r="AN145" s="6">
        <v>39399.800000000003</v>
      </c>
      <c r="AO145" s="6">
        <v>35921.300000000003</v>
      </c>
      <c r="AP145" s="6">
        <v>38046</v>
      </c>
      <c r="AQ145" s="6">
        <v>39123.800000000003</v>
      </c>
      <c r="AR145" s="6">
        <v>29097.3</v>
      </c>
      <c r="AS145" s="6">
        <v>39059</v>
      </c>
      <c r="AT145" s="6">
        <v>36970.199999999997</v>
      </c>
      <c r="AU145" s="6">
        <v>43378.400000000001</v>
      </c>
      <c r="AV145" s="6">
        <v>78535</v>
      </c>
      <c r="AW145" s="6">
        <v>11982.2</v>
      </c>
      <c r="AY145" s="13">
        <v>25127.777900000001</v>
      </c>
      <c r="AZ145" s="13">
        <v>22692.167949999999</v>
      </c>
      <c r="BA145" s="13">
        <v>30288.35</v>
      </c>
      <c r="BB145" s="13">
        <v>34127.599999999999</v>
      </c>
      <c r="BC145" s="13">
        <v>36954.300000000003</v>
      </c>
      <c r="BD145" s="13">
        <v>54325.85</v>
      </c>
      <c r="BE145" s="13">
        <v>19914.099999999999</v>
      </c>
      <c r="BF145" s="13">
        <v>36844.199999999997</v>
      </c>
      <c r="BG145" s="13">
        <v>33149.4</v>
      </c>
      <c r="BH145" s="13">
        <v>39399.800000000003</v>
      </c>
      <c r="BI145" s="13">
        <v>35921.300000000003</v>
      </c>
      <c r="BJ145" s="13">
        <v>38046</v>
      </c>
      <c r="BK145" s="13">
        <f t="shared" ref="BK145:BK208" si="4">SUM(AY145:BJ145)</f>
        <v>406790.84585000004</v>
      </c>
      <c r="BM145" s="13">
        <v>25127.777900000001</v>
      </c>
      <c r="BN145" s="13">
        <v>22692.167949999999</v>
      </c>
      <c r="BO145" s="13">
        <v>30288.35</v>
      </c>
      <c r="BP145" s="13">
        <v>34127.599999999999</v>
      </c>
      <c r="BQ145" s="13">
        <v>36954.300000000003</v>
      </c>
      <c r="BR145" s="13">
        <v>54325.85</v>
      </c>
      <c r="BS145" s="13">
        <v>19914.099999999999</v>
      </c>
      <c r="BT145" s="13">
        <v>36844.199999999997</v>
      </c>
      <c r="BU145" s="13">
        <v>33149.4</v>
      </c>
      <c r="BV145" s="13">
        <v>39399.800000000003</v>
      </c>
      <c r="BW145" s="13">
        <v>35921.300000000003</v>
      </c>
      <c r="BX145" s="13">
        <v>38046</v>
      </c>
      <c r="BY145" s="13">
        <f t="shared" ref="BY145:BY208" si="5">SUM(BM145:BX145)</f>
        <v>406790.84585000004</v>
      </c>
      <c r="CA145" s="16"/>
    </row>
    <row r="146" spans="1:79" x14ac:dyDescent="0.25">
      <c r="B146" t="s">
        <v>680</v>
      </c>
      <c r="C146" t="s">
        <v>681</v>
      </c>
      <c r="D146" t="s">
        <v>58</v>
      </c>
      <c r="E146" t="s">
        <v>65</v>
      </c>
      <c r="G146" s="2">
        <v>155723.5</v>
      </c>
      <c r="H146" s="2">
        <v>128543</v>
      </c>
      <c r="I146" s="2">
        <v>143527.70000000001</v>
      </c>
      <c r="J146" s="2">
        <v>132493.4</v>
      </c>
      <c r="K146" s="2">
        <v>129095.9</v>
      </c>
      <c r="L146" s="2">
        <v>122116.8</v>
      </c>
      <c r="M146" s="2">
        <v>126832.4</v>
      </c>
      <c r="N146" s="2">
        <v>126307.5</v>
      </c>
      <c r="O146" s="2">
        <v>120955.3</v>
      </c>
      <c r="P146" s="2">
        <v>127548.6</v>
      </c>
      <c r="Q146" s="2">
        <v>136711.6</v>
      </c>
      <c r="R146" s="2">
        <v>149131</v>
      </c>
      <c r="S146" s="2">
        <v>154976.5</v>
      </c>
      <c r="T146" s="2">
        <v>138337.70000000001</v>
      </c>
      <c r="U146" s="2">
        <v>140085.4</v>
      </c>
      <c r="V146" s="2">
        <v>133301.1</v>
      </c>
      <c r="W146" s="2">
        <v>136956.29999999999</v>
      </c>
      <c r="X146" s="2">
        <v>124993.3</v>
      </c>
      <c r="Y146" s="2">
        <v>121877.6</v>
      </c>
      <c r="Z146" s="2">
        <v>118787</v>
      </c>
      <c r="AA146" s="2">
        <v>114973.3</v>
      </c>
      <c r="AB146" s="2">
        <v>119358</v>
      </c>
      <c r="AC146" s="2">
        <v>79201.399999999994</v>
      </c>
      <c r="AD146" s="2">
        <v>147329</v>
      </c>
      <c r="AE146" s="2">
        <v>152444.20000000001</v>
      </c>
      <c r="AF146" s="2">
        <v>97437.2</v>
      </c>
      <c r="AG146" s="2">
        <v>107979.2</v>
      </c>
      <c r="AH146" s="2">
        <v>104196</v>
      </c>
      <c r="AI146" s="2">
        <v>107536</v>
      </c>
      <c r="AJ146" s="2">
        <v>96937.2</v>
      </c>
      <c r="AK146" s="2">
        <v>107127.7</v>
      </c>
      <c r="AL146" s="2">
        <v>126749.2</v>
      </c>
      <c r="AM146" s="2">
        <v>121185</v>
      </c>
      <c r="AN146" s="2">
        <v>149639.70000000001</v>
      </c>
      <c r="AO146" s="2">
        <v>144873</v>
      </c>
      <c r="AP146" s="2">
        <v>68892.3</v>
      </c>
      <c r="AQ146" s="2">
        <v>169970.3</v>
      </c>
      <c r="AR146" s="2">
        <v>153496.4</v>
      </c>
      <c r="AS146" s="2">
        <v>169582.4</v>
      </c>
      <c r="AT146" s="2">
        <v>163797</v>
      </c>
      <c r="AU146" s="2">
        <v>169092.6</v>
      </c>
      <c r="AV146" s="2">
        <v>135869.1</v>
      </c>
      <c r="AW146" s="2">
        <v>140110.70000000001</v>
      </c>
      <c r="AY146" s="13">
        <v>149357.18005</v>
      </c>
      <c r="AZ146" s="13">
        <v>134880.140525</v>
      </c>
      <c r="BA146" s="13">
        <v>138780.79999999999</v>
      </c>
      <c r="BB146" s="13">
        <v>133996.5</v>
      </c>
      <c r="BC146" s="13">
        <v>138314.29999999999</v>
      </c>
      <c r="BD146" s="13">
        <v>116403.15</v>
      </c>
      <c r="BE146" s="13">
        <v>123619.20000000001</v>
      </c>
      <c r="BF146" s="13">
        <v>126528.35</v>
      </c>
      <c r="BG146" s="13">
        <v>121070.15</v>
      </c>
      <c r="BH146" s="13">
        <v>138594.15000000002</v>
      </c>
      <c r="BI146" s="13">
        <v>140792.29999999999</v>
      </c>
      <c r="BJ146" s="13">
        <v>109011.65</v>
      </c>
      <c r="BK146" s="13">
        <f t="shared" si="4"/>
        <v>1571347.8705750003</v>
      </c>
      <c r="BM146" s="13">
        <v>149357.18005</v>
      </c>
      <c r="BN146" s="13">
        <v>134880.140525</v>
      </c>
      <c r="BO146" s="13">
        <v>138780.79999999999</v>
      </c>
      <c r="BP146" s="13">
        <v>133996.5</v>
      </c>
      <c r="BQ146" s="13">
        <v>138314.29999999999</v>
      </c>
      <c r="BR146" s="13">
        <v>116403.15</v>
      </c>
      <c r="BS146" s="13">
        <v>123619.20000000001</v>
      </c>
      <c r="BT146" s="13">
        <v>126528.35</v>
      </c>
      <c r="BU146" s="13">
        <v>121070.15</v>
      </c>
      <c r="BV146" s="13">
        <v>138594.15000000002</v>
      </c>
      <c r="BW146" s="13">
        <v>140792.29999999999</v>
      </c>
      <c r="BX146" s="13">
        <v>109011.65</v>
      </c>
      <c r="BY146" s="13">
        <f t="shared" si="5"/>
        <v>1571347.8705750003</v>
      </c>
      <c r="CA146" s="16"/>
    </row>
    <row r="147" spans="1:79" x14ac:dyDescent="0.25">
      <c r="B147" t="s">
        <v>80</v>
      </c>
      <c r="C147" t="s">
        <v>81</v>
      </c>
      <c r="D147" t="s">
        <v>58</v>
      </c>
      <c r="E147" t="s">
        <v>53</v>
      </c>
      <c r="G147" s="2">
        <v>318479.2</v>
      </c>
      <c r="H147" s="2">
        <v>261175.2</v>
      </c>
      <c r="I147" s="2">
        <v>251697.7</v>
      </c>
      <c r="J147" s="2">
        <v>310466</v>
      </c>
      <c r="K147" s="2">
        <v>314661.40000000002</v>
      </c>
      <c r="L147" s="2">
        <v>312552.5</v>
      </c>
      <c r="M147" s="2">
        <v>294146.09999999998</v>
      </c>
      <c r="N147" s="2">
        <v>327303.8</v>
      </c>
      <c r="O147" s="2">
        <v>241462.6</v>
      </c>
      <c r="P147" s="2">
        <v>324896.2</v>
      </c>
      <c r="Q147" s="2">
        <v>233319.4</v>
      </c>
      <c r="R147" s="2">
        <v>322991.40000000002</v>
      </c>
      <c r="S147" s="2">
        <v>318161</v>
      </c>
      <c r="T147" s="2">
        <v>292873.5</v>
      </c>
      <c r="U147" s="2">
        <v>319721.59999999998</v>
      </c>
      <c r="V147" s="2">
        <v>249557.9</v>
      </c>
      <c r="W147" s="2">
        <v>231841.4</v>
      </c>
      <c r="X147" s="2">
        <v>62394.9</v>
      </c>
      <c r="Y147" s="2">
        <v>298182.8</v>
      </c>
      <c r="Z147" s="2">
        <v>304451</v>
      </c>
      <c r="AA147" s="2">
        <v>239889.3</v>
      </c>
      <c r="AB147" s="2">
        <v>330692.59999999998</v>
      </c>
      <c r="AC147" s="2">
        <v>298385.40000000002</v>
      </c>
      <c r="AD147" s="2">
        <v>320831.59999999998</v>
      </c>
      <c r="AE147" s="2">
        <v>323444</v>
      </c>
      <c r="AF147" s="2">
        <v>225472.7</v>
      </c>
      <c r="AG147" s="2">
        <v>323292.59999999998</v>
      </c>
      <c r="AH147" s="2">
        <v>315069.3</v>
      </c>
      <c r="AI147" s="2">
        <v>318000.8</v>
      </c>
      <c r="AJ147" s="2">
        <v>305587.40000000002</v>
      </c>
      <c r="AK147" s="2">
        <v>245522.3</v>
      </c>
      <c r="AL147" s="2">
        <v>297435.2</v>
      </c>
      <c r="AM147" s="2">
        <v>310672.2</v>
      </c>
      <c r="AN147" s="2">
        <v>298147.40000000002</v>
      </c>
      <c r="AO147" s="2">
        <v>288692.09999999998</v>
      </c>
      <c r="AP147" s="2">
        <v>311885.59999999998</v>
      </c>
      <c r="AQ147" s="2">
        <v>269442.40000000002</v>
      </c>
      <c r="AR147" s="2">
        <v>292812.7</v>
      </c>
      <c r="AS147" s="2">
        <v>306602.40000000002</v>
      </c>
      <c r="AT147" s="2">
        <v>305746.8</v>
      </c>
      <c r="AU147" s="2">
        <v>316610.8</v>
      </c>
      <c r="AV147" s="2">
        <v>242652.79999999999</v>
      </c>
      <c r="AW147" s="2">
        <v>316896.2</v>
      </c>
      <c r="AY147" s="13">
        <v>289460.25390000001</v>
      </c>
      <c r="AZ147" s="13">
        <v>261403.16595</v>
      </c>
      <c r="BA147" s="13">
        <v>314947.5</v>
      </c>
      <c r="BB147" s="13">
        <v>310408.05</v>
      </c>
      <c r="BC147" s="13">
        <v>317305.8</v>
      </c>
      <c r="BD147" s="13">
        <v>274120.09999999998</v>
      </c>
      <c r="BE147" s="13">
        <v>281209.25</v>
      </c>
      <c r="BF147" s="13">
        <v>312369.5</v>
      </c>
      <c r="BG147" s="13">
        <v>276067.40000000002</v>
      </c>
      <c r="BH147" s="13">
        <v>311521.80000000005</v>
      </c>
      <c r="BI147" s="13">
        <v>261005.75</v>
      </c>
      <c r="BJ147" s="13">
        <v>317438.5</v>
      </c>
      <c r="BK147" s="13">
        <f t="shared" si="4"/>
        <v>3527257.0698499996</v>
      </c>
      <c r="BM147" s="13">
        <v>289460.25390000001</v>
      </c>
      <c r="BN147" s="13">
        <v>261403.16595</v>
      </c>
      <c r="BO147" s="13">
        <v>314947.5</v>
      </c>
      <c r="BP147" s="13">
        <v>310408.05</v>
      </c>
      <c r="BQ147" s="13">
        <v>317305.8</v>
      </c>
      <c r="BR147" s="13">
        <v>274120.09999999998</v>
      </c>
      <c r="BS147" s="13">
        <v>281209.25</v>
      </c>
      <c r="BT147" s="13">
        <v>312369.5</v>
      </c>
      <c r="BU147" s="13">
        <v>276067.40000000002</v>
      </c>
      <c r="BV147" s="13">
        <v>311521.80000000005</v>
      </c>
      <c r="BW147" s="13">
        <v>261005.75</v>
      </c>
      <c r="BX147" s="13">
        <v>317438.5</v>
      </c>
      <c r="BY147" s="13">
        <f t="shared" si="5"/>
        <v>3527257.0698499996</v>
      </c>
      <c r="CA147" s="16"/>
    </row>
    <row r="148" spans="1:79" x14ac:dyDescent="0.25">
      <c r="B148" t="s">
        <v>749</v>
      </c>
      <c r="C148" t="s">
        <v>750</v>
      </c>
      <c r="D148" t="s">
        <v>58</v>
      </c>
      <c r="E148" t="s">
        <v>57</v>
      </c>
      <c r="G148" s="2">
        <v>39122.9</v>
      </c>
      <c r="H148" s="2">
        <v>34359.699999999997</v>
      </c>
      <c r="I148" s="2">
        <v>31200</v>
      </c>
      <c r="J148" s="2">
        <v>35724</v>
      </c>
      <c r="K148" s="2">
        <v>49383.7</v>
      </c>
      <c r="L148" s="2">
        <v>43222.3</v>
      </c>
      <c r="M148" s="2">
        <v>41015.4</v>
      </c>
      <c r="N148" s="2">
        <v>35837.5</v>
      </c>
      <c r="O148" s="2">
        <v>35289.699999999997</v>
      </c>
      <c r="P148" s="2">
        <v>39598.9</v>
      </c>
      <c r="Q148" s="2">
        <v>46672.5</v>
      </c>
      <c r="R148" s="2">
        <v>47959.1</v>
      </c>
      <c r="S148" s="2">
        <v>49882.3</v>
      </c>
      <c r="T148" s="2">
        <v>28595.200000000001</v>
      </c>
      <c r="U148" s="2">
        <v>30187.599999999999</v>
      </c>
      <c r="V148" s="2">
        <v>34767.199999999997</v>
      </c>
      <c r="W148" s="2">
        <v>35919.599999999999</v>
      </c>
      <c r="X148" s="2">
        <v>45239.5</v>
      </c>
      <c r="Y148" s="2">
        <v>41699.1</v>
      </c>
      <c r="Z148" s="2">
        <v>35008.800000000003</v>
      </c>
      <c r="AA148" s="2">
        <v>36696.6</v>
      </c>
      <c r="AB148" s="2">
        <v>34850.800000000003</v>
      </c>
      <c r="AC148" s="2">
        <v>29707.7</v>
      </c>
      <c r="AD148" s="2">
        <v>27478.6</v>
      </c>
      <c r="AE148" s="2">
        <v>3692.4</v>
      </c>
      <c r="AF148" s="2">
        <v>1613.9</v>
      </c>
      <c r="AG148" s="2">
        <v>2196.6</v>
      </c>
      <c r="AH148" s="2">
        <v>2305.6</v>
      </c>
      <c r="AI148" s="2">
        <v>3668</v>
      </c>
      <c r="AJ148" s="2">
        <v>3772</v>
      </c>
      <c r="AK148" s="2">
        <v>3643.6</v>
      </c>
      <c r="AL148" s="2">
        <v>4644.2</v>
      </c>
      <c r="AM148" s="2">
        <v>13317.8</v>
      </c>
      <c r="AN148" s="2">
        <v>11880.7</v>
      </c>
      <c r="AO148" s="2">
        <v>11129.3</v>
      </c>
      <c r="AP148" s="2">
        <v>14525.5</v>
      </c>
      <c r="AQ148" s="2">
        <v>11774.6</v>
      </c>
      <c r="AR148" s="2">
        <v>8229.2999999999993</v>
      </c>
      <c r="AS148" s="2">
        <v>10648.8</v>
      </c>
      <c r="AT148" s="2">
        <v>11024.5</v>
      </c>
      <c r="AU148" s="2">
        <v>2849.6</v>
      </c>
      <c r="AV148" s="2">
        <v>6805.5</v>
      </c>
      <c r="AW148" s="2">
        <v>3692</v>
      </c>
      <c r="AY148" s="13">
        <v>6593.3071</v>
      </c>
      <c r="AZ148" s="13">
        <v>5954.2245499999999</v>
      </c>
      <c r="BA148" s="13">
        <v>6422.7</v>
      </c>
      <c r="BB148" s="13">
        <v>6665.05</v>
      </c>
      <c r="BC148" s="13">
        <v>3258.8</v>
      </c>
      <c r="BD148" s="13">
        <v>5288.75</v>
      </c>
      <c r="BE148" s="13">
        <v>3667.8</v>
      </c>
      <c r="BF148" s="13">
        <v>20240.849999999999</v>
      </c>
      <c r="BG148" s="13">
        <v>24303.75</v>
      </c>
      <c r="BH148" s="13">
        <v>25739.800000000003</v>
      </c>
      <c r="BI148" s="13">
        <v>28900.9</v>
      </c>
      <c r="BJ148" s="13">
        <v>31242.3</v>
      </c>
      <c r="BK148" s="13">
        <f t="shared" si="4"/>
        <v>168278.23165</v>
      </c>
      <c r="BM148" s="13">
        <v>6593.3071</v>
      </c>
      <c r="BN148" s="13">
        <v>5954.2245499999999</v>
      </c>
      <c r="BO148" s="13">
        <v>6422.7</v>
      </c>
      <c r="BP148" s="13">
        <v>6665.05</v>
      </c>
      <c r="BQ148" s="13">
        <v>3258.8</v>
      </c>
      <c r="BR148" s="13">
        <v>5288.75</v>
      </c>
      <c r="BS148" s="13">
        <v>3667.8</v>
      </c>
      <c r="BT148" s="13">
        <v>20240.849999999999</v>
      </c>
      <c r="BU148" s="13">
        <v>24303.75</v>
      </c>
      <c r="BV148" s="13">
        <v>25739.800000000003</v>
      </c>
      <c r="BW148" s="13">
        <v>28900.9</v>
      </c>
      <c r="BX148" s="13">
        <v>31242.3</v>
      </c>
      <c r="BY148" s="13">
        <f t="shared" si="5"/>
        <v>168278.23165</v>
      </c>
      <c r="CA148" s="16"/>
    </row>
    <row r="149" spans="1:79" x14ac:dyDescent="0.25">
      <c r="B149" t="s">
        <v>787</v>
      </c>
      <c r="C149" t="s">
        <v>788</v>
      </c>
      <c r="D149" t="s">
        <v>58</v>
      </c>
      <c r="E149" t="s">
        <v>65</v>
      </c>
      <c r="G149" s="2">
        <v>0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2">
        <v>0</v>
      </c>
      <c r="T149" s="2">
        <v>0</v>
      </c>
      <c r="U149" s="2">
        <v>0</v>
      </c>
      <c r="V149" s="2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0</v>
      </c>
      <c r="AC149" s="2">
        <v>0</v>
      </c>
      <c r="AD149" s="2">
        <v>0</v>
      </c>
      <c r="AE149" s="2">
        <v>0</v>
      </c>
      <c r="AF149" s="2">
        <v>0</v>
      </c>
      <c r="AG149" s="2">
        <v>0</v>
      </c>
      <c r="AH149" s="2">
        <v>0</v>
      </c>
      <c r="AI149" s="2">
        <v>0</v>
      </c>
      <c r="AJ149" s="2">
        <v>0</v>
      </c>
      <c r="AK149" s="2">
        <v>0</v>
      </c>
      <c r="AL149" s="2">
        <v>0</v>
      </c>
      <c r="AM149" s="2">
        <v>0</v>
      </c>
      <c r="AN149" s="2">
        <v>0</v>
      </c>
      <c r="AO149" s="2">
        <v>0</v>
      </c>
      <c r="AP149" s="2">
        <v>0</v>
      </c>
      <c r="AQ149" s="2">
        <v>0</v>
      </c>
      <c r="AR149" s="2">
        <v>0</v>
      </c>
      <c r="AS149" s="2">
        <v>0</v>
      </c>
      <c r="AT149" s="2">
        <v>0</v>
      </c>
      <c r="AU149" s="2">
        <v>0</v>
      </c>
      <c r="AV149" s="2">
        <v>0</v>
      </c>
      <c r="AW149" s="2">
        <v>41.9</v>
      </c>
      <c r="AY149" s="18">
        <v>0</v>
      </c>
      <c r="AZ149" s="18">
        <v>0</v>
      </c>
      <c r="BA149" s="18">
        <v>0</v>
      </c>
      <c r="BB149" s="18">
        <v>0</v>
      </c>
      <c r="BC149" s="18">
        <v>0</v>
      </c>
      <c r="BD149" s="18">
        <v>0</v>
      </c>
      <c r="BE149" s="18">
        <v>0</v>
      </c>
      <c r="BF149" s="18">
        <v>0</v>
      </c>
      <c r="BG149" s="18">
        <v>0</v>
      </c>
      <c r="BH149" s="18">
        <v>0</v>
      </c>
      <c r="BI149" s="18">
        <v>0</v>
      </c>
      <c r="BJ149" s="18">
        <v>0</v>
      </c>
      <c r="BK149" s="13">
        <f t="shared" si="4"/>
        <v>0</v>
      </c>
      <c r="BM149" s="18">
        <v>0</v>
      </c>
      <c r="BN149" s="18">
        <v>0</v>
      </c>
      <c r="BO149" s="18">
        <v>0</v>
      </c>
      <c r="BP149" s="18">
        <v>0</v>
      </c>
      <c r="BQ149" s="18">
        <v>0</v>
      </c>
      <c r="BR149" s="18">
        <v>0</v>
      </c>
      <c r="BS149" s="18">
        <v>0</v>
      </c>
      <c r="BT149" s="18">
        <v>0</v>
      </c>
      <c r="BU149" s="18">
        <v>0</v>
      </c>
      <c r="BV149" s="18">
        <v>0</v>
      </c>
      <c r="BW149" s="18">
        <v>0</v>
      </c>
      <c r="BX149" s="18">
        <v>0</v>
      </c>
      <c r="BY149" s="13">
        <f t="shared" si="5"/>
        <v>0</v>
      </c>
      <c r="CA149" s="16"/>
    </row>
    <row r="150" spans="1:79" x14ac:dyDescent="0.25">
      <c r="B150" t="s">
        <v>457</v>
      </c>
      <c r="C150" t="s">
        <v>458</v>
      </c>
      <c r="D150" t="s">
        <v>52</v>
      </c>
      <c r="E150" t="s">
        <v>65</v>
      </c>
      <c r="G150" s="2">
        <v>20854.7</v>
      </c>
      <c r="H150" s="2">
        <v>21628.400000000001</v>
      </c>
      <c r="I150" s="2">
        <v>22920.3</v>
      </c>
      <c r="J150" s="2">
        <v>20757.5</v>
      </c>
      <c r="K150" s="2">
        <v>17731.3</v>
      </c>
      <c r="L150" s="2">
        <v>27470.2</v>
      </c>
      <c r="M150" s="2">
        <v>17753</v>
      </c>
      <c r="N150" s="2">
        <v>25162.5</v>
      </c>
      <c r="O150" s="2">
        <v>23462.799999999999</v>
      </c>
      <c r="P150" s="2">
        <v>19940</v>
      </c>
      <c r="Q150" s="2">
        <v>20910.2</v>
      </c>
      <c r="R150" s="2">
        <v>16294.4</v>
      </c>
      <c r="S150" s="2">
        <v>18597.5</v>
      </c>
      <c r="T150" s="2">
        <v>23456.400000000001</v>
      </c>
      <c r="U150" s="2">
        <v>21588.3</v>
      </c>
      <c r="V150" s="2">
        <v>19141.599999999999</v>
      </c>
      <c r="W150" s="2">
        <v>5580.4</v>
      </c>
      <c r="X150" s="2">
        <v>7859.1</v>
      </c>
      <c r="Y150" s="2">
        <v>8896.2000000000007</v>
      </c>
      <c r="Z150" s="2">
        <v>10749.5</v>
      </c>
      <c r="AA150" s="2">
        <v>11928.5</v>
      </c>
      <c r="AB150" s="2">
        <v>11772.8</v>
      </c>
      <c r="AC150" s="2">
        <v>11101.5</v>
      </c>
      <c r="AD150" s="2">
        <v>11670.8</v>
      </c>
      <c r="AE150" s="2">
        <v>12663.6</v>
      </c>
      <c r="AF150" s="2">
        <v>12559.5</v>
      </c>
      <c r="AG150" s="2">
        <v>12894</v>
      </c>
      <c r="AH150" s="2">
        <v>17065.7</v>
      </c>
      <c r="AI150" s="2">
        <v>15939.8</v>
      </c>
      <c r="AJ150" s="2">
        <v>18096.099999999999</v>
      </c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>
        <v>25796.9</v>
      </c>
      <c r="AY150" s="13">
        <v>20649</v>
      </c>
      <c r="AZ150" s="13">
        <v>23933</v>
      </c>
      <c r="BA150" s="13">
        <v>26520</v>
      </c>
      <c r="BB150" s="13">
        <v>28492</v>
      </c>
      <c r="BC150" s="13">
        <v>25535</v>
      </c>
      <c r="BD150" s="13">
        <v>25796</v>
      </c>
      <c r="BE150" s="13">
        <v>26220</v>
      </c>
      <c r="BF150" s="13">
        <v>26158</v>
      </c>
      <c r="BG150" s="13">
        <v>20476</v>
      </c>
      <c r="BH150" s="13">
        <v>26446</v>
      </c>
      <c r="BI150" s="13">
        <v>24188</v>
      </c>
      <c r="BJ150" s="13">
        <v>22300</v>
      </c>
      <c r="BK150" s="13">
        <f t="shared" si="4"/>
        <v>296713</v>
      </c>
      <c r="BM150" s="13">
        <v>20649</v>
      </c>
      <c r="BN150" s="13">
        <v>23933</v>
      </c>
      <c r="BO150" s="13">
        <v>26520</v>
      </c>
      <c r="BP150" s="13">
        <v>28492</v>
      </c>
      <c r="BQ150" s="13">
        <v>25535</v>
      </c>
      <c r="BR150" s="13">
        <v>25796</v>
      </c>
      <c r="BS150" s="13">
        <v>26220</v>
      </c>
      <c r="BT150" s="13">
        <v>26158</v>
      </c>
      <c r="BU150" s="13">
        <v>20476</v>
      </c>
      <c r="BV150" s="13">
        <v>26446</v>
      </c>
      <c r="BW150" s="13">
        <v>24188</v>
      </c>
      <c r="BX150" s="13">
        <v>22300</v>
      </c>
      <c r="BY150" s="13">
        <f t="shared" si="5"/>
        <v>296713</v>
      </c>
      <c r="CA150" s="16"/>
    </row>
    <row r="151" spans="1:79" x14ac:dyDescent="0.25">
      <c r="B151" t="s">
        <v>734</v>
      </c>
      <c r="C151" t="s">
        <v>735</v>
      </c>
      <c r="D151" t="s">
        <v>340</v>
      </c>
      <c r="E151" t="s">
        <v>74</v>
      </c>
      <c r="G151" s="2">
        <v>3854.7</v>
      </c>
      <c r="H151" s="2">
        <v>3924.6</v>
      </c>
      <c r="I151" s="2">
        <v>3669.8</v>
      </c>
      <c r="J151" s="2">
        <v>3752.3</v>
      </c>
      <c r="K151" s="2">
        <v>2800.8</v>
      </c>
      <c r="L151" s="2">
        <v>2877.2</v>
      </c>
      <c r="M151" s="2">
        <v>2332.3000000000002</v>
      </c>
      <c r="N151" s="2">
        <v>2539.1</v>
      </c>
      <c r="O151" s="2">
        <v>2339</v>
      </c>
      <c r="P151" s="2">
        <v>2662.4</v>
      </c>
      <c r="Q151" s="2">
        <v>2509.1</v>
      </c>
      <c r="R151" s="2">
        <v>2698.2</v>
      </c>
      <c r="S151" s="2">
        <v>4168.3999999999996</v>
      </c>
      <c r="T151" s="2">
        <v>3453.5</v>
      </c>
      <c r="U151" s="2">
        <v>4272.2</v>
      </c>
      <c r="V151" s="2">
        <v>3542.2</v>
      </c>
      <c r="W151" s="2">
        <v>3462.2</v>
      </c>
      <c r="X151" s="2">
        <v>3637.6</v>
      </c>
      <c r="Y151" s="2">
        <v>3210.4</v>
      </c>
      <c r="Z151" s="2">
        <v>2813</v>
      </c>
      <c r="AA151" s="2">
        <v>2481.1999999999998</v>
      </c>
      <c r="AB151" s="2">
        <v>2973.2</v>
      </c>
      <c r="AC151" s="2">
        <v>3419.3</v>
      </c>
      <c r="AD151" s="2">
        <v>3434.7</v>
      </c>
      <c r="AE151" s="2">
        <v>4230.6000000000004</v>
      </c>
      <c r="AF151" s="2">
        <v>4405</v>
      </c>
      <c r="AG151" s="2">
        <v>4432.1000000000004</v>
      </c>
      <c r="AH151" s="2">
        <v>3940.4</v>
      </c>
      <c r="AI151" s="2">
        <v>3160.4</v>
      </c>
      <c r="AJ151" s="2">
        <v>2845.4</v>
      </c>
      <c r="AK151" s="2">
        <v>2751.9</v>
      </c>
      <c r="AL151" s="2">
        <v>2250</v>
      </c>
      <c r="AM151" s="2">
        <v>2397.4</v>
      </c>
      <c r="AN151" s="2">
        <v>2613.5</v>
      </c>
      <c r="AO151" s="2">
        <v>2502.9</v>
      </c>
      <c r="AP151" s="2">
        <v>4133.7</v>
      </c>
      <c r="AQ151" s="2">
        <v>2957.9</v>
      </c>
      <c r="AR151" s="2">
        <v>3744.5</v>
      </c>
      <c r="AS151" s="2">
        <v>4181.3</v>
      </c>
      <c r="AT151" s="2">
        <v>3779.7</v>
      </c>
      <c r="AU151" s="2">
        <v>3465.9</v>
      </c>
      <c r="AV151" s="2">
        <v>3170.3</v>
      </c>
      <c r="AW151" s="2">
        <v>3253.8</v>
      </c>
      <c r="AY151" s="13">
        <v>3995.549</v>
      </c>
      <c r="AZ151" s="13">
        <v>3608.2644999999998</v>
      </c>
      <c r="BA151" s="13">
        <v>4306.7000000000007</v>
      </c>
      <c r="BB151" s="13">
        <v>3860.05</v>
      </c>
      <c r="BC151" s="13">
        <v>3313.15</v>
      </c>
      <c r="BD151" s="13">
        <v>3007.8500000000004</v>
      </c>
      <c r="BE151" s="13">
        <v>3002.8500000000004</v>
      </c>
      <c r="BF151" s="13">
        <v>2394.5500000000002</v>
      </c>
      <c r="BG151" s="13">
        <v>2368.1999999999998</v>
      </c>
      <c r="BH151" s="13">
        <v>2637.95</v>
      </c>
      <c r="BI151" s="13">
        <v>2506</v>
      </c>
      <c r="BJ151" s="13">
        <v>3415.95</v>
      </c>
      <c r="BK151" s="13">
        <f t="shared" si="4"/>
        <v>38417.063500000004</v>
      </c>
      <c r="BM151" s="13">
        <v>3995.549</v>
      </c>
      <c r="BN151" s="13">
        <v>3608.2644999999998</v>
      </c>
      <c r="BO151" s="13">
        <v>4306.7000000000007</v>
      </c>
      <c r="BP151" s="13">
        <v>3860.05</v>
      </c>
      <c r="BQ151" s="13">
        <v>3313.15</v>
      </c>
      <c r="BR151" s="13">
        <v>3007.8500000000004</v>
      </c>
      <c r="BS151" s="13">
        <v>3002.8500000000004</v>
      </c>
      <c r="BT151" s="13">
        <v>2394.5500000000002</v>
      </c>
      <c r="BU151" s="13">
        <v>2368.1999999999998</v>
      </c>
      <c r="BV151" s="13">
        <v>2637.95</v>
      </c>
      <c r="BW151" s="13">
        <v>2506</v>
      </c>
      <c r="BX151" s="13">
        <v>3415.95</v>
      </c>
      <c r="BY151" s="13">
        <f t="shared" si="5"/>
        <v>38417.063500000004</v>
      </c>
      <c r="CA151" s="16"/>
    </row>
    <row r="152" spans="1:79" x14ac:dyDescent="0.25">
      <c r="B152" t="s">
        <v>795</v>
      </c>
      <c r="C152" t="s">
        <v>796</v>
      </c>
      <c r="D152" t="s">
        <v>52</v>
      </c>
      <c r="E152" t="s">
        <v>65</v>
      </c>
      <c r="G152" s="2"/>
      <c r="H152" s="2"/>
      <c r="I152" s="2"/>
      <c r="J152" s="2"/>
      <c r="K152" s="2"/>
      <c r="L152" s="2"/>
      <c r="M152" s="2">
        <v>27305.4</v>
      </c>
      <c r="N152" s="2">
        <v>28964.1</v>
      </c>
      <c r="O152" s="2">
        <v>27870.2</v>
      </c>
      <c r="P152" s="2">
        <v>14866.6</v>
      </c>
      <c r="Q152" s="2">
        <v>24413.599999999999</v>
      </c>
      <c r="R152" s="2">
        <v>31620.6</v>
      </c>
      <c r="S152" s="2">
        <v>26778.6</v>
      </c>
      <c r="T152" s="2">
        <v>26371.4</v>
      </c>
      <c r="U152" s="2">
        <v>28618.6</v>
      </c>
      <c r="V152" s="2">
        <v>14776.3</v>
      </c>
      <c r="W152" s="2">
        <v>16840.599999999999</v>
      </c>
      <c r="X152" s="2">
        <v>33200</v>
      </c>
      <c r="Y152" s="2">
        <v>30768.5</v>
      </c>
      <c r="Z152" s="2">
        <v>27680.2</v>
      </c>
      <c r="AA152" s="2">
        <v>36634</v>
      </c>
      <c r="AB152" s="2">
        <v>34035.699999999997</v>
      </c>
      <c r="AC152" s="2">
        <v>31763.7</v>
      </c>
      <c r="AD152" s="2">
        <v>29920.400000000001</v>
      </c>
      <c r="AE152" s="2">
        <v>27875.9</v>
      </c>
      <c r="AF152" s="2">
        <v>35894</v>
      </c>
      <c r="AG152" s="2">
        <v>35574.5</v>
      </c>
      <c r="AH152" s="2">
        <v>39740.199999999997</v>
      </c>
      <c r="AI152" s="2">
        <v>44099</v>
      </c>
      <c r="AJ152" s="2">
        <v>47348.5</v>
      </c>
      <c r="AK152" s="2">
        <v>50487.8</v>
      </c>
      <c r="AL152" s="2">
        <v>49381.7</v>
      </c>
      <c r="AM152" s="2">
        <v>56213.4</v>
      </c>
      <c r="AN152" s="2">
        <v>54382</v>
      </c>
      <c r="AO152" s="2">
        <v>51361.8</v>
      </c>
      <c r="AP152" s="2">
        <v>51748.4</v>
      </c>
      <c r="AQ152" s="2">
        <v>49974.3</v>
      </c>
      <c r="AR152" s="2">
        <v>45161.9</v>
      </c>
      <c r="AS152" s="2">
        <v>65834.600000000006</v>
      </c>
      <c r="AT152" s="2">
        <v>45453.9</v>
      </c>
      <c r="AU152" s="2">
        <v>60101.599999999999</v>
      </c>
      <c r="AV152" s="2">
        <v>56781.4</v>
      </c>
      <c r="AW152" s="2">
        <v>40019.199999999997</v>
      </c>
      <c r="AY152" s="13">
        <v>41395.039049999999</v>
      </c>
      <c r="AZ152" s="13">
        <v>37382.660024999997</v>
      </c>
      <c r="BA152" s="13">
        <v>50704.55</v>
      </c>
      <c r="BB152" s="13">
        <v>42597.05</v>
      </c>
      <c r="BC152" s="13">
        <v>52100.3</v>
      </c>
      <c r="BD152" s="13">
        <v>52064.95</v>
      </c>
      <c r="BE152" s="13">
        <v>45253.5</v>
      </c>
      <c r="BF152" s="13">
        <v>49381.7</v>
      </c>
      <c r="BG152" s="13">
        <v>56213.4</v>
      </c>
      <c r="BH152" s="13">
        <v>54382</v>
      </c>
      <c r="BI152" s="13">
        <v>51361.8</v>
      </c>
      <c r="BJ152" s="13">
        <v>51748.4</v>
      </c>
      <c r="BK152" s="13">
        <f t="shared" si="4"/>
        <v>584585.34907500003</v>
      </c>
      <c r="BM152" s="13">
        <v>41395.039049999999</v>
      </c>
      <c r="BN152" s="13">
        <v>37382.660024999997</v>
      </c>
      <c r="BO152" s="13">
        <v>50704.55</v>
      </c>
      <c r="BP152" s="13">
        <v>42597.05</v>
      </c>
      <c r="BQ152" s="13">
        <v>52100.3</v>
      </c>
      <c r="BR152" s="13">
        <v>52064.95</v>
      </c>
      <c r="BS152" s="13">
        <v>45253.5</v>
      </c>
      <c r="BT152" s="13">
        <v>49381.7</v>
      </c>
      <c r="BU152" s="13">
        <v>56213.4</v>
      </c>
      <c r="BV152" s="13">
        <v>54382</v>
      </c>
      <c r="BW152" s="13">
        <v>51361.8</v>
      </c>
      <c r="BX152" s="13">
        <v>51748.4</v>
      </c>
      <c r="BY152" s="13">
        <f t="shared" si="5"/>
        <v>584585.34907500003</v>
      </c>
      <c r="CA152" s="16"/>
    </row>
    <row r="153" spans="1:79" x14ac:dyDescent="0.25">
      <c r="B153" t="s">
        <v>198</v>
      </c>
      <c r="C153" t="s">
        <v>199</v>
      </c>
      <c r="D153" t="s">
        <v>58</v>
      </c>
      <c r="E153" t="s">
        <v>65</v>
      </c>
      <c r="G153" s="2">
        <v>63285.599999999999</v>
      </c>
      <c r="H153" s="2">
        <v>52218.400000000001</v>
      </c>
      <c r="I153" s="2">
        <v>58125.599999999999</v>
      </c>
      <c r="J153" s="2">
        <v>55534.400000000001</v>
      </c>
      <c r="K153" s="2">
        <v>55797.599999999999</v>
      </c>
      <c r="L153" s="2">
        <v>46574.5</v>
      </c>
      <c r="M153" s="2">
        <v>52254.2</v>
      </c>
      <c r="N153" s="2">
        <v>58698.5</v>
      </c>
      <c r="O153" s="2">
        <v>62337.5</v>
      </c>
      <c r="P153" s="2">
        <v>69527.5</v>
      </c>
      <c r="Q153" s="2">
        <v>75678</v>
      </c>
      <c r="R153" s="2">
        <v>68466.600000000006</v>
      </c>
      <c r="S153" s="2">
        <v>79145.3</v>
      </c>
      <c r="T153" s="2">
        <v>69297</v>
      </c>
      <c r="U153" s="2">
        <v>70945.899999999994</v>
      </c>
      <c r="V153" s="2">
        <v>64810.2</v>
      </c>
      <c r="W153" s="2">
        <v>64297.3</v>
      </c>
      <c r="X153" s="2">
        <v>57782.2</v>
      </c>
      <c r="Y153" s="2">
        <v>56578.5</v>
      </c>
      <c r="Z153" s="2">
        <v>57576.800000000003</v>
      </c>
      <c r="AA153" s="2">
        <v>57653.599999999999</v>
      </c>
      <c r="AB153" s="2">
        <v>61114.9</v>
      </c>
      <c r="AC153" s="2">
        <v>59065.2</v>
      </c>
      <c r="AD153" s="2">
        <v>60992.2</v>
      </c>
      <c r="AE153" s="2">
        <v>65960.899999999994</v>
      </c>
      <c r="AF153" s="2">
        <v>62195.1</v>
      </c>
      <c r="AG153" s="2">
        <v>71347.8</v>
      </c>
      <c r="AH153" s="2">
        <v>69921.899999999994</v>
      </c>
      <c r="AI153" s="2">
        <v>68261.5</v>
      </c>
      <c r="AJ153" s="2">
        <v>63036.9</v>
      </c>
      <c r="AK153" s="2">
        <v>63429.4</v>
      </c>
      <c r="AL153" s="2">
        <v>61668.5</v>
      </c>
      <c r="AM153" s="2">
        <v>61355.9</v>
      </c>
      <c r="AN153" s="2">
        <v>66556.7</v>
      </c>
      <c r="AO153" s="2">
        <v>73391</v>
      </c>
      <c r="AP153" s="2">
        <v>73002.899999999994</v>
      </c>
      <c r="AQ153" s="2">
        <v>75680</v>
      </c>
      <c r="AR153" s="2">
        <v>70157</v>
      </c>
      <c r="AS153" s="2">
        <v>75085.8</v>
      </c>
      <c r="AT153" s="2">
        <v>68837.600000000006</v>
      </c>
      <c r="AU153" s="2">
        <v>67774.3</v>
      </c>
      <c r="AV153" s="2">
        <v>63003.199999999997</v>
      </c>
      <c r="AW153" s="2">
        <v>66665.3</v>
      </c>
      <c r="AY153" s="13">
        <v>71375.176500000001</v>
      </c>
      <c r="AZ153" s="13">
        <v>64456.853249999993</v>
      </c>
      <c r="BA153" s="13">
        <v>73216.800000000003</v>
      </c>
      <c r="BB153" s="13">
        <v>69379.75</v>
      </c>
      <c r="BC153" s="13">
        <v>68017.899999999994</v>
      </c>
      <c r="BD153" s="13">
        <v>63020.05</v>
      </c>
      <c r="BE153" s="13">
        <v>65047.350000000006</v>
      </c>
      <c r="BF153" s="13">
        <v>60183.5</v>
      </c>
      <c r="BG153" s="13">
        <v>61846.7</v>
      </c>
      <c r="BH153" s="13">
        <v>68042.100000000006</v>
      </c>
      <c r="BI153" s="13">
        <v>74534.5</v>
      </c>
      <c r="BJ153" s="13">
        <v>70734.75</v>
      </c>
      <c r="BK153" s="13">
        <f t="shared" si="4"/>
        <v>809855.42974999989</v>
      </c>
      <c r="BM153" s="13">
        <v>71375.176500000001</v>
      </c>
      <c r="BN153" s="13">
        <v>64456.853249999993</v>
      </c>
      <c r="BO153" s="13">
        <v>73216.800000000003</v>
      </c>
      <c r="BP153" s="13">
        <v>69379.75</v>
      </c>
      <c r="BQ153" s="13">
        <v>68017.899999999994</v>
      </c>
      <c r="BR153" s="13">
        <v>63020.05</v>
      </c>
      <c r="BS153" s="13">
        <v>65047.350000000006</v>
      </c>
      <c r="BT153" s="13">
        <v>60183.5</v>
      </c>
      <c r="BU153" s="13">
        <v>61846.7</v>
      </c>
      <c r="BV153" s="13">
        <v>68042.100000000006</v>
      </c>
      <c r="BW153" s="13">
        <v>74534.5</v>
      </c>
      <c r="BX153" s="13">
        <v>70734.75</v>
      </c>
      <c r="BY153" s="13">
        <f t="shared" si="5"/>
        <v>809855.42974999989</v>
      </c>
      <c r="CA153" s="16"/>
    </row>
    <row r="154" spans="1:79" x14ac:dyDescent="0.25">
      <c r="B154" t="s">
        <v>361</v>
      </c>
      <c r="C154" t="s">
        <v>362</v>
      </c>
      <c r="D154" t="s">
        <v>58</v>
      </c>
      <c r="E154" t="s">
        <v>65</v>
      </c>
      <c r="G154" s="2">
        <v>360412</v>
      </c>
      <c r="H154" s="2">
        <v>300349.7</v>
      </c>
      <c r="I154" s="2">
        <v>320667.40000000002</v>
      </c>
      <c r="J154" s="2">
        <v>299151.5</v>
      </c>
      <c r="K154" s="2">
        <v>290180.8</v>
      </c>
      <c r="L154" s="2">
        <v>242195.20000000001</v>
      </c>
      <c r="M154" s="2">
        <v>218058.5</v>
      </c>
      <c r="N154" s="2">
        <v>272076.79999999999</v>
      </c>
      <c r="O154" s="2">
        <v>241407</v>
      </c>
      <c r="P154" s="2">
        <v>230419.6</v>
      </c>
      <c r="Q154" s="2">
        <v>259489.9</v>
      </c>
      <c r="R154" s="2">
        <v>112469.8</v>
      </c>
      <c r="S154" s="2">
        <v>322560.8</v>
      </c>
      <c r="T154" s="2">
        <v>340138.7</v>
      </c>
      <c r="U154" s="2">
        <v>348924.7</v>
      </c>
      <c r="V154" s="2">
        <v>307933.3</v>
      </c>
      <c r="W154" s="2">
        <v>326936.3</v>
      </c>
      <c r="X154" s="2">
        <v>311915.7</v>
      </c>
      <c r="Y154" s="2">
        <v>337138.7</v>
      </c>
      <c r="Z154" s="2">
        <v>312293.59999999998</v>
      </c>
      <c r="AA154" s="2">
        <v>292402.3</v>
      </c>
      <c r="AB154" s="2">
        <v>245059.5</v>
      </c>
      <c r="AC154" s="2">
        <v>338250.4</v>
      </c>
      <c r="AD154" s="2">
        <v>328024.2</v>
      </c>
      <c r="AE154" s="2">
        <v>358895.8</v>
      </c>
      <c r="AF154" s="2">
        <v>312534.5</v>
      </c>
      <c r="AG154" s="2">
        <v>352401</v>
      </c>
      <c r="AH154" s="2">
        <v>325579</v>
      </c>
      <c r="AI154" s="2">
        <v>339383.4</v>
      </c>
      <c r="AJ154" s="2">
        <v>326480.5</v>
      </c>
      <c r="AK154" s="2">
        <v>336435.5</v>
      </c>
      <c r="AL154" s="2">
        <v>348086.1</v>
      </c>
      <c r="AM154" s="2">
        <v>317262</v>
      </c>
      <c r="AN154" s="2">
        <v>343327.2</v>
      </c>
      <c r="AO154" s="2">
        <v>344704</v>
      </c>
      <c r="AP154" s="2">
        <v>238178.1</v>
      </c>
      <c r="AQ154" s="2">
        <v>360995.5</v>
      </c>
      <c r="AR154" s="2">
        <v>314613.40000000002</v>
      </c>
      <c r="AS154" s="2">
        <v>344411.7</v>
      </c>
      <c r="AT154" s="2">
        <v>329494</v>
      </c>
      <c r="AU154" s="2">
        <v>346442.1</v>
      </c>
      <c r="AV154" s="2">
        <v>335779.2</v>
      </c>
      <c r="AW154" s="2">
        <v>365228.3</v>
      </c>
      <c r="AY154" s="13">
        <v>350903.71160000004</v>
      </c>
      <c r="AZ154" s="13">
        <v>316890.9718</v>
      </c>
      <c r="BA154" s="13">
        <v>348406.35</v>
      </c>
      <c r="BB154" s="13">
        <v>327536.5</v>
      </c>
      <c r="BC154" s="13">
        <v>342912.75</v>
      </c>
      <c r="BD154" s="13">
        <v>331129.84999999998</v>
      </c>
      <c r="BE154" s="13">
        <v>350831.9</v>
      </c>
      <c r="BF154" s="13">
        <v>310081.44999999995</v>
      </c>
      <c r="BG154" s="13">
        <v>279334.5</v>
      </c>
      <c r="BH154" s="13">
        <v>286873.40000000002</v>
      </c>
      <c r="BI154" s="13">
        <v>302096.95</v>
      </c>
      <c r="BJ154" s="13">
        <v>175323.95</v>
      </c>
      <c r="BK154" s="13">
        <f t="shared" si="4"/>
        <v>3722322.2834000005</v>
      </c>
      <c r="BM154" s="13">
        <v>350903.71160000004</v>
      </c>
      <c r="BN154" s="13">
        <v>316890.9718</v>
      </c>
      <c r="BO154" s="13">
        <v>348406.35</v>
      </c>
      <c r="BP154" s="13">
        <v>327536.5</v>
      </c>
      <c r="BQ154" s="13">
        <v>342912.75</v>
      </c>
      <c r="BR154" s="13">
        <v>331129.84999999998</v>
      </c>
      <c r="BS154" s="13">
        <v>350831.9</v>
      </c>
      <c r="BT154" s="13">
        <v>310081.44999999995</v>
      </c>
      <c r="BU154" s="13">
        <v>279334.5</v>
      </c>
      <c r="BV154" s="13">
        <v>286873.40000000002</v>
      </c>
      <c r="BW154" s="13">
        <v>302096.95</v>
      </c>
      <c r="BX154" s="13">
        <v>175323.95</v>
      </c>
      <c r="BY154" s="13">
        <f t="shared" si="5"/>
        <v>3722322.2834000005</v>
      </c>
      <c r="CA154" s="16"/>
    </row>
    <row r="155" spans="1:79" x14ac:dyDescent="0.25">
      <c r="B155" t="s">
        <v>363</v>
      </c>
      <c r="C155" t="s">
        <v>364</v>
      </c>
      <c r="D155" t="s">
        <v>58</v>
      </c>
      <c r="E155" t="s">
        <v>65</v>
      </c>
      <c r="G155" s="2">
        <v>56160</v>
      </c>
      <c r="H155" s="2">
        <v>57254.8</v>
      </c>
      <c r="I155" s="2">
        <v>56108</v>
      </c>
      <c r="J155" s="2">
        <v>52595.6</v>
      </c>
      <c r="K155" s="2">
        <v>57709.599999999999</v>
      </c>
      <c r="L155" s="2">
        <v>59311.199999999997</v>
      </c>
      <c r="M155" s="2">
        <v>57026.1</v>
      </c>
      <c r="N155" s="2">
        <v>56963.8</v>
      </c>
      <c r="O155" s="2">
        <v>47673.4</v>
      </c>
      <c r="P155" s="2">
        <v>54809.599999999999</v>
      </c>
      <c r="Q155" s="2">
        <v>58813.1</v>
      </c>
      <c r="R155" s="2">
        <v>53745.2</v>
      </c>
      <c r="S155" s="2">
        <v>62857.5</v>
      </c>
      <c r="T155" s="2">
        <v>57710.8</v>
      </c>
      <c r="U155" s="2">
        <v>55302</v>
      </c>
      <c r="V155" s="2">
        <v>34394</v>
      </c>
      <c r="W155" s="2">
        <v>26864.6</v>
      </c>
      <c r="X155" s="2">
        <v>47115.7</v>
      </c>
      <c r="Y155" s="2">
        <v>49617.3</v>
      </c>
      <c r="Z155" s="2">
        <v>50366.7</v>
      </c>
      <c r="AA155" s="2">
        <v>48407</v>
      </c>
      <c r="AB155" s="2">
        <v>48856.5</v>
      </c>
      <c r="AC155" s="2">
        <v>54642.7</v>
      </c>
      <c r="AD155" s="2">
        <v>50188.6</v>
      </c>
      <c r="AE155" s="2">
        <v>59550</v>
      </c>
      <c r="AF155" s="2">
        <v>49256.4</v>
      </c>
      <c r="AG155" s="2">
        <v>33464.9</v>
      </c>
      <c r="AH155" s="2">
        <v>50511</v>
      </c>
      <c r="AI155" s="2">
        <v>54016.3</v>
      </c>
      <c r="AJ155" s="2">
        <v>46009.4</v>
      </c>
      <c r="AK155" s="2">
        <v>43837</v>
      </c>
      <c r="AL155" s="2">
        <v>53809.8</v>
      </c>
      <c r="AM155" s="2">
        <v>52200.1</v>
      </c>
      <c r="AN155" s="2">
        <v>51222.9</v>
      </c>
      <c r="AO155" s="2">
        <v>47701.599999999999</v>
      </c>
      <c r="AP155" s="2">
        <v>34806.800000000003</v>
      </c>
      <c r="AQ155" s="2">
        <v>40082.699999999997</v>
      </c>
      <c r="AR155" s="2">
        <v>51010.2</v>
      </c>
      <c r="AS155" s="2">
        <v>53442</v>
      </c>
      <c r="AT155" s="2">
        <v>52609.2</v>
      </c>
      <c r="AU155" s="2">
        <v>54318.1</v>
      </c>
      <c r="AV155" s="2">
        <v>54883.7</v>
      </c>
      <c r="AW155" s="2">
        <v>51624.5</v>
      </c>
      <c r="AY155" s="13">
        <v>52073.767650000002</v>
      </c>
      <c r="AZ155" s="13">
        <v>47026.310324999991</v>
      </c>
      <c r="BA155" s="13">
        <v>43453.45</v>
      </c>
      <c r="BB155" s="13">
        <v>51560.1</v>
      </c>
      <c r="BC155" s="13">
        <v>54167.199999999997</v>
      </c>
      <c r="BD155" s="13">
        <v>50446.55</v>
      </c>
      <c r="BE155" s="13">
        <v>47730.75</v>
      </c>
      <c r="BF155" s="13">
        <v>55386.8</v>
      </c>
      <c r="BG155" s="13">
        <v>49936.75</v>
      </c>
      <c r="BH155" s="13">
        <v>53016.25</v>
      </c>
      <c r="BI155" s="13">
        <v>53257.35</v>
      </c>
      <c r="BJ155" s="13">
        <v>44276</v>
      </c>
      <c r="BK155" s="13">
        <f t="shared" si="4"/>
        <v>602331.27797499998</v>
      </c>
      <c r="BM155" s="13">
        <v>52073.767650000002</v>
      </c>
      <c r="BN155" s="13">
        <v>47026.310324999991</v>
      </c>
      <c r="BO155" s="13">
        <v>43453.45</v>
      </c>
      <c r="BP155" s="13">
        <v>51560.1</v>
      </c>
      <c r="BQ155" s="13">
        <v>54167.199999999997</v>
      </c>
      <c r="BR155" s="13">
        <v>50446.55</v>
      </c>
      <c r="BS155" s="13">
        <v>47730.75</v>
      </c>
      <c r="BT155" s="13">
        <v>55386.8</v>
      </c>
      <c r="BU155" s="13">
        <v>49936.75</v>
      </c>
      <c r="BV155" s="13">
        <v>53016.25</v>
      </c>
      <c r="BW155" s="13">
        <v>53257.35</v>
      </c>
      <c r="BX155" s="13">
        <v>44276</v>
      </c>
      <c r="BY155" s="13">
        <f t="shared" si="5"/>
        <v>602331.27797499998</v>
      </c>
      <c r="CA155" s="16"/>
    </row>
    <row r="156" spans="1:79" x14ac:dyDescent="0.25">
      <c r="B156" t="s">
        <v>298</v>
      </c>
      <c r="C156" t="s">
        <v>299</v>
      </c>
      <c r="D156" t="s">
        <v>66</v>
      </c>
      <c r="E156" t="s">
        <v>74</v>
      </c>
      <c r="G156" s="2">
        <v>185574.2</v>
      </c>
      <c r="H156" s="2">
        <v>92634.6</v>
      </c>
      <c r="I156" s="2">
        <v>116066.5</v>
      </c>
      <c r="J156" s="2">
        <v>119256</v>
      </c>
      <c r="K156" s="2">
        <v>122730.4</v>
      </c>
      <c r="L156" s="2">
        <v>98581.6</v>
      </c>
      <c r="M156" s="2">
        <v>102249.3</v>
      </c>
      <c r="N156" s="2">
        <v>106380.7</v>
      </c>
      <c r="O156" s="2">
        <v>101751.3</v>
      </c>
      <c r="P156" s="2">
        <v>106865.9</v>
      </c>
      <c r="Q156" s="2">
        <v>107078.2</v>
      </c>
      <c r="R156" s="2">
        <v>115302.5</v>
      </c>
      <c r="S156" s="2">
        <v>135693.9</v>
      </c>
      <c r="T156" s="2">
        <v>116056.8</v>
      </c>
      <c r="U156" s="2">
        <v>107770.5</v>
      </c>
      <c r="V156" s="2">
        <v>105004.7</v>
      </c>
      <c r="W156" s="2">
        <v>108316.4</v>
      </c>
      <c r="X156" s="2">
        <v>97115</v>
      </c>
      <c r="Y156" s="2">
        <v>94677.8</v>
      </c>
      <c r="Z156" s="2">
        <v>99397.6</v>
      </c>
      <c r="AA156" s="2">
        <v>96418.2</v>
      </c>
      <c r="AB156" s="2">
        <v>101438.39999999999</v>
      </c>
      <c r="AC156" s="2">
        <v>102124.1</v>
      </c>
      <c r="AD156" s="2">
        <v>128912.6</v>
      </c>
      <c r="AE156" s="2">
        <v>126175</v>
      </c>
      <c r="AF156" s="2">
        <v>108121</v>
      </c>
      <c r="AG156" s="2">
        <v>116131.1</v>
      </c>
      <c r="AH156" s="2">
        <v>112429</v>
      </c>
      <c r="AI156" s="2">
        <v>107757.4</v>
      </c>
      <c r="AJ156" s="2">
        <v>98449.9</v>
      </c>
      <c r="AK156" s="2">
        <v>95172.4</v>
      </c>
      <c r="AL156" s="2">
        <v>96056.6</v>
      </c>
      <c r="AM156" s="2">
        <v>95640.5</v>
      </c>
      <c r="AN156" s="2">
        <v>98866.3</v>
      </c>
      <c r="AO156" s="2">
        <v>109940.9</v>
      </c>
      <c r="AP156" s="2">
        <v>113127.8</v>
      </c>
      <c r="AQ156" s="2">
        <v>124690.6</v>
      </c>
      <c r="AR156" s="2">
        <v>105045.6</v>
      </c>
      <c r="AS156" s="2">
        <v>111176.1</v>
      </c>
      <c r="AT156" s="2">
        <v>104017.60000000001</v>
      </c>
      <c r="AU156" s="2">
        <v>106780.1</v>
      </c>
      <c r="AV156" s="2">
        <v>87336.2</v>
      </c>
      <c r="AW156" s="2">
        <v>96539.6</v>
      </c>
      <c r="AY156" s="13">
        <v>120880.3881</v>
      </c>
      <c r="AZ156" s="13">
        <v>109163.57504999998</v>
      </c>
      <c r="BA156" s="13">
        <v>113653.6</v>
      </c>
      <c r="BB156" s="13">
        <v>108223.3</v>
      </c>
      <c r="BC156" s="13">
        <v>107268.75</v>
      </c>
      <c r="BD156" s="13">
        <v>92893.049999999988</v>
      </c>
      <c r="BE156" s="13">
        <v>95856</v>
      </c>
      <c r="BF156" s="13">
        <v>101218.65</v>
      </c>
      <c r="BG156" s="13">
        <v>98695.9</v>
      </c>
      <c r="BH156" s="13">
        <v>102866.1</v>
      </c>
      <c r="BI156" s="13">
        <v>108509.54999999999</v>
      </c>
      <c r="BJ156" s="13">
        <v>114215.15</v>
      </c>
      <c r="BK156" s="13">
        <f t="shared" si="4"/>
        <v>1273444.01315</v>
      </c>
      <c r="BM156" s="13">
        <v>120880.3881</v>
      </c>
      <c r="BN156" s="13">
        <v>109163.57504999998</v>
      </c>
      <c r="BO156" s="13">
        <v>113653.6</v>
      </c>
      <c r="BP156" s="13">
        <v>108223.3</v>
      </c>
      <c r="BQ156" s="13">
        <v>107268.75</v>
      </c>
      <c r="BR156" s="13">
        <v>92893.049999999988</v>
      </c>
      <c r="BS156" s="13">
        <v>95856</v>
      </c>
      <c r="BT156" s="13">
        <v>101218.65</v>
      </c>
      <c r="BU156" s="13">
        <v>98695.9</v>
      </c>
      <c r="BV156" s="13">
        <v>102866.1</v>
      </c>
      <c r="BW156" s="13">
        <v>108509.54999999999</v>
      </c>
      <c r="BX156" s="13">
        <v>114215.15</v>
      </c>
      <c r="BY156" s="13">
        <f t="shared" si="5"/>
        <v>1273444.01315</v>
      </c>
      <c r="CA156" s="16"/>
    </row>
    <row r="157" spans="1:79" x14ac:dyDescent="0.25">
      <c r="B157" t="s">
        <v>397</v>
      </c>
      <c r="C157" t="s">
        <v>398</v>
      </c>
      <c r="D157" t="s">
        <v>58</v>
      </c>
      <c r="E157" t="s">
        <v>65</v>
      </c>
      <c r="G157" s="2">
        <v>57044</v>
      </c>
      <c r="H157" s="2">
        <v>47011.5</v>
      </c>
      <c r="I157" s="2">
        <v>52405.599999999999</v>
      </c>
      <c r="J157" s="2">
        <v>47800</v>
      </c>
      <c r="K157" s="2">
        <v>47309.599999999999</v>
      </c>
      <c r="L157" s="2">
        <v>41849.599999999999</v>
      </c>
      <c r="M157" s="2">
        <v>44076.2</v>
      </c>
      <c r="N157" s="2">
        <v>40672.199999999997</v>
      </c>
      <c r="O157" s="2">
        <v>39561.9</v>
      </c>
      <c r="P157" s="2">
        <v>42137.3</v>
      </c>
      <c r="Q157" s="2">
        <v>46980</v>
      </c>
      <c r="R157" s="2">
        <v>50790.5</v>
      </c>
      <c r="S157" s="2">
        <v>50986.1</v>
      </c>
      <c r="T157" s="2">
        <v>47460.6</v>
      </c>
      <c r="U157" s="2">
        <v>45553.2</v>
      </c>
      <c r="V157" s="2">
        <v>43178.5</v>
      </c>
      <c r="W157" s="2">
        <v>43230.7</v>
      </c>
      <c r="X157" s="2">
        <v>41687.1</v>
      </c>
      <c r="Y157" s="2">
        <v>43221.8</v>
      </c>
      <c r="Z157" s="2">
        <v>44529.599999999999</v>
      </c>
      <c r="AA157" s="2">
        <v>43282.3</v>
      </c>
      <c r="AB157" s="2">
        <v>47407.5</v>
      </c>
      <c r="AC157" s="2">
        <v>47205.1</v>
      </c>
      <c r="AD157" s="2">
        <v>58216.5</v>
      </c>
      <c r="AE157" s="2">
        <v>59791.9</v>
      </c>
      <c r="AF157" s="2">
        <v>53772.9</v>
      </c>
      <c r="AG157" s="2">
        <v>58663.5</v>
      </c>
      <c r="AH157" s="2">
        <v>55671.9</v>
      </c>
      <c r="AI157" s="2">
        <v>55196.800000000003</v>
      </c>
      <c r="AJ157" s="2">
        <v>52712.7</v>
      </c>
      <c r="AK157" s="2">
        <v>51551.7</v>
      </c>
      <c r="AL157" s="2">
        <v>47645</v>
      </c>
      <c r="AM157" s="2">
        <v>49054.9</v>
      </c>
      <c r="AN157" s="2">
        <v>51862.5</v>
      </c>
      <c r="AO157" s="2">
        <v>58066.9</v>
      </c>
      <c r="AP157" s="2">
        <v>56574.400000000001</v>
      </c>
      <c r="AQ157" s="2">
        <v>62979.8</v>
      </c>
      <c r="AR157" s="2">
        <v>52507.4</v>
      </c>
      <c r="AS157" s="2">
        <v>56232.2</v>
      </c>
      <c r="AT157" s="2">
        <v>49219.199999999997</v>
      </c>
      <c r="AU157" s="2">
        <v>47492</v>
      </c>
      <c r="AV157" s="2">
        <v>43764.3</v>
      </c>
      <c r="AW157" s="2">
        <v>45609.4</v>
      </c>
      <c r="AY157" s="13">
        <v>59668.046000000002</v>
      </c>
      <c r="AZ157" s="13">
        <v>53884.483</v>
      </c>
      <c r="BA157" s="13">
        <v>57447.85</v>
      </c>
      <c r="BB157" s="13">
        <v>52445.55</v>
      </c>
      <c r="BC157" s="13">
        <v>51344.4</v>
      </c>
      <c r="BD157" s="13">
        <v>48238.5</v>
      </c>
      <c r="BE157" s="13">
        <v>48580.55</v>
      </c>
      <c r="BF157" s="13">
        <v>44158.6</v>
      </c>
      <c r="BG157" s="13">
        <v>44308.4</v>
      </c>
      <c r="BH157" s="13">
        <v>46999.9</v>
      </c>
      <c r="BI157" s="13">
        <v>52523.45</v>
      </c>
      <c r="BJ157" s="13">
        <v>53682.45</v>
      </c>
      <c r="BK157" s="13">
        <f t="shared" si="4"/>
        <v>613282.179</v>
      </c>
      <c r="BM157" s="13">
        <v>59668.046000000002</v>
      </c>
      <c r="BN157" s="13">
        <v>53884.483</v>
      </c>
      <c r="BO157" s="13">
        <v>57447.85</v>
      </c>
      <c r="BP157" s="13">
        <v>52445.55</v>
      </c>
      <c r="BQ157" s="13">
        <v>51344.4</v>
      </c>
      <c r="BR157" s="13">
        <v>48238.5</v>
      </c>
      <c r="BS157" s="13">
        <v>48580.55</v>
      </c>
      <c r="BT157" s="13">
        <v>44158.6</v>
      </c>
      <c r="BU157" s="13">
        <v>44308.4</v>
      </c>
      <c r="BV157" s="13">
        <v>46999.9</v>
      </c>
      <c r="BW157" s="13">
        <v>52523.45</v>
      </c>
      <c r="BX157" s="13">
        <v>53682.45</v>
      </c>
      <c r="BY157" s="13">
        <f t="shared" si="5"/>
        <v>613282.179</v>
      </c>
      <c r="CA157" s="16"/>
    </row>
    <row r="158" spans="1:79" x14ac:dyDescent="0.25">
      <c r="B158" t="s">
        <v>186</v>
      </c>
      <c r="C158" t="s">
        <v>187</v>
      </c>
      <c r="D158" t="s">
        <v>58</v>
      </c>
      <c r="E158" t="s">
        <v>53</v>
      </c>
      <c r="G158" s="2">
        <v>59165.599999999999</v>
      </c>
      <c r="H158" s="2">
        <v>47476</v>
      </c>
      <c r="I158" s="2">
        <v>53622.8</v>
      </c>
      <c r="J158" s="2">
        <v>74621.8</v>
      </c>
      <c r="K158" s="2">
        <v>65852.100000000006</v>
      </c>
      <c r="L158" s="2">
        <v>33020.1</v>
      </c>
      <c r="M158" s="2">
        <v>99291.9</v>
      </c>
      <c r="N158" s="2">
        <v>58335</v>
      </c>
      <c r="O158" s="2">
        <v>57966.400000000001</v>
      </c>
      <c r="P158" s="2">
        <v>75139.5</v>
      </c>
      <c r="Q158" s="2">
        <v>70997.399999999994</v>
      </c>
      <c r="R158" s="2">
        <v>95615.9</v>
      </c>
      <c r="S158" s="2">
        <v>73775.899999999994</v>
      </c>
      <c r="T158" s="2">
        <v>27958.3</v>
      </c>
      <c r="U158" s="2">
        <v>76170.5</v>
      </c>
      <c r="V158" s="2">
        <v>87612.7</v>
      </c>
      <c r="W158" s="2">
        <v>78174.3</v>
      </c>
      <c r="X158" s="2">
        <v>99021.1</v>
      </c>
      <c r="Y158" s="2">
        <v>93946.6</v>
      </c>
      <c r="Z158" s="2">
        <v>87579.4</v>
      </c>
      <c r="AA158" s="2">
        <v>79212.899999999994</v>
      </c>
      <c r="AB158" s="2">
        <v>64370.8</v>
      </c>
      <c r="AC158" s="2">
        <v>52220.9</v>
      </c>
      <c r="AD158" s="2">
        <v>68913.899999999994</v>
      </c>
      <c r="AE158" s="2">
        <v>82675.899999999994</v>
      </c>
      <c r="AF158" s="2">
        <v>64289.5</v>
      </c>
      <c r="AG158" s="2">
        <v>55552.9</v>
      </c>
      <c r="AH158" s="2">
        <v>61259.1</v>
      </c>
      <c r="AI158" s="2">
        <v>51251.199999999997</v>
      </c>
      <c r="AJ158" s="2">
        <v>51589.3</v>
      </c>
      <c r="AK158" s="2">
        <v>76014</v>
      </c>
      <c r="AL158" s="2">
        <v>84668.5</v>
      </c>
      <c r="AM158" s="2">
        <v>89414</v>
      </c>
      <c r="AN158" s="2">
        <v>82630.7</v>
      </c>
      <c r="AO158" s="2">
        <v>92128.5</v>
      </c>
      <c r="AP158" s="2">
        <v>73892</v>
      </c>
      <c r="AQ158" s="2">
        <v>60856.9</v>
      </c>
      <c r="AR158" s="2">
        <v>97343.9</v>
      </c>
      <c r="AS158" s="2">
        <v>89752</v>
      </c>
      <c r="AT158" s="2">
        <v>86808</v>
      </c>
      <c r="AU158" s="2">
        <v>84575.4</v>
      </c>
      <c r="AV158" s="2">
        <v>82333.8</v>
      </c>
      <c r="AW158" s="2">
        <v>92137.3</v>
      </c>
      <c r="AY158" s="13">
        <v>79495.795099999988</v>
      </c>
      <c r="AZ158" s="13">
        <v>71790.348549999981</v>
      </c>
      <c r="BA158" s="13">
        <v>72652.45</v>
      </c>
      <c r="BB158" s="13">
        <v>74033.55</v>
      </c>
      <c r="BC158" s="13">
        <v>67913.299999999988</v>
      </c>
      <c r="BD158" s="13">
        <v>66961.55</v>
      </c>
      <c r="BE158" s="13">
        <v>84075.65</v>
      </c>
      <c r="BF158" s="13">
        <v>71501.75</v>
      </c>
      <c r="BG158" s="13">
        <v>73690.2</v>
      </c>
      <c r="BH158" s="13">
        <v>78885.100000000006</v>
      </c>
      <c r="BI158" s="13">
        <v>81562.95</v>
      </c>
      <c r="BJ158" s="13">
        <v>84753.95</v>
      </c>
      <c r="BK158" s="13">
        <f t="shared" si="4"/>
        <v>907316.59364999982</v>
      </c>
      <c r="BM158" s="13">
        <v>79495.795099999988</v>
      </c>
      <c r="BN158" s="13">
        <v>71790.348549999981</v>
      </c>
      <c r="BO158" s="13">
        <v>72652.45</v>
      </c>
      <c r="BP158" s="13">
        <v>74033.55</v>
      </c>
      <c r="BQ158" s="13">
        <v>67913.299999999988</v>
      </c>
      <c r="BR158" s="13">
        <v>66961.55</v>
      </c>
      <c r="BS158" s="13">
        <v>84075.65</v>
      </c>
      <c r="BT158" s="13">
        <v>71501.75</v>
      </c>
      <c r="BU158" s="13">
        <v>73690.2</v>
      </c>
      <c r="BV158" s="13">
        <v>78885.100000000006</v>
      </c>
      <c r="BW158" s="13">
        <v>81562.95</v>
      </c>
      <c r="BX158" s="13">
        <v>84753.95</v>
      </c>
      <c r="BY158" s="13">
        <f t="shared" si="5"/>
        <v>907316.59364999982</v>
      </c>
      <c r="CA158" s="16"/>
    </row>
    <row r="159" spans="1:79" x14ac:dyDescent="0.25">
      <c r="B159" t="s">
        <v>652</v>
      </c>
      <c r="C159" t="s">
        <v>653</v>
      </c>
      <c r="D159" t="s">
        <v>52</v>
      </c>
      <c r="E159" t="s">
        <v>65</v>
      </c>
      <c r="G159" s="2">
        <v>30118.400000000001</v>
      </c>
      <c r="H159" s="2">
        <v>24026.7</v>
      </c>
      <c r="I159" s="2">
        <v>26915.200000000001</v>
      </c>
      <c r="J159" s="2">
        <v>23004.799999999999</v>
      </c>
      <c r="K159" s="2">
        <v>24076</v>
      </c>
      <c r="L159" s="2">
        <v>21850.799999999999</v>
      </c>
      <c r="M159" s="2">
        <v>21016.7</v>
      </c>
      <c r="N159" s="2">
        <v>19406.599999999999</v>
      </c>
      <c r="O159" s="2">
        <v>17570.599999999999</v>
      </c>
      <c r="P159" s="2">
        <v>19166.099999999999</v>
      </c>
      <c r="Q159" s="2">
        <v>22907.4</v>
      </c>
      <c r="R159" s="2">
        <v>24570.400000000001</v>
      </c>
      <c r="S159" s="2">
        <v>24299.3</v>
      </c>
      <c r="T159" s="2">
        <v>22593.7</v>
      </c>
      <c r="U159" s="2">
        <v>23938.7</v>
      </c>
      <c r="V159" s="2">
        <v>21287.4</v>
      </c>
      <c r="W159" s="2">
        <v>21883.1</v>
      </c>
      <c r="X159" s="2">
        <v>17981.2</v>
      </c>
      <c r="Y159" s="2">
        <v>17270.3</v>
      </c>
      <c r="Z159" s="2">
        <v>17549.5</v>
      </c>
      <c r="AA159" s="2">
        <v>19136.599999999999</v>
      </c>
      <c r="AB159" s="2">
        <v>19545.099999999999</v>
      </c>
      <c r="AC159" s="2">
        <v>20427.400000000001</v>
      </c>
      <c r="AD159" s="2">
        <v>27101.599999999999</v>
      </c>
      <c r="AE159" s="2">
        <v>28688.1</v>
      </c>
      <c r="AF159" s="2">
        <v>24568.7</v>
      </c>
      <c r="AG159" s="2">
        <v>26049.7</v>
      </c>
      <c r="AH159" s="2">
        <v>24798.6</v>
      </c>
      <c r="AI159" s="2">
        <v>25796.1</v>
      </c>
      <c r="AJ159" s="2">
        <v>25480.5</v>
      </c>
      <c r="AK159" s="2">
        <v>25572</v>
      </c>
      <c r="AL159" s="2">
        <v>24654.2</v>
      </c>
      <c r="AM159" s="2">
        <v>25901.599999999999</v>
      </c>
      <c r="AN159" s="2">
        <v>28605.8</v>
      </c>
      <c r="AO159" s="2">
        <v>31164.9</v>
      </c>
      <c r="AP159" s="2">
        <v>31438.400000000001</v>
      </c>
      <c r="AQ159" s="2">
        <v>32990.300000000003</v>
      </c>
      <c r="AR159" s="2">
        <v>27472.799999999999</v>
      </c>
      <c r="AS159" s="2">
        <v>29248.9</v>
      </c>
      <c r="AT159" s="2">
        <v>27820</v>
      </c>
      <c r="AU159" s="2">
        <v>26837.4</v>
      </c>
      <c r="AV159" s="2">
        <v>24762.400000000001</v>
      </c>
      <c r="AW159" s="2">
        <v>24359.8</v>
      </c>
      <c r="AY159" s="13">
        <v>29624.033950000005</v>
      </c>
      <c r="AZ159" s="13">
        <v>26752.606475000001</v>
      </c>
      <c r="BA159" s="13">
        <v>27649.300000000003</v>
      </c>
      <c r="BB159" s="13">
        <v>26309.3</v>
      </c>
      <c r="BC159" s="13">
        <v>26316.75</v>
      </c>
      <c r="BD159" s="13">
        <v>25121.45</v>
      </c>
      <c r="BE159" s="13">
        <v>24965.9</v>
      </c>
      <c r="BF159" s="13">
        <v>22030.400000000001</v>
      </c>
      <c r="BG159" s="13">
        <v>21736.1</v>
      </c>
      <c r="BH159" s="13">
        <v>23885.949999999997</v>
      </c>
      <c r="BI159" s="13">
        <v>27036.15</v>
      </c>
      <c r="BJ159" s="13">
        <v>28004.400000000001</v>
      </c>
      <c r="BK159" s="13">
        <f t="shared" si="4"/>
        <v>309432.34042500006</v>
      </c>
      <c r="BM159" s="13">
        <v>29624.033950000005</v>
      </c>
      <c r="BN159" s="13">
        <v>26752.606475000001</v>
      </c>
      <c r="BO159" s="13">
        <v>27649.300000000003</v>
      </c>
      <c r="BP159" s="13">
        <v>26309.3</v>
      </c>
      <c r="BQ159" s="13">
        <v>26316.75</v>
      </c>
      <c r="BR159" s="13">
        <v>25121.45</v>
      </c>
      <c r="BS159" s="13">
        <v>24965.9</v>
      </c>
      <c r="BT159" s="13">
        <v>22030.400000000001</v>
      </c>
      <c r="BU159" s="13">
        <v>21736.1</v>
      </c>
      <c r="BV159" s="13">
        <v>23885.949999999997</v>
      </c>
      <c r="BW159" s="13">
        <v>27036.15</v>
      </c>
      <c r="BX159" s="13">
        <v>28004.400000000001</v>
      </c>
      <c r="BY159" s="13">
        <f t="shared" si="5"/>
        <v>309432.34042500006</v>
      </c>
      <c r="CA159" s="16"/>
    </row>
    <row r="160" spans="1:79" x14ac:dyDescent="0.25">
      <c r="B160" t="s">
        <v>403</v>
      </c>
      <c r="C160" t="s">
        <v>404</v>
      </c>
      <c r="D160" t="s">
        <v>248</v>
      </c>
      <c r="E160" t="s">
        <v>74</v>
      </c>
      <c r="G160" s="2">
        <v>0</v>
      </c>
      <c r="H160" s="2">
        <v>0</v>
      </c>
      <c r="I160" s="2">
        <v>0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2">
        <v>0</v>
      </c>
      <c r="U160" s="2">
        <v>0</v>
      </c>
      <c r="V160" s="2">
        <v>0</v>
      </c>
      <c r="W160" s="2">
        <v>0</v>
      </c>
      <c r="X160" s="2">
        <v>0</v>
      </c>
      <c r="Y160" s="2">
        <v>0</v>
      </c>
      <c r="Z160" s="2">
        <v>0</v>
      </c>
      <c r="AA160" s="2">
        <v>0</v>
      </c>
      <c r="AB160" s="2">
        <v>0</v>
      </c>
      <c r="AC160" s="2">
        <v>0</v>
      </c>
      <c r="AD160" s="2">
        <v>0</v>
      </c>
      <c r="AE160" s="2">
        <v>0</v>
      </c>
      <c r="AF160" s="2">
        <v>0</v>
      </c>
      <c r="AG160" s="2">
        <v>0</v>
      </c>
      <c r="AH160" s="2">
        <v>0</v>
      </c>
      <c r="AI160" s="2">
        <v>0</v>
      </c>
      <c r="AJ160" s="2">
        <v>0</v>
      </c>
      <c r="AK160" s="2">
        <v>0</v>
      </c>
      <c r="AL160" s="2">
        <v>0</v>
      </c>
      <c r="AM160" s="2">
        <v>0</v>
      </c>
      <c r="AN160" s="2">
        <v>0</v>
      </c>
      <c r="AO160" s="2">
        <v>0</v>
      </c>
      <c r="AP160" s="2">
        <v>0</v>
      </c>
      <c r="AQ160" s="2">
        <v>0</v>
      </c>
      <c r="AR160" s="2">
        <v>0</v>
      </c>
      <c r="AS160" s="2">
        <v>0</v>
      </c>
      <c r="AT160" s="2">
        <v>0</v>
      </c>
      <c r="AU160" s="2">
        <v>0</v>
      </c>
      <c r="AV160" s="2">
        <v>0</v>
      </c>
      <c r="AW160" s="2">
        <v>0</v>
      </c>
      <c r="AY160" s="13">
        <v>0</v>
      </c>
      <c r="AZ160" s="13">
        <v>0</v>
      </c>
      <c r="BA160" s="13">
        <v>0</v>
      </c>
      <c r="BB160" s="13">
        <v>0</v>
      </c>
      <c r="BC160" s="13">
        <v>0</v>
      </c>
      <c r="BD160" s="13">
        <v>0</v>
      </c>
      <c r="BE160" s="13">
        <v>0</v>
      </c>
      <c r="BF160" s="13">
        <v>0</v>
      </c>
      <c r="BG160" s="13">
        <v>0</v>
      </c>
      <c r="BH160" s="13">
        <v>0</v>
      </c>
      <c r="BI160" s="13">
        <v>0</v>
      </c>
      <c r="BJ160" s="13">
        <v>0</v>
      </c>
      <c r="BK160" s="13">
        <f t="shared" si="4"/>
        <v>0</v>
      </c>
      <c r="BM160" s="13">
        <v>0</v>
      </c>
      <c r="BN160" s="13">
        <v>0</v>
      </c>
      <c r="BO160" s="13">
        <v>0</v>
      </c>
      <c r="BP160" s="13">
        <v>0</v>
      </c>
      <c r="BQ160" s="13">
        <v>0</v>
      </c>
      <c r="BR160" s="13">
        <v>0</v>
      </c>
      <c r="BS160" s="13">
        <v>0</v>
      </c>
      <c r="BT160" s="13">
        <v>0</v>
      </c>
      <c r="BU160" s="13">
        <v>0</v>
      </c>
      <c r="BV160" s="13">
        <v>0</v>
      </c>
      <c r="BW160" s="13">
        <v>0</v>
      </c>
      <c r="BX160" s="13">
        <v>0</v>
      </c>
      <c r="BY160" s="13">
        <f t="shared" si="5"/>
        <v>0</v>
      </c>
      <c r="CA160" s="16"/>
    </row>
    <row r="161" spans="2:79" x14ac:dyDescent="0.25">
      <c r="B161" t="s">
        <v>395</v>
      </c>
      <c r="C161" t="s">
        <v>396</v>
      </c>
      <c r="D161" t="s">
        <v>58</v>
      </c>
      <c r="E161" t="s">
        <v>65</v>
      </c>
      <c r="G161" s="2"/>
      <c r="H161" s="2">
        <v>912.1</v>
      </c>
      <c r="I161" s="2">
        <v>1513.8</v>
      </c>
      <c r="J161" s="2">
        <v>4786.7</v>
      </c>
      <c r="K161" s="2">
        <v>4095.9</v>
      </c>
      <c r="L161" s="2">
        <v>4346.1000000000004</v>
      </c>
      <c r="M161" s="2">
        <v>4140.3999999999996</v>
      </c>
      <c r="N161" s="2">
        <v>4267</v>
      </c>
      <c r="O161" s="2">
        <v>4507.8</v>
      </c>
      <c r="P161" s="2">
        <v>4307.6000000000004</v>
      </c>
      <c r="Q161" s="2">
        <v>4593.3999999999996</v>
      </c>
      <c r="R161" s="2">
        <v>5313</v>
      </c>
      <c r="S161" s="2">
        <v>4974.5</v>
      </c>
      <c r="T161" s="2">
        <v>4985.5</v>
      </c>
      <c r="U161" s="2">
        <v>4344.1000000000004</v>
      </c>
      <c r="V161" s="2">
        <v>4209.5</v>
      </c>
      <c r="W161" s="2">
        <v>3572.3</v>
      </c>
      <c r="X161" s="2">
        <v>4322.2</v>
      </c>
      <c r="Y161" s="2">
        <v>4652.5</v>
      </c>
      <c r="Z161" s="2">
        <v>50308.4</v>
      </c>
      <c r="AA161" s="2">
        <v>50828.800000000003</v>
      </c>
      <c r="AB161" s="2">
        <v>47282.2</v>
      </c>
      <c r="AC161" s="2">
        <v>51897.2</v>
      </c>
      <c r="AD161" s="2">
        <v>44825.5</v>
      </c>
      <c r="AE161" s="2">
        <v>65511</v>
      </c>
      <c r="AF161" s="2">
        <v>55981.9</v>
      </c>
      <c r="AG161" s="2">
        <v>59680.5</v>
      </c>
      <c r="AH161" s="2">
        <v>56358.5</v>
      </c>
      <c r="AI161" s="2">
        <v>56574.400000000001</v>
      </c>
      <c r="AJ161" s="2">
        <v>62493.599999999999</v>
      </c>
      <c r="AK161" s="2">
        <v>60446.400000000001</v>
      </c>
      <c r="AL161" s="2">
        <v>71785.399999999994</v>
      </c>
      <c r="AM161" s="2">
        <v>65354.3</v>
      </c>
      <c r="AN161" s="2">
        <v>62694.7</v>
      </c>
      <c r="AO161" s="2">
        <v>63809.3</v>
      </c>
      <c r="AP161" s="2">
        <v>83551.3</v>
      </c>
      <c r="AQ161" s="2">
        <v>67594.5</v>
      </c>
      <c r="AR161" s="2">
        <v>62290.8</v>
      </c>
      <c r="AS161" s="2">
        <v>61676</v>
      </c>
      <c r="AT161" s="2">
        <v>61314.9</v>
      </c>
      <c r="AU161" s="2">
        <v>83886.399999999994</v>
      </c>
      <c r="AV161" s="2">
        <v>49653.8</v>
      </c>
      <c r="AW161" s="2">
        <v>62670.400000000001</v>
      </c>
      <c r="AY161" s="13">
        <v>65484.021100000005</v>
      </c>
      <c r="AZ161" s="13">
        <v>59136.721550000002</v>
      </c>
      <c r="BA161" s="13">
        <v>60678.25</v>
      </c>
      <c r="BB161" s="13">
        <v>58836.7</v>
      </c>
      <c r="BC161" s="13">
        <v>70230.399999999994</v>
      </c>
      <c r="BD161" s="13">
        <v>56073.7</v>
      </c>
      <c r="BE161" s="13">
        <v>61558.400000000001</v>
      </c>
      <c r="BF161" s="13">
        <v>71785.399999999994</v>
      </c>
      <c r="BG161" s="13">
        <v>65354.3</v>
      </c>
      <c r="BH161" s="13">
        <v>62694.7</v>
      </c>
      <c r="BI161" s="13">
        <v>63809.3</v>
      </c>
      <c r="BJ161" s="13">
        <v>83551.3</v>
      </c>
      <c r="BK161" s="13">
        <f t="shared" si="4"/>
        <v>779193.1926500001</v>
      </c>
      <c r="BM161" s="13">
        <v>65484.021100000005</v>
      </c>
      <c r="BN161" s="13">
        <v>59136.721550000002</v>
      </c>
      <c r="BO161" s="13">
        <v>60678.25</v>
      </c>
      <c r="BP161" s="13">
        <v>58836.7</v>
      </c>
      <c r="BQ161" s="13">
        <v>70230.399999999994</v>
      </c>
      <c r="BR161" s="13">
        <v>56073.7</v>
      </c>
      <c r="BS161" s="13">
        <v>61558.400000000001</v>
      </c>
      <c r="BT161" s="13">
        <v>71785.399999999994</v>
      </c>
      <c r="BU161" s="13">
        <v>65354.3</v>
      </c>
      <c r="BV161" s="13">
        <v>62694.7</v>
      </c>
      <c r="BW161" s="13">
        <v>63809.3</v>
      </c>
      <c r="BX161" s="13">
        <v>83551.3</v>
      </c>
      <c r="BY161" s="13">
        <f t="shared" si="5"/>
        <v>779193.1926500001</v>
      </c>
      <c r="CA161" s="16"/>
    </row>
    <row r="162" spans="2:79" x14ac:dyDescent="0.25">
      <c r="B162" t="s">
        <v>765</v>
      </c>
      <c r="C162" t="s">
        <v>766</v>
      </c>
      <c r="D162" t="s">
        <v>52</v>
      </c>
      <c r="E162" t="s">
        <v>57</v>
      </c>
      <c r="G162" s="2">
        <v>31821.1</v>
      </c>
      <c r="H162" s="2">
        <v>33366.199999999997</v>
      </c>
      <c r="I162" s="2">
        <v>36882.6</v>
      </c>
      <c r="J162" s="2">
        <v>42088.800000000003</v>
      </c>
      <c r="K162" s="2">
        <v>35211.699999999997</v>
      </c>
      <c r="L162" s="2">
        <v>38526.1</v>
      </c>
      <c r="M162" s="2">
        <v>33259.199999999997</v>
      </c>
      <c r="N162" s="2">
        <v>31322.5</v>
      </c>
      <c r="O162" s="2">
        <v>31958.1</v>
      </c>
      <c r="P162" s="2">
        <v>33292.6</v>
      </c>
      <c r="Q162" s="2">
        <v>35691.5</v>
      </c>
      <c r="R162" s="2">
        <v>37771.9</v>
      </c>
      <c r="S162" s="2">
        <v>38626.9</v>
      </c>
      <c r="T162" s="2">
        <v>37845.4</v>
      </c>
      <c r="U162" s="2">
        <v>36700.400000000001</v>
      </c>
      <c r="V162" s="2">
        <v>33334.300000000003</v>
      </c>
      <c r="W162" s="2">
        <v>28925.599999999999</v>
      </c>
      <c r="X162" s="2">
        <v>34179.1</v>
      </c>
      <c r="Y162" s="2">
        <v>33353.599999999999</v>
      </c>
      <c r="Z162" s="2">
        <v>36660</v>
      </c>
      <c r="AA162" s="2">
        <v>32510.400000000001</v>
      </c>
      <c r="AB162" s="2">
        <v>34033.1</v>
      </c>
      <c r="AC162" s="2">
        <v>37587.300000000003</v>
      </c>
      <c r="AD162" s="2">
        <v>34401.4</v>
      </c>
      <c r="AE162" s="2">
        <v>40671.4</v>
      </c>
      <c r="AF162" s="2">
        <v>33765.800000000003</v>
      </c>
      <c r="AG162" s="2">
        <v>36428.699999999997</v>
      </c>
      <c r="AH162" s="2">
        <v>42227</v>
      </c>
      <c r="AI162" s="2">
        <v>39811.300000000003</v>
      </c>
      <c r="AJ162" s="2">
        <v>36327.199999999997</v>
      </c>
      <c r="AK162" s="2">
        <v>35428</v>
      </c>
      <c r="AL162" s="2">
        <v>37089.1</v>
      </c>
      <c r="AM162" s="2">
        <v>33983.4</v>
      </c>
      <c r="AN162" s="2">
        <v>34021.300000000003</v>
      </c>
      <c r="AO162" s="2">
        <v>36192.1</v>
      </c>
      <c r="AP162" s="2">
        <v>41740.9</v>
      </c>
      <c r="AQ162" s="2">
        <v>43576.4</v>
      </c>
      <c r="AR162" s="2">
        <v>37949.599999999999</v>
      </c>
      <c r="AS162" s="2">
        <v>39179.199999999997</v>
      </c>
      <c r="AT162" s="2">
        <v>41121.599999999999</v>
      </c>
      <c r="AU162" s="2">
        <v>41165.199999999997</v>
      </c>
      <c r="AV162" s="2">
        <v>36170.6</v>
      </c>
      <c r="AW162" s="2">
        <v>39897.599999999999</v>
      </c>
      <c r="AY162" s="13">
        <v>40628.413600000007</v>
      </c>
      <c r="AZ162" s="13">
        <v>36690.342799999999</v>
      </c>
      <c r="BA162" s="13">
        <v>37803.949999999997</v>
      </c>
      <c r="BB162" s="13">
        <v>41674.300000000003</v>
      </c>
      <c r="BC162" s="13">
        <v>40488.25</v>
      </c>
      <c r="BD162" s="13">
        <v>36248.899999999994</v>
      </c>
      <c r="BE162" s="13">
        <v>37662.800000000003</v>
      </c>
      <c r="BF162" s="13">
        <v>34205.800000000003</v>
      </c>
      <c r="BG162" s="13">
        <v>32970.75</v>
      </c>
      <c r="BH162" s="13">
        <v>33656.949999999997</v>
      </c>
      <c r="BI162" s="13">
        <v>35941.800000000003</v>
      </c>
      <c r="BJ162" s="13">
        <v>39756.400000000001</v>
      </c>
      <c r="BK162" s="13">
        <f t="shared" si="4"/>
        <v>447728.65640000004</v>
      </c>
      <c r="BM162" s="13">
        <v>40628.413600000007</v>
      </c>
      <c r="BN162" s="13">
        <v>36690.342799999999</v>
      </c>
      <c r="BO162" s="13">
        <v>37803.949999999997</v>
      </c>
      <c r="BP162" s="13">
        <v>41674.300000000003</v>
      </c>
      <c r="BQ162" s="13">
        <v>40488.25</v>
      </c>
      <c r="BR162" s="13">
        <v>36248.899999999994</v>
      </c>
      <c r="BS162" s="13">
        <v>37662.800000000003</v>
      </c>
      <c r="BT162" s="13">
        <v>34205.800000000003</v>
      </c>
      <c r="BU162" s="13">
        <v>32970.75</v>
      </c>
      <c r="BV162" s="13">
        <v>33656.949999999997</v>
      </c>
      <c r="BW162" s="13">
        <v>35941.800000000003</v>
      </c>
      <c r="BX162" s="13">
        <v>39756.400000000001</v>
      </c>
      <c r="BY162" s="13">
        <f t="shared" si="5"/>
        <v>447728.65640000004</v>
      </c>
      <c r="CA162" s="16"/>
    </row>
    <row r="163" spans="2:79" x14ac:dyDescent="0.25">
      <c r="B163" t="s">
        <v>578</v>
      </c>
      <c r="C163" t="s">
        <v>579</v>
      </c>
      <c r="D163" t="s">
        <v>184</v>
      </c>
      <c r="E163" t="s">
        <v>53</v>
      </c>
      <c r="G163" s="2">
        <v>400618.4</v>
      </c>
      <c r="H163" s="2">
        <v>397298.1</v>
      </c>
      <c r="I163" s="2">
        <v>357853.6</v>
      </c>
      <c r="J163" s="2">
        <v>390028.2</v>
      </c>
      <c r="K163" s="2">
        <v>405402.4</v>
      </c>
      <c r="L163" s="2">
        <v>293384</v>
      </c>
      <c r="M163" s="2">
        <v>334837.8</v>
      </c>
      <c r="N163" s="2">
        <v>459111.1</v>
      </c>
      <c r="O163" s="2">
        <v>352672.9</v>
      </c>
      <c r="P163" s="2">
        <v>370380.1</v>
      </c>
      <c r="Q163" s="2">
        <v>374603.8</v>
      </c>
      <c r="R163" s="2">
        <v>363280.7</v>
      </c>
      <c r="S163" s="2">
        <v>389492.9</v>
      </c>
      <c r="T163" s="2">
        <v>353729.1</v>
      </c>
      <c r="U163" s="2">
        <v>379018</v>
      </c>
      <c r="V163" s="2">
        <v>328297.5</v>
      </c>
      <c r="W163" s="2">
        <v>410947.9</v>
      </c>
      <c r="X163" s="2">
        <v>351347.8</v>
      </c>
      <c r="Y163" s="2">
        <v>360243.6</v>
      </c>
      <c r="Z163" s="2">
        <v>334060.3</v>
      </c>
      <c r="AA163" s="2">
        <v>354821.5</v>
      </c>
      <c r="AB163" s="2">
        <v>432715.5</v>
      </c>
      <c r="AC163" s="2">
        <v>352883.9</v>
      </c>
      <c r="AD163" s="2">
        <v>349895.8</v>
      </c>
      <c r="AE163" s="2">
        <v>423300.9</v>
      </c>
      <c r="AF163" s="2">
        <v>335160.90000000002</v>
      </c>
      <c r="AG163" s="2">
        <v>423433.5</v>
      </c>
      <c r="AH163" s="2">
        <v>420452.6</v>
      </c>
      <c r="AI163" s="2">
        <v>444096.7</v>
      </c>
      <c r="AJ163" s="2">
        <v>411596.3</v>
      </c>
      <c r="AK163" s="2">
        <v>432854.7</v>
      </c>
      <c r="AL163" s="2">
        <v>399549.5</v>
      </c>
      <c r="AM163" s="2">
        <v>357995.3</v>
      </c>
      <c r="AN163" s="2">
        <v>338512.2</v>
      </c>
      <c r="AO163" s="2">
        <v>488938.6</v>
      </c>
      <c r="AP163" s="2">
        <v>530028.5</v>
      </c>
      <c r="AQ163" s="2">
        <v>550415.9</v>
      </c>
      <c r="AR163" s="2">
        <v>464428.4</v>
      </c>
      <c r="AS163" s="2">
        <v>482821.9</v>
      </c>
      <c r="AT163" s="2">
        <v>387224.3</v>
      </c>
      <c r="AU163" s="2">
        <v>431814.3</v>
      </c>
      <c r="AV163" s="2">
        <v>429103.4</v>
      </c>
      <c r="AW163" s="2">
        <v>369126.6</v>
      </c>
      <c r="AY163" s="13">
        <v>461946.23905000003</v>
      </c>
      <c r="AZ163" s="13">
        <v>417170.26002500003</v>
      </c>
      <c r="BA163" s="13">
        <v>453127.7</v>
      </c>
      <c r="BB163" s="13">
        <v>403838.44999999995</v>
      </c>
      <c r="BC163" s="13">
        <v>437955.5</v>
      </c>
      <c r="BD163" s="13">
        <v>420349.85</v>
      </c>
      <c r="BE163" s="13">
        <v>400990.65</v>
      </c>
      <c r="BF163" s="13">
        <v>429330.3</v>
      </c>
      <c r="BG163" s="13">
        <v>355334.1</v>
      </c>
      <c r="BH163" s="13">
        <v>354446.15</v>
      </c>
      <c r="BI163" s="13">
        <v>431771.19999999995</v>
      </c>
      <c r="BJ163" s="13">
        <v>446654.6</v>
      </c>
      <c r="BK163" s="13">
        <f t="shared" si="4"/>
        <v>5012914.9990749992</v>
      </c>
      <c r="BM163" s="13">
        <v>461946.23905000003</v>
      </c>
      <c r="BN163" s="13">
        <v>417170.26002500003</v>
      </c>
      <c r="BO163" s="13">
        <v>453127.7</v>
      </c>
      <c r="BP163" s="13">
        <v>403838.44999999995</v>
      </c>
      <c r="BQ163" s="13">
        <v>437955.5</v>
      </c>
      <c r="BR163" s="13">
        <v>420349.85</v>
      </c>
      <c r="BS163" s="13">
        <v>400990.65</v>
      </c>
      <c r="BT163" s="13">
        <v>429330.3</v>
      </c>
      <c r="BU163" s="13">
        <v>355334.1</v>
      </c>
      <c r="BV163" s="13">
        <v>354446.15</v>
      </c>
      <c r="BW163" s="13">
        <v>431771.19999999995</v>
      </c>
      <c r="BX163" s="13">
        <v>446654.6</v>
      </c>
      <c r="BY163" s="13">
        <f t="shared" si="5"/>
        <v>5012914.9990749992</v>
      </c>
      <c r="CA163" s="16"/>
    </row>
    <row r="164" spans="2:79" x14ac:dyDescent="0.25">
      <c r="B164" t="s">
        <v>230</v>
      </c>
      <c r="C164" t="s">
        <v>231</v>
      </c>
      <c r="D164" t="s">
        <v>52</v>
      </c>
      <c r="E164" t="s">
        <v>65</v>
      </c>
      <c r="G164" s="2">
        <v>36540.800000000003</v>
      </c>
      <c r="H164" s="2">
        <v>34434.6</v>
      </c>
      <c r="I164" s="2">
        <v>29098.799999999999</v>
      </c>
      <c r="J164" s="2">
        <v>29750</v>
      </c>
      <c r="K164" s="2">
        <v>27888.1</v>
      </c>
      <c r="L164" s="2">
        <v>23230.9</v>
      </c>
      <c r="M164" s="2">
        <v>23140.799999999999</v>
      </c>
      <c r="N164" s="2">
        <v>24148.2</v>
      </c>
      <c r="O164" s="2">
        <v>25676.6</v>
      </c>
      <c r="P164" s="2">
        <v>23601.1</v>
      </c>
      <c r="Q164" s="2">
        <v>24884</v>
      </c>
      <c r="R164" s="2">
        <v>30385.4</v>
      </c>
      <c r="S164" s="2">
        <v>35420.300000000003</v>
      </c>
      <c r="T164" s="2">
        <v>35046.9</v>
      </c>
      <c r="U164" s="2">
        <v>32247.200000000001</v>
      </c>
      <c r="V164" s="2">
        <v>30188.6</v>
      </c>
      <c r="W164" s="2">
        <v>35488.800000000003</v>
      </c>
      <c r="X164" s="2">
        <v>33935.9</v>
      </c>
      <c r="Y164" s="2">
        <v>28750.9</v>
      </c>
      <c r="Z164" s="2">
        <v>25760.2</v>
      </c>
      <c r="AA164" s="2">
        <v>28440.9</v>
      </c>
      <c r="AB164" s="2">
        <v>28301.7</v>
      </c>
      <c r="AC164" s="2">
        <v>32084.3</v>
      </c>
      <c r="AD164" s="2">
        <v>32130.400000000001</v>
      </c>
      <c r="AE164" s="2">
        <v>41603.1</v>
      </c>
      <c r="AF164" s="2">
        <v>36798.300000000003</v>
      </c>
      <c r="AG164" s="2">
        <v>28730.3</v>
      </c>
      <c r="AH164" s="2">
        <v>35341.199999999997</v>
      </c>
      <c r="AI164" s="2">
        <v>27652.1</v>
      </c>
      <c r="AJ164" s="2">
        <v>28492.5</v>
      </c>
      <c r="AK164" s="2">
        <v>27423.7</v>
      </c>
      <c r="AL164" s="2">
        <v>24895.200000000001</v>
      </c>
      <c r="AM164" s="2">
        <v>31334.1</v>
      </c>
      <c r="AN164" s="2">
        <v>28465</v>
      </c>
      <c r="AO164" s="2">
        <v>33035.1</v>
      </c>
      <c r="AP164" s="2">
        <v>36901.300000000003</v>
      </c>
      <c r="AQ164" s="2">
        <v>36536.9</v>
      </c>
      <c r="AR164" s="2">
        <v>39000.800000000003</v>
      </c>
      <c r="AS164" s="2">
        <v>34681.5</v>
      </c>
      <c r="AT164" s="2">
        <v>32591.4</v>
      </c>
      <c r="AU164" s="2">
        <v>38288.800000000003</v>
      </c>
      <c r="AV164" s="2">
        <v>30161.3</v>
      </c>
      <c r="AW164" s="2">
        <v>29838.7</v>
      </c>
      <c r="AY164" s="13">
        <v>40101.135549999992</v>
      </c>
      <c r="AZ164" s="13">
        <v>36214.173274999994</v>
      </c>
      <c r="BA164" s="13">
        <v>31705.9</v>
      </c>
      <c r="BB164" s="13">
        <v>33966.300000000003</v>
      </c>
      <c r="BC164" s="13">
        <v>32970.449999999997</v>
      </c>
      <c r="BD164" s="13">
        <v>29326.9</v>
      </c>
      <c r="BE164" s="13">
        <v>28631.200000000001</v>
      </c>
      <c r="BF164" s="13">
        <v>24521.7</v>
      </c>
      <c r="BG164" s="13">
        <v>28505.35</v>
      </c>
      <c r="BH164" s="13">
        <v>26033.05</v>
      </c>
      <c r="BI164" s="13">
        <v>28959.55</v>
      </c>
      <c r="BJ164" s="13">
        <v>33643.350000000006</v>
      </c>
      <c r="BK164" s="13">
        <f t="shared" si="4"/>
        <v>374579.05882499996</v>
      </c>
      <c r="BM164" s="13">
        <v>40101.135549999992</v>
      </c>
      <c r="BN164" s="13">
        <v>36214.173274999994</v>
      </c>
      <c r="BO164" s="13">
        <v>31705.9</v>
      </c>
      <c r="BP164" s="13">
        <v>33966.300000000003</v>
      </c>
      <c r="BQ164" s="13">
        <v>32970.449999999997</v>
      </c>
      <c r="BR164" s="13">
        <v>29326.9</v>
      </c>
      <c r="BS164" s="13">
        <v>28631.200000000001</v>
      </c>
      <c r="BT164" s="13">
        <v>24521.7</v>
      </c>
      <c r="BU164" s="13">
        <v>28505.35</v>
      </c>
      <c r="BV164" s="13">
        <v>26033.05</v>
      </c>
      <c r="BW164" s="13">
        <v>28959.55</v>
      </c>
      <c r="BX164" s="13">
        <v>33643.350000000006</v>
      </c>
      <c r="BY164" s="13">
        <f t="shared" si="5"/>
        <v>374579.05882499996</v>
      </c>
      <c r="CA164" s="16"/>
    </row>
    <row r="165" spans="2:79" x14ac:dyDescent="0.25">
      <c r="B165" t="s">
        <v>632</v>
      </c>
      <c r="C165" t="s">
        <v>633</v>
      </c>
      <c r="D165" t="s">
        <v>52</v>
      </c>
      <c r="E165" t="s">
        <v>65</v>
      </c>
      <c r="G165" s="2">
        <v>38090.400000000001</v>
      </c>
      <c r="H165" s="2">
        <v>36930.400000000001</v>
      </c>
      <c r="I165" s="2">
        <v>28252.7</v>
      </c>
      <c r="J165" s="2">
        <v>34299.199999999997</v>
      </c>
      <c r="K165" s="2">
        <v>24839.3</v>
      </c>
      <c r="L165" s="2">
        <v>24367.200000000001</v>
      </c>
      <c r="M165" s="2">
        <v>19281.599999999999</v>
      </c>
      <c r="N165" s="2">
        <v>21434.2</v>
      </c>
      <c r="O165" s="2">
        <v>19081.7</v>
      </c>
      <c r="P165" s="2">
        <v>18528.599999999999</v>
      </c>
      <c r="Q165" s="2">
        <v>21923.9</v>
      </c>
      <c r="R165" s="2">
        <v>31057</v>
      </c>
      <c r="S165" s="2">
        <v>37343.9</v>
      </c>
      <c r="T165" s="2">
        <v>30116.9</v>
      </c>
      <c r="U165" s="2">
        <v>30017.5</v>
      </c>
      <c r="V165" s="2">
        <v>23587.3</v>
      </c>
      <c r="W165" s="2">
        <v>25159.4</v>
      </c>
      <c r="X165" s="2">
        <v>22699</v>
      </c>
      <c r="Y165" s="2">
        <v>22915.8</v>
      </c>
      <c r="Z165" s="2">
        <v>21694.3</v>
      </c>
      <c r="AA165" s="2">
        <v>20708.5</v>
      </c>
      <c r="AB165" s="2">
        <v>19880.599999999999</v>
      </c>
      <c r="AC165" s="2">
        <v>20436</v>
      </c>
      <c r="AD165" s="2">
        <v>30704.2</v>
      </c>
      <c r="AE165" s="2">
        <v>41888.6</v>
      </c>
      <c r="AF165" s="2">
        <v>35923.199999999997</v>
      </c>
      <c r="AG165" s="2">
        <v>33913.300000000003</v>
      </c>
      <c r="AH165" s="2">
        <v>32886</v>
      </c>
      <c r="AI165" s="2">
        <v>21324.799999999999</v>
      </c>
      <c r="AJ165" s="2">
        <v>16015</v>
      </c>
      <c r="AK165" s="2">
        <v>18053.3</v>
      </c>
      <c r="AL165" s="2">
        <v>20074.099999999999</v>
      </c>
      <c r="AM165" s="2">
        <v>19041.2</v>
      </c>
      <c r="AN165" s="2">
        <v>21439.8</v>
      </c>
      <c r="AO165" s="2">
        <v>30379</v>
      </c>
      <c r="AP165" s="2">
        <v>19076.3</v>
      </c>
      <c r="AQ165" s="2">
        <v>30213.4</v>
      </c>
      <c r="AR165" s="2">
        <v>33932.199999999997</v>
      </c>
      <c r="AS165" s="2">
        <v>29431.200000000001</v>
      </c>
      <c r="AT165" s="2">
        <v>27222.3</v>
      </c>
      <c r="AU165" s="2">
        <v>22142.9</v>
      </c>
      <c r="AV165" s="2">
        <v>19243.900000000001</v>
      </c>
      <c r="AW165" s="2">
        <v>14022.2</v>
      </c>
      <c r="AY165" s="13">
        <v>36979.902699999991</v>
      </c>
      <c r="AZ165" s="13">
        <v>33395.47834999999</v>
      </c>
      <c r="BA165" s="13">
        <v>31672.25</v>
      </c>
      <c r="BB165" s="13">
        <v>30054.15</v>
      </c>
      <c r="BC165" s="13">
        <v>21733.85</v>
      </c>
      <c r="BD165" s="13">
        <v>17629.45</v>
      </c>
      <c r="BE165" s="13">
        <v>16037.75</v>
      </c>
      <c r="BF165" s="13">
        <v>20754.150000000001</v>
      </c>
      <c r="BG165" s="13">
        <v>19061.45</v>
      </c>
      <c r="BH165" s="13">
        <v>19984.199999999997</v>
      </c>
      <c r="BI165" s="13">
        <v>26151.45</v>
      </c>
      <c r="BJ165" s="13">
        <v>25066.65</v>
      </c>
      <c r="BK165" s="13">
        <f t="shared" si="4"/>
        <v>298520.73105000006</v>
      </c>
      <c r="BM165" s="13">
        <v>36979.902699999991</v>
      </c>
      <c r="BN165" s="13">
        <v>33395.47834999999</v>
      </c>
      <c r="BO165" s="13">
        <v>31672.25</v>
      </c>
      <c r="BP165" s="13">
        <v>30054.15</v>
      </c>
      <c r="BQ165" s="13">
        <v>21733.85</v>
      </c>
      <c r="BR165" s="13">
        <v>17629.45</v>
      </c>
      <c r="BS165" s="13">
        <v>16037.75</v>
      </c>
      <c r="BT165" s="13">
        <v>20754.150000000001</v>
      </c>
      <c r="BU165" s="13">
        <v>19061.45</v>
      </c>
      <c r="BV165" s="13">
        <v>19984.199999999997</v>
      </c>
      <c r="BW165" s="13">
        <v>26151.45</v>
      </c>
      <c r="BX165" s="13">
        <v>25066.65</v>
      </c>
      <c r="BY165" s="13">
        <f t="shared" si="5"/>
        <v>298520.73105000006</v>
      </c>
      <c r="CA165" s="16"/>
    </row>
    <row r="166" spans="2:79" x14ac:dyDescent="0.25">
      <c r="B166" t="s">
        <v>164</v>
      </c>
      <c r="C166" t="s">
        <v>165</v>
      </c>
      <c r="D166" t="s">
        <v>66</v>
      </c>
      <c r="E166" t="s">
        <v>53</v>
      </c>
      <c r="G166" s="2">
        <v>122896.8</v>
      </c>
      <c r="H166" s="2">
        <v>146945.79999999999</v>
      </c>
      <c r="I166" s="2">
        <v>180994</v>
      </c>
      <c r="J166" s="2">
        <v>143576.20000000001</v>
      </c>
      <c r="K166" s="2">
        <v>138457.20000000001</v>
      </c>
      <c r="L166" s="2">
        <v>143309.20000000001</v>
      </c>
      <c r="M166" s="2">
        <v>171159</v>
      </c>
      <c r="N166" s="2">
        <v>157461.4</v>
      </c>
      <c r="O166" s="2">
        <v>114010.4</v>
      </c>
      <c r="P166" s="2">
        <v>160164.5</v>
      </c>
      <c r="Q166" s="2">
        <v>154887</v>
      </c>
      <c r="R166" s="2">
        <v>140596.9</v>
      </c>
      <c r="S166" s="2">
        <v>140650.1</v>
      </c>
      <c r="T166" s="2">
        <v>183209.9</v>
      </c>
      <c r="U166" s="2">
        <v>185747.6</v>
      </c>
      <c r="V166" s="2">
        <v>188605.8</v>
      </c>
      <c r="W166" s="2">
        <v>197152.8</v>
      </c>
      <c r="X166" s="2">
        <v>186621.9</v>
      </c>
      <c r="Y166" s="2">
        <v>161045.29999999999</v>
      </c>
      <c r="Z166" s="2">
        <v>131635.79999999999</v>
      </c>
      <c r="AA166" s="2">
        <v>137974.20000000001</v>
      </c>
      <c r="AB166" s="2">
        <v>181916.7</v>
      </c>
      <c r="AC166" s="2">
        <v>166550</v>
      </c>
      <c r="AD166" s="2">
        <v>177125</v>
      </c>
      <c r="AE166" s="2">
        <v>158019.4</v>
      </c>
      <c r="AF166" s="2">
        <v>185163.8</v>
      </c>
      <c r="AG166" s="2">
        <v>196323.5</v>
      </c>
      <c r="AH166" s="2">
        <v>175245.9</v>
      </c>
      <c r="AI166" s="2">
        <v>181979.2</v>
      </c>
      <c r="AJ166" s="2">
        <v>162468.6</v>
      </c>
      <c r="AK166" s="2">
        <v>165589</v>
      </c>
      <c r="AL166" s="2">
        <v>157095.6</v>
      </c>
      <c r="AM166" s="2">
        <v>156241.5</v>
      </c>
      <c r="AN166" s="2">
        <v>182898.4</v>
      </c>
      <c r="AO166" s="2">
        <v>169462.2</v>
      </c>
      <c r="AP166" s="2">
        <v>147171.79999999999</v>
      </c>
      <c r="AQ166" s="2">
        <v>155539.4</v>
      </c>
      <c r="AR166" s="2">
        <v>160728.6</v>
      </c>
      <c r="AS166" s="2">
        <v>175106.8</v>
      </c>
      <c r="AT166" s="2">
        <v>178776</v>
      </c>
      <c r="AU166" s="2">
        <v>199207.6</v>
      </c>
      <c r="AV166" s="2">
        <v>192452</v>
      </c>
      <c r="AW166" s="2">
        <v>166348</v>
      </c>
      <c r="AY166" s="13">
        <v>171787.03759999998</v>
      </c>
      <c r="AZ166" s="13">
        <v>155135.89479999998</v>
      </c>
      <c r="BA166" s="13">
        <v>185715.15</v>
      </c>
      <c r="BB166" s="13">
        <v>177010.95</v>
      </c>
      <c r="BC166" s="13">
        <v>190593.40000000002</v>
      </c>
      <c r="BD166" s="13">
        <v>177460.3</v>
      </c>
      <c r="BE166" s="13">
        <v>165968.5</v>
      </c>
      <c r="BF166" s="13">
        <v>157278.5</v>
      </c>
      <c r="BG166" s="13">
        <v>135125.95000000001</v>
      </c>
      <c r="BH166" s="13">
        <v>171531.45</v>
      </c>
      <c r="BI166" s="13">
        <v>162174.6</v>
      </c>
      <c r="BJ166" s="13">
        <v>143884.34999999998</v>
      </c>
      <c r="BK166" s="13">
        <f t="shared" si="4"/>
        <v>1993666.0823999997</v>
      </c>
      <c r="BM166" s="13">
        <v>171787.03759999998</v>
      </c>
      <c r="BN166" s="13">
        <v>155135.89479999998</v>
      </c>
      <c r="BO166" s="13">
        <v>185715.15</v>
      </c>
      <c r="BP166" s="13">
        <v>177010.95</v>
      </c>
      <c r="BQ166" s="13">
        <v>190593.40000000002</v>
      </c>
      <c r="BR166" s="13">
        <v>177460.3</v>
      </c>
      <c r="BS166" s="13">
        <v>165968.5</v>
      </c>
      <c r="BT166" s="13">
        <v>157278.5</v>
      </c>
      <c r="BU166" s="13">
        <v>135125.95000000001</v>
      </c>
      <c r="BV166" s="13">
        <v>171531.45</v>
      </c>
      <c r="BW166" s="13">
        <v>162174.6</v>
      </c>
      <c r="BX166" s="13">
        <v>143884.34999999998</v>
      </c>
      <c r="BY166" s="13">
        <f t="shared" si="5"/>
        <v>1993666.0823999997</v>
      </c>
      <c r="CA166" s="16"/>
    </row>
    <row r="167" spans="2:79" x14ac:dyDescent="0.25">
      <c r="B167" t="s">
        <v>694</v>
      </c>
      <c r="C167" t="s">
        <v>695</v>
      </c>
      <c r="D167" t="s">
        <v>52</v>
      </c>
      <c r="E167" t="s">
        <v>65</v>
      </c>
      <c r="G167" s="2">
        <v>39426.400000000001</v>
      </c>
      <c r="H167" s="2">
        <v>33006.800000000003</v>
      </c>
      <c r="I167" s="2">
        <v>35181.1</v>
      </c>
      <c r="J167" s="2">
        <v>33718</v>
      </c>
      <c r="K167" s="2">
        <v>38869</v>
      </c>
      <c r="L167" s="2">
        <v>33690.800000000003</v>
      </c>
      <c r="M167" s="2">
        <v>20113.599999999999</v>
      </c>
      <c r="N167" s="2">
        <v>28190.3</v>
      </c>
      <c r="O167" s="2">
        <v>25145.7</v>
      </c>
      <c r="P167" s="2">
        <v>27292.3</v>
      </c>
      <c r="Q167" s="2">
        <v>27365.3</v>
      </c>
      <c r="R167" s="2">
        <v>30328.799999999999</v>
      </c>
      <c r="S167" s="2">
        <v>34507.9</v>
      </c>
      <c r="T167" s="2">
        <v>40351.5</v>
      </c>
      <c r="U167" s="2">
        <v>35765.1</v>
      </c>
      <c r="V167" s="2">
        <v>33220.6</v>
      </c>
      <c r="W167" s="2">
        <v>32046.6</v>
      </c>
      <c r="X167" s="2">
        <v>33445.199999999997</v>
      </c>
      <c r="Y167" s="2">
        <v>34224.800000000003</v>
      </c>
      <c r="Z167" s="2">
        <v>30513</v>
      </c>
      <c r="AA167" s="2">
        <v>29477</v>
      </c>
      <c r="AB167" s="2">
        <v>33471.699999999997</v>
      </c>
      <c r="AC167" s="2">
        <v>32026.799999999999</v>
      </c>
      <c r="AD167" s="2">
        <v>34188.699999999997</v>
      </c>
      <c r="AE167" s="2">
        <v>43837.9</v>
      </c>
      <c r="AF167" s="2">
        <v>29389.5</v>
      </c>
      <c r="AG167" s="2">
        <v>31866.5</v>
      </c>
      <c r="AH167" s="2">
        <v>37006.6</v>
      </c>
      <c r="AI167" s="2">
        <v>33667.300000000003</v>
      </c>
      <c r="AJ167" s="2">
        <v>39121.800000000003</v>
      </c>
      <c r="AK167" s="2">
        <v>32831.1</v>
      </c>
      <c r="AL167" s="2">
        <v>28949.5</v>
      </c>
      <c r="AM167" s="2">
        <v>32330.2</v>
      </c>
      <c r="AN167" s="2">
        <v>29781.7</v>
      </c>
      <c r="AO167" s="2">
        <v>33841.300000000003</v>
      </c>
      <c r="AP167" s="2">
        <v>32115</v>
      </c>
      <c r="AQ167" s="2">
        <v>37324</v>
      </c>
      <c r="AR167" s="2">
        <v>23545.7</v>
      </c>
      <c r="AS167" s="2">
        <v>32087.9</v>
      </c>
      <c r="AT167" s="2">
        <v>31901.200000000001</v>
      </c>
      <c r="AU167" s="2">
        <v>32785</v>
      </c>
      <c r="AV167" s="2">
        <v>33491.1</v>
      </c>
      <c r="AW167" s="2">
        <v>14816.1</v>
      </c>
      <c r="AY167" s="13">
        <v>34932.294550000006</v>
      </c>
      <c r="AZ167" s="13">
        <v>31546.342775000001</v>
      </c>
      <c r="BA167" s="13">
        <v>31977.200000000001</v>
      </c>
      <c r="BB167" s="13">
        <v>34453.9</v>
      </c>
      <c r="BC167" s="13">
        <v>33226.15</v>
      </c>
      <c r="BD167" s="13">
        <v>36306.449999999997</v>
      </c>
      <c r="BE167" s="13">
        <v>23823.599999999999</v>
      </c>
      <c r="BF167" s="13">
        <v>28569.9</v>
      </c>
      <c r="BG167" s="13">
        <v>28737.95</v>
      </c>
      <c r="BH167" s="13">
        <v>28537</v>
      </c>
      <c r="BI167" s="13">
        <v>30603.300000000003</v>
      </c>
      <c r="BJ167" s="13">
        <v>31221.9</v>
      </c>
      <c r="BK167" s="13">
        <f t="shared" si="4"/>
        <v>373935.98732499999</v>
      </c>
      <c r="BM167" s="13">
        <v>34932.294550000006</v>
      </c>
      <c r="BN167" s="13">
        <v>31546.342775000001</v>
      </c>
      <c r="BO167" s="13">
        <v>31977.200000000001</v>
      </c>
      <c r="BP167" s="13">
        <v>34453.9</v>
      </c>
      <c r="BQ167" s="13">
        <v>33226.15</v>
      </c>
      <c r="BR167" s="13">
        <v>36306.449999999997</v>
      </c>
      <c r="BS167" s="13">
        <v>23823.599999999999</v>
      </c>
      <c r="BT167" s="13">
        <v>28569.9</v>
      </c>
      <c r="BU167" s="13">
        <v>28737.95</v>
      </c>
      <c r="BV167" s="13">
        <v>28537</v>
      </c>
      <c r="BW167" s="13">
        <v>30603.300000000003</v>
      </c>
      <c r="BX167" s="13">
        <v>31221.9</v>
      </c>
      <c r="BY167" s="13">
        <f t="shared" si="5"/>
        <v>373935.98732499999</v>
      </c>
      <c r="CA167" s="16"/>
    </row>
    <row r="168" spans="2:79" x14ac:dyDescent="0.25">
      <c r="B168" t="s">
        <v>566</v>
      </c>
      <c r="C168" t="s">
        <v>567</v>
      </c>
      <c r="D168" t="s">
        <v>184</v>
      </c>
      <c r="E168" t="s">
        <v>53</v>
      </c>
      <c r="G168" s="2">
        <v>785761.6</v>
      </c>
      <c r="H168" s="2">
        <v>707120.1</v>
      </c>
      <c r="I168" s="2">
        <v>792916.8</v>
      </c>
      <c r="J168" s="2">
        <v>755373.4</v>
      </c>
      <c r="K168" s="2">
        <v>770733.6</v>
      </c>
      <c r="L168" s="2">
        <v>733501.6</v>
      </c>
      <c r="M168" s="2">
        <v>765228.9</v>
      </c>
      <c r="N168" s="2">
        <v>750885.3</v>
      </c>
      <c r="O168" s="2">
        <v>706540.8</v>
      </c>
      <c r="P168" s="2">
        <v>761849</v>
      </c>
      <c r="Q168" s="2">
        <v>753349.3</v>
      </c>
      <c r="R168" s="2">
        <v>796686.9</v>
      </c>
      <c r="S168" s="2">
        <v>780804.1</v>
      </c>
      <c r="T168" s="2">
        <v>743819.9</v>
      </c>
      <c r="U168" s="2">
        <v>772523.3</v>
      </c>
      <c r="V168" s="2">
        <v>756478.7</v>
      </c>
      <c r="W168" s="2">
        <v>653422.19999999995</v>
      </c>
      <c r="X168" s="2">
        <v>766755.3</v>
      </c>
      <c r="Y168" s="2">
        <v>790585.2</v>
      </c>
      <c r="Z168" s="2">
        <v>772040.8</v>
      </c>
      <c r="AA168" s="2">
        <v>741669.6</v>
      </c>
      <c r="AB168" s="2">
        <v>783352.5</v>
      </c>
      <c r="AC168" s="2">
        <v>736859.4</v>
      </c>
      <c r="AD168" s="2">
        <v>794174.4</v>
      </c>
      <c r="AE168" s="2">
        <v>790089.3</v>
      </c>
      <c r="AF168" s="2">
        <v>736670.5</v>
      </c>
      <c r="AG168" s="2">
        <v>819798</v>
      </c>
      <c r="AH168" s="2">
        <v>750498.2</v>
      </c>
      <c r="AI168" s="2">
        <v>768582.5</v>
      </c>
      <c r="AJ168" s="2">
        <v>752489.9</v>
      </c>
      <c r="AK168" s="2">
        <v>751181.4</v>
      </c>
      <c r="AL168" s="2">
        <v>767139.4</v>
      </c>
      <c r="AM168" s="2">
        <v>749634.2</v>
      </c>
      <c r="AN168" s="2">
        <v>737363.2</v>
      </c>
      <c r="AO168" s="2">
        <v>723016.2</v>
      </c>
      <c r="AP168" s="2">
        <v>737189.1</v>
      </c>
      <c r="AQ168" s="2">
        <v>819698.1</v>
      </c>
      <c r="AR168" s="2">
        <v>743275.7</v>
      </c>
      <c r="AS168" s="2">
        <v>778452.6</v>
      </c>
      <c r="AT168" s="2">
        <v>760149.1</v>
      </c>
      <c r="AU168" s="2">
        <v>812001</v>
      </c>
      <c r="AV168" s="2">
        <v>775037.9</v>
      </c>
      <c r="AW168" s="2">
        <v>774597.7</v>
      </c>
      <c r="AY168" s="13">
        <v>804875.60279999988</v>
      </c>
      <c r="AZ168" s="13">
        <v>726859.82939999993</v>
      </c>
      <c r="BA168" s="13">
        <v>799125.3</v>
      </c>
      <c r="BB168" s="13">
        <v>755323.64999999991</v>
      </c>
      <c r="BC168" s="13">
        <v>790291.75</v>
      </c>
      <c r="BD168" s="13">
        <v>763763.9</v>
      </c>
      <c r="BE168" s="13">
        <v>762889.55</v>
      </c>
      <c r="BF168" s="13">
        <v>759012.35000000009</v>
      </c>
      <c r="BG168" s="13">
        <v>728087.5</v>
      </c>
      <c r="BH168" s="13">
        <v>749606.1</v>
      </c>
      <c r="BI168" s="13">
        <v>738182.75</v>
      </c>
      <c r="BJ168" s="13">
        <v>766938</v>
      </c>
      <c r="BK168" s="13">
        <f t="shared" si="4"/>
        <v>9144956.2821999993</v>
      </c>
      <c r="BM168" s="13">
        <v>804875.60279999988</v>
      </c>
      <c r="BN168" s="13">
        <v>726859.82939999993</v>
      </c>
      <c r="BO168" s="13">
        <v>799125.3</v>
      </c>
      <c r="BP168" s="13">
        <v>755323.64999999991</v>
      </c>
      <c r="BQ168" s="13">
        <v>790291.75</v>
      </c>
      <c r="BR168" s="13">
        <v>763763.9</v>
      </c>
      <c r="BS168" s="13">
        <v>762889.55</v>
      </c>
      <c r="BT168" s="13">
        <v>759012.35000000009</v>
      </c>
      <c r="BU168" s="13">
        <v>728087.5</v>
      </c>
      <c r="BV168" s="13">
        <v>749606.1</v>
      </c>
      <c r="BW168" s="13">
        <v>738182.75</v>
      </c>
      <c r="BX168" s="13">
        <v>766938</v>
      </c>
      <c r="BY168" s="13">
        <f t="shared" si="5"/>
        <v>9144956.2821999993</v>
      </c>
      <c r="CA168" s="16"/>
    </row>
    <row r="169" spans="2:79" x14ac:dyDescent="0.25">
      <c r="B169" t="s">
        <v>747</v>
      </c>
      <c r="C169" t="s">
        <v>748</v>
      </c>
      <c r="D169" t="s">
        <v>52</v>
      </c>
      <c r="E169" t="s">
        <v>65</v>
      </c>
      <c r="G169" s="2">
        <v>29861.1</v>
      </c>
      <c r="H169" s="2">
        <v>39707.199999999997</v>
      </c>
      <c r="I169" s="2">
        <v>31668.7</v>
      </c>
      <c r="J169" s="2">
        <v>37757.300000000003</v>
      </c>
      <c r="K169" s="2">
        <v>41530.400000000001</v>
      </c>
      <c r="L169" s="2">
        <v>40583.300000000003</v>
      </c>
      <c r="M169" s="2">
        <v>38931.300000000003</v>
      </c>
      <c r="N169" s="2">
        <v>41034</v>
      </c>
      <c r="O169" s="2">
        <v>38205.1</v>
      </c>
      <c r="P169" s="2">
        <v>40833.5</v>
      </c>
      <c r="Q169" s="2">
        <v>42137.2</v>
      </c>
      <c r="R169" s="2">
        <v>35889.599999999999</v>
      </c>
      <c r="S169" s="2">
        <v>46389.8</v>
      </c>
      <c r="T169" s="2">
        <v>48134.5</v>
      </c>
      <c r="U169" s="2">
        <v>39553.300000000003</v>
      </c>
      <c r="V169" s="2">
        <v>42398</v>
      </c>
      <c r="W169" s="2">
        <v>47028.9</v>
      </c>
      <c r="X169" s="2">
        <v>49431.199999999997</v>
      </c>
      <c r="Y169" s="2">
        <v>37011.800000000003</v>
      </c>
      <c r="Z169" s="2">
        <v>53103.3</v>
      </c>
      <c r="AA169" s="2">
        <v>37063.9</v>
      </c>
      <c r="AB169" s="2">
        <v>39131.199999999997</v>
      </c>
      <c r="AC169" s="2">
        <v>40611.599999999999</v>
      </c>
      <c r="AD169" s="2">
        <v>40973.800000000003</v>
      </c>
      <c r="AE169" s="2">
        <v>39463.199999999997</v>
      </c>
      <c r="AF169" s="2">
        <v>44130.7</v>
      </c>
      <c r="AG169" s="2">
        <v>42085.1</v>
      </c>
      <c r="AH169" s="2">
        <v>46431.9</v>
      </c>
      <c r="AI169" s="2">
        <v>34566.800000000003</v>
      </c>
      <c r="AJ169" s="2">
        <v>36160.800000000003</v>
      </c>
      <c r="AK169" s="2">
        <v>40429.599999999999</v>
      </c>
      <c r="AL169" s="2">
        <v>48504.2</v>
      </c>
      <c r="AM169" s="2">
        <v>36146.6</v>
      </c>
      <c r="AN169" s="2">
        <v>36734.5</v>
      </c>
      <c r="AO169" s="2">
        <v>38722</v>
      </c>
      <c r="AP169" s="2">
        <v>36853.199999999997</v>
      </c>
      <c r="AQ169" s="2">
        <v>41054.800000000003</v>
      </c>
      <c r="AR169" s="2">
        <v>40127.4</v>
      </c>
      <c r="AS169" s="2">
        <v>47140.1</v>
      </c>
      <c r="AT169" s="2">
        <v>40213.800000000003</v>
      </c>
      <c r="AU169" s="2">
        <v>33051.199999999997</v>
      </c>
      <c r="AV169" s="2">
        <v>27408.799999999999</v>
      </c>
      <c r="AW169" s="2">
        <v>43264</v>
      </c>
      <c r="AY169" s="13">
        <v>42924.174050000001</v>
      </c>
      <c r="AZ169" s="13">
        <v>38763.577525000001</v>
      </c>
      <c r="BA169" s="13">
        <v>44612.6</v>
      </c>
      <c r="BB169" s="13">
        <v>43322.850000000006</v>
      </c>
      <c r="BC169" s="13">
        <v>33809</v>
      </c>
      <c r="BD169" s="13">
        <v>31784.800000000003</v>
      </c>
      <c r="BE169" s="13">
        <v>41846.800000000003</v>
      </c>
      <c r="BF169" s="13">
        <v>44769.1</v>
      </c>
      <c r="BG169" s="13">
        <v>37175.85</v>
      </c>
      <c r="BH169" s="13">
        <v>38784</v>
      </c>
      <c r="BI169" s="13">
        <v>40429.599999999999</v>
      </c>
      <c r="BJ169" s="13">
        <v>36371.399999999994</v>
      </c>
      <c r="BK169" s="13">
        <f t="shared" si="4"/>
        <v>474593.75157499989</v>
      </c>
      <c r="BM169" s="13">
        <v>42924.174050000001</v>
      </c>
      <c r="BN169" s="13">
        <v>38763.577525000001</v>
      </c>
      <c r="BO169" s="13">
        <v>44612.6</v>
      </c>
      <c r="BP169" s="13">
        <v>43322.850000000006</v>
      </c>
      <c r="BQ169" s="13">
        <v>33809</v>
      </c>
      <c r="BR169" s="13">
        <v>31784.800000000003</v>
      </c>
      <c r="BS169" s="13">
        <v>41846.800000000003</v>
      </c>
      <c r="BT169" s="13">
        <v>44769.1</v>
      </c>
      <c r="BU169" s="13">
        <v>37175.85</v>
      </c>
      <c r="BV169" s="13">
        <v>38784</v>
      </c>
      <c r="BW169" s="13">
        <v>40429.599999999999</v>
      </c>
      <c r="BX169" s="13">
        <v>36371.399999999994</v>
      </c>
      <c r="BY169" s="13">
        <f t="shared" si="5"/>
        <v>474593.75157499989</v>
      </c>
      <c r="CA169" s="16"/>
    </row>
    <row r="170" spans="2:79" x14ac:dyDescent="0.25">
      <c r="B170" t="s">
        <v>318</v>
      </c>
      <c r="C170" t="s">
        <v>319</v>
      </c>
      <c r="D170" t="s">
        <v>52</v>
      </c>
      <c r="E170" t="s">
        <v>65</v>
      </c>
      <c r="G170" s="2">
        <v>24809.7</v>
      </c>
      <c r="H170" s="2">
        <v>27029.1</v>
      </c>
      <c r="I170" s="2">
        <v>24523</v>
      </c>
      <c r="J170" s="2">
        <v>22782.1</v>
      </c>
      <c r="K170" s="2">
        <v>21954</v>
      </c>
      <c r="L170" s="2">
        <v>23149.5</v>
      </c>
      <c r="M170" s="2">
        <v>21273.5</v>
      </c>
      <c r="N170" s="2">
        <v>17927.900000000001</v>
      </c>
      <c r="O170" s="2">
        <v>18871.7</v>
      </c>
      <c r="P170" s="2">
        <v>21970</v>
      </c>
      <c r="Q170" s="2">
        <v>23460.9</v>
      </c>
      <c r="R170" s="2">
        <v>23719.1</v>
      </c>
      <c r="S170" s="2">
        <v>30865.4</v>
      </c>
      <c r="T170" s="2">
        <v>27854.7</v>
      </c>
      <c r="U170" s="2">
        <v>27007.3</v>
      </c>
      <c r="V170" s="2">
        <v>26800</v>
      </c>
      <c r="W170" s="2">
        <v>27340.5</v>
      </c>
      <c r="X170" s="2">
        <v>26352.9</v>
      </c>
      <c r="Y170" s="2">
        <v>23289.9</v>
      </c>
      <c r="Z170" s="2">
        <v>24558.799999999999</v>
      </c>
      <c r="AA170" s="2">
        <v>22322.9</v>
      </c>
      <c r="AB170" s="2">
        <v>24584.1</v>
      </c>
      <c r="AC170" s="2">
        <v>25173.3</v>
      </c>
      <c r="AD170" s="2">
        <v>25538.3</v>
      </c>
      <c r="AE170" s="2">
        <v>33948.199999999997</v>
      </c>
      <c r="AF170" s="2">
        <v>31319.4</v>
      </c>
      <c r="AG170" s="2">
        <v>28579.7</v>
      </c>
      <c r="AH170" s="2">
        <v>30631.7</v>
      </c>
      <c r="AI170" s="2">
        <v>29073.9</v>
      </c>
      <c r="AJ170" s="2">
        <v>27489</v>
      </c>
      <c r="AK170" s="2">
        <v>28678.400000000001</v>
      </c>
      <c r="AL170" s="2">
        <v>28721.1</v>
      </c>
      <c r="AM170" s="2">
        <v>28506.7</v>
      </c>
      <c r="AN170" s="2">
        <v>30050.5</v>
      </c>
      <c r="AO170" s="2">
        <v>30548.799999999999</v>
      </c>
      <c r="AP170" s="2">
        <v>37655.1</v>
      </c>
      <c r="AQ170" s="2">
        <v>32379.3</v>
      </c>
      <c r="AR170" s="2">
        <v>33909.1</v>
      </c>
      <c r="AS170" s="2">
        <v>34075.9</v>
      </c>
      <c r="AT170" s="2">
        <v>30233.7</v>
      </c>
      <c r="AU170" s="2">
        <v>31712.7</v>
      </c>
      <c r="AV170" s="2">
        <v>33218.699999999997</v>
      </c>
      <c r="AW170" s="2">
        <v>40123.300000000003</v>
      </c>
      <c r="AY170" s="13">
        <v>34270.338000000003</v>
      </c>
      <c r="AZ170" s="13">
        <v>30948.548999999999</v>
      </c>
      <c r="BA170" s="13">
        <v>31327.800000000003</v>
      </c>
      <c r="BB170" s="13">
        <v>30432.7</v>
      </c>
      <c r="BC170" s="13">
        <v>30393.300000000003</v>
      </c>
      <c r="BD170" s="13">
        <v>30353.85</v>
      </c>
      <c r="BE170" s="13">
        <v>34400.850000000006</v>
      </c>
      <c r="BF170" s="13">
        <v>23324.5</v>
      </c>
      <c r="BG170" s="13">
        <v>23689.200000000001</v>
      </c>
      <c r="BH170" s="13">
        <v>26010.25</v>
      </c>
      <c r="BI170" s="13">
        <v>27004.85</v>
      </c>
      <c r="BJ170" s="13">
        <v>30687.1</v>
      </c>
      <c r="BK170" s="13">
        <f t="shared" si="4"/>
        <v>352843.28699999995</v>
      </c>
      <c r="BM170" s="13">
        <v>34270.338000000003</v>
      </c>
      <c r="BN170" s="13">
        <v>30948.548999999999</v>
      </c>
      <c r="BO170" s="13">
        <v>31327.800000000003</v>
      </c>
      <c r="BP170" s="13">
        <v>30432.7</v>
      </c>
      <c r="BQ170" s="13">
        <v>30393.300000000003</v>
      </c>
      <c r="BR170" s="13">
        <v>30353.85</v>
      </c>
      <c r="BS170" s="13">
        <v>34400.850000000006</v>
      </c>
      <c r="BT170" s="13">
        <v>23324.5</v>
      </c>
      <c r="BU170" s="13">
        <v>23689.200000000001</v>
      </c>
      <c r="BV170" s="13">
        <v>26010.25</v>
      </c>
      <c r="BW170" s="13">
        <v>27004.85</v>
      </c>
      <c r="BX170" s="13">
        <v>30687.1</v>
      </c>
      <c r="BY170" s="13">
        <f t="shared" si="5"/>
        <v>352843.28699999995</v>
      </c>
      <c r="CA170" s="16"/>
    </row>
    <row r="171" spans="2:79" x14ac:dyDescent="0.25">
      <c r="B171" t="s">
        <v>534</v>
      </c>
      <c r="C171" t="s">
        <v>535</v>
      </c>
      <c r="D171" t="s">
        <v>64</v>
      </c>
      <c r="E171" t="s">
        <v>53</v>
      </c>
      <c r="G171" s="2">
        <v>5434660</v>
      </c>
      <c r="H171" s="2">
        <v>5307200.4000000004</v>
      </c>
      <c r="I171" s="2">
        <v>5072180</v>
      </c>
      <c r="J171" s="2">
        <v>5168920.3</v>
      </c>
      <c r="K171" s="2">
        <v>5079820.2</v>
      </c>
      <c r="L171" s="2">
        <v>5175180</v>
      </c>
      <c r="M171" s="2">
        <v>5233600.3</v>
      </c>
      <c r="N171" s="2">
        <v>5177980.3</v>
      </c>
      <c r="O171" s="2">
        <v>4833940.2</v>
      </c>
      <c r="P171" s="2">
        <v>5164490.3</v>
      </c>
      <c r="Q171" s="2">
        <v>5376450</v>
      </c>
      <c r="R171" s="2">
        <v>5929660.2000000002</v>
      </c>
      <c r="S171" s="2">
        <v>5935240</v>
      </c>
      <c r="T171" s="2">
        <v>5385340.2999999998</v>
      </c>
      <c r="U171" s="2">
        <v>5727570.2000000002</v>
      </c>
      <c r="V171" s="2">
        <v>5659890</v>
      </c>
      <c r="W171" s="2">
        <v>5673380</v>
      </c>
      <c r="X171" s="2">
        <v>4222730</v>
      </c>
      <c r="Y171" s="2">
        <v>6104000</v>
      </c>
      <c r="Z171" s="2">
        <v>6427300</v>
      </c>
      <c r="AA171" s="2">
        <v>6050050</v>
      </c>
      <c r="AB171" s="2">
        <v>5817150</v>
      </c>
      <c r="AC171" s="2">
        <v>5424190</v>
      </c>
      <c r="AD171" s="2">
        <v>7373550</v>
      </c>
      <c r="AE171" s="2">
        <v>7551540</v>
      </c>
      <c r="AF171" s="2">
        <v>6078330</v>
      </c>
      <c r="AG171" s="2">
        <v>7497000</v>
      </c>
      <c r="AH171" s="2">
        <v>7066230</v>
      </c>
      <c r="AI171" s="2">
        <v>6736760</v>
      </c>
      <c r="AJ171" s="2">
        <v>5463100</v>
      </c>
      <c r="AK171" s="2">
        <v>6658600</v>
      </c>
      <c r="AL171" s="2">
        <v>6185150</v>
      </c>
      <c r="AM171" s="2">
        <v>6593880</v>
      </c>
      <c r="AN171" s="2">
        <v>6599800</v>
      </c>
      <c r="AO171" s="2">
        <v>6933340</v>
      </c>
      <c r="AP171" s="2">
        <v>7122070</v>
      </c>
      <c r="AQ171" s="2">
        <v>7419360</v>
      </c>
      <c r="AR171" s="2">
        <v>6409530</v>
      </c>
      <c r="AS171" s="2">
        <v>6895890</v>
      </c>
      <c r="AT171" s="2">
        <v>4042910</v>
      </c>
      <c r="AU171" s="2">
        <v>4586300</v>
      </c>
      <c r="AV171" s="2">
        <v>6149000</v>
      </c>
      <c r="AW171" s="2">
        <v>5999520</v>
      </c>
      <c r="AY171" s="13">
        <v>7153006.9800000004</v>
      </c>
      <c r="AZ171" s="13">
        <v>6459673.29</v>
      </c>
      <c r="BA171" s="13">
        <v>7196445</v>
      </c>
      <c r="BB171" s="13">
        <v>5554570</v>
      </c>
      <c r="BC171" s="13">
        <v>5661530</v>
      </c>
      <c r="BD171" s="13">
        <v>5806050</v>
      </c>
      <c r="BE171" s="13">
        <v>6329060</v>
      </c>
      <c r="BF171" s="13">
        <v>5681565.1500000004</v>
      </c>
      <c r="BG171" s="13">
        <v>5713910.0999999996</v>
      </c>
      <c r="BH171" s="13">
        <v>5882145.1500000004</v>
      </c>
      <c r="BI171" s="13">
        <v>6154895</v>
      </c>
      <c r="BJ171" s="13">
        <v>6525865.0999999996</v>
      </c>
      <c r="BK171" s="13">
        <f t="shared" si="4"/>
        <v>74118715.769999981</v>
      </c>
      <c r="BM171" s="13">
        <v>7153006.9800000004</v>
      </c>
      <c r="BN171" s="13">
        <v>6459673.29</v>
      </c>
      <c r="BO171" s="13">
        <v>7196445</v>
      </c>
      <c r="BP171" s="13">
        <v>5554570</v>
      </c>
      <c r="BQ171" s="13">
        <v>5661530</v>
      </c>
      <c r="BR171" s="13">
        <v>5806050</v>
      </c>
      <c r="BS171" s="13">
        <v>6329060</v>
      </c>
      <c r="BT171" s="13">
        <v>5681565.1500000004</v>
      </c>
      <c r="BU171" s="13">
        <v>5713910.0999999996</v>
      </c>
      <c r="BV171" s="13">
        <v>5882145.1500000004</v>
      </c>
      <c r="BW171" s="13">
        <v>6154895</v>
      </c>
      <c r="BX171" s="13">
        <v>6525865.0999999996</v>
      </c>
      <c r="BY171" s="13">
        <f t="shared" si="5"/>
        <v>74118715.769999981</v>
      </c>
      <c r="CA171" s="16"/>
    </row>
    <row r="172" spans="2:79" x14ac:dyDescent="0.25">
      <c r="B172" t="s">
        <v>586</v>
      </c>
      <c r="C172" t="s">
        <v>587</v>
      </c>
      <c r="D172" t="s">
        <v>58</v>
      </c>
      <c r="E172" t="s">
        <v>65</v>
      </c>
      <c r="G172" s="2">
        <v>79892.800000000003</v>
      </c>
      <c r="H172" s="2">
        <v>64802.3</v>
      </c>
      <c r="I172" s="2">
        <v>90542.399999999994</v>
      </c>
      <c r="J172" s="2">
        <v>82510.600000000006</v>
      </c>
      <c r="K172" s="2">
        <v>79019.199999999997</v>
      </c>
      <c r="L172" s="2">
        <v>72675.199999999997</v>
      </c>
      <c r="M172" s="2">
        <v>75025.100000000006</v>
      </c>
      <c r="N172" s="2">
        <v>78824.899999999994</v>
      </c>
      <c r="O172" s="2">
        <v>75319.7</v>
      </c>
      <c r="P172" s="2">
        <v>88091.9</v>
      </c>
      <c r="Q172" s="2">
        <v>82002.100000000006</v>
      </c>
      <c r="R172" s="2">
        <v>82925.100000000006</v>
      </c>
      <c r="S172" s="2">
        <v>92671.5</v>
      </c>
      <c r="T172" s="2">
        <v>85487.4</v>
      </c>
      <c r="U172" s="2">
        <v>92529.1</v>
      </c>
      <c r="V172" s="2">
        <v>89958.5</v>
      </c>
      <c r="W172" s="2">
        <v>87655</v>
      </c>
      <c r="X172" s="2">
        <v>90692.2</v>
      </c>
      <c r="Y172" s="2">
        <v>92274.1</v>
      </c>
      <c r="Z172" s="2">
        <v>92748</v>
      </c>
      <c r="AA172" s="2">
        <v>86638.3</v>
      </c>
      <c r="AB172" s="2">
        <v>89313</v>
      </c>
      <c r="AC172" s="2">
        <v>89952.1</v>
      </c>
      <c r="AD172" s="2">
        <v>84018</v>
      </c>
      <c r="AE172" s="2">
        <v>95515.3</v>
      </c>
      <c r="AF172" s="2">
        <v>76671.600000000006</v>
      </c>
      <c r="AG172" s="2">
        <v>92295</v>
      </c>
      <c r="AH172" s="2">
        <v>83543.7</v>
      </c>
      <c r="AI172" s="2">
        <v>80920.600000000006</v>
      </c>
      <c r="AJ172" s="2">
        <v>76241.5</v>
      </c>
      <c r="AK172" s="2">
        <v>77080.7</v>
      </c>
      <c r="AL172" s="2">
        <v>82855.5</v>
      </c>
      <c r="AM172" s="2">
        <v>73103.3</v>
      </c>
      <c r="AN172" s="2">
        <v>81717.399999999994</v>
      </c>
      <c r="AO172" s="2">
        <v>81017.100000000006</v>
      </c>
      <c r="AP172" s="2">
        <v>76024</v>
      </c>
      <c r="AQ172" s="2">
        <v>92989.3</v>
      </c>
      <c r="AR172" s="2">
        <v>88053</v>
      </c>
      <c r="AS172" s="2">
        <v>88763</v>
      </c>
      <c r="AT172" s="2">
        <v>92493.5</v>
      </c>
      <c r="AU172" s="2">
        <v>89215</v>
      </c>
      <c r="AV172" s="2">
        <v>71127.7</v>
      </c>
      <c r="AW172" s="2">
        <v>83137.899999999994</v>
      </c>
      <c r="AY172" s="13">
        <v>92016.206600000005</v>
      </c>
      <c r="AZ172" s="13">
        <v>83097.169299999994</v>
      </c>
      <c r="BA172" s="13">
        <v>90529</v>
      </c>
      <c r="BB172" s="13">
        <v>88018.6</v>
      </c>
      <c r="BC172" s="13">
        <v>85067.8</v>
      </c>
      <c r="BD172" s="13">
        <v>73684.600000000006</v>
      </c>
      <c r="BE172" s="13">
        <v>80109.299999999988</v>
      </c>
      <c r="BF172" s="13">
        <v>80840.2</v>
      </c>
      <c r="BG172" s="13">
        <v>74211.5</v>
      </c>
      <c r="BH172" s="13">
        <v>84904.65</v>
      </c>
      <c r="BI172" s="13">
        <v>81509.600000000006</v>
      </c>
      <c r="BJ172" s="13">
        <v>79474.55</v>
      </c>
      <c r="BK172" s="13">
        <f t="shared" si="4"/>
        <v>993463.17589999991</v>
      </c>
      <c r="BM172" s="13">
        <v>92016.206600000005</v>
      </c>
      <c r="BN172" s="13">
        <v>83097.169299999994</v>
      </c>
      <c r="BO172" s="13">
        <v>90529</v>
      </c>
      <c r="BP172" s="13">
        <v>88018.6</v>
      </c>
      <c r="BQ172" s="13">
        <v>85067.8</v>
      </c>
      <c r="BR172" s="13">
        <v>73684.600000000006</v>
      </c>
      <c r="BS172" s="13">
        <v>80109.299999999988</v>
      </c>
      <c r="BT172" s="13">
        <v>80840.2</v>
      </c>
      <c r="BU172" s="13">
        <v>74211.5</v>
      </c>
      <c r="BV172" s="13">
        <v>84904.65</v>
      </c>
      <c r="BW172" s="13">
        <v>81509.600000000006</v>
      </c>
      <c r="BX172" s="13">
        <v>79474.55</v>
      </c>
      <c r="BY172" s="13">
        <f t="shared" si="5"/>
        <v>993463.17589999991</v>
      </c>
      <c r="CA172" s="16"/>
    </row>
    <row r="173" spans="2:79" x14ac:dyDescent="0.25">
      <c r="B173" t="s">
        <v>846</v>
      </c>
      <c r="C173" t="s">
        <v>847</v>
      </c>
      <c r="D173" t="s">
        <v>58</v>
      </c>
      <c r="E173" t="s">
        <v>65</v>
      </c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>
        <v>0</v>
      </c>
      <c r="AE173" s="2">
        <v>56367.3</v>
      </c>
      <c r="AF173" s="2">
        <v>62820</v>
      </c>
      <c r="AG173" s="2">
        <v>88919.1</v>
      </c>
      <c r="AH173" s="2">
        <v>77550.399999999994</v>
      </c>
      <c r="AI173" s="2">
        <v>74699.7</v>
      </c>
      <c r="AJ173" s="2">
        <v>84843.199999999997</v>
      </c>
      <c r="AK173" s="2">
        <v>76003.5</v>
      </c>
      <c r="AL173" s="2">
        <v>69505.5</v>
      </c>
      <c r="AM173" s="2">
        <v>83119.3</v>
      </c>
      <c r="AN173" s="2">
        <v>79952.7</v>
      </c>
      <c r="AO173" s="2">
        <v>79247.100000000006</v>
      </c>
      <c r="AP173" s="2">
        <v>84702</v>
      </c>
      <c r="AQ173" s="2">
        <v>71345.7</v>
      </c>
      <c r="AR173" s="2">
        <v>76930.899999999994</v>
      </c>
      <c r="AS173" s="2">
        <v>71439.5</v>
      </c>
      <c r="AT173" s="2">
        <v>59987.199999999997</v>
      </c>
      <c r="AU173" s="2">
        <v>57674.9</v>
      </c>
      <c r="AV173" s="2">
        <v>58175.7</v>
      </c>
      <c r="AW173" s="2">
        <v>53903.3</v>
      </c>
      <c r="AY173" s="13">
        <v>69674.345950000003</v>
      </c>
      <c r="AZ173" s="13">
        <v>62920.882474999999</v>
      </c>
      <c r="BA173" s="13">
        <v>80179.3</v>
      </c>
      <c r="BB173" s="13">
        <v>68768.799999999988</v>
      </c>
      <c r="BC173" s="13">
        <v>66187.3</v>
      </c>
      <c r="BD173" s="13">
        <v>71509.45</v>
      </c>
      <c r="BE173" s="13">
        <v>64953.4</v>
      </c>
      <c r="BF173" s="13">
        <v>69505.5</v>
      </c>
      <c r="BG173" s="13">
        <v>83119.3</v>
      </c>
      <c r="BH173" s="13">
        <v>79952.7</v>
      </c>
      <c r="BI173" s="13">
        <v>79247.100000000006</v>
      </c>
      <c r="BJ173" s="13">
        <v>84702</v>
      </c>
      <c r="BK173" s="13">
        <f t="shared" si="4"/>
        <v>880720.07842500007</v>
      </c>
      <c r="BM173" s="13">
        <v>69674.345950000003</v>
      </c>
      <c r="BN173" s="13">
        <v>62920.882474999999</v>
      </c>
      <c r="BO173" s="13">
        <v>80179.3</v>
      </c>
      <c r="BP173" s="13">
        <v>68768.799999999988</v>
      </c>
      <c r="BQ173" s="13">
        <v>66187.3</v>
      </c>
      <c r="BR173" s="13">
        <v>71509.45</v>
      </c>
      <c r="BS173" s="13">
        <v>64953.4</v>
      </c>
      <c r="BT173" s="13">
        <v>69505.5</v>
      </c>
      <c r="BU173" s="13">
        <v>83119.3</v>
      </c>
      <c r="BV173" s="13">
        <v>79952.7</v>
      </c>
      <c r="BW173" s="13">
        <v>79247.100000000006</v>
      </c>
      <c r="BX173" s="13">
        <v>84702</v>
      </c>
      <c r="BY173" s="13">
        <f t="shared" si="5"/>
        <v>880720.07842500007</v>
      </c>
      <c r="CA173" s="16"/>
    </row>
    <row r="174" spans="2:79" x14ac:dyDescent="0.25">
      <c r="B174" t="s">
        <v>427</v>
      </c>
      <c r="C174" t="s">
        <v>428</v>
      </c>
      <c r="D174" t="s">
        <v>58</v>
      </c>
      <c r="E174" t="s">
        <v>65</v>
      </c>
      <c r="G174" s="2">
        <v>22518.400000000001</v>
      </c>
      <c r="H174" s="2">
        <v>23940.799999999999</v>
      </c>
      <c r="I174" s="2">
        <v>33507.800000000003</v>
      </c>
      <c r="J174" s="2">
        <v>23938.6</v>
      </c>
      <c r="K174" s="2">
        <v>23365.4</v>
      </c>
      <c r="L174" s="2">
        <v>24177.5</v>
      </c>
      <c r="M174" s="2">
        <v>28375.1</v>
      </c>
      <c r="N174" s="2">
        <v>30447.200000000001</v>
      </c>
      <c r="O174" s="2">
        <v>18617.599999999999</v>
      </c>
      <c r="P174" s="2">
        <v>25230.2</v>
      </c>
      <c r="Q174" s="2">
        <v>31342.2</v>
      </c>
      <c r="R174" s="2">
        <v>29725.5</v>
      </c>
      <c r="S174" s="2">
        <v>41013.1</v>
      </c>
      <c r="T174" s="2">
        <v>17887.5</v>
      </c>
      <c r="U174" s="2">
        <v>44412.5</v>
      </c>
      <c r="V174" s="2">
        <v>333.8</v>
      </c>
      <c r="W174" s="2">
        <v>0</v>
      </c>
      <c r="X174" s="2">
        <v>291.2</v>
      </c>
      <c r="Y174" s="2">
        <v>0</v>
      </c>
      <c r="Z174" s="2">
        <v>0</v>
      </c>
      <c r="AA174" s="2">
        <v>0</v>
      </c>
      <c r="AB174" s="2">
        <v>0</v>
      </c>
      <c r="AC174" s="2">
        <v>0</v>
      </c>
      <c r="AD174" s="2">
        <v>10.4</v>
      </c>
      <c r="AE174" s="2">
        <v>41.8</v>
      </c>
      <c r="AF174" s="2">
        <v>10.5</v>
      </c>
      <c r="AG174" s="2">
        <v>31.3</v>
      </c>
      <c r="AH174" s="2">
        <v>5167.2</v>
      </c>
      <c r="AI174" s="2">
        <v>10523.5</v>
      </c>
      <c r="AJ174" s="2">
        <v>14705.6</v>
      </c>
      <c r="AK174" s="2">
        <v>17943.2</v>
      </c>
      <c r="AL174" s="2">
        <v>18217.8</v>
      </c>
      <c r="AM174" s="2">
        <v>16479.7</v>
      </c>
      <c r="AN174" s="2">
        <v>19337.2</v>
      </c>
      <c r="AO174" s="2">
        <v>21370.7</v>
      </c>
      <c r="AP174" s="2">
        <v>26611.599999999999</v>
      </c>
      <c r="AQ174" s="2">
        <v>21142.2</v>
      </c>
      <c r="AR174" s="2">
        <v>20673.3</v>
      </c>
      <c r="AS174" s="2">
        <v>23872.2</v>
      </c>
      <c r="AT174" s="2">
        <v>21319.7</v>
      </c>
      <c r="AU174" s="2">
        <v>22526.400000000001</v>
      </c>
      <c r="AV174" s="2">
        <v>21891.7</v>
      </c>
      <c r="AW174" s="2">
        <v>20612.8</v>
      </c>
      <c r="AY174" s="13">
        <v>21142.2</v>
      </c>
      <c r="AZ174" s="13">
        <v>20673.3</v>
      </c>
      <c r="BA174" s="13">
        <v>23872.2</v>
      </c>
      <c r="BB174" s="13">
        <v>21319.7</v>
      </c>
      <c r="BC174" s="13">
        <v>22526.400000000001</v>
      </c>
      <c r="BD174" s="13">
        <v>21891.7</v>
      </c>
      <c r="BE174" s="13">
        <v>20612.8</v>
      </c>
      <c r="BF174" s="13">
        <v>18217.8</v>
      </c>
      <c r="BG174" s="13">
        <v>16479.7</v>
      </c>
      <c r="BH174" s="13">
        <v>19337.2</v>
      </c>
      <c r="BI174" s="13">
        <v>21370.7</v>
      </c>
      <c r="BJ174" s="13">
        <v>26611.599999999999</v>
      </c>
      <c r="BK174" s="13">
        <f t="shared" si="4"/>
        <v>254055.30000000002</v>
      </c>
      <c r="BM174" s="13">
        <v>21142.2</v>
      </c>
      <c r="BN174" s="13">
        <v>20673.3</v>
      </c>
      <c r="BO174" s="13">
        <v>23872.2</v>
      </c>
      <c r="BP174" s="13">
        <v>21319.7</v>
      </c>
      <c r="BQ174" s="13">
        <v>22526.400000000001</v>
      </c>
      <c r="BR174" s="13">
        <v>21891.7</v>
      </c>
      <c r="BS174" s="13">
        <v>20612.8</v>
      </c>
      <c r="BT174" s="13">
        <v>18217.8</v>
      </c>
      <c r="BU174" s="13">
        <v>16479.7</v>
      </c>
      <c r="BV174" s="13">
        <v>19337.2</v>
      </c>
      <c r="BW174" s="13">
        <v>21370.7</v>
      </c>
      <c r="BX174" s="13">
        <v>26611.599999999999</v>
      </c>
      <c r="BY174" s="13">
        <f t="shared" si="5"/>
        <v>254055.30000000002</v>
      </c>
      <c r="CA174" s="16"/>
    </row>
    <row r="175" spans="2:79" x14ac:dyDescent="0.25">
      <c r="B175" t="s">
        <v>829</v>
      </c>
      <c r="C175" t="s">
        <v>830</v>
      </c>
      <c r="D175" t="s">
        <v>52</v>
      </c>
      <c r="E175" t="s">
        <v>65</v>
      </c>
      <c r="G175" s="2"/>
      <c r="H175" s="2"/>
      <c r="I175" s="2"/>
      <c r="J175" s="2"/>
      <c r="K175" s="2">
        <v>0</v>
      </c>
      <c r="L175" s="2">
        <v>0</v>
      </c>
      <c r="M175" s="2">
        <v>0</v>
      </c>
      <c r="N175" s="2">
        <v>20.9</v>
      </c>
      <c r="O175" s="2">
        <v>2414</v>
      </c>
      <c r="P175" s="2">
        <v>7214</v>
      </c>
      <c r="Q175" s="2">
        <v>13075</v>
      </c>
      <c r="R175" s="2">
        <v>18514.2</v>
      </c>
      <c r="S175" s="2">
        <v>25473.599999999999</v>
      </c>
      <c r="T175" s="2">
        <v>16756.2</v>
      </c>
      <c r="U175" s="2">
        <v>23723.3</v>
      </c>
      <c r="V175" s="2">
        <v>8694.4</v>
      </c>
      <c r="W175" s="2">
        <v>889.1</v>
      </c>
      <c r="X175" s="2">
        <v>5334.6</v>
      </c>
      <c r="Y175" s="2">
        <v>13225.2</v>
      </c>
      <c r="Z175" s="2">
        <v>12575.3</v>
      </c>
      <c r="AA175" s="2">
        <v>10847.2</v>
      </c>
      <c r="AB175" s="2">
        <v>11672.7</v>
      </c>
      <c r="AC175" s="2">
        <v>11297.7</v>
      </c>
      <c r="AD175" s="2">
        <v>13341</v>
      </c>
      <c r="AE175" s="2">
        <v>15386.7</v>
      </c>
      <c r="AF175" s="2">
        <v>10773.4</v>
      </c>
      <c r="AG175" s="2">
        <v>13911.8</v>
      </c>
      <c r="AH175" s="2">
        <v>24062.1</v>
      </c>
      <c r="AI175" s="2">
        <v>19802.8</v>
      </c>
      <c r="AJ175" s="2">
        <v>22194.6</v>
      </c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>
        <v>44647.199999999997</v>
      </c>
      <c r="AY175" s="18">
        <v>23945</v>
      </c>
      <c r="AZ175" s="18">
        <v>14237</v>
      </c>
      <c r="BA175" s="18">
        <v>24857</v>
      </c>
      <c r="BB175" s="18">
        <v>28411</v>
      </c>
      <c r="BC175" s="18">
        <v>32416</v>
      </c>
      <c r="BD175" s="18">
        <v>22525</v>
      </c>
      <c r="BE175" s="18">
        <v>44647</v>
      </c>
      <c r="BF175" s="18">
        <v>33197</v>
      </c>
      <c r="BG175" s="18">
        <v>23274</v>
      </c>
      <c r="BH175" s="18">
        <v>13561</v>
      </c>
      <c r="BI175" s="18">
        <v>18203</v>
      </c>
      <c r="BJ175" s="18">
        <v>19990</v>
      </c>
      <c r="BK175" s="13">
        <f t="shared" si="4"/>
        <v>299263</v>
      </c>
      <c r="BM175" s="18">
        <v>23945</v>
      </c>
      <c r="BN175" s="18">
        <v>14237</v>
      </c>
      <c r="BO175" s="18">
        <v>24857</v>
      </c>
      <c r="BP175" s="18">
        <v>28411</v>
      </c>
      <c r="BQ175" s="18">
        <v>32416</v>
      </c>
      <c r="BR175" s="18">
        <v>22525</v>
      </c>
      <c r="BS175" s="18">
        <v>44647</v>
      </c>
      <c r="BT175" s="18">
        <v>33197</v>
      </c>
      <c r="BU175" s="18">
        <v>23274</v>
      </c>
      <c r="BV175" s="18">
        <v>13561</v>
      </c>
      <c r="BW175" s="18">
        <v>18203</v>
      </c>
      <c r="BX175" s="18">
        <v>19990</v>
      </c>
      <c r="BY175" s="13">
        <f t="shared" si="5"/>
        <v>299263</v>
      </c>
      <c r="CA175" s="16"/>
    </row>
    <row r="176" spans="2:79" x14ac:dyDescent="0.25">
      <c r="B176" t="s">
        <v>120</v>
      </c>
      <c r="C176" t="s">
        <v>121</v>
      </c>
      <c r="D176" t="s">
        <v>66</v>
      </c>
      <c r="E176" t="s">
        <v>53</v>
      </c>
      <c r="G176" s="2">
        <v>74859.199999999997</v>
      </c>
      <c r="H176" s="2">
        <v>66631.3</v>
      </c>
      <c r="I176" s="2">
        <v>63119.5</v>
      </c>
      <c r="J176" s="2">
        <v>66702.2</v>
      </c>
      <c r="K176" s="2">
        <v>67410.3</v>
      </c>
      <c r="L176" s="2">
        <v>61145.3</v>
      </c>
      <c r="M176" s="2">
        <v>64270.6</v>
      </c>
      <c r="N176" s="2">
        <v>71769.100000000006</v>
      </c>
      <c r="O176" s="2">
        <v>74595.600000000006</v>
      </c>
      <c r="P176" s="2">
        <v>72290.600000000006</v>
      </c>
      <c r="Q176" s="2">
        <v>59315.7</v>
      </c>
      <c r="R176" s="2">
        <v>61665.4</v>
      </c>
      <c r="S176" s="2">
        <v>69704</v>
      </c>
      <c r="T176" s="2">
        <v>63473.9</v>
      </c>
      <c r="U176" s="2">
        <v>68222.5</v>
      </c>
      <c r="V176" s="2">
        <v>65646.5</v>
      </c>
      <c r="W176" s="2">
        <v>62244</v>
      </c>
      <c r="X176" s="2">
        <v>62947.4</v>
      </c>
      <c r="Y176" s="2">
        <v>67399.899999999994</v>
      </c>
      <c r="Z176" s="2">
        <v>70731.199999999997</v>
      </c>
      <c r="AA176" s="2">
        <v>64073.7</v>
      </c>
      <c r="AB176" s="2">
        <v>67933.399999999994</v>
      </c>
      <c r="AC176" s="2">
        <v>69008.3</v>
      </c>
      <c r="AD176" s="2">
        <v>71096.399999999994</v>
      </c>
      <c r="AE176" s="2">
        <v>65531.7</v>
      </c>
      <c r="AF176" s="2">
        <v>56437.1</v>
      </c>
      <c r="AG176" s="2">
        <v>63460.800000000003</v>
      </c>
      <c r="AH176" s="2">
        <v>59497.4</v>
      </c>
      <c r="AI176" s="2">
        <v>60954.400000000001</v>
      </c>
      <c r="AJ176" s="2">
        <v>67886.3</v>
      </c>
      <c r="AK176" s="2">
        <v>69102.3</v>
      </c>
      <c r="AL176" s="2">
        <v>74707.899999999994</v>
      </c>
      <c r="AM176" s="2">
        <v>70600.899999999994</v>
      </c>
      <c r="AN176" s="2">
        <v>67087.5</v>
      </c>
      <c r="AO176" s="2">
        <v>61731.6</v>
      </c>
      <c r="AP176" s="2">
        <v>54111</v>
      </c>
      <c r="AQ176" s="2">
        <v>71741.5</v>
      </c>
      <c r="AR176" s="2">
        <v>57560.2</v>
      </c>
      <c r="AS176" s="2">
        <v>76899.100000000006</v>
      </c>
      <c r="AT176" s="2">
        <v>75067.199999999997</v>
      </c>
      <c r="AU176" s="2">
        <v>78829.100000000006</v>
      </c>
      <c r="AV176" s="2">
        <v>78135.199999999997</v>
      </c>
      <c r="AW176" s="2">
        <v>74214.399999999994</v>
      </c>
      <c r="AY176" s="13">
        <v>65455.965250000001</v>
      </c>
      <c r="AZ176" s="13">
        <v>59111.385124999993</v>
      </c>
      <c r="BA176" s="13">
        <v>70179.950000000012</v>
      </c>
      <c r="BB176" s="13">
        <v>67282.3</v>
      </c>
      <c r="BC176" s="13">
        <v>69891.75</v>
      </c>
      <c r="BD176" s="13">
        <v>73010.75</v>
      </c>
      <c r="BE176" s="13">
        <v>71658.350000000006</v>
      </c>
      <c r="BF176" s="13">
        <v>73238.5</v>
      </c>
      <c r="BG176" s="13">
        <v>72598.25</v>
      </c>
      <c r="BH176" s="13">
        <v>69689.05</v>
      </c>
      <c r="BI176" s="13">
        <v>60523.649999999994</v>
      </c>
      <c r="BJ176" s="13">
        <v>57888.2</v>
      </c>
      <c r="BK176" s="13">
        <f t="shared" si="4"/>
        <v>810528.10037500004</v>
      </c>
      <c r="BM176" s="13">
        <v>65455.965250000001</v>
      </c>
      <c r="BN176" s="13">
        <v>59111.385124999993</v>
      </c>
      <c r="BO176" s="13">
        <v>70179.950000000012</v>
      </c>
      <c r="BP176" s="13">
        <v>67282.3</v>
      </c>
      <c r="BQ176" s="13">
        <v>69891.75</v>
      </c>
      <c r="BR176" s="13">
        <v>73010.75</v>
      </c>
      <c r="BS176" s="13">
        <v>71658.350000000006</v>
      </c>
      <c r="BT176" s="13">
        <v>73238.5</v>
      </c>
      <c r="BU176" s="13">
        <v>72598.25</v>
      </c>
      <c r="BV176" s="13">
        <v>69689.05</v>
      </c>
      <c r="BW176" s="13">
        <v>60523.649999999994</v>
      </c>
      <c r="BX176" s="13">
        <v>57888.2</v>
      </c>
      <c r="BY176" s="13">
        <f t="shared" si="5"/>
        <v>810528.10037500004</v>
      </c>
      <c r="CA176" s="16"/>
    </row>
    <row r="177" spans="1:79" x14ac:dyDescent="0.25">
      <c r="B177" t="s">
        <v>102</v>
      </c>
      <c r="C177" t="s">
        <v>103</v>
      </c>
      <c r="D177" t="s">
        <v>66</v>
      </c>
      <c r="E177" t="s">
        <v>53</v>
      </c>
      <c r="G177" s="2">
        <v>146629.6</v>
      </c>
      <c r="H177" s="2">
        <v>130155.8</v>
      </c>
      <c r="I177" s="2">
        <v>97198.5</v>
      </c>
      <c r="J177" s="2">
        <v>101153.1</v>
      </c>
      <c r="K177" s="2">
        <v>20177.900000000001</v>
      </c>
      <c r="L177" s="2">
        <v>96232.4</v>
      </c>
      <c r="M177" s="2">
        <v>99938.1</v>
      </c>
      <c r="N177" s="2">
        <v>136393.29999999999</v>
      </c>
      <c r="O177" s="2">
        <v>141514.6</v>
      </c>
      <c r="P177" s="2">
        <v>141942.1</v>
      </c>
      <c r="Q177" s="2">
        <v>136351.79999999999</v>
      </c>
      <c r="R177" s="2">
        <v>146036.20000000001</v>
      </c>
      <c r="S177" s="2">
        <v>68619</v>
      </c>
      <c r="T177" s="2">
        <v>96935.1</v>
      </c>
      <c r="U177" s="2">
        <v>107731.5</v>
      </c>
      <c r="V177" s="2">
        <v>103945.5</v>
      </c>
      <c r="W177" s="2">
        <v>107608.8</v>
      </c>
      <c r="X177" s="2">
        <v>109284.6</v>
      </c>
      <c r="Y177" s="2">
        <v>105105</v>
      </c>
      <c r="Z177" s="2">
        <v>104960.6</v>
      </c>
      <c r="AA177" s="2">
        <v>101820.3</v>
      </c>
      <c r="AB177" s="2">
        <v>98417.7</v>
      </c>
      <c r="AC177" s="2">
        <v>96261.6</v>
      </c>
      <c r="AD177" s="2">
        <v>100286.5</v>
      </c>
      <c r="AE177" s="2">
        <v>139515.5</v>
      </c>
      <c r="AF177" s="2">
        <v>132179.4</v>
      </c>
      <c r="AG177" s="2">
        <v>149672.29999999999</v>
      </c>
      <c r="AH177" s="2">
        <v>129382.7</v>
      </c>
      <c r="AI177" s="2">
        <v>148304</v>
      </c>
      <c r="AJ177" s="2">
        <v>138377.70000000001</v>
      </c>
      <c r="AK177" s="2">
        <v>145021.79999999999</v>
      </c>
      <c r="AL177" s="2">
        <v>138724.70000000001</v>
      </c>
      <c r="AM177" s="2">
        <v>143902.70000000001</v>
      </c>
      <c r="AN177" s="2">
        <v>98417.7</v>
      </c>
      <c r="AO177" s="2">
        <v>138643.20000000001</v>
      </c>
      <c r="AP177" s="2">
        <v>142649.9</v>
      </c>
      <c r="AQ177" s="2">
        <v>144744.29999999999</v>
      </c>
      <c r="AR177" s="2">
        <v>131219.20000000001</v>
      </c>
      <c r="AS177" s="2">
        <v>144605.29999999999</v>
      </c>
      <c r="AT177" s="2">
        <v>126474.4</v>
      </c>
      <c r="AU177" s="2">
        <v>164962.70000000001</v>
      </c>
      <c r="AV177" s="2">
        <v>127046.39999999999</v>
      </c>
      <c r="AW177" s="2">
        <v>134524</v>
      </c>
      <c r="AY177" s="13">
        <v>142665.01320000002</v>
      </c>
      <c r="AZ177" s="13">
        <v>128836.63859999999</v>
      </c>
      <c r="BA177" s="13">
        <v>147138.79999999999</v>
      </c>
      <c r="BB177" s="13">
        <v>127928.54999999999</v>
      </c>
      <c r="BC177" s="13">
        <v>156633.35</v>
      </c>
      <c r="BD177" s="13">
        <v>132712.04999999999</v>
      </c>
      <c r="BE177" s="13">
        <v>139772.9</v>
      </c>
      <c r="BF177" s="13">
        <v>137559</v>
      </c>
      <c r="BG177" s="13">
        <v>142708.65000000002</v>
      </c>
      <c r="BH177" s="13">
        <v>120179.9</v>
      </c>
      <c r="BI177" s="13">
        <v>137497.5</v>
      </c>
      <c r="BJ177" s="13">
        <v>144343.04999999999</v>
      </c>
      <c r="BK177" s="13">
        <f t="shared" si="4"/>
        <v>1657975.4017999999</v>
      </c>
      <c r="BM177" s="13">
        <v>142665.01320000002</v>
      </c>
      <c r="BN177" s="13">
        <v>128836.63859999999</v>
      </c>
      <c r="BO177" s="13">
        <v>147138.79999999999</v>
      </c>
      <c r="BP177" s="13">
        <v>127928.54999999999</v>
      </c>
      <c r="BQ177" s="13">
        <v>156633.35</v>
      </c>
      <c r="BR177" s="13">
        <v>132712.04999999999</v>
      </c>
      <c r="BS177" s="13">
        <v>139772.9</v>
      </c>
      <c r="BT177" s="13">
        <v>137559</v>
      </c>
      <c r="BU177" s="13">
        <v>142708.65000000002</v>
      </c>
      <c r="BV177" s="13">
        <v>120179.9</v>
      </c>
      <c r="BW177" s="13">
        <v>137497.5</v>
      </c>
      <c r="BX177" s="13">
        <v>144343.04999999999</v>
      </c>
      <c r="BY177" s="13">
        <f t="shared" si="5"/>
        <v>1657975.4017999999</v>
      </c>
      <c r="CA177" s="16"/>
    </row>
    <row r="178" spans="1:79" x14ac:dyDescent="0.25">
      <c r="B178" t="s">
        <v>174</v>
      </c>
      <c r="C178" t="s">
        <v>175</v>
      </c>
      <c r="D178" t="s">
        <v>58</v>
      </c>
      <c r="E178" t="s">
        <v>65</v>
      </c>
      <c r="G178" s="2">
        <v>176446.4</v>
      </c>
      <c r="H178" s="2">
        <v>165224.79999999999</v>
      </c>
      <c r="I178" s="2">
        <v>121316</v>
      </c>
      <c r="J178" s="2">
        <v>104270.39999999999</v>
      </c>
      <c r="K178" s="2">
        <v>120901.8</v>
      </c>
      <c r="L178" s="2">
        <v>87766.9</v>
      </c>
      <c r="M178" s="2">
        <v>86641.7</v>
      </c>
      <c r="N178" s="2">
        <v>95419.8</v>
      </c>
      <c r="O178" s="2">
        <v>116017.2</v>
      </c>
      <c r="P178" s="2">
        <v>128730.6</v>
      </c>
      <c r="Q178" s="2">
        <v>122363.1</v>
      </c>
      <c r="R178" s="2">
        <v>86578.6</v>
      </c>
      <c r="S178" s="2">
        <v>144302</v>
      </c>
      <c r="T178" s="2">
        <v>141795.20000000001</v>
      </c>
      <c r="U178" s="2">
        <v>173293</v>
      </c>
      <c r="V178" s="2">
        <v>168242.5</v>
      </c>
      <c r="W178" s="2">
        <v>115802.6</v>
      </c>
      <c r="X178" s="2">
        <v>87320.1</v>
      </c>
      <c r="Y178" s="2">
        <v>101903.5</v>
      </c>
      <c r="Z178" s="2">
        <v>131355.9</v>
      </c>
      <c r="AA178" s="2">
        <v>127313</v>
      </c>
      <c r="AB178" s="2">
        <v>124687.5</v>
      </c>
      <c r="AC178" s="2">
        <v>110995</v>
      </c>
      <c r="AD178" s="2">
        <v>78272.5</v>
      </c>
      <c r="AE178" s="2">
        <v>92139.7</v>
      </c>
      <c r="AF178" s="2">
        <v>94554.4</v>
      </c>
      <c r="AG178" s="2">
        <v>113477.5</v>
      </c>
      <c r="AH178" s="2">
        <v>113069.8</v>
      </c>
      <c r="AI178" s="2">
        <v>87548.9</v>
      </c>
      <c r="AJ178" s="2">
        <v>121646.5</v>
      </c>
      <c r="AK178" s="2">
        <v>103752.5</v>
      </c>
      <c r="AL178" s="2">
        <v>123902.1</v>
      </c>
      <c r="AM178" s="2">
        <v>146536</v>
      </c>
      <c r="AN178" s="2">
        <v>172684</v>
      </c>
      <c r="AO178" s="2">
        <v>110739.4</v>
      </c>
      <c r="AP178" s="2">
        <v>71450</v>
      </c>
      <c r="AQ178" s="2">
        <v>118318.2</v>
      </c>
      <c r="AR178" s="2">
        <v>132713.1</v>
      </c>
      <c r="AS178" s="2">
        <v>122779</v>
      </c>
      <c r="AT178" s="2">
        <v>101452</v>
      </c>
      <c r="AU178" s="2">
        <v>122805.5</v>
      </c>
      <c r="AV178" s="2">
        <v>121732</v>
      </c>
      <c r="AW178" s="2">
        <v>92566.1</v>
      </c>
      <c r="AY178" s="13">
        <v>114027.4667</v>
      </c>
      <c r="AZ178" s="13">
        <v>102974.90035</v>
      </c>
      <c r="BA178" s="13">
        <v>118128.25</v>
      </c>
      <c r="BB178" s="13">
        <v>107260.9</v>
      </c>
      <c r="BC178" s="13">
        <v>105177.2</v>
      </c>
      <c r="BD178" s="13">
        <v>121689.25</v>
      </c>
      <c r="BE178" s="13">
        <v>98159.3</v>
      </c>
      <c r="BF178" s="13">
        <v>109660.95000000001</v>
      </c>
      <c r="BG178" s="13">
        <v>131276.6</v>
      </c>
      <c r="BH178" s="13">
        <v>150707.29999999999</v>
      </c>
      <c r="BI178" s="13">
        <v>116551.25</v>
      </c>
      <c r="BJ178" s="13">
        <v>79014.3</v>
      </c>
      <c r="BK178" s="13">
        <f t="shared" si="4"/>
        <v>1354627.66705</v>
      </c>
      <c r="BM178" s="13">
        <v>114027.4667</v>
      </c>
      <c r="BN178" s="13">
        <v>102974.90035</v>
      </c>
      <c r="BO178" s="13">
        <v>118128.25</v>
      </c>
      <c r="BP178" s="13">
        <v>107260.9</v>
      </c>
      <c r="BQ178" s="13">
        <v>105177.2</v>
      </c>
      <c r="BR178" s="13">
        <v>121689.25</v>
      </c>
      <c r="BS178" s="13">
        <v>98159.3</v>
      </c>
      <c r="BT178" s="13">
        <v>109660.95000000001</v>
      </c>
      <c r="BU178" s="13">
        <v>131276.6</v>
      </c>
      <c r="BV178" s="13">
        <v>150707.29999999999</v>
      </c>
      <c r="BW178" s="13">
        <v>116551.25</v>
      </c>
      <c r="BX178" s="13">
        <v>79014.3</v>
      </c>
      <c r="BY178" s="13">
        <f t="shared" si="5"/>
        <v>1354627.66705</v>
      </c>
      <c r="CA178" s="16"/>
    </row>
    <row r="179" spans="1:79" x14ac:dyDescent="0.25">
      <c r="B179" t="s">
        <v>447</v>
      </c>
      <c r="C179" t="s">
        <v>448</v>
      </c>
      <c r="D179" t="s">
        <v>52</v>
      </c>
      <c r="E179" t="s">
        <v>65</v>
      </c>
      <c r="G179" s="2">
        <v>40713.5</v>
      </c>
      <c r="H179" s="2">
        <v>20627.900000000001</v>
      </c>
      <c r="I179" s="2">
        <v>36639.300000000003</v>
      </c>
      <c r="J179" s="2">
        <v>11051.5</v>
      </c>
      <c r="K179" s="2">
        <v>31608.6</v>
      </c>
      <c r="L179" s="2">
        <v>44376.2</v>
      </c>
      <c r="M179" s="2">
        <v>39969</v>
      </c>
      <c r="N179" s="2">
        <v>39089.5</v>
      </c>
      <c r="O179" s="2">
        <v>22582</v>
      </c>
      <c r="P179" s="2">
        <v>20025.099999999999</v>
      </c>
      <c r="Q179" s="2">
        <v>28032.6</v>
      </c>
      <c r="R179" s="2">
        <v>31409.200000000001</v>
      </c>
      <c r="S179" s="2">
        <v>37714.1</v>
      </c>
      <c r="T179" s="2">
        <v>22633.3</v>
      </c>
      <c r="U179" s="2">
        <v>30396.9</v>
      </c>
      <c r="V179" s="2">
        <v>8819.5</v>
      </c>
      <c r="W179" s="2">
        <v>19201.599999999999</v>
      </c>
      <c r="X179" s="2">
        <v>23504.5</v>
      </c>
      <c r="Y179" s="2">
        <v>20338.5</v>
      </c>
      <c r="Z179" s="2">
        <v>28416.5</v>
      </c>
      <c r="AA179" s="2">
        <v>31114.3</v>
      </c>
      <c r="AB179" s="2">
        <v>25429.9</v>
      </c>
      <c r="AC179" s="2">
        <v>29128.5</v>
      </c>
      <c r="AD179" s="2">
        <v>54358.1</v>
      </c>
      <c r="AE179" s="2">
        <v>92179.7</v>
      </c>
      <c r="AF179" s="2">
        <v>34394.699999999997</v>
      </c>
      <c r="AG179" s="2">
        <v>46336</v>
      </c>
      <c r="AH179" s="2">
        <v>21887.5</v>
      </c>
      <c r="AI179" s="2">
        <v>42193.4</v>
      </c>
      <c r="AJ179" s="2">
        <v>34457.199999999997</v>
      </c>
      <c r="AK179" s="2">
        <v>29164.5</v>
      </c>
      <c r="AL179" s="2">
        <v>52788</v>
      </c>
      <c r="AM179" s="2">
        <v>79526.100000000006</v>
      </c>
      <c r="AN179" s="2">
        <v>44978.3</v>
      </c>
      <c r="AO179" s="2">
        <v>28521.8</v>
      </c>
      <c r="AP179" s="2">
        <v>33829.800000000003</v>
      </c>
      <c r="AQ179" s="2">
        <v>44242.3</v>
      </c>
      <c r="AR179" s="2">
        <v>13767.3</v>
      </c>
      <c r="AS179" s="2">
        <v>12555.1</v>
      </c>
      <c r="AT179" s="2">
        <v>5877.9</v>
      </c>
      <c r="AU179" s="2">
        <v>7861.5</v>
      </c>
      <c r="AV179" s="2">
        <v>18477.099999999999</v>
      </c>
      <c r="AW179" s="2">
        <v>19221.900000000001</v>
      </c>
      <c r="AY179" s="13">
        <v>48084.132000000005</v>
      </c>
      <c r="AZ179" s="13">
        <v>43423.385999999999</v>
      </c>
      <c r="BA179" s="13">
        <v>29445.55</v>
      </c>
      <c r="BB179" s="13">
        <v>13882.7</v>
      </c>
      <c r="BC179" s="13">
        <v>25027.45</v>
      </c>
      <c r="BD179" s="13">
        <v>26467.149999999998</v>
      </c>
      <c r="BE179" s="13">
        <v>24193.200000000001</v>
      </c>
      <c r="BF179" s="13">
        <v>45938.75</v>
      </c>
      <c r="BG179" s="13">
        <v>51054.05</v>
      </c>
      <c r="BH179" s="13">
        <v>32501.7</v>
      </c>
      <c r="BI179" s="13">
        <v>28277.199999999997</v>
      </c>
      <c r="BJ179" s="13">
        <v>32619.5</v>
      </c>
      <c r="BK179" s="13">
        <f t="shared" si="4"/>
        <v>400914.76800000004</v>
      </c>
      <c r="BM179" s="13">
        <v>48084.132000000005</v>
      </c>
      <c r="BN179" s="13">
        <v>43423.385999999999</v>
      </c>
      <c r="BO179" s="13">
        <v>29445.55</v>
      </c>
      <c r="BP179" s="13">
        <v>13882.7</v>
      </c>
      <c r="BQ179" s="13">
        <v>25027.45</v>
      </c>
      <c r="BR179" s="13">
        <v>26467.149999999998</v>
      </c>
      <c r="BS179" s="13">
        <v>24193.200000000001</v>
      </c>
      <c r="BT179" s="13">
        <v>45938.75</v>
      </c>
      <c r="BU179" s="13">
        <v>51054.05</v>
      </c>
      <c r="BV179" s="13">
        <v>32501.7</v>
      </c>
      <c r="BW179" s="13">
        <v>28277.199999999997</v>
      </c>
      <c r="BX179" s="13">
        <v>32619.5</v>
      </c>
      <c r="BY179" s="13">
        <f t="shared" si="5"/>
        <v>400914.76800000004</v>
      </c>
      <c r="CA179" s="16"/>
    </row>
    <row r="180" spans="1:79" x14ac:dyDescent="0.25">
      <c r="B180" t="s">
        <v>574</v>
      </c>
      <c r="C180" t="s">
        <v>575</v>
      </c>
      <c r="D180" t="s">
        <v>58</v>
      </c>
      <c r="E180" t="s">
        <v>65</v>
      </c>
      <c r="G180" s="2">
        <v>39956.800000000003</v>
      </c>
      <c r="H180" s="2">
        <v>36091.4</v>
      </c>
      <c r="I180" s="2">
        <v>40674.400000000001</v>
      </c>
      <c r="J180" s="2">
        <v>39205.300000000003</v>
      </c>
      <c r="K180" s="2">
        <v>39655.199999999997</v>
      </c>
      <c r="L180" s="2">
        <v>35401.599999999999</v>
      </c>
      <c r="M180" s="2">
        <v>36872.5</v>
      </c>
      <c r="N180" s="2">
        <v>38320.9</v>
      </c>
      <c r="O180" s="2">
        <v>35244.199999999997</v>
      </c>
      <c r="P180" s="2">
        <v>39738.5</v>
      </c>
      <c r="Q180" s="2">
        <v>39340.199999999997</v>
      </c>
      <c r="R180" s="2">
        <v>39432</v>
      </c>
      <c r="S180" s="2">
        <v>38530.1</v>
      </c>
      <c r="T180" s="2">
        <v>38079.699999999997</v>
      </c>
      <c r="U180" s="2">
        <v>40720.6</v>
      </c>
      <c r="V180" s="2">
        <v>36791.699999999997</v>
      </c>
      <c r="W180" s="2">
        <v>40969.300000000003</v>
      </c>
      <c r="X180" s="2">
        <v>41415.599999999999</v>
      </c>
      <c r="Y180" s="2">
        <v>48927.8</v>
      </c>
      <c r="Z180" s="2">
        <v>49874.7</v>
      </c>
      <c r="AA180" s="2">
        <v>47642.3</v>
      </c>
      <c r="AB180" s="2">
        <v>50652</v>
      </c>
      <c r="AC180" s="2">
        <v>49145.8</v>
      </c>
      <c r="AD180" s="2">
        <v>52389.7</v>
      </c>
      <c r="AE180" s="2">
        <v>51268</v>
      </c>
      <c r="AF180" s="2">
        <v>45043.1</v>
      </c>
      <c r="AG180" s="2">
        <v>49234.5</v>
      </c>
      <c r="AH180" s="2">
        <v>48376.7</v>
      </c>
      <c r="AI180" s="2">
        <v>42637.1</v>
      </c>
      <c r="AJ180" s="2">
        <v>44541</v>
      </c>
      <c r="AK180" s="2">
        <v>46106.9</v>
      </c>
      <c r="AL180" s="2">
        <v>45982.3</v>
      </c>
      <c r="AM180" s="2">
        <v>44499</v>
      </c>
      <c r="AN180" s="2">
        <v>33254</v>
      </c>
      <c r="AO180" s="2">
        <v>35955</v>
      </c>
      <c r="AP180" s="2">
        <v>35141.5</v>
      </c>
      <c r="AQ180" s="2">
        <v>35437.599999999999</v>
      </c>
      <c r="AR180" s="2">
        <v>26593.8</v>
      </c>
      <c r="AS180" s="2">
        <v>39773.9</v>
      </c>
      <c r="AT180" s="2">
        <v>32437</v>
      </c>
      <c r="AU180" s="2">
        <v>31578.1</v>
      </c>
      <c r="AV180" s="2">
        <v>30498</v>
      </c>
      <c r="AW180" s="2">
        <v>31973.5</v>
      </c>
      <c r="AY180" s="13">
        <v>41248.221250000002</v>
      </c>
      <c r="AZ180" s="13">
        <v>37250.073124999995</v>
      </c>
      <c r="BA180" s="13">
        <v>44504.2</v>
      </c>
      <c r="BB180" s="13">
        <v>40406.85</v>
      </c>
      <c r="BC180" s="13">
        <v>37107.599999999999</v>
      </c>
      <c r="BD180" s="13">
        <v>37519.5</v>
      </c>
      <c r="BE180" s="13">
        <v>39040.199999999997</v>
      </c>
      <c r="BF180" s="13">
        <v>42151.600000000006</v>
      </c>
      <c r="BG180" s="13">
        <v>39871.599999999999</v>
      </c>
      <c r="BH180" s="13">
        <v>36496.25</v>
      </c>
      <c r="BI180" s="13">
        <v>37647.599999999999</v>
      </c>
      <c r="BJ180" s="13">
        <v>37286.75</v>
      </c>
      <c r="BK180" s="13">
        <f t="shared" si="4"/>
        <v>470530.44437499996</v>
      </c>
      <c r="BM180" s="13">
        <v>41248.221250000002</v>
      </c>
      <c r="BN180" s="13">
        <v>37250.073124999995</v>
      </c>
      <c r="BO180" s="13">
        <v>44504.2</v>
      </c>
      <c r="BP180" s="13">
        <v>40406.85</v>
      </c>
      <c r="BQ180" s="13">
        <v>37107.599999999999</v>
      </c>
      <c r="BR180" s="13">
        <v>37519.5</v>
      </c>
      <c r="BS180" s="13">
        <v>39040.199999999997</v>
      </c>
      <c r="BT180" s="13">
        <v>42151.600000000006</v>
      </c>
      <c r="BU180" s="13">
        <v>39871.599999999999</v>
      </c>
      <c r="BV180" s="13">
        <v>36496.25</v>
      </c>
      <c r="BW180" s="13">
        <v>37647.599999999999</v>
      </c>
      <c r="BX180" s="13">
        <v>37286.75</v>
      </c>
      <c r="BY180" s="13">
        <f t="shared" si="5"/>
        <v>470530.44437499996</v>
      </c>
      <c r="CA180" s="16"/>
    </row>
    <row r="181" spans="1:79" x14ac:dyDescent="0.25">
      <c r="B181" t="s">
        <v>538</v>
      </c>
      <c r="C181" t="s">
        <v>539</v>
      </c>
      <c r="D181" t="s">
        <v>66</v>
      </c>
      <c r="E181" t="s">
        <v>53</v>
      </c>
      <c r="G181" s="2">
        <v>1995.4</v>
      </c>
      <c r="H181" s="2">
        <v>76.400000000000006</v>
      </c>
      <c r="I181" s="2">
        <v>39.299999999999997</v>
      </c>
      <c r="J181" s="2">
        <v>2262.1</v>
      </c>
      <c r="K181" s="2">
        <v>144.19999999999999</v>
      </c>
      <c r="L181" s="2">
        <v>61.9</v>
      </c>
      <c r="M181" s="2">
        <v>61.9</v>
      </c>
      <c r="N181" s="2">
        <v>223.1</v>
      </c>
      <c r="O181" s="2">
        <v>29364.400000000001</v>
      </c>
      <c r="P181" s="2">
        <v>42876.3</v>
      </c>
      <c r="Q181" s="2">
        <v>37101.599999999999</v>
      </c>
      <c r="R181" s="2">
        <v>44179.1</v>
      </c>
      <c r="S181" s="2">
        <v>47177.7</v>
      </c>
      <c r="T181" s="2">
        <v>29629.9</v>
      </c>
      <c r="U181" s="2">
        <v>36207</v>
      </c>
      <c r="V181" s="2">
        <v>43564.7</v>
      </c>
      <c r="W181" s="2">
        <v>36992.400000000001</v>
      </c>
      <c r="X181" s="2">
        <v>45576.1</v>
      </c>
      <c r="Y181" s="2">
        <v>43433.7</v>
      </c>
      <c r="Z181" s="2">
        <v>1889.3</v>
      </c>
      <c r="AA181" s="2">
        <v>55665.4</v>
      </c>
      <c r="AB181" s="2">
        <v>20189.2</v>
      </c>
      <c r="AC181" s="2">
        <v>41270.300000000003</v>
      </c>
      <c r="AD181" s="2">
        <v>28100.7</v>
      </c>
      <c r="AE181" s="2">
        <v>120.6</v>
      </c>
      <c r="AF181" s="2">
        <v>32334.3</v>
      </c>
      <c r="AG181" s="2">
        <v>87.4</v>
      </c>
      <c r="AH181" s="2">
        <v>0</v>
      </c>
      <c r="AI181" s="2">
        <v>73</v>
      </c>
      <c r="AJ181" s="2">
        <v>55.9</v>
      </c>
      <c r="AK181" s="2">
        <v>70.8</v>
      </c>
      <c r="AL181" s="2">
        <v>2396.6</v>
      </c>
      <c r="AM181" s="2">
        <v>110.7</v>
      </c>
      <c r="AN181" s="2">
        <v>73.099999999999994</v>
      </c>
      <c r="AO181" s="2">
        <v>74.900000000000006</v>
      </c>
      <c r="AP181" s="2">
        <v>74.8</v>
      </c>
      <c r="AQ181" s="2">
        <v>74.599999999999994</v>
      </c>
      <c r="AR181" s="2">
        <v>76.8</v>
      </c>
      <c r="AS181" s="2">
        <v>56.1</v>
      </c>
      <c r="AT181" s="2">
        <v>2849.5</v>
      </c>
      <c r="AU181" s="2">
        <v>22.8</v>
      </c>
      <c r="AV181" s="2">
        <v>70.599999999999994</v>
      </c>
      <c r="AW181" s="2">
        <v>70.7</v>
      </c>
      <c r="AY181" s="13">
        <v>468.98207436399218</v>
      </c>
      <c r="AZ181" s="13">
        <v>423.59671232876713</v>
      </c>
      <c r="BA181" s="13">
        <v>468.98207436399218</v>
      </c>
      <c r="BB181" s="13">
        <v>453.85362035225046</v>
      </c>
      <c r="BC181" s="13">
        <v>468.98207436399218</v>
      </c>
      <c r="BD181" s="13">
        <v>453.85362035225046</v>
      </c>
      <c r="BE181" s="13">
        <v>468.98207436399218</v>
      </c>
      <c r="BF181" s="13">
        <v>468.98207436399218</v>
      </c>
      <c r="BG181" s="13">
        <v>453.85362035225046</v>
      </c>
      <c r="BH181" s="13">
        <v>468.98207436399218</v>
      </c>
      <c r="BI181" s="13">
        <v>453.85362035225046</v>
      </c>
      <c r="BJ181" s="13">
        <v>468.98207436399218</v>
      </c>
      <c r="BK181" s="13">
        <f t="shared" si="4"/>
        <v>5521.8857142857141</v>
      </c>
      <c r="BM181" s="13">
        <v>468.98207436399218</v>
      </c>
      <c r="BN181" s="13">
        <v>423.59671232876713</v>
      </c>
      <c r="BO181" s="13">
        <v>468.98207436399218</v>
      </c>
      <c r="BP181" s="13">
        <v>453.85362035225046</v>
      </c>
      <c r="BQ181" s="13">
        <v>468.98207436399218</v>
      </c>
      <c r="BR181" s="13">
        <v>453.85362035225046</v>
      </c>
      <c r="BS181" s="13">
        <v>468.98207436399218</v>
      </c>
      <c r="BT181" s="13">
        <v>468.98207436399218</v>
      </c>
      <c r="BU181" s="13">
        <v>453.85362035225046</v>
      </c>
      <c r="BV181" s="13">
        <v>468.98207436399218</v>
      </c>
      <c r="BW181" s="13">
        <v>453.85362035225046</v>
      </c>
      <c r="BX181" s="13">
        <v>468.98207436399218</v>
      </c>
      <c r="BY181" s="13">
        <f t="shared" si="5"/>
        <v>5521.8857142857141</v>
      </c>
      <c r="CA181" s="16"/>
    </row>
    <row r="182" spans="1:79" x14ac:dyDescent="0.25">
      <c r="B182" t="s">
        <v>140</v>
      </c>
      <c r="C182" t="s">
        <v>141</v>
      </c>
      <c r="D182" t="s">
        <v>58</v>
      </c>
      <c r="E182" t="s">
        <v>65</v>
      </c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>
        <v>62</v>
      </c>
      <c r="R182" s="2">
        <v>761.7</v>
      </c>
      <c r="S182" s="2">
        <v>71901.899999999994</v>
      </c>
      <c r="T182" s="2">
        <v>50215.4</v>
      </c>
      <c r="U182" s="2">
        <v>57234.8</v>
      </c>
      <c r="V182" s="2">
        <v>31796.3</v>
      </c>
      <c r="W182" s="2">
        <v>973.8</v>
      </c>
      <c r="X182" s="2">
        <v>1947.6</v>
      </c>
      <c r="Y182" s="2">
        <v>316.39999999999998</v>
      </c>
      <c r="Z182" s="2">
        <v>0</v>
      </c>
      <c r="AA182" s="2">
        <v>0</v>
      </c>
      <c r="AB182" s="2">
        <v>0</v>
      </c>
      <c r="AC182" s="2">
        <v>321.8</v>
      </c>
      <c r="AD182" s="2">
        <v>3097.5</v>
      </c>
      <c r="AE182" s="2">
        <v>8517.7000000000007</v>
      </c>
      <c r="AF182" s="2">
        <v>6553.6</v>
      </c>
      <c r="AG182" s="2">
        <v>3143.1</v>
      </c>
      <c r="AH182" s="2">
        <v>2441</v>
      </c>
      <c r="AI182" s="2">
        <v>690.7</v>
      </c>
      <c r="AJ182" s="2">
        <v>305.5</v>
      </c>
      <c r="AK182" s="2">
        <v>45.5</v>
      </c>
      <c r="AL182" s="2">
        <v>60</v>
      </c>
      <c r="AM182" s="2">
        <v>55.9</v>
      </c>
      <c r="AN182" s="2">
        <v>33.1</v>
      </c>
      <c r="AO182" s="2">
        <v>299.89999999999998</v>
      </c>
      <c r="AP182" s="2">
        <v>5967.6</v>
      </c>
      <c r="AQ182" s="2">
        <v>5263.2</v>
      </c>
      <c r="AR182" s="2">
        <v>12778</v>
      </c>
      <c r="AS182" s="2">
        <v>10007.6</v>
      </c>
      <c r="AT182" s="2">
        <v>4051.6</v>
      </c>
      <c r="AU182" s="2">
        <v>2039.3</v>
      </c>
      <c r="AV182" s="2">
        <v>591.20000000000005</v>
      </c>
      <c r="AW182" s="2">
        <v>795.2</v>
      </c>
      <c r="AY182" s="13">
        <v>5172.4889236790605</v>
      </c>
      <c r="AZ182" s="13">
        <v>4671.9254794520539</v>
      </c>
      <c r="BA182" s="13">
        <v>5172.4889236790605</v>
      </c>
      <c r="BB182" s="13">
        <v>5005.6344422700577</v>
      </c>
      <c r="BC182" s="13">
        <v>5172.4889236790605</v>
      </c>
      <c r="BD182" s="13">
        <v>5005.6344422700577</v>
      </c>
      <c r="BE182" s="13">
        <v>5172.4889236790605</v>
      </c>
      <c r="BF182" s="13">
        <v>5172.4889236790605</v>
      </c>
      <c r="BG182" s="13">
        <v>5005.6344422700577</v>
      </c>
      <c r="BH182" s="13">
        <v>5172.4889236790605</v>
      </c>
      <c r="BI182" s="13">
        <v>5005.6344422700577</v>
      </c>
      <c r="BJ182" s="13">
        <v>5172.4889236790605</v>
      </c>
      <c r="BK182" s="13">
        <f t="shared" si="4"/>
        <v>60901.885714285716</v>
      </c>
      <c r="BM182" s="13">
        <v>5172.4889236790605</v>
      </c>
      <c r="BN182" s="13">
        <v>4671.9254794520539</v>
      </c>
      <c r="BO182" s="13">
        <v>5172.4889236790605</v>
      </c>
      <c r="BP182" s="13">
        <v>5005.6344422700577</v>
      </c>
      <c r="BQ182" s="13">
        <v>5172.4889236790605</v>
      </c>
      <c r="BR182" s="13">
        <v>5005.6344422700577</v>
      </c>
      <c r="BS182" s="13">
        <v>5172.4889236790605</v>
      </c>
      <c r="BT182" s="13">
        <v>5172.4889236790605</v>
      </c>
      <c r="BU182" s="13">
        <v>5005.6344422700577</v>
      </c>
      <c r="BV182" s="13">
        <v>5172.4889236790605</v>
      </c>
      <c r="BW182" s="13">
        <v>5005.6344422700577</v>
      </c>
      <c r="BX182" s="13">
        <v>5172.4889236790605</v>
      </c>
      <c r="BY182" s="13">
        <f t="shared" si="5"/>
        <v>60901.885714285716</v>
      </c>
      <c r="CA182" s="16"/>
    </row>
    <row r="183" spans="1:79" x14ac:dyDescent="0.25">
      <c r="B183" t="s">
        <v>742</v>
      </c>
      <c r="C183" t="s">
        <v>743</v>
      </c>
      <c r="D183" t="s">
        <v>52</v>
      </c>
      <c r="E183" t="s">
        <v>65</v>
      </c>
      <c r="G183" s="2">
        <v>41516.800000000003</v>
      </c>
      <c r="H183" s="2">
        <v>37991.199999999997</v>
      </c>
      <c r="I183" s="2">
        <v>39544.9</v>
      </c>
      <c r="J183" s="2">
        <v>38769.4</v>
      </c>
      <c r="K183" s="2">
        <v>37508.1</v>
      </c>
      <c r="L183" s="2">
        <v>36032.800000000003</v>
      </c>
      <c r="M183" s="2">
        <v>36439.599999999999</v>
      </c>
      <c r="N183" s="2">
        <v>35107.4</v>
      </c>
      <c r="O183" s="2">
        <v>33072.699999999997</v>
      </c>
      <c r="P183" s="2">
        <v>38579.599999999999</v>
      </c>
      <c r="Q183" s="2">
        <v>34606.9</v>
      </c>
      <c r="R183" s="2">
        <v>21622.5</v>
      </c>
      <c r="S183" s="2">
        <v>40109.599999999999</v>
      </c>
      <c r="T183" s="2">
        <v>37991.300000000003</v>
      </c>
      <c r="U183" s="2">
        <v>34054.199999999997</v>
      </c>
      <c r="V183" s="2">
        <v>35120.400000000001</v>
      </c>
      <c r="W183" s="2">
        <v>33386.9</v>
      </c>
      <c r="X183" s="2">
        <v>42774.3</v>
      </c>
      <c r="Y183" s="2">
        <v>41799.199999999997</v>
      </c>
      <c r="Z183" s="2">
        <v>44826</v>
      </c>
      <c r="AA183" s="2">
        <v>37366</v>
      </c>
      <c r="AB183" s="2">
        <v>43984.3</v>
      </c>
      <c r="AC183" s="2">
        <v>38168.199999999997</v>
      </c>
      <c r="AD183" s="2">
        <v>34535.4</v>
      </c>
      <c r="AE183" s="2">
        <v>47133</v>
      </c>
      <c r="AF183" s="2">
        <v>44401.4</v>
      </c>
      <c r="AG183" s="2">
        <v>42072.5</v>
      </c>
      <c r="AH183" s="2">
        <v>36886.800000000003</v>
      </c>
      <c r="AI183" s="2">
        <v>36743.199999999997</v>
      </c>
      <c r="AJ183" s="2">
        <v>40429.5</v>
      </c>
      <c r="AK183" s="2">
        <v>40207.699999999997</v>
      </c>
      <c r="AL183" s="2">
        <v>39056</v>
      </c>
      <c r="AM183" s="2">
        <v>36490.699999999997</v>
      </c>
      <c r="AN183" s="2">
        <v>47202.6</v>
      </c>
      <c r="AO183" s="2">
        <v>39217.199999999997</v>
      </c>
      <c r="AP183" s="2">
        <v>31033.599999999999</v>
      </c>
      <c r="AQ183" s="2">
        <v>45824.9</v>
      </c>
      <c r="AR183" s="2">
        <v>42088</v>
      </c>
      <c r="AS183" s="2">
        <v>43711.199999999997</v>
      </c>
      <c r="AT183" s="2">
        <v>43305.599999999999</v>
      </c>
      <c r="AU183" s="2">
        <v>46875.7</v>
      </c>
      <c r="AV183" s="2">
        <v>28233.5</v>
      </c>
      <c r="AW183" s="2">
        <v>40469.1</v>
      </c>
      <c r="AY183" s="13">
        <v>46746.021649999995</v>
      </c>
      <c r="AZ183" s="13">
        <v>42214.977324999993</v>
      </c>
      <c r="BA183" s="13">
        <v>42891.85</v>
      </c>
      <c r="BB183" s="13">
        <v>40096.199999999997</v>
      </c>
      <c r="BC183" s="13">
        <v>41809.449999999997</v>
      </c>
      <c r="BD183" s="13">
        <v>34331.5</v>
      </c>
      <c r="BE183" s="13">
        <v>40338.399999999994</v>
      </c>
      <c r="BF183" s="13">
        <v>37081.699999999997</v>
      </c>
      <c r="BG183" s="13">
        <v>34781.699999999997</v>
      </c>
      <c r="BH183" s="13">
        <v>42891.1</v>
      </c>
      <c r="BI183" s="13">
        <v>36912.050000000003</v>
      </c>
      <c r="BJ183" s="13">
        <v>26328.05</v>
      </c>
      <c r="BK183" s="13">
        <f t="shared" si="4"/>
        <v>466422.99897499999</v>
      </c>
      <c r="BM183" s="13">
        <v>46746.021649999995</v>
      </c>
      <c r="BN183" s="13">
        <v>42214.977324999993</v>
      </c>
      <c r="BO183" s="13">
        <v>42891.85</v>
      </c>
      <c r="BP183" s="13">
        <v>40096.199999999997</v>
      </c>
      <c r="BQ183" s="13">
        <v>41809.449999999997</v>
      </c>
      <c r="BR183" s="13">
        <v>34331.5</v>
      </c>
      <c r="BS183" s="13">
        <v>40338.399999999994</v>
      </c>
      <c r="BT183" s="13">
        <v>37081.699999999997</v>
      </c>
      <c r="BU183" s="13">
        <v>34781.699999999997</v>
      </c>
      <c r="BV183" s="13">
        <v>42891.1</v>
      </c>
      <c r="BW183" s="13">
        <v>36912.050000000003</v>
      </c>
      <c r="BX183" s="13">
        <v>26328.05</v>
      </c>
      <c r="BY183" s="13">
        <f t="shared" si="5"/>
        <v>466422.99897499999</v>
      </c>
      <c r="CA183" s="16"/>
    </row>
    <row r="184" spans="1:79" x14ac:dyDescent="0.25">
      <c r="B184" t="s">
        <v>730</v>
      </c>
      <c r="C184" t="s">
        <v>731</v>
      </c>
      <c r="D184" t="s">
        <v>58</v>
      </c>
      <c r="E184" t="s">
        <v>65</v>
      </c>
      <c r="G184" s="2">
        <v>107265.60000000001</v>
      </c>
      <c r="H184" s="2">
        <v>89089</v>
      </c>
      <c r="I184" s="2">
        <v>114015.2</v>
      </c>
      <c r="J184" s="2">
        <v>77677.600000000006</v>
      </c>
      <c r="K184" s="2">
        <v>66279.199999999997</v>
      </c>
      <c r="L184" s="2">
        <v>65750</v>
      </c>
      <c r="M184" s="2">
        <v>42940.4</v>
      </c>
      <c r="N184" s="2">
        <v>71447.600000000006</v>
      </c>
      <c r="O184" s="2">
        <v>74489.399999999994</v>
      </c>
      <c r="P184" s="2">
        <v>79859.8</v>
      </c>
      <c r="Q184" s="2">
        <v>92131.6</v>
      </c>
      <c r="R184" s="2">
        <v>109962.1</v>
      </c>
      <c r="S184" s="2">
        <v>116443.4</v>
      </c>
      <c r="T184" s="2">
        <v>106862.8</v>
      </c>
      <c r="U184" s="2">
        <v>77465.100000000006</v>
      </c>
      <c r="V184" s="2">
        <v>80988.3</v>
      </c>
      <c r="W184" s="2">
        <v>60171.9</v>
      </c>
      <c r="X184" s="2">
        <v>60515</v>
      </c>
      <c r="Y184" s="2">
        <v>53653.1</v>
      </c>
      <c r="Z184" s="2">
        <v>54183.6</v>
      </c>
      <c r="AA184" s="2">
        <v>55008.5</v>
      </c>
      <c r="AB184" s="2">
        <v>60144.9</v>
      </c>
      <c r="AC184" s="2">
        <v>65395.9</v>
      </c>
      <c r="AD184" s="2">
        <v>61671.9</v>
      </c>
      <c r="AE184" s="2">
        <v>48476.4</v>
      </c>
      <c r="AF184" s="2">
        <v>47339.1</v>
      </c>
      <c r="AG184" s="2">
        <v>51732.2</v>
      </c>
      <c r="AH184" s="2">
        <v>38101.699999999997</v>
      </c>
      <c r="AI184" s="2">
        <v>65302</v>
      </c>
      <c r="AJ184" s="2">
        <v>49511.3</v>
      </c>
      <c r="AK184" s="2">
        <v>54580.9</v>
      </c>
      <c r="AL184" s="2">
        <v>85018.5</v>
      </c>
      <c r="AM184" s="2">
        <v>70564.100000000006</v>
      </c>
      <c r="AN184" s="2">
        <v>90473.600000000006</v>
      </c>
      <c r="AO184" s="2">
        <v>58095.7</v>
      </c>
      <c r="AP184" s="2">
        <v>112501.3</v>
      </c>
      <c r="AQ184" s="2">
        <v>102173.2</v>
      </c>
      <c r="AR184" s="2">
        <v>89833.7</v>
      </c>
      <c r="AS184" s="2">
        <v>81411.7</v>
      </c>
      <c r="AT184" s="2">
        <v>71895.199999999997</v>
      </c>
      <c r="AU184" s="2">
        <v>54329.599999999999</v>
      </c>
      <c r="AV184" s="2">
        <v>74932</v>
      </c>
      <c r="AW184" s="2">
        <v>52175.3</v>
      </c>
      <c r="AY184" s="13">
        <v>74977.73520000001</v>
      </c>
      <c r="AZ184" s="13">
        <v>67710.219599999997</v>
      </c>
      <c r="BA184" s="13">
        <v>66571.95</v>
      </c>
      <c r="BB184" s="13">
        <v>54998.45</v>
      </c>
      <c r="BC184" s="13">
        <v>59815.8</v>
      </c>
      <c r="BD184" s="13">
        <v>62221.65</v>
      </c>
      <c r="BE184" s="13">
        <v>53378.100000000006</v>
      </c>
      <c r="BF184" s="13">
        <v>78233.05</v>
      </c>
      <c r="BG184" s="13">
        <v>72526.75</v>
      </c>
      <c r="BH184" s="13">
        <v>85166.700000000012</v>
      </c>
      <c r="BI184" s="13">
        <v>75113.649999999994</v>
      </c>
      <c r="BJ184" s="13">
        <v>111231.70000000001</v>
      </c>
      <c r="BK184" s="13">
        <f t="shared" si="4"/>
        <v>861945.7548</v>
      </c>
      <c r="BM184" s="13">
        <v>74977.73520000001</v>
      </c>
      <c r="BN184" s="13">
        <v>67710.219599999997</v>
      </c>
      <c r="BO184" s="13">
        <v>66571.95</v>
      </c>
      <c r="BP184" s="13">
        <v>54998.45</v>
      </c>
      <c r="BQ184" s="13">
        <v>59815.8</v>
      </c>
      <c r="BR184" s="13">
        <v>62221.65</v>
      </c>
      <c r="BS184" s="13">
        <v>53378.100000000006</v>
      </c>
      <c r="BT184" s="13">
        <v>78233.05</v>
      </c>
      <c r="BU184" s="13">
        <v>72526.75</v>
      </c>
      <c r="BV184" s="13">
        <v>85166.700000000012</v>
      </c>
      <c r="BW184" s="13">
        <v>75113.649999999994</v>
      </c>
      <c r="BX184" s="13">
        <v>111231.70000000001</v>
      </c>
      <c r="BY184" s="13">
        <f t="shared" si="5"/>
        <v>861945.7548</v>
      </c>
      <c r="CA184" s="16"/>
    </row>
    <row r="185" spans="1:79" x14ac:dyDescent="0.25">
      <c r="B185" t="s">
        <v>608</v>
      </c>
      <c r="C185" t="s">
        <v>609</v>
      </c>
      <c r="D185" t="s">
        <v>64</v>
      </c>
      <c r="E185" t="s">
        <v>53</v>
      </c>
      <c r="G185" s="2">
        <v>1163238</v>
      </c>
      <c r="H185" s="2">
        <v>1106286.1000000001</v>
      </c>
      <c r="I185" s="2">
        <v>1179081</v>
      </c>
      <c r="J185" s="2">
        <v>1042746.9</v>
      </c>
      <c r="K185" s="2">
        <v>1095067.8</v>
      </c>
      <c r="L185" s="2">
        <v>985811.6</v>
      </c>
      <c r="M185" s="2">
        <v>1049986.1000000001</v>
      </c>
      <c r="N185" s="2">
        <v>1102120.8999999999</v>
      </c>
      <c r="O185" s="2">
        <v>1054178.3</v>
      </c>
      <c r="P185" s="2">
        <v>1049371.1000000001</v>
      </c>
      <c r="Q185" s="2">
        <v>1002580.8</v>
      </c>
      <c r="R185" s="2">
        <v>1095219.2</v>
      </c>
      <c r="S185" s="2">
        <v>1241877</v>
      </c>
      <c r="T185" s="2">
        <v>1114835.8999999999</v>
      </c>
      <c r="U185" s="2">
        <v>1239603.2</v>
      </c>
      <c r="V185" s="2">
        <v>1148407</v>
      </c>
      <c r="W185" s="2">
        <v>1088777.8999999999</v>
      </c>
      <c r="X185" s="2">
        <v>1034470.5</v>
      </c>
      <c r="Y185" s="2">
        <v>1065627.3</v>
      </c>
      <c r="Z185" s="2">
        <v>1071073.5</v>
      </c>
      <c r="AA185" s="2">
        <v>950566.7</v>
      </c>
      <c r="AB185" s="2">
        <v>1099047.1000000001</v>
      </c>
      <c r="AC185" s="2">
        <v>652986.6</v>
      </c>
      <c r="AD185" s="2">
        <v>1117108.1000000001</v>
      </c>
      <c r="AE185" s="2">
        <v>981843.4</v>
      </c>
      <c r="AF185" s="2">
        <v>1042028.1</v>
      </c>
      <c r="AG185" s="2">
        <v>1108177.3999999999</v>
      </c>
      <c r="AH185" s="2">
        <v>1141675.5</v>
      </c>
      <c r="AI185" s="2">
        <v>1085309.8999999999</v>
      </c>
      <c r="AJ185" s="2">
        <v>1040035.5</v>
      </c>
      <c r="AK185" s="2">
        <v>942799.8</v>
      </c>
      <c r="AL185" s="2">
        <v>1006501</v>
      </c>
      <c r="AM185" s="2">
        <v>949473.6</v>
      </c>
      <c r="AN185" s="2">
        <v>1091011.8</v>
      </c>
      <c r="AO185" s="2">
        <v>993384.5</v>
      </c>
      <c r="AP185" s="2">
        <v>972968.8</v>
      </c>
      <c r="AQ185" s="2">
        <v>942637.5</v>
      </c>
      <c r="AR185" s="2">
        <v>903241.5</v>
      </c>
      <c r="AS185" s="2">
        <v>1119410.7</v>
      </c>
      <c r="AT185" s="2">
        <v>1022329.1</v>
      </c>
      <c r="AU185" s="2">
        <v>862021.2</v>
      </c>
      <c r="AV185" s="2">
        <v>994672.5</v>
      </c>
      <c r="AW185" s="2">
        <v>979845.6</v>
      </c>
      <c r="AY185" s="13">
        <v>1008070.00525</v>
      </c>
      <c r="AZ185" s="13">
        <v>910358.80512499996</v>
      </c>
      <c r="BA185" s="13">
        <v>1113794.0499999998</v>
      </c>
      <c r="BB185" s="13">
        <v>1082002.3</v>
      </c>
      <c r="BC185" s="13">
        <v>973665.54999999993</v>
      </c>
      <c r="BD185" s="13">
        <v>1017354</v>
      </c>
      <c r="BE185" s="13">
        <v>961322.7</v>
      </c>
      <c r="BF185" s="13">
        <v>1054310.95</v>
      </c>
      <c r="BG185" s="13">
        <v>1001825.95</v>
      </c>
      <c r="BH185" s="13">
        <v>1070191.4500000002</v>
      </c>
      <c r="BI185" s="13">
        <v>997982.65</v>
      </c>
      <c r="BJ185" s="13">
        <v>1034094</v>
      </c>
      <c r="BK185" s="13">
        <f t="shared" si="4"/>
        <v>12224972.410375001</v>
      </c>
      <c r="BM185" s="13">
        <v>1008070.00525</v>
      </c>
      <c r="BN185" s="13">
        <v>910358.80512499996</v>
      </c>
      <c r="BO185" s="13">
        <v>1113794.0499999998</v>
      </c>
      <c r="BP185" s="13">
        <v>1082002.3</v>
      </c>
      <c r="BQ185" s="13">
        <v>973665.54999999993</v>
      </c>
      <c r="BR185" s="13">
        <v>1017354</v>
      </c>
      <c r="BS185" s="13">
        <v>961322.7</v>
      </c>
      <c r="BT185" s="13">
        <v>1054310.95</v>
      </c>
      <c r="BU185" s="13">
        <v>1001825.95</v>
      </c>
      <c r="BV185" s="13">
        <v>1070191.4500000002</v>
      </c>
      <c r="BW185" s="13">
        <v>997982.65</v>
      </c>
      <c r="BX185" s="13">
        <v>1034094</v>
      </c>
      <c r="BY185" s="13">
        <f t="shared" si="5"/>
        <v>12224972.410375001</v>
      </c>
      <c r="CA185" s="16"/>
    </row>
    <row r="186" spans="1:79" x14ac:dyDescent="0.25">
      <c r="B186" t="s">
        <v>759</v>
      </c>
      <c r="C186" t="s">
        <v>760</v>
      </c>
      <c r="D186" t="s">
        <v>58</v>
      </c>
      <c r="E186" t="s">
        <v>65</v>
      </c>
      <c r="G186" s="2">
        <v>102568</v>
      </c>
      <c r="H186" s="2">
        <v>67566.100000000006</v>
      </c>
      <c r="I186" s="2">
        <v>88314.7</v>
      </c>
      <c r="J186" s="2">
        <v>87320.1</v>
      </c>
      <c r="K186" s="2">
        <v>95392.3</v>
      </c>
      <c r="L186" s="2">
        <v>90652.1</v>
      </c>
      <c r="M186" s="2">
        <v>80605.3</v>
      </c>
      <c r="N186" s="2">
        <v>73896</v>
      </c>
      <c r="O186" s="2">
        <v>84847.6</v>
      </c>
      <c r="P186" s="2">
        <v>72424.3</v>
      </c>
      <c r="Q186" s="2">
        <v>81925.399999999994</v>
      </c>
      <c r="R186" s="2">
        <v>83406.2</v>
      </c>
      <c r="S186" s="2">
        <v>84462</v>
      </c>
      <c r="T186" s="2">
        <v>87642.3</v>
      </c>
      <c r="U186" s="2">
        <v>96868.1</v>
      </c>
      <c r="V186" s="2">
        <v>98622.8</v>
      </c>
      <c r="W186" s="2">
        <v>104243</v>
      </c>
      <c r="X186" s="2">
        <v>96085.5</v>
      </c>
      <c r="Y186" s="2">
        <v>100084</v>
      </c>
      <c r="Z186" s="2">
        <v>108454.5</v>
      </c>
      <c r="AA186" s="2">
        <v>97848.3</v>
      </c>
      <c r="AB186" s="2">
        <v>90867.8</v>
      </c>
      <c r="AC186" s="2">
        <v>79080.5</v>
      </c>
      <c r="AD186" s="2">
        <v>86758.5</v>
      </c>
      <c r="AE186" s="2">
        <v>77173.899999999994</v>
      </c>
      <c r="AF186" s="2">
        <v>72688.800000000003</v>
      </c>
      <c r="AG186" s="2">
        <v>89442.2</v>
      </c>
      <c r="AH186" s="2">
        <v>92631</v>
      </c>
      <c r="AI186" s="2">
        <v>64630.5</v>
      </c>
      <c r="AJ186" s="2">
        <v>48153</v>
      </c>
      <c r="AK186" s="2">
        <v>84196.1</v>
      </c>
      <c r="AL186" s="2">
        <v>65003.5</v>
      </c>
      <c r="AM186" s="2">
        <v>72424.5</v>
      </c>
      <c r="AN186" s="2">
        <v>66527.600000000006</v>
      </c>
      <c r="AO186" s="2">
        <v>38245.5</v>
      </c>
      <c r="AP186" s="2">
        <v>22962.6</v>
      </c>
      <c r="AQ186" s="2">
        <v>61036.5</v>
      </c>
      <c r="AR186" s="2">
        <v>59976</v>
      </c>
      <c r="AS186" s="2">
        <v>60291.8</v>
      </c>
      <c r="AT186" s="2">
        <v>56818.1</v>
      </c>
      <c r="AU186" s="2">
        <v>77184.5</v>
      </c>
      <c r="AV186" s="2">
        <v>92905.8</v>
      </c>
      <c r="AW186" s="2">
        <v>85215.4</v>
      </c>
      <c r="AY186" s="13">
        <v>70562.989600000001</v>
      </c>
      <c r="AZ186" s="13">
        <v>63723.390800000001</v>
      </c>
      <c r="BA186" s="13">
        <v>74867</v>
      </c>
      <c r="BB186" s="13">
        <v>74724.55</v>
      </c>
      <c r="BC186" s="13">
        <v>70907.5</v>
      </c>
      <c r="BD186" s="13">
        <v>70529.399999999994</v>
      </c>
      <c r="BE186" s="13">
        <v>84705.75</v>
      </c>
      <c r="BF186" s="13">
        <v>69449.75</v>
      </c>
      <c r="BG186" s="13">
        <v>78636.05</v>
      </c>
      <c r="BH186" s="13">
        <v>69475.950000000012</v>
      </c>
      <c r="BI186" s="13">
        <v>60085.45</v>
      </c>
      <c r="BJ186" s="13">
        <v>53184.399999999994</v>
      </c>
      <c r="BK186" s="13">
        <f t="shared" si="4"/>
        <v>840852.18040000007</v>
      </c>
      <c r="BM186" s="13">
        <v>70562.989600000001</v>
      </c>
      <c r="BN186" s="13">
        <v>63723.390800000001</v>
      </c>
      <c r="BO186" s="13">
        <v>74867</v>
      </c>
      <c r="BP186" s="13">
        <v>74724.55</v>
      </c>
      <c r="BQ186" s="13">
        <v>70907.5</v>
      </c>
      <c r="BR186" s="13">
        <v>70529.399999999994</v>
      </c>
      <c r="BS186" s="13">
        <v>84705.75</v>
      </c>
      <c r="BT186" s="13">
        <v>69449.75</v>
      </c>
      <c r="BU186" s="13">
        <v>78636.05</v>
      </c>
      <c r="BV186" s="13">
        <v>69475.950000000012</v>
      </c>
      <c r="BW186" s="13">
        <v>60085.45</v>
      </c>
      <c r="BX186" s="13">
        <v>53184.399999999994</v>
      </c>
      <c r="BY186" s="13">
        <f t="shared" si="5"/>
        <v>840852.18040000007</v>
      </c>
      <c r="CA186" s="16"/>
    </row>
    <row r="187" spans="1:79" x14ac:dyDescent="0.25">
      <c r="B187" t="s">
        <v>302</v>
      </c>
      <c r="C187" t="s">
        <v>303</v>
      </c>
      <c r="D187" t="s">
        <v>52</v>
      </c>
      <c r="E187" t="s">
        <v>65</v>
      </c>
      <c r="G187" s="2">
        <v>23465.8</v>
      </c>
      <c r="H187" s="2">
        <v>26956.1</v>
      </c>
      <c r="I187" s="2">
        <v>25327.5</v>
      </c>
      <c r="J187" s="2">
        <v>23589.1</v>
      </c>
      <c r="K187" s="2">
        <v>22682.400000000001</v>
      </c>
      <c r="L187" s="2">
        <v>25258.1</v>
      </c>
      <c r="M187" s="2">
        <v>23368.799999999999</v>
      </c>
      <c r="N187" s="2">
        <v>19604</v>
      </c>
      <c r="O187" s="2">
        <v>19652.099999999999</v>
      </c>
      <c r="P187" s="2">
        <v>19368.5</v>
      </c>
      <c r="Q187" s="2">
        <v>28546.9</v>
      </c>
      <c r="R187" s="2">
        <v>22623.5</v>
      </c>
      <c r="S187" s="2">
        <v>26945.599999999999</v>
      </c>
      <c r="T187" s="2">
        <v>24851.7</v>
      </c>
      <c r="U187" s="2">
        <v>23247</v>
      </c>
      <c r="V187" s="2">
        <v>21830.1</v>
      </c>
      <c r="W187" s="2">
        <v>22831.3</v>
      </c>
      <c r="X187" s="2">
        <v>21986.799999999999</v>
      </c>
      <c r="Y187" s="2">
        <v>19452</v>
      </c>
      <c r="Z187" s="2">
        <v>21111.5</v>
      </c>
      <c r="AA187" s="2">
        <v>22536.799999999999</v>
      </c>
      <c r="AB187" s="2">
        <v>26894</v>
      </c>
      <c r="AC187" s="2">
        <v>24875.599999999999</v>
      </c>
      <c r="AD187" s="2">
        <v>23358.6</v>
      </c>
      <c r="AE187" s="2">
        <v>21830.1</v>
      </c>
      <c r="AF187" s="2">
        <v>23303.5</v>
      </c>
      <c r="AG187" s="2">
        <v>22824.6</v>
      </c>
      <c r="AH187" s="2">
        <v>24568</v>
      </c>
      <c r="AI187" s="2">
        <v>25543.3</v>
      </c>
      <c r="AJ187" s="2">
        <v>23592.7</v>
      </c>
      <c r="AK187" s="2">
        <v>24658.400000000001</v>
      </c>
      <c r="AL187" s="2">
        <v>21559</v>
      </c>
      <c r="AM187" s="2">
        <v>23039.9</v>
      </c>
      <c r="AN187" s="2">
        <v>27598.5</v>
      </c>
      <c r="AO187" s="2">
        <v>26404.3</v>
      </c>
      <c r="AP187" s="2">
        <v>31456.9</v>
      </c>
      <c r="AQ187" s="2">
        <v>26262.7</v>
      </c>
      <c r="AR187" s="2">
        <v>30457.7</v>
      </c>
      <c r="AS187" s="2">
        <v>29071.8</v>
      </c>
      <c r="AT187" s="2">
        <v>25372.7</v>
      </c>
      <c r="AU187" s="2">
        <v>25334.400000000001</v>
      </c>
      <c r="AV187" s="2">
        <v>22120.3</v>
      </c>
      <c r="AW187" s="2">
        <v>25282.1</v>
      </c>
      <c r="AY187" s="13">
        <v>26532.967000000001</v>
      </c>
      <c r="AZ187" s="13">
        <v>23961.1535</v>
      </c>
      <c r="BA187" s="13">
        <v>25948.199999999997</v>
      </c>
      <c r="BB187" s="13">
        <v>24970.35</v>
      </c>
      <c r="BC187" s="13">
        <v>25438.85</v>
      </c>
      <c r="BD187" s="13">
        <v>22856.5</v>
      </c>
      <c r="BE187" s="13">
        <v>24970.25</v>
      </c>
      <c r="BF187" s="13">
        <v>20581.5</v>
      </c>
      <c r="BG187" s="13">
        <v>21346</v>
      </c>
      <c r="BH187" s="13">
        <v>23483.5</v>
      </c>
      <c r="BI187" s="13">
        <v>27475.599999999999</v>
      </c>
      <c r="BJ187" s="13">
        <v>27040.2</v>
      </c>
      <c r="BK187" s="13">
        <f t="shared" si="4"/>
        <v>294605.07050000003</v>
      </c>
      <c r="BM187" s="13">
        <v>26532.967000000001</v>
      </c>
      <c r="BN187" s="13">
        <v>23961.1535</v>
      </c>
      <c r="BO187" s="13">
        <v>25948.199999999997</v>
      </c>
      <c r="BP187" s="13">
        <v>24970.35</v>
      </c>
      <c r="BQ187" s="13">
        <v>25438.85</v>
      </c>
      <c r="BR187" s="13">
        <v>22856.5</v>
      </c>
      <c r="BS187" s="13">
        <v>24970.25</v>
      </c>
      <c r="BT187" s="13">
        <v>20581.5</v>
      </c>
      <c r="BU187" s="13">
        <v>21346</v>
      </c>
      <c r="BV187" s="13">
        <v>23483.5</v>
      </c>
      <c r="BW187" s="13">
        <v>27475.599999999999</v>
      </c>
      <c r="BX187" s="13">
        <v>27040.2</v>
      </c>
      <c r="BY187" s="13">
        <f t="shared" si="5"/>
        <v>294605.07050000003</v>
      </c>
      <c r="CA187" s="16"/>
    </row>
    <row r="188" spans="1:79" x14ac:dyDescent="0.25">
      <c r="B188" t="s">
        <v>73</v>
      </c>
      <c r="C188" t="s">
        <v>75</v>
      </c>
      <c r="D188" t="s">
        <v>52</v>
      </c>
      <c r="E188" t="s">
        <v>74</v>
      </c>
      <c r="G188" s="2">
        <v>40508</v>
      </c>
      <c r="H188" s="2">
        <v>30671.4</v>
      </c>
      <c r="I188" s="2">
        <v>36999</v>
      </c>
      <c r="J188" s="2">
        <f>32385.5+1122.1</f>
        <v>33507.599999999999</v>
      </c>
      <c r="K188" s="2">
        <v>32863.800000000003</v>
      </c>
      <c r="L188" s="2">
        <v>34391.199999999997</v>
      </c>
      <c r="M188" s="2">
        <v>27415</v>
      </c>
      <c r="N188" s="2">
        <v>24375</v>
      </c>
      <c r="O188" s="2">
        <v>24218.6</v>
      </c>
      <c r="P188" s="2">
        <v>26398.799999999999</v>
      </c>
      <c r="Q188" s="2">
        <v>28442.5</v>
      </c>
      <c r="R188" s="2">
        <v>25622.9</v>
      </c>
      <c r="S188" s="2">
        <v>34930.300000000003</v>
      </c>
      <c r="T188" s="2">
        <v>29689.3</v>
      </c>
      <c r="U188" s="2">
        <v>30674.6</v>
      </c>
      <c r="V188" s="2">
        <v>27806.5</v>
      </c>
      <c r="W188" s="2">
        <v>26426.400000000001</v>
      </c>
      <c r="X188" s="2">
        <v>22528</v>
      </c>
      <c r="Y188" s="2">
        <v>24229.7</v>
      </c>
      <c r="Z188" s="2">
        <v>26508.6</v>
      </c>
      <c r="AA188" s="2">
        <v>26452</v>
      </c>
      <c r="AB188" s="2">
        <v>31069.4</v>
      </c>
      <c r="AC188" s="2">
        <v>30355.8</v>
      </c>
      <c r="AD188" s="2">
        <v>33898.800000000003</v>
      </c>
      <c r="AE188" s="2">
        <v>34089.1</v>
      </c>
      <c r="AF188" s="2">
        <v>31258.799999999999</v>
      </c>
      <c r="AG188" s="2">
        <v>25961.8</v>
      </c>
      <c r="AH188" s="2">
        <v>13551</v>
      </c>
      <c r="AI188" s="2">
        <v>11263.2</v>
      </c>
      <c r="AJ188" s="2">
        <v>15942.8</v>
      </c>
      <c r="AK188" s="2">
        <v>27812</v>
      </c>
      <c r="AL188" s="2">
        <v>27651.4</v>
      </c>
      <c r="AM188" s="2">
        <v>24542</v>
      </c>
      <c r="AN188" s="2">
        <v>26851.9</v>
      </c>
      <c r="AO188" s="2">
        <v>28167.4</v>
      </c>
      <c r="AP188" s="2">
        <v>25852</v>
      </c>
      <c r="AQ188" s="2">
        <v>35355.1</v>
      </c>
      <c r="AR188" s="2">
        <v>30530.400000000001</v>
      </c>
      <c r="AS188" s="2">
        <v>30355.7</v>
      </c>
      <c r="AT188" s="2">
        <v>23608</v>
      </c>
      <c r="AU188" s="2">
        <v>27149.1</v>
      </c>
      <c r="AV188" s="2">
        <v>24908</v>
      </c>
      <c r="AW188" s="2">
        <v>27175.200000000001</v>
      </c>
      <c r="AY188" s="13">
        <v>34186.3007</v>
      </c>
      <c r="AZ188" s="13">
        <v>30872.657349999998</v>
      </c>
      <c r="BA188" s="13">
        <v>28158.75</v>
      </c>
      <c r="BB188" s="13">
        <v>18579.5</v>
      </c>
      <c r="BC188" s="13">
        <v>19206.150000000001</v>
      </c>
      <c r="BD188" s="13">
        <v>20425.400000000001</v>
      </c>
      <c r="BE188" s="13">
        <v>27493.599999999999</v>
      </c>
      <c r="BF188" s="13">
        <v>26013.200000000001</v>
      </c>
      <c r="BG188" s="13">
        <v>24380.3</v>
      </c>
      <c r="BH188" s="13">
        <v>26625.35</v>
      </c>
      <c r="BI188" s="13">
        <v>28304.95</v>
      </c>
      <c r="BJ188" s="13">
        <v>25737.45</v>
      </c>
      <c r="BK188" s="13">
        <f t="shared" si="4"/>
        <v>309983.60805000004</v>
      </c>
      <c r="BM188" s="13">
        <v>34186.3007</v>
      </c>
      <c r="BN188" s="13">
        <v>30872.657349999998</v>
      </c>
      <c r="BO188" s="13">
        <v>28158.75</v>
      </c>
      <c r="BP188" s="13">
        <v>18579.5</v>
      </c>
      <c r="BQ188" s="13">
        <v>19206.150000000001</v>
      </c>
      <c r="BR188" s="13">
        <v>20425.400000000001</v>
      </c>
      <c r="BS188" s="13">
        <v>27493.599999999999</v>
      </c>
      <c r="BT188" s="13">
        <v>26013.200000000001</v>
      </c>
      <c r="BU188" s="13">
        <v>24380.3</v>
      </c>
      <c r="BV188" s="13">
        <v>26625.35</v>
      </c>
      <c r="BW188" s="13">
        <v>28304.95</v>
      </c>
      <c r="BX188" s="13">
        <v>25737.45</v>
      </c>
      <c r="BY188" s="13">
        <f t="shared" si="5"/>
        <v>309983.60805000004</v>
      </c>
      <c r="CA188" s="16"/>
    </row>
    <row r="189" spans="1:79" s="5" customFormat="1" x14ac:dyDescent="0.25">
      <c r="A189"/>
      <c r="B189" t="s">
        <v>674</v>
      </c>
      <c r="C189" t="s">
        <v>675</v>
      </c>
      <c r="D189" t="s">
        <v>66</v>
      </c>
      <c r="E189" t="s">
        <v>65</v>
      </c>
      <c r="F189"/>
      <c r="G189" s="2">
        <v>101982.39999999999</v>
      </c>
      <c r="H189" s="2">
        <v>91920.6</v>
      </c>
      <c r="I189" s="2">
        <v>98788.2</v>
      </c>
      <c r="J189" s="2">
        <v>86600.4</v>
      </c>
      <c r="K189" s="2">
        <v>76844.600000000006</v>
      </c>
      <c r="L189" s="2">
        <v>83504.800000000003</v>
      </c>
      <c r="M189" s="2">
        <v>85756.5</v>
      </c>
      <c r="N189" s="2">
        <v>85067.3</v>
      </c>
      <c r="O189" s="2">
        <v>84618.5</v>
      </c>
      <c r="P189" s="2">
        <v>86110.2</v>
      </c>
      <c r="Q189" s="2">
        <v>87257.5</v>
      </c>
      <c r="R189" s="2">
        <v>81171.8</v>
      </c>
      <c r="S189" s="2">
        <v>89812.800000000003</v>
      </c>
      <c r="T189" s="2">
        <v>84750.3</v>
      </c>
      <c r="U189" s="2">
        <v>86692.4</v>
      </c>
      <c r="V189" s="2">
        <v>83930.5</v>
      </c>
      <c r="W189" s="2">
        <v>86840</v>
      </c>
      <c r="X189" s="2">
        <v>79775.600000000006</v>
      </c>
      <c r="Y189" s="2">
        <v>78912.100000000006</v>
      </c>
      <c r="Z189" s="2">
        <v>75253.3</v>
      </c>
      <c r="AA189" s="2">
        <v>75181.100000000006</v>
      </c>
      <c r="AB189" s="2">
        <v>81860.100000000006</v>
      </c>
      <c r="AC189" s="2">
        <v>75607.8</v>
      </c>
      <c r="AD189" s="2">
        <v>89575.1</v>
      </c>
      <c r="AE189" s="2">
        <v>82635.100000000006</v>
      </c>
      <c r="AF189" s="2">
        <v>74074</v>
      </c>
      <c r="AG189" s="2">
        <v>82613.100000000006</v>
      </c>
      <c r="AH189" s="2">
        <v>69478.399999999994</v>
      </c>
      <c r="AI189" s="2">
        <v>68140.800000000003</v>
      </c>
      <c r="AJ189" s="2">
        <v>61769.5</v>
      </c>
      <c r="AK189" s="2">
        <v>65844.7</v>
      </c>
      <c r="AL189" s="2">
        <v>50630.3</v>
      </c>
      <c r="AM189" s="2">
        <v>68431.3</v>
      </c>
      <c r="AN189" s="2">
        <v>67046.100000000006</v>
      </c>
      <c r="AO189" s="2">
        <v>65460</v>
      </c>
      <c r="AP189" s="2">
        <v>52296.800000000003</v>
      </c>
      <c r="AQ189" s="2">
        <v>54830.2</v>
      </c>
      <c r="AR189" s="2">
        <v>59144.4</v>
      </c>
      <c r="AS189" s="2">
        <v>58867.8</v>
      </c>
      <c r="AT189" s="2">
        <v>52603.199999999997</v>
      </c>
      <c r="AU189" s="2">
        <v>66537.7</v>
      </c>
      <c r="AV189" s="2">
        <v>76460.800000000003</v>
      </c>
      <c r="AW189" s="2">
        <v>83553.600000000006</v>
      </c>
      <c r="AX189" s="10"/>
      <c r="AY189" s="13">
        <v>70513.10385</v>
      </c>
      <c r="AZ189" s="13">
        <v>63678.340425000002</v>
      </c>
      <c r="BA189" s="13">
        <v>70740.450000000012</v>
      </c>
      <c r="BB189" s="13">
        <v>61040.799999999996</v>
      </c>
      <c r="BC189" s="13">
        <v>67339.25</v>
      </c>
      <c r="BD189" s="13">
        <v>69115.149999999994</v>
      </c>
      <c r="BE189" s="13">
        <v>74699.149999999994</v>
      </c>
      <c r="BF189" s="13">
        <v>67848.800000000003</v>
      </c>
      <c r="BG189" s="13">
        <v>76524.899999999994</v>
      </c>
      <c r="BH189" s="13">
        <v>76578.149999999994</v>
      </c>
      <c r="BI189" s="13">
        <v>76358.75</v>
      </c>
      <c r="BJ189" s="13">
        <v>66734.3</v>
      </c>
      <c r="BK189" s="13">
        <f t="shared" si="4"/>
        <v>841171.1442750002</v>
      </c>
      <c r="BM189" s="13">
        <v>70513.10385</v>
      </c>
      <c r="BN189" s="13">
        <v>63678.340425000002</v>
      </c>
      <c r="BO189" s="13">
        <v>70740.450000000012</v>
      </c>
      <c r="BP189" s="13">
        <v>61040.799999999996</v>
      </c>
      <c r="BQ189" s="13">
        <v>67339.25</v>
      </c>
      <c r="BR189" s="13">
        <v>69115.149999999994</v>
      </c>
      <c r="BS189" s="13">
        <v>74699.149999999994</v>
      </c>
      <c r="BT189" s="13">
        <v>67848.800000000003</v>
      </c>
      <c r="BU189" s="13">
        <v>76524.899999999994</v>
      </c>
      <c r="BV189" s="13">
        <v>76578.149999999994</v>
      </c>
      <c r="BW189" s="13">
        <v>76358.75</v>
      </c>
      <c r="BX189" s="13">
        <v>66734.3</v>
      </c>
      <c r="BY189" s="13">
        <f t="shared" si="5"/>
        <v>841171.1442750002</v>
      </c>
      <c r="CA189" s="17"/>
    </row>
    <row r="190" spans="1:79" x14ac:dyDescent="0.25">
      <c r="B190" t="s">
        <v>176</v>
      </c>
      <c r="C190" t="s">
        <v>177</v>
      </c>
      <c r="D190" t="s">
        <v>66</v>
      </c>
      <c r="E190" t="s">
        <v>53</v>
      </c>
      <c r="G190" s="2">
        <v>82128.800000000003</v>
      </c>
      <c r="H190" s="2">
        <v>68494.399999999994</v>
      </c>
      <c r="I190" s="2">
        <v>65676</v>
      </c>
      <c r="J190" s="2">
        <v>94411.199999999997</v>
      </c>
      <c r="K190" s="2">
        <v>72506</v>
      </c>
      <c r="L190" s="2">
        <v>71397.8</v>
      </c>
      <c r="M190" s="2">
        <v>68984.100000000006</v>
      </c>
      <c r="N190" s="2">
        <v>71269.899999999994</v>
      </c>
      <c r="O190" s="2">
        <v>55459.5</v>
      </c>
      <c r="P190" s="2">
        <v>59768.5</v>
      </c>
      <c r="Q190" s="2">
        <v>52747.7</v>
      </c>
      <c r="R190" s="2">
        <v>58964.9</v>
      </c>
      <c r="S190" s="2">
        <v>65500.2</v>
      </c>
      <c r="T190" s="2">
        <v>52707.8</v>
      </c>
      <c r="U190" s="2">
        <v>59168.4</v>
      </c>
      <c r="V190" s="2">
        <v>54580.1</v>
      </c>
      <c r="W190" s="2">
        <v>55197.5</v>
      </c>
      <c r="X190" s="2">
        <v>63111.9</v>
      </c>
      <c r="Y190" s="2">
        <v>64458.8</v>
      </c>
      <c r="Z190" s="2">
        <v>68183.5</v>
      </c>
      <c r="AA190" s="2">
        <v>81218.3</v>
      </c>
      <c r="AB190" s="2">
        <v>98553</v>
      </c>
      <c r="AC190" s="2">
        <v>80301</v>
      </c>
      <c r="AD190" s="2">
        <v>87246.6</v>
      </c>
      <c r="AE190" s="2">
        <v>87581.3</v>
      </c>
      <c r="AF190" s="2">
        <v>76546</v>
      </c>
      <c r="AG190" s="2">
        <v>82729</v>
      </c>
      <c r="AH190" s="2">
        <v>56002.7</v>
      </c>
      <c r="AI190" s="2">
        <v>74180.100000000006</v>
      </c>
      <c r="AJ190" s="2">
        <v>85065.5</v>
      </c>
      <c r="AK190" s="2">
        <v>77006.5</v>
      </c>
      <c r="AL190" s="2">
        <v>68861.399999999994</v>
      </c>
      <c r="AM190" s="2">
        <v>75679.5</v>
      </c>
      <c r="AN190" s="2">
        <v>72634.2</v>
      </c>
      <c r="AO190" s="2">
        <v>70621.899999999994</v>
      </c>
      <c r="AP190" s="2">
        <v>65239.6</v>
      </c>
      <c r="AQ190" s="2">
        <v>77401.3</v>
      </c>
      <c r="AR190" s="2">
        <v>76880.399999999994</v>
      </c>
      <c r="AS190" s="2">
        <v>68584.600000000006</v>
      </c>
      <c r="AT190" s="2">
        <v>63627.199999999997</v>
      </c>
      <c r="AU190" s="2">
        <v>55335.9</v>
      </c>
      <c r="AV190" s="2">
        <v>60372</v>
      </c>
      <c r="AW190" s="2">
        <v>49229.1</v>
      </c>
      <c r="AY190" s="13">
        <v>82945.544500000004</v>
      </c>
      <c r="AZ190" s="13">
        <v>74905.717250000002</v>
      </c>
      <c r="BA190" s="13">
        <v>75656.800000000003</v>
      </c>
      <c r="BB190" s="13">
        <v>59814.95</v>
      </c>
      <c r="BC190" s="13">
        <v>64758</v>
      </c>
      <c r="BD190" s="13">
        <v>72718.75</v>
      </c>
      <c r="BE190" s="13">
        <v>63117.8</v>
      </c>
      <c r="BF190" s="13">
        <v>70065.649999999994</v>
      </c>
      <c r="BG190" s="13">
        <v>65569.5</v>
      </c>
      <c r="BH190" s="13">
        <v>66201.350000000006</v>
      </c>
      <c r="BI190" s="13">
        <v>61684.799999999996</v>
      </c>
      <c r="BJ190" s="13">
        <v>62102.25</v>
      </c>
      <c r="BK190" s="13">
        <f t="shared" si="4"/>
        <v>819541.11175000004</v>
      </c>
      <c r="BM190" s="13">
        <v>82945.544500000004</v>
      </c>
      <c r="BN190" s="13">
        <v>74905.717250000002</v>
      </c>
      <c r="BO190" s="13">
        <v>75656.800000000003</v>
      </c>
      <c r="BP190" s="13">
        <v>59814.95</v>
      </c>
      <c r="BQ190" s="13">
        <v>64758</v>
      </c>
      <c r="BR190" s="13">
        <v>72718.75</v>
      </c>
      <c r="BS190" s="13">
        <v>63117.8</v>
      </c>
      <c r="BT190" s="13">
        <v>70065.649999999994</v>
      </c>
      <c r="BU190" s="13">
        <v>65569.5</v>
      </c>
      <c r="BV190" s="13">
        <v>66201.350000000006</v>
      </c>
      <c r="BW190" s="13">
        <v>61684.799999999996</v>
      </c>
      <c r="BX190" s="13">
        <v>62102.25</v>
      </c>
      <c r="BY190" s="13">
        <f t="shared" si="5"/>
        <v>819541.11175000004</v>
      </c>
      <c r="CA190" s="16"/>
    </row>
    <row r="191" spans="1:79" x14ac:dyDescent="0.25">
      <c r="B191" t="s">
        <v>797</v>
      </c>
      <c r="C191" t="s">
        <v>798</v>
      </c>
      <c r="D191" t="s">
        <v>58</v>
      </c>
      <c r="E191" t="s">
        <v>57</v>
      </c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>
        <v>40262.9</v>
      </c>
      <c r="AR191" s="2">
        <v>63082.3</v>
      </c>
      <c r="AS191" s="2">
        <v>51168</v>
      </c>
      <c r="AT191" s="2">
        <v>48376</v>
      </c>
      <c r="AU191" s="2">
        <v>42620.6</v>
      </c>
      <c r="AV191" s="2">
        <v>50059.1</v>
      </c>
      <c r="AW191" s="2">
        <v>49259.5</v>
      </c>
      <c r="AY191" s="13">
        <v>50205.93534246576</v>
      </c>
      <c r="AZ191" s="13">
        <v>45347.29643835617</v>
      </c>
      <c r="BA191" s="13">
        <v>50205.93534246576</v>
      </c>
      <c r="BB191" s="13">
        <v>48586.389041095892</v>
      </c>
      <c r="BC191" s="13">
        <v>50205.93534246576</v>
      </c>
      <c r="BD191" s="13">
        <v>48586.389041095892</v>
      </c>
      <c r="BE191" s="13">
        <v>50205.93534246576</v>
      </c>
      <c r="BF191" s="13">
        <v>50205.93534246576</v>
      </c>
      <c r="BG191" s="13">
        <v>48586.389041095892</v>
      </c>
      <c r="BH191" s="13">
        <v>50205.93534246576</v>
      </c>
      <c r="BI191" s="13">
        <v>48586.389041095892</v>
      </c>
      <c r="BJ191" s="13">
        <v>50205.93534246576</v>
      </c>
      <c r="BK191" s="13">
        <f t="shared" si="4"/>
        <v>591134.4</v>
      </c>
      <c r="BM191" s="13">
        <v>50205.93534246576</v>
      </c>
      <c r="BN191" s="13">
        <v>45347.29643835617</v>
      </c>
      <c r="BO191" s="13">
        <v>50205.93534246576</v>
      </c>
      <c r="BP191" s="13">
        <v>48586.389041095892</v>
      </c>
      <c r="BQ191" s="13">
        <v>50205.93534246576</v>
      </c>
      <c r="BR191" s="13">
        <v>48586.389041095892</v>
      </c>
      <c r="BS191" s="13">
        <v>50205.93534246576</v>
      </c>
      <c r="BT191" s="13">
        <v>50205.93534246576</v>
      </c>
      <c r="BU191" s="13">
        <v>48586.389041095892</v>
      </c>
      <c r="BV191" s="13">
        <v>50205.93534246576</v>
      </c>
      <c r="BW191" s="13">
        <v>48586.389041095892</v>
      </c>
      <c r="BX191" s="13">
        <v>50205.93534246576</v>
      </c>
      <c r="BY191" s="13">
        <f t="shared" si="5"/>
        <v>591134.4</v>
      </c>
      <c r="CA191" s="16"/>
    </row>
    <row r="192" spans="1:79" x14ac:dyDescent="0.25">
      <c r="B192" t="s">
        <v>755</v>
      </c>
      <c r="C192" t="s">
        <v>756</v>
      </c>
      <c r="D192" t="s">
        <v>52</v>
      </c>
      <c r="E192" t="s">
        <v>65</v>
      </c>
      <c r="G192" s="2">
        <v>969.1</v>
      </c>
      <c r="H192" s="2">
        <v>32905.599999999999</v>
      </c>
      <c r="I192" s="2">
        <v>31543.200000000001</v>
      </c>
      <c r="J192" s="2">
        <v>26546.5</v>
      </c>
      <c r="K192" s="2">
        <v>28410.1</v>
      </c>
      <c r="L192" s="2">
        <v>23689.200000000001</v>
      </c>
      <c r="M192" s="2">
        <v>26920.5</v>
      </c>
      <c r="N192" s="2">
        <v>24685</v>
      </c>
      <c r="O192" s="2">
        <v>32155.7</v>
      </c>
      <c r="P192" s="2">
        <v>28009</v>
      </c>
      <c r="Q192" s="2">
        <v>31740.1</v>
      </c>
      <c r="R192" s="2">
        <v>33918.400000000001</v>
      </c>
      <c r="S192" s="2">
        <v>31344.5</v>
      </c>
      <c r="T192" s="2">
        <v>36153.9</v>
      </c>
      <c r="U192" s="2">
        <v>28219.3</v>
      </c>
      <c r="V192" s="2">
        <v>27138.9</v>
      </c>
      <c r="W192" s="2">
        <v>29941.9</v>
      </c>
      <c r="X192" s="2">
        <v>26653.3</v>
      </c>
      <c r="Y192" s="2">
        <v>22778.1</v>
      </c>
      <c r="Z192" s="2">
        <v>29029.7</v>
      </c>
      <c r="AA192" s="2">
        <v>25306.7</v>
      </c>
      <c r="AB192" s="2">
        <v>26331.3</v>
      </c>
      <c r="AC192" s="2">
        <v>31610.1</v>
      </c>
      <c r="AD192" s="2">
        <v>31842</v>
      </c>
      <c r="AE192" s="2">
        <v>35548.199999999997</v>
      </c>
      <c r="AF192" s="2">
        <v>35940.6</v>
      </c>
      <c r="AG192" s="2">
        <v>31351.3</v>
      </c>
      <c r="AH192" s="2">
        <v>30054.2</v>
      </c>
      <c r="AI192" s="2">
        <v>30113.8</v>
      </c>
      <c r="AJ192" s="2">
        <v>28444</v>
      </c>
      <c r="AK192" s="2">
        <v>32770.9</v>
      </c>
      <c r="AL192" s="2">
        <v>25198.9</v>
      </c>
      <c r="AM192" s="2">
        <v>31142.5</v>
      </c>
      <c r="AN192" s="2">
        <v>27123.3</v>
      </c>
      <c r="AO192" s="2">
        <v>32312.400000000001</v>
      </c>
      <c r="AP192" s="2">
        <v>36327.699999999997</v>
      </c>
      <c r="AQ192" s="2">
        <v>37689.599999999999</v>
      </c>
      <c r="AR192" s="2">
        <v>38475.4</v>
      </c>
      <c r="AS192" s="2">
        <v>30366</v>
      </c>
      <c r="AT192" s="2">
        <v>29598.400000000001</v>
      </c>
      <c r="AU192" s="2">
        <v>28603.7</v>
      </c>
      <c r="AV192" s="2">
        <v>30122.799999999999</v>
      </c>
      <c r="AW192" s="2">
        <v>25098.799999999999</v>
      </c>
      <c r="AY192" s="13">
        <v>38463.814899999998</v>
      </c>
      <c r="AZ192" s="13">
        <v>34735.556449999996</v>
      </c>
      <c r="BA192" s="13">
        <v>30858.65</v>
      </c>
      <c r="BB192" s="13">
        <v>29826.300000000003</v>
      </c>
      <c r="BC192" s="13">
        <v>29358.75</v>
      </c>
      <c r="BD192" s="13">
        <v>29283.4</v>
      </c>
      <c r="BE192" s="13">
        <v>28934.85</v>
      </c>
      <c r="BF192" s="13">
        <v>24941.95</v>
      </c>
      <c r="BG192" s="13">
        <v>31649.1</v>
      </c>
      <c r="BH192" s="13">
        <v>27566.15</v>
      </c>
      <c r="BI192" s="13">
        <v>32026.25</v>
      </c>
      <c r="BJ192" s="13">
        <v>35123.050000000003</v>
      </c>
      <c r="BK192" s="13">
        <f t="shared" si="4"/>
        <v>372767.82134999998</v>
      </c>
      <c r="BM192" s="13">
        <v>38463.814899999998</v>
      </c>
      <c r="BN192" s="13">
        <v>34735.556449999996</v>
      </c>
      <c r="BO192" s="13">
        <v>30858.65</v>
      </c>
      <c r="BP192" s="13">
        <v>29826.300000000003</v>
      </c>
      <c r="BQ192" s="13">
        <v>29358.75</v>
      </c>
      <c r="BR192" s="13">
        <v>29283.4</v>
      </c>
      <c r="BS192" s="13">
        <v>28934.85</v>
      </c>
      <c r="BT192" s="13">
        <v>24941.95</v>
      </c>
      <c r="BU192" s="13">
        <v>31649.1</v>
      </c>
      <c r="BV192" s="13">
        <v>27566.15</v>
      </c>
      <c r="BW192" s="13">
        <v>32026.25</v>
      </c>
      <c r="BX192" s="13">
        <v>35123.050000000003</v>
      </c>
      <c r="BY192" s="13">
        <f t="shared" si="5"/>
        <v>372767.82134999998</v>
      </c>
      <c r="CA192" s="16"/>
    </row>
    <row r="193" spans="1:79" x14ac:dyDescent="0.25">
      <c r="B193" t="s">
        <v>848</v>
      </c>
      <c r="C193" t="s">
        <v>849</v>
      </c>
      <c r="D193" t="s">
        <v>52</v>
      </c>
      <c r="E193" t="s">
        <v>65</v>
      </c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>
        <v>121.2</v>
      </c>
      <c r="AI193" s="2">
        <v>697.9</v>
      </c>
      <c r="AJ193" s="2">
        <v>1924.5</v>
      </c>
      <c r="AK193" s="2">
        <v>3011.1</v>
      </c>
      <c r="AL193" s="2">
        <v>1497.4</v>
      </c>
      <c r="AM193" s="2">
        <v>10557.6</v>
      </c>
      <c r="AN193" s="2">
        <v>37147.300000000003</v>
      </c>
      <c r="AO193" s="2">
        <v>30622.5</v>
      </c>
      <c r="AP193" s="2">
        <v>36849.199999999997</v>
      </c>
      <c r="AQ193" s="2">
        <v>38308.800000000003</v>
      </c>
      <c r="AR193" s="2">
        <v>35469.699999999997</v>
      </c>
      <c r="AS193" s="2">
        <v>37584.9</v>
      </c>
      <c r="AT193" s="2">
        <v>38178.400000000001</v>
      </c>
      <c r="AU193" s="2">
        <v>29634.9</v>
      </c>
      <c r="AV193" s="2">
        <v>23218.400000000001</v>
      </c>
      <c r="AW193" s="2">
        <v>32250.6</v>
      </c>
      <c r="AY193" s="13">
        <v>34163.679217221128</v>
      </c>
      <c r="AZ193" s="13">
        <v>30857.516712328761</v>
      </c>
      <c r="BA193" s="13">
        <v>34163.679217221128</v>
      </c>
      <c r="BB193" s="13">
        <v>33061.62504892367</v>
      </c>
      <c r="BC193" s="13">
        <v>34163.679217221128</v>
      </c>
      <c r="BD193" s="13">
        <v>33061.62504892367</v>
      </c>
      <c r="BE193" s="13">
        <v>34163.679217221128</v>
      </c>
      <c r="BF193" s="13">
        <v>34163.679217221128</v>
      </c>
      <c r="BG193" s="13">
        <v>33061.62504892367</v>
      </c>
      <c r="BH193" s="13">
        <v>34163.679217221128</v>
      </c>
      <c r="BI193" s="13">
        <v>33061.62504892367</v>
      </c>
      <c r="BJ193" s="13">
        <v>34163.679217221128</v>
      </c>
      <c r="BK193" s="13">
        <f t="shared" si="4"/>
        <v>402249.77142857132</v>
      </c>
      <c r="BM193" s="13">
        <v>34163.679217221128</v>
      </c>
      <c r="BN193" s="13">
        <v>30857.516712328761</v>
      </c>
      <c r="BO193" s="13">
        <v>34163.679217221128</v>
      </c>
      <c r="BP193" s="13">
        <v>33061.62504892367</v>
      </c>
      <c r="BQ193" s="13">
        <v>34163.679217221128</v>
      </c>
      <c r="BR193" s="13">
        <v>33061.62504892367</v>
      </c>
      <c r="BS193" s="13">
        <v>34163.679217221128</v>
      </c>
      <c r="BT193" s="13">
        <v>34163.679217221128</v>
      </c>
      <c r="BU193" s="13">
        <v>33061.62504892367</v>
      </c>
      <c r="BV193" s="13">
        <v>34163.679217221128</v>
      </c>
      <c r="BW193" s="13">
        <v>33061.62504892367</v>
      </c>
      <c r="BX193" s="13">
        <v>34163.679217221128</v>
      </c>
      <c r="BY193" s="13">
        <f t="shared" si="5"/>
        <v>402249.77142857132</v>
      </c>
      <c r="CA193" s="16"/>
    </row>
    <row r="194" spans="1:79" x14ac:dyDescent="0.25">
      <c r="B194" t="s">
        <v>724</v>
      </c>
      <c r="C194" t="s">
        <v>725</v>
      </c>
      <c r="D194" t="s">
        <v>52</v>
      </c>
      <c r="E194" t="s">
        <v>57</v>
      </c>
      <c r="G194" s="2">
        <v>43493.1</v>
      </c>
      <c r="H194" s="2">
        <v>40164.800000000003</v>
      </c>
      <c r="I194" s="2">
        <v>47008</v>
      </c>
      <c r="J194" s="2">
        <v>43783.5</v>
      </c>
      <c r="K194" s="2">
        <v>47312</v>
      </c>
      <c r="L194" s="2">
        <v>55534.6</v>
      </c>
      <c r="M194" s="2">
        <v>44739.3</v>
      </c>
      <c r="N194" s="2">
        <v>46519.199999999997</v>
      </c>
      <c r="O194" s="2">
        <v>51841.8</v>
      </c>
      <c r="P194" s="2">
        <v>45939.3</v>
      </c>
      <c r="Q194" s="2">
        <v>51849.9</v>
      </c>
      <c r="R194" s="2">
        <v>47154</v>
      </c>
      <c r="S194" s="2">
        <v>55516.5</v>
      </c>
      <c r="T194" s="2">
        <v>47813.1</v>
      </c>
      <c r="U194" s="2">
        <v>48614.2</v>
      </c>
      <c r="V194" s="2">
        <v>42701.2</v>
      </c>
      <c r="W194" s="2">
        <v>51918.1</v>
      </c>
      <c r="X194" s="2">
        <v>55915.199999999997</v>
      </c>
      <c r="Y194" s="2">
        <v>51852.2</v>
      </c>
      <c r="Z194" s="2">
        <v>54807.3</v>
      </c>
      <c r="AA194" s="2">
        <v>40848.800000000003</v>
      </c>
      <c r="AB194" s="2">
        <v>51858</v>
      </c>
      <c r="AC194" s="2">
        <v>56485.7</v>
      </c>
      <c r="AD194" s="2">
        <v>51529</v>
      </c>
      <c r="AE194" s="2">
        <v>54914.400000000001</v>
      </c>
      <c r="AF194" s="2">
        <v>51264.5</v>
      </c>
      <c r="AG194" s="2">
        <v>52845.7</v>
      </c>
      <c r="AH194" s="2">
        <v>57822.9</v>
      </c>
      <c r="AI194" s="2">
        <v>54746.2</v>
      </c>
      <c r="AJ194" s="2">
        <v>55161.599999999999</v>
      </c>
      <c r="AK194" s="2">
        <v>54663.3</v>
      </c>
      <c r="AL194" s="2">
        <v>37923.5</v>
      </c>
      <c r="AM194" s="2">
        <v>56555.4</v>
      </c>
      <c r="AN194" s="2">
        <v>58053.4</v>
      </c>
      <c r="AO194" s="2">
        <v>48927.1</v>
      </c>
      <c r="AP194" s="2">
        <v>51933.3</v>
      </c>
      <c r="AQ194" s="2">
        <v>62002</v>
      </c>
      <c r="AR194" s="2">
        <v>57445.5</v>
      </c>
      <c r="AS194" s="2">
        <v>69709.8</v>
      </c>
      <c r="AT194" s="2">
        <v>56451.199999999997</v>
      </c>
      <c r="AU194" s="2">
        <v>57536.3</v>
      </c>
      <c r="AV194" s="2">
        <v>63744.4</v>
      </c>
      <c r="AW194" s="2">
        <v>61234.9</v>
      </c>
      <c r="AY194" s="13">
        <v>58775.677199999998</v>
      </c>
      <c r="AZ194" s="13">
        <v>53078.610599999993</v>
      </c>
      <c r="BA194" s="13">
        <v>61277.75</v>
      </c>
      <c r="BB194" s="13">
        <v>57137.05</v>
      </c>
      <c r="BC194" s="13">
        <v>56141.25</v>
      </c>
      <c r="BD194" s="13">
        <v>59453</v>
      </c>
      <c r="BE194" s="13">
        <v>57949.100000000006</v>
      </c>
      <c r="BF194" s="13">
        <v>42221.35</v>
      </c>
      <c r="BG194" s="13">
        <v>54198.600000000006</v>
      </c>
      <c r="BH194" s="13">
        <v>51996.350000000006</v>
      </c>
      <c r="BI194" s="13">
        <v>50388.5</v>
      </c>
      <c r="BJ194" s="13">
        <v>49543.65</v>
      </c>
      <c r="BK194" s="13">
        <f t="shared" si="4"/>
        <v>652160.88779999991</v>
      </c>
      <c r="BM194" s="13">
        <v>58775.677199999998</v>
      </c>
      <c r="BN194" s="13">
        <v>53078.610599999993</v>
      </c>
      <c r="BO194" s="13">
        <v>61277.75</v>
      </c>
      <c r="BP194" s="13">
        <v>57137.05</v>
      </c>
      <c r="BQ194" s="13">
        <v>56141.25</v>
      </c>
      <c r="BR194" s="13">
        <v>59453</v>
      </c>
      <c r="BS194" s="13">
        <v>57949.100000000006</v>
      </c>
      <c r="BT194" s="13">
        <v>42221.35</v>
      </c>
      <c r="BU194" s="13">
        <v>54198.600000000006</v>
      </c>
      <c r="BV194" s="13">
        <v>51996.350000000006</v>
      </c>
      <c r="BW194" s="13">
        <v>50388.5</v>
      </c>
      <c r="BX194" s="13">
        <v>49543.65</v>
      </c>
      <c r="BY194" s="13">
        <f t="shared" si="5"/>
        <v>652160.88779999991</v>
      </c>
      <c r="CA194" s="16"/>
    </row>
    <row r="195" spans="1:79" x14ac:dyDescent="0.25">
      <c r="B195" t="s">
        <v>296</v>
      </c>
      <c r="C195" t="s">
        <v>297</v>
      </c>
      <c r="D195" t="s">
        <v>52</v>
      </c>
      <c r="E195" t="s">
        <v>65</v>
      </c>
      <c r="G195" s="2">
        <v>21500.400000000001</v>
      </c>
      <c r="H195" s="2">
        <v>20988.9</v>
      </c>
      <c r="I195" s="2">
        <v>19443.400000000001</v>
      </c>
      <c r="J195" s="2">
        <v>21898.6</v>
      </c>
      <c r="K195" s="2">
        <v>20602</v>
      </c>
      <c r="L195" s="2">
        <v>22305.7</v>
      </c>
      <c r="M195" s="2">
        <v>22402</v>
      </c>
      <c r="N195" s="2">
        <v>21951</v>
      </c>
      <c r="O195" s="2">
        <v>19703.400000000001</v>
      </c>
      <c r="P195" s="2">
        <v>19104.900000000001</v>
      </c>
      <c r="Q195" s="2">
        <v>19386.599999999999</v>
      </c>
      <c r="R195" s="2">
        <v>17789.900000000001</v>
      </c>
      <c r="S195" s="2">
        <v>16568.400000000001</v>
      </c>
      <c r="T195" s="2">
        <v>20297.2</v>
      </c>
      <c r="U195" s="2">
        <v>20732.7</v>
      </c>
      <c r="V195" s="2">
        <v>20923</v>
      </c>
      <c r="W195" s="2">
        <v>21684.400000000001</v>
      </c>
      <c r="X195" s="2">
        <v>16970.2</v>
      </c>
      <c r="Y195" s="2">
        <v>22768.5</v>
      </c>
      <c r="Z195" s="2">
        <v>23066.799999999999</v>
      </c>
      <c r="AA195" s="2">
        <v>20159.599999999999</v>
      </c>
      <c r="AB195" s="2">
        <v>21782.2</v>
      </c>
      <c r="AC195" s="2">
        <v>21351.1</v>
      </c>
      <c r="AD195" s="2">
        <v>21232.799999999999</v>
      </c>
      <c r="AE195" s="2">
        <v>19244.7</v>
      </c>
      <c r="AF195" s="2">
        <v>20879.599999999999</v>
      </c>
      <c r="AG195" s="2">
        <v>22218.799999999999</v>
      </c>
      <c r="AH195" s="2">
        <v>23091.3</v>
      </c>
      <c r="AI195" s="2">
        <v>26246.3</v>
      </c>
      <c r="AJ195" s="2">
        <v>23021.5</v>
      </c>
      <c r="AK195" s="2">
        <v>24162.6</v>
      </c>
      <c r="AL195" s="2">
        <v>31720.5</v>
      </c>
      <c r="AM195" s="2">
        <v>30393.1</v>
      </c>
      <c r="AN195" s="2">
        <v>25798.6</v>
      </c>
      <c r="AO195" s="2">
        <v>20718.2</v>
      </c>
      <c r="AP195" s="2">
        <v>22365.200000000001</v>
      </c>
      <c r="AQ195" s="2">
        <v>19848.2</v>
      </c>
      <c r="AR195" s="2">
        <v>20094.400000000001</v>
      </c>
      <c r="AS195" s="2">
        <v>24713.4</v>
      </c>
      <c r="AT195" s="2">
        <v>21866.6</v>
      </c>
      <c r="AU195" s="2">
        <v>16188.5</v>
      </c>
      <c r="AV195" s="2">
        <v>16338.8</v>
      </c>
      <c r="AW195" s="2">
        <v>15877.2</v>
      </c>
      <c r="AY195" s="13">
        <v>20857.427449999999</v>
      </c>
      <c r="AZ195" s="13">
        <v>18835.738224999997</v>
      </c>
      <c r="BA195" s="13">
        <v>23466.1</v>
      </c>
      <c r="BB195" s="13">
        <v>22478.949999999997</v>
      </c>
      <c r="BC195" s="13">
        <v>21217.4</v>
      </c>
      <c r="BD195" s="13">
        <v>19680.150000000001</v>
      </c>
      <c r="BE195" s="13">
        <v>20019.900000000001</v>
      </c>
      <c r="BF195" s="13">
        <v>26835.75</v>
      </c>
      <c r="BG195" s="13">
        <v>25048.25</v>
      </c>
      <c r="BH195" s="13">
        <v>22451.75</v>
      </c>
      <c r="BI195" s="13">
        <v>20052.400000000001</v>
      </c>
      <c r="BJ195" s="13">
        <v>20077.550000000003</v>
      </c>
      <c r="BK195" s="13">
        <f t="shared" si="4"/>
        <v>261021.36567499995</v>
      </c>
      <c r="BM195" s="13">
        <v>20857.427449999999</v>
      </c>
      <c r="BN195" s="13">
        <v>18835.738224999997</v>
      </c>
      <c r="BO195" s="13">
        <v>23466.1</v>
      </c>
      <c r="BP195" s="13">
        <v>22478.949999999997</v>
      </c>
      <c r="BQ195" s="13">
        <v>21217.4</v>
      </c>
      <c r="BR195" s="13">
        <v>19680.150000000001</v>
      </c>
      <c r="BS195" s="13">
        <v>20019.900000000001</v>
      </c>
      <c r="BT195" s="13">
        <v>26835.75</v>
      </c>
      <c r="BU195" s="13">
        <v>25048.25</v>
      </c>
      <c r="BV195" s="13">
        <v>22451.75</v>
      </c>
      <c r="BW195" s="13">
        <v>20052.400000000001</v>
      </c>
      <c r="BX195" s="13">
        <v>20077.550000000003</v>
      </c>
      <c r="BY195" s="13">
        <f t="shared" si="5"/>
        <v>261021.36567499995</v>
      </c>
      <c r="CA195" s="16"/>
    </row>
    <row r="196" spans="1:79" x14ac:dyDescent="0.25">
      <c r="A196" s="5"/>
      <c r="B196" s="5" t="s">
        <v>421</v>
      </c>
      <c r="C196" s="5" t="s">
        <v>422</v>
      </c>
      <c r="D196" s="5" t="s">
        <v>52</v>
      </c>
      <c r="E196" s="5" t="s">
        <v>65</v>
      </c>
      <c r="F196" s="5"/>
      <c r="G196" s="6">
        <v>29504.799999999999</v>
      </c>
      <c r="H196" s="6">
        <v>27133.599999999999</v>
      </c>
      <c r="I196" s="6">
        <v>26557.1</v>
      </c>
      <c r="J196" s="6">
        <v>31035.8</v>
      </c>
      <c r="K196" s="6">
        <v>31752.1</v>
      </c>
      <c r="L196" s="6">
        <v>24718.1</v>
      </c>
      <c r="M196" s="6">
        <v>29848</v>
      </c>
      <c r="N196" s="6">
        <v>32749.8</v>
      </c>
      <c r="O196" s="6">
        <v>23880.3</v>
      </c>
      <c r="P196" s="6">
        <v>30363.7</v>
      </c>
      <c r="Q196" s="6">
        <v>29089.7</v>
      </c>
      <c r="R196" s="6">
        <v>21517.3</v>
      </c>
      <c r="S196" s="6">
        <v>28783.1</v>
      </c>
      <c r="T196" s="6">
        <v>27671.1</v>
      </c>
      <c r="U196" s="6">
        <v>25320.7</v>
      </c>
      <c r="V196" s="6">
        <v>23604.7</v>
      </c>
      <c r="W196" s="6">
        <v>28015.1</v>
      </c>
      <c r="X196" s="6">
        <v>28367.3</v>
      </c>
      <c r="Y196" s="6">
        <v>31263.7</v>
      </c>
      <c r="Z196" s="6">
        <v>29772.5</v>
      </c>
      <c r="AA196" s="6">
        <v>25981</v>
      </c>
      <c r="AB196" s="6">
        <v>31839.599999999999</v>
      </c>
      <c r="AC196" s="6">
        <v>29772.7</v>
      </c>
      <c r="AD196" s="6">
        <v>24711.4</v>
      </c>
      <c r="AE196" s="6">
        <v>29371.599999999999</v>
      </c>
      <c r="AF196" s="6">
        <v>30462.3</v>
      </c>
      <c r="AG196" s="6">
        <v>29319.200000000001</v>
      </c>
      <c r="AH196" s="6">
        <v>34488.699999999997</v>
      </c>
      <c r="AI196" s="6">
        <v>32396</v>
      </c>
      <c r="AJ196" s="6">
        <v>29249</v>
      </c>
      <c r="AK196" s="6">
        <v>33814.1</v>
      </c>
      <c r="AL196" s="6">
        <v>34589.9</v>
      </c>
      <c r="AM196" s="6">
        <v>30748.1</v>
      </c>
      <c r="AN196" s="6">
        <v>31874.3</v>
      </c>
      <c r="AO196" s="6">
        <v>34698.9</v>
      </c>
      <c r="AP196" s="6">
        <v>24817.8</v>
      </c>
      <c r="AQ196" s="6">
        <v>32145.7</v>
      </c>
      <c r="AR196" s="6">
        <v>28717.4</v>
      </c>
      <c r="AS196" s="6">
        <v>32760</v>
      </c>
      <c r="AT196" s="6">
        <v>33195.1</v>
      </c>
      <c r="AU196" s="6">
        <v>38483.4</v>
      </c>
      <c r="AV196" s="6">
        <v>32748.5</v>
      </c>
      <c r="AW196" s="6">
        <v>35012.5</v>
      </c>
      <c r="AY196" s="13">
        <v>31441.568500000001</v>
      </c>
      <c r="AZ196" s="13">
        <v>28393.969249999998</v>
      </c>
      <c r="BA196" s="13">
        <v>31039.599999999999</v>
      </c>
      <c r="BB196" s="13">
        <v>33841.899999999994</v>
      </c>
      <c r="BC196" s="13">
        <v>35439.699999999997</v>
      </c>
      <c r="BD196" s="13">
        <v>30998.75</v>
      </c>
      <c r="BE196" s="13">
        <v>34413.300000000003</v>
      </c>
      <c r="BF196" s="13">
        <v>33669.85</v>
      </c>
      <c r="BG196" s="13">
        <v>27314.199999999997</v>
      </c>
      <c r="BH196" s="13">
        <v>31119</v>
      </c>
      <c r="BI196" s="13">
        <v>31894.300000000003</v>
      </c>
      <c r="BJ196" s="13">
        <v>23167.55</v>
      </c>
      <c r="BK196" s="13">
        <f t="shared" si="4"/>
        <v>372733.68774999992</v>
      </c>
      <c r="BM196" s="13">
        <v>31441.568500000001</v>
      </c>
      <c r="BN196" s="13">
        <v>28393.969249999998</v>
      </c>
      <c r="BO196" s="13">
        <v>31039.599999999999</v>
      </c>
      <c r="BP196" s="13">
        <v>33841.899999999994</v>
      </c>
      <c r="BQ196" s="13">
        <v>35439.699999999997</v>
      </c>
      <c r="BR196" s="13">
        <v>30998.75</v>
      </c>
      <c r="BS196" s="13">
        <v>34413.300000000003</v>
      </c>
      <c r="BT196" s="13">
        <v>33669.85</v>
      </c>
      <c r="BU196" s="13">
        <v>27314.199999999997</v>
      </c>
      <c r="BV196" s="13">
        <v>31119</v>
      </c>
      <c r="BW196" s="13">
        <v>31894.300000000003</v>
      </c>
      <c r="BX196" s="13">
        <v>23167.55</v>
      </c>
      <c r="BY196" s="13">
        <f t="shared" si="5"/>
        <v>372733.68774999992</v>
      </c>
      <c r="CA196" s="16"/>
    </row>
    <row r="197" spans="1:79" x14ac:dyDescent="0.25">
      <c r="B197" t="s">
        <v>554</v>
      </c>
      <c r="C197" t="s">
        <v>555</v>
      </c>
      <c r="D197" s="5" t="s">
        <v>64</v>
      </c>
      <c r="E197" t="s">
        <v>57</v>
      </c>
      <c r="G197" s="2">
        <v>188251.1</v>
      </c>
      <c r="H197" s="2">
        <v>183830.3</v>
      </c>
      <c r="I197" s="2">
        <v>195499.2</v>
      </c>
      <c r="J197" s="2">
        <v>158600</v>
      </c>
      <c r="K197" s="2">
        <v>198843.8</v>
      </c>
      <c r="L197" s="2">
        <v>199205.8</v>
      </c>
      <c r="M197" s="2">
        <v>202641.1</v>
      </c>
      <c r="N197" s="2">
        <v>214722.4</v>
      </c>
      <c r="O197" s="2">
        <v>232784.2</v>
      </c>
      <c r="P197" s="2">
        <v>227435.4</v>
      </c>
      <c r="Q197" s="2">
        <v>233958.8</v>
      </c>
      <c r="R197" s="2">
        <v>220789.7</v>
      </c>
      <c r="S197" s="2">
        <v>286223</v>
      </c>
      <c r="T197" s="2">
        <v>230974.6</v>
      </c>
      <c r="U197" s="2">
        <v>258968.7</v>
      </c>
      <c r="V197" s="2">
        <v>192206.9</v>
      </c>
      <c r="W197" s="2">
        <v>201815.2</v>
      </c>
      <c r="X197" s="2">
        <v>180602.4</v>
      </c>
      <c r="Y197" s="2">
        <v>452544.6</v>
      </c>
      <c r="Z197" s="2">
        <v>252825.8</v>
      </c>
      <c r="AA197" s="2">
        <v>245460.8</v>
      </c>
      <c r="AB197" s="2">
        <v>245686.39999999999</v>
      </c>
      <c r="AC197" s="2">
        <v>236837.2</v>
      </c>
      <c r="AD197" s="2">
        <v>275547.7</v>
      </c>
      <c r="AE197" s="2">
        <v>279837.2</v>
      </c>
      <c r="AF197" s="2">
        <v>257075.8</v>
      </c>
      <c r="AG197" s="2">
        <v>309233.40000000002</v>
      </c>
      <c r="AH197" s="2">
        <v>294962.5</v>
      </c>
      <c r="AI197" s="2">
        <v>306681.5</v>
      </c>
      <c r="AJ197" s="2">
        <v>306184.09999999998</v>
      </c>
      <c r="AK197" s="2">
        <v>319207.7</v>
      </c>
      <c r="AL197" s="2">
        <v>331616.7</v>
      </c>
      <c r="AM197" s="2">
        <v>301747.5</v>
      </c>
      <c r="AN197" s="2">
        <v>308234.09999999998</v>
      </c>
      <c r="AO197" s="2">
        <v>293865.09999999998</v>
      </c>
      <c r="AP197" s="2">
        <v>306983.8</v>
      </c>
      <c r="AQ197" s="2">
        <v>302616.5</v>
      </c>
      <c r="AR197" s="2">
        <v>277933.40000000002</v>
      </c>
      <c r="AS197" s="2">
        <v>323163.09999999998</v>
      </c>
      <c r="AT197" s="2">
        <v>319342.40000000002</v>
      </c>
      <c r="AU197" s="2">
        <v>363847.5</v>
      </c>
      <c r="AV197" s="2">
        <v>371716.8</v>
      </c>
      <c r="AW197" s="2">
        <v>381152</v>
      </c>
      <c r="AY197" s="13">
        <v>291099.08545000001</v>
      </c>
      <c r="AZ197" s="13">
        <v>262883.14722499996</v>
      </c>
      <c r="BA197" s="13">
        <v>316198.25</v>
      </c>
      <c r="BB197" s="13">
        <v>307152.45</v>
      </c>
      <c r="BC197" s="13">
        <v>335264.5</v>
      </c>
      <c r="BD197" s="13">
        <v>338950.44999999995</v>
      </c>
      <c r="BE197" s="13">
        <v>350179.85</v>
      </c>
      <c r="BF197" s="13">
        <v>273169.55</v>
      </c>
      <c r="BG197" s="13">
        <v>267265.84999999998</v>
      </c>
      <c r="BH197" s="13">
        <v>267834.75</v>
      </c>
      <c r="BI197" s="13">
        <v>263911.94999999995</v>
      </c>
      <c r="BJ197" s="13">
        <v>263886.75</v>
      </c>
      <c r="BK197" s="13">
        <f t="shared" si="4"/>
        <v>3537796.5826749997</v>
      </c>
      <c r="BM197" s="13">
        <v>291099.08545000001</v>
      </c>
      <c r="BN197" s="13">
        <v>262883.14722499996</v>
      </c>
      <c r="BO197" s="13">
        <v>316198.25</v>
      </c>
      <c r="BP197" s="13">
        <v>307152.45</v>
      </c>
      <c r="BQ197" s="13">
        <v>335264.5</v>
      </c>
      <c r="BR197" s="13">
        <v>338950.44999999995</v>
      </c>
      <c r="BS197" s="13">
        <v>350179.85</v>
      </c>
      <c r="BT197" s="13">
        <v>273169.55</v>
      </c>
      <c r="BU197" s="13">
        <v>267265.84999999998</v>
      </c>
      <c r="BV197" s="13">
        <v>267834.75</v>
      </c>
      <c r="BW197" s="13">
        <v>263911.94999999995</v>
      </c>
      <c r="BX197" s="13">
        <v>263886.75</v>
      </c>
      <c r="BY197" s="13">
        <f t="shared" si="5"/>
        <v>3537796.5826749997</v>
      </c>
      <c r="CA197" s="16"/>
    </row>
    <row r="198" spans="1:79" x14ac:dyDescent="0.25">
      <c r="B198" t="s">
        <v>310</v>
      </c>
      <c r="C198" t="s">
        <v>311</v>
      </c>
      <c r="D198" t="s">
        <v>58</v>
      </c>
      <c r="E198" t="s">
        <v>65</v>
      </c>
      <c r="G198" s="2">
        <v>58739.199999999997</v>
      </c>
      <c r="H198" s="2">
        <v>55244.800000000003</v>
      </c>
      <c r="I198" s="2">
        <v>59773.9</v>
      </c>
      <c r="J198" s="2">
        <v>55969</v>
      </c>
      <c r="K198" s="2">
        <v>57394.3</v>
      </c>
      <c r="L198" s="2">
        <v>55389.4</v>
      </c>
      <c r="M198" s="2">
        <v>47039.199999999997</v>
      </c>
      <c r="N198" s="2">
        <v>55860</v>
      </c>
      <c r="O198" s="2">
        <v>51404.800000000003</v>
      </c>
      <c r="P198" s="2">
        <v>53475.6</v>
      </c>
      <c r="Q198" s="2">
        <v>49385.8</v>
      </c>
      <c r="R198" s="2">
        <v>53351.4</v>
      </c>
      <c r="S198" s="2">
        <v>53174.3</v>
      </c>
      <c r="T198" s="2">
        <v>51295</v>
      </c>
      <c r="U198" s="2">
        <v>55236.5</v>
      </c>
      <c r="V198" s="2">
        <v>53150.1</v>
      </c>
      <c r="W198" s="2">
        <v>56071.7</v>
      </c>
      <c r="X198" s="2">
        <v>54121.9</v>
      </c>
      <c r="Y198" s="2">
        <v>39492.400000000001</v>
      </c>
      <c r="Z198" s="2">
        <v>54007.1</v>
      </c>
      <c r="AA198" s="2">
        <v>55373</v>
      </c>
      <c r="AB198" s="2">
        <v>57867.7</v>
      </c>
      <c r="AC198" s="2">
        <v>56764.800000000003</v>
      </c>
      <c r="AD198" s="2">
        <v>54068.6</v>
      </c>
      <c r="AE198" s="2">
        <v>58576.800000000003</v>
      </c>
      <c r="AF198" s="2">
        <v>52240.3</v>
      </c>
      <c r="AG198" s="2">
        <v>59276.3</v>
      </c>
      <c r="AH198" s="2">
        <v>55027.4</v>
      </c>
      <c r="AI198" s="2">
        <v>55484</v>
      </c>
      <c r="AJ198" s="2">
        <v>53923.5</v>
      </c>
      <c r="AK198" s="2">
        <v>55770</v>
      </c>
      <c r="AL198" s="2">
        <v>62271.9</v>
      </c>
      <c r="AM198" s="2">
        <v>54622.5</v>
      </c>
      <c r="AN198" s="2">
        <v>56636.3</v>
      </c>
      <c r="AO198" s="2">
        <v>58738.5</v>
      </c>
      <c r="AP198" s="2">
        <v>59608.4</v>
      </c>
      <c r="AQ198" s="2">
        <v>58237.2</v>
      </c>
      <c r="AR198" s="2">
        <v>55517.599999999999</v>
      </c>
      <c r="AS198" s="2">
        <v>64116</v>
      </c>
      <c r="AT198" s="2">
        <v>66535</v>
      </c>
      <c r="AU198" s="2">
        <v>54359.3</v>
      </c>
      <c r="AV198" s="2">
        <v>71553</v>
      </c>
      <c r="AW198" s="2">
        <v>46948.7</v>
      </c>
      <c r="AY198" s="13">
        <v>58500.979950000001</v>
      </c>
      <c r="AZ198" s="13">
        <v>52830.539474999998</v>
      </c>
      <c r="BA198" s="13">
        <v>61696.15</v>
      </c>
      <c r="BB198" s="13">
        <v>60781.2</v>
      </c>
      <c r="BC198" s="13">
        <v>54921.65</v>
      </c>
      <c r="BD198" s="13">
        <v>62738.25</v>
      </c>
      <c r="BE198" s="13">
        <v>51359.35</v>
      </c>
      <c r="BF198" s="13">
        <v>59065.95</v>
      </c>
      <c r="BG198" s="13">
        <v>53013.65</v>
      </c>
      <c r="BH198" s="13">
        <v>55055.95</v>
      </c>
      <c r="BI198" s="13">
        <v>54062.15</v>
      </c>
      <c r="BJ198" s="13">
        <v>56479.9</v>
      </c>
      <c r="BK198" s="13">
        <f t="shared" si="4"/>
        <v>680505.71942500002</v>
      </c>
      <c r="BM198" s="13">
        <v>58500.979950000001</v>
      </c>
      <c r="BN198" s="13">
        <v>52830.539474999998</v>
      </c>
      <c r="BO198" s="13">
        <v>61696.15</v>
      </c>
      <c r="BP198" s="13">
        <v>60781.2</v>
      </c>
      <c r="BQ198" s="13">
        <v>54921.65</v>
      </c>
      <c r="BR198" s="13">
        <v>62738.25</v>
      </c>
      <c r="BS198" s="13">
        <v>51359.35</v>
      </c>
      <c r="BT198" s="13">
        <v>59065.95</v>
      </c>
      <c r="BU198" s="13">
        <v>53013.65</v>
      </c>
      <c r="BV198" s="13">
        <v>55055.95</v>
      </c>
      <c r="BW198" s="13">
        <v>54062.15</v>
      </c>
      <c r="BX198" s="13">
        <v>56479.9</v>
      </c>
      <c r="BY198" s="13">
        <f t="shared" si="5"/>
        <v>680505.71942500002</v>
      </c>
      <c r="CA198" s="16"/>
    </row>
    <row r="199" spans="1:79" x14ac:dyDescent="0.25">
      <c r="B199" t="s">
        <v>312</v>
      </c>
      <c r="C199" t="s">
        <v>313</v>
      </c>
      <c r="D199" t="s">
        <v>58</v>
      </c>
      <c r="E199" t="s">
        <v>65</v>
      </c>
      <c r="G199" s="2">
        <v>67371.199999999997</v>
      </c>
      <c r="H199" s="2">
        <v>62774.400000000001</v>
      </c>
      <c r="I199" s="2">
        <v>70485.899999999994</v>
      </c>
      <c r="J199" s="2">
        <v>64678.1</v>
      </c>
      <c r="K199" s="2">
        <v>67431</v>
      </c>
      <c r="L199" s="2">
        <v>64376.6</v>
      </c>
      <c r="M199" s="2">
        <v>55806.400000000001</v>
      </c>
      <c r="N199" s="2">
        <v>66624.100000000006</v>
      </c>
      <c r="O199" s="2">
        <v>62782.8</v>
      </c>
      <c r="P199" s="2">
        <v>64249.7</v>
      </c>
      <c r="Q199" s="2">
        <v>64467.9</v>
      </c>
      <c r="R199" s="2">
        <v>64958.400000000001</v>
      </c>
      <c r="S199" s="2">
        <v>64802.6</v>
      </c>
      <c r="T199" s="2">
        <v>62329.8</v>
      </c>
      <c r="U199" s="2">
        <v>65260.7</v>
      </c>
      <c r="V199" s="2">
        <v>62765.3</v>
      </c>
      <c r="W199" s="2">
        <v>62955.7</v>
      </c>
      <c r="X199" s="2">
        <v>58171.199999999997</v>
      </c>
      <c r="Y199" s="2">
        <v>47472.2</v>
      </c>
      <c r="Z199" s="2">
        <v>62813.8</v>
      </c>
      <c r="AA199" s="2">
        <v>63310.5</v>
      </c>
      <c r="AB199" s="2">
        <v>66673.5</v>
      </c>
      <c r="AC199" s="2">
        <v>64216.1</v>
      </c>
      <c r="AD199" s="2">
        <v>68539</v>
      </c>
      <c r="AE199" s="2">
        <v>68136.600000000006</v>
      </c>
      <c r="AF199" s="2">
        <v>63818.9</v>
      </c>
      <c r="AG199" s="2">
        <v>69653.100000000006</v>
      </c>
      <c r="AH199" s="2">
        <v>64583.6</v>
      </c>
      <c r="AI199" s="2">
        <v>64812.800000000003</v>
      </c>
      <c r="AJ199" s="2">
        <v>61300.2</v>
      </c>
      <c r="AK199" s="2">
        <v>52796.7</v>
      </c>
      <c r="AL199" s="2">
        <v>64121.3</v>
      </c>
      <c r="AM199" s="2">
        <v>58470.400000000001</v>
      </c>
      <c r="AN199" s="2">
        <v>61557.5</v>
      </c>
      <c r="AO199" s="2">
        <v>62946.400000000001</v>
      </c>
      <c r="AP199" s="2">
        <v>62741</v>
      </c>
      <c r="AQ199" s="2">
        <v>62926.5</v>
      </c>
      <c r="AR199" s="2">
        <v>59498.400000000001</v>
      </c>
      <c r="AS199" s="2">
        <v>64459.199999999997</v>
      </c>
      <c r="AT199" s="2">
        <v>61812</v>
      </c>
      <c r="AU199" s="2">
        <v>60177.599999999999</v>
      </c>
      <c r="AV199" s="2">
        <v>53353.5</v>
      </c>
      <c r="AW199" s="2">
        <v>52730.400000000001</v>
      </c>
      <c r="AY199" s="13">
        <v>66266.094200000007</v>
      </c>
      <c r="AZ199" s="13">
        <v>59842.989099999999</v>
      </c>
      <c r="BA199" s="13">
        <v>67056.149999999994</v>
      </c>
      <c r="BB199" s="13">
        <v>63197.8</v>
      </c>
      <c r="BC199" s="13">
        <v>62495.199999999997</v>
      </c>
      <c r="BD199" s="13">
        <v>57326.85</v>
      </c>
      <c r="BE199" s="13">
        <v>52763.55</v>
      </c>
      <c r="BF199" s="13">
        <v>65372.700000000004</v>
      </c>
      <c r="BG199" s="13">
        <v>60626.600000000006</v>
      </c>
      <c r="BH199" s="13">
        <v>62903.6</v>
      </c>
      <c r="BI199" s="13">
        <v>63707.15</v>
      </c>
      <c r="BJ199" s="13">
        <v>63849.7</v>
      </c>
      <c r="BK199" s="13">
        <f t="shared" si="4"/>
        <v>745408.38329999999</v>
      </c>
      <c r="BM199" s="13">
        <v>66266.094200000007</v>
      </c>
      <c r="BN199" s="13">
        <v>59842.989099999999</v>
      </c>
      <c r="BO199" s="13">
        <v>67056.149999999994</v>
      </c>
      <c r="BP199" s="13">
        <v>63197.8</v>
      </c>
      <c r="BQ199" s="13">
        <v>62495.199999999997</v>
      </c>
      <c r="BR199" s="13">
        <v>57326.85</v>
      </c>
      <c r="BS199" s="13">
        <v>52763.55</v>
      </c>
      <c r="BT199" s="13">
        <v>65372.700000000004</v>
      </c>
      <c r="BU199" s="13">
        <v>60626.600000000006</v>
      </c>
      <c r="BV199" s="13">
        <v>62903.6</v>
      </c>
      <c r="BW199" s="13">
        <v>63707.15</v>
      </c>
      <c r="BX199" s="13">
        <v>63849.7</v>
      </c>
      <c r="BY199" s="13">
        <f t="shared" si="5"/>
        <v>745408.38329999999</v>
      </c>
      <c r="CA199" s="16"/>
    </row>
    <row r="200" spans="1:79" x14ac:dyDescent="0.25">
      <c r="B200" t="s">
        <v>492</v>
      </c>
      <c r="C200" t="s">
        <v>493</v>
      </c>
      <c r="D200" t="s">
        <v>52</v>
      </c>
      <c r="E200" t="s">
        <v>65</v>
      </c>
      <c r="G200" s="2">
        <v>14323.7</v>
      </c>
      <c r="H200" s="2">
        <v>36414.199999999997</v>
      </c>
      <c r="I200" s="2">
        <v>25556.6</v>
      </c>
      <c r="J200" s="2">
        <v>23732.799999999999</v>
      </c>
      <c r="K200" s="2">
        <v>23897</v>
      </c>
      <c r="L200" s="2">
        <v>21974.9</v>
      </c>
      <c r="M200" s="2">
        <v>19344</v>
      </c>
      <c r="N200" s="2">
        <v>19172.8</v>
      </c>
      <c r="O200" s="2">
        <v>18610.099999999999</v>
      </c>
      <c r="P200" s="2">
        <v>20943.400000000001</v>
      </c>
      <c r="Q200" s="2">
        <v>22695.7</v>
      </c>
      <c r="R200" s="2">
        <v>26381.9</v>
      </c>
      <c r="S200" s="2">
        <v>24028.5</v>
      </c>
      <c r="T200" s="2">
        <v>25133</v>
      </c>
      <c r="U200" s="2">
        <v>23679.7</v>
      </c>
      <c r="V200" s="2">
        <v>21099.9</v>
      </c>
      <c r="W200" s="2">
        <v>19525</v>
      </c>
      <c r="X200" s="2">
        <v>22601.8</v>
      </c>
      <c r="Y200" s="2">
        <v>19591.599999999999</v>
      </c>
      <c r="Z200" s="2">
        <v>20831.2</v>
      </c>
      <c r="AA200" s="2">
        <v>18641.400000000001</v>
      </c>
      <c r="AB200" s="2">
        <v>20129.900000000001</v>
      </c>
      <c r="AC200" s="2">
        <v>22353.5</v>
      </c>
      <c r="AD200" s="2">
        <v>19698.3</v>
      </c>
      <c r="AE200" s="2">
        <v>30963.4</v>
      </c>
      <c r="AF200" s="2">
        <v>25096.6</v>
      </c>
      <c r="AG200" s="2">
        <v>25184.5</v>
      </c>
      <c r="AH200" s="2">
        <v>23807</v>
      </c>
      <c r="AI200" s="2">
        <v>25522.2</v>
      </c>
      <c r="AJ200" s="2">
        <v>21330.400000000001</v>
      </c>
      <c r="AK200" s="2">
        <v>20715</v>
      </c>
      <c r="AL200" s="2">
        <v>22069.9</v>
      </c>
      <c r="AM200" s="2">
        <v>20617.900000000001</v>
      </c>
      <c r="AN200" s="2">
        <v>20225.2</v>
      </c>
      <c r="AO200" s="2">
        <v>24437.5</v>
      </c>
      <c r="AP200" s="2">
        <v>27243.200000000001</v>
      </c>
      <c r="AQ200" s="2">
        <v>26175</v>
      </c>
      <c r="AR200" s="2">
        <v>26466.799999999999</v>
      </c>
      <c r="AS200" s="2">
        <v>24789.200000000001</v>
      </c>
      <c r="AT200" s="2">
        <v>22672</v>
      </c>
      <c r="AU200" s="2">
        <v>24104.799999999999</v>
      </c>
      <c r="AV200" s="2">
        <v>22814</v>
      </c>
      <c r="AW200" s="2">
        <v>24967.200000000001</v>
      </c>
      <c r="AY200" s="13">
        <v>28316.818900000002</v>
      </c>
      <c r="AZ200" s="13">
        <v>25572.098449999998</v>
      </c>
      <c r="BA200" s="13">
        <v>24986.85</v>
      </c>
      <c r="BB200" s="13">
        <v>23239.5</v>
      </c>
      <c r="BC200" s="13">
        <v>24813.5</v>
      </c>
      <c r="BD200" s="13">
        <v>22072.2</v>
      </c>
      <c r="BE200" s="13">
        <v>22841.1</v>
      </c>
      <c r="BF200" s="13">
        <v>20621.349999999999</v>
      </c>
      <c r="BG200" s="13">
        <v>19614</v>
      </c>
      <c r="BH200" s="13">
        <v>20584.300000000003</v>
      </c>
      <c r="BI200" s="13">
        <v>23566.6</v>
      </c>
      <c r="BJ200" s="13">
        <v>26812.550000000003</v>
      </c>
      <c r="BK200" s="13">
        <f t="shared" si="4"/>
        <v>283040.86735000007</v>
      </c>
      <c r="BM200" s="13">
        <v>28316.818900000002</v>
      </c>
      <c r="BN200" s="13">
        <v>25572.098449999998</v>
      </c>
      <c r="BO200" s="13">
        <v>24986.85</v>
      </c>
      <c r="BP200" s="13">
        <v>23239.5</v>
      </c>
      <c r="BQ200" s="13">
        <v>24813.5</v>
      </c>
      <c r="BR200" s="13">
        <v>22072.2</v>
      </c>
      <c r="BS200" s="13">
        <v>22841.1</v>
      </c>
      <c r="BT200" s="13">
        <v>20621.349999999999</v>
      </c>
      <c r="BU200" s="13">
        <v>19614</v>
      </c>
      <c r="BV200" s="13">
        <v>20584.300000000003</v>
      </c>
      <c r="BW200" s="13">
        <v>23566.6</v>
      </c>
      <c r="BX200" s="13">
        <v>26812.550000000003</v>
      </c>
      <c r="BY200" s="13">
        <f t="shared" si="5"/>
        <v>283040.86735000007</v>
      </c>
      <c r="CA200" s="16"/>
    </row>
    <row r="201" spans="1:79" x14ac:dyDescent="0.25">
      <c r="B201" t="s">
        <v>328</v>
      </c>
      <c r="C201" t="s">
        <v>329</v>
      </c>
      <c r="D201" t="s">
        <v>52</v>
      </c>
      <c r="E201" t="s">
        <v>65</v>
      </c>
      <c r="G201" s="2">
        <v>31761.4</v>
      </c>
      <c r="H201" s="2">
        <v>36882.699999999997</v>
      </c>
      <c r="I201" s="2">
        <v>35166.400000000001</v>
      </c>
      <c r="J201" s="2">
        <v>30629.200000000001</v>
      </c>
      <c r="K201" s="2">
        <v>28676.1</v>
      </c>
      <c r="L201" s="2">
        <v>26624</v>
      </c>
      <c r="M201" s="2">
        <v>29321.4</v>
      </c>
      <c r="N201" s="2">
        <v>32333</v>
      </c>
      <c r="O201" s="2">
        <v>28421.5</v>
      </c>
      <c r="P201" s="2">
        <v>27092.5</v>
      </c>
      <c r="Q201" s="2">
        <v>29075.5</v>
      </c>
      <c r="R201" s="2">
        <v>41867.699999999997</v>
      </c>
      <c r="S201" s="2">
        <v>37366</v>
      </c>
      <c r="T201" s="2">
        <v>33388.5</v>
      </c>
      <c r="U201" s="2">
        <v>32364.2</v>
      </c>
      <c r="V201" s="2">
        <v>29637.200000000001</v>
      </c>
      <c r="W201" s="2">
        <v>27795.9</v>
      </c>
      <c r="X201" s="2">
        <v>24120.5</v>
      </c>
      <c r="Y201" s="2">
        <v>24440</v>
      </c>
      <c r="Z201" s="2">
        <v>24706.2</v>
      </c>
      <c r="AA201" s="2">
        <v>24531.5</v>
      </c>
      <c r="AB201" s="2">
        <v>26332.400000000001</v>
      </c>
      <c r="AC201" s="2">
        <v>28821.9</v>
      </c>
      <c r="AD201" s="2">
        <v>34642.5</v>
      </c>
      <c r="AE201" s="2">
        <v>34278.9</v>
      </c>
      <c r="AF201" s="2">
        <v>29030.7</v>
      </c>
      <c r="AG201" s="2">
        <v>32258.6</v>
      </c>
      <c r="AH201" s="2">
        <v>30059.4</v>
      </c>
      <c r="AI201" s="2">
        <v>29463.200000000001</v>
      </c>
      <c r="AJ201" s="2">
        <v>26956.799999999999</v>
      </c>
      <c r="AK201" s="2">
        <v>27786</v>
      </c>
      <c r="AL201" s="2">
        <v>27902.6</v>
      </c>
      <c r="AM201" s="2">
        <v>25873.1</v>
      </c>
      <c r="AN201" s="2">
        <v>27023.9</v>
      </c>
      <c r="AO201" s="2">
        <v>25971</v>
      </c>
      <c r="AP201" s="2">
        <v>26811.9</v>
      </c>
      <c r="AQ201" s="2">
        <v>26811.9</v>
      </c>
      <c r="AR201" s="2">
        <v>24217.200000000001</v>
      </c>
      <c r="AS201" s="2">
        <v>50616.800000000003</v>
      </c>
      <c r="AT201" s="2">
        <v>39233.4</v>
      </c>
      <c r="AU201" s="2">
        <v>28673.1</v>
      </c>
      <c r="AV201" s="2">
        <v>27336</v>
      </c>
      <c r="AW201" s="2">
        <v>29289.7</v>
      </c>
      <c r="AY201" s="13">
        <v>29785.231350000002</v>
      </c>
      <c r="AZ201" s="13">
        <v>26898.179174999997</v>
      </c>
      <c r="BA201" s="13">
        <v>41437.699999999997</v>
      </c>
      <c r="BB201" s="13">
        <v>34646.400000000001</v>
      </c>
      <c r="BC201" s="13">
        <v>29068.15</v>
      </c>
      <c r="BD201" s="13">
        <v>27146.400000000001</v>
      </c>
      <c r="BE201" s="13">
        <v>28537.85</v>
      </c>
      <c r="BF201" s="13">
        <v>30117.8</v>
      </c>
      <c r="BG201" s="13">
        <v>27147.3</v>
      </c>
      <c r="BH201" s="13">
        <v>27058.2</v>
      </c>
      <c r="BI201" s="13">
        <v>27523.25</v>
      </c>
      <c r="BJ201" s="13">
        <v>34339.800000000003</v>
      </c>
      <c r="BK201" s="13">
        <f t="shared" si="4"/>
        <v>363706.26052499999</v>
      </c>
      <c r="BM201" s="13">
        <v>29785.231350000002</v>
      </c>
      <c r="BN201" s="13">
        <v>26898.179174999997</v>
      </c>
      <c r="BO201" s="13">
        <v>41437.699999999997</v>
      </c>
      <c r="BP201" s="13">
        <v>34646.400000000001</v>
      </c>
      <c r="BQ201" s="13">
        <v>29068.15</v>
      </c>
      <c r="BR201" s="13">
        <v>27146.400000000001</v>
      </c>
      <c r="BS201" s="13">
        <v>28537.85</v>
      </c>
      <c r="BT201" s="13">
        <v>30117.8</v>
      </c>
      <c r="BU201" s="13">
        <v>27147.3</v>
      </c>
      <c r="BV201" s="13">
        <v>27058.2</v>
      </c>
      <c r="BW201" s="13">
        <v>27523.25</v>
      </c>
      <c r="BX201" s="13">
        <v>34339.800000000003</v>
      </c>
      <c r="BY201" s="13">
        <f t="shared" si="5"/>
        <v>363706.26052499999</v>
      </c>
      <c r="CA201" s="16"/>
    </row>
    <row r="202" spans="1:79" x14ac:dyDescent="0.25">
      <c r="B202" t="s">
        <v>405</v>
      </c>
      <c r="C202" t="s">
        <v>406</v>
      </c>
      <c r="D202" t="s">
        <v>52</v>
      </c>
      <c r="E202" t="s">
        <v>65</v>
      </c>
      <c r="G202" s="2">
        <v>48807</v>
      </c>
      <c r="H202" s="2">
        <v>45679.1</v>
      </c>
      <c r="I202" s="2">
        <v>50342.8</v>
      </c>
      <c r="J202" s="2">
        <v>46072</v>
      </c>
      <c r="K202" s="2">
        <v>40063.800000000003</v>
      </c>
      <c r="L202" s="2">
        <v>63150.5</v>
      </c>
      <c r="M202" s="2">
        <v>36250.9</v>
      </c>
      <c r="N202" s="2">
        <v>35159.599999999999</v>
      </c>
      <c r="O202" s="2">
        <v>36786.699999999997</v>
      </c>
      <c r="P202" s="2">
        <v>38513.1</v>
      </c>
      <c r="Q202" s="2">
        <v>44651.9</v>
      </c>
      <c r="R202" s="2">
        <v>47869.5</v>
      </c>
      <c r="S202" s="2">
        <v>49557.599999999999</v>
      </c>
      <c r="T202" s="2">
        <v>45970.400000000001</v>
      </c>
      <c r="U202" s="2">
        <v>37923.800000000003</v>
      </c>
      <c r="V202" s="2">
        <v>14296.4</v>
      </c>
      <c r="W202" s="2">
        <v>18899.5</v>
      </c>
      <c r="X202" s="2">
        <v>27503.3</v>
      </c>
      <c r="Y202" s="2">
        <v>28308.799999999999</v>
      </c>
      <c r="Z202" s="2">
        <v>28082</v>
      </c>
      <c r="AA202" s="2">
        <v>27910.7</v>
      </c>
      <c r="AB202" s="2">
        <v>32048.6</v>
      </c>
      <c r="AC202" s="2">
        <v>35154.6</v>
      </c>
      <c r="AD202" s="2">
        <v>41560.199999999997</v>
      </c>
      <c r="AE202" s="2">
        <v>39388.400000000001</v>
      </c>
      <c r="AF202" s="2">
        <v>36387.599999999999</v>
      </c>
      <c r="AG202" s="2">
        <v>42917.599999999999</v>
      </c>
      <c r="AH202" s="2">
        <v>38382.6</v>
      </c>
      <c r="AI202" s="2">
        <v>32479.200000000001</v>
      </c>
      <c r="AJ202" s="2">
        <v>32083.3</v>
      </c>
      <c r="AK202" s="2">
        <v>31665.599999999999</v>
      </c>
      <c r="AL202" s="2">
        <v>30003</v>
      </c>
      <c r="AM202" s="2">
        <v>25018.7</v>
      </c>
      <c r="AN202" s="2">
        <v>28223.7</v>
      </c>
      <c r="AO202" s="2">
        <v>32969.199999999997</v>
      </c>
      <c r="AP202" s="2">
        <v>39762.6</v>
      </c>
      <c r="AQ202" s="2">
        <v>40117.1</v>
      </c>
      <c r="AR202" s="2">
        <v>40231.800000000003</v>
      </c>
      <c r="AS202" s="2">
        <v>42484</v>
      </c>
      <c r="AT202" s="2">
        <v>39970.400000000001</v>
      </c>
      <c r="AU202" s="2">
        <v>35444.5</v>
      </c>
      <c r="AV202" s="2">
        <v>29123.3</v>
      </c>
      <c r="AW202" s="2">
        <v>31346.9</v>
      </c>
      <c r="AY202" s="13">
        <v>40670.536450000007</v>
      </c>
      <c r="AZ202" s="13">
        <v>36728.382725000003</v>
      </c>
      <c r="BA202" s="13">
        <v>42700.800000000003</v>
      </c>
      <c r="BB202" s="13">
        <v>39176.5</v>
      </c>
      <c r="BC202" s="13">
        <v>33961.85</v>
      </c>
      <c r="BD202" s="13">
        <v>30603.3</v>
      </c>
      <c r="BE202" s="13">
        <v>31506.25</v>
      </c>
      <c r="BF202" s="13">
        <v>32581.3</v>
      </c>
      <c r="BG202" s="13">
        <v>30902.699999999997</v>
      </c>
      <c r="BH202" s="13">
        <v>33368.400000000001</v>
      </c>
      <c r="BI202" s="13">
        <v>38810.550000000003</v>
      </c>
      <c r="BJ202" s="13">
        <v>43816.05</v>
      </c>
      <c r="BK202" s="13">
        <f t="shared" si="4"/>
        <v>434826.61917500006</v>
      </c>
      <c r="BM202" s="13">
        <v>40670.536450000007</v>
      </c>
      <c r="BN202" s="13">
        <v>36728.382725000003</v>
      </c>
      <c r="BO202" s="13">
        <v>42700.800000000003</v>
      </c>
      <c r="BP202" s="13">
        <v>39176.5</v>
      </c>
      <c r="BQ202" s="13">
        <v>33961.85</v>
      </c>
      <c r="BR202" s="13">
        <v>30603.3</v>
      </c>
      <c r="BS202" s="13">
        <v>31506.25</v>
      </c>
      <c r="BT202" s="13">
        <v>32581.3</v>
      </c>
      <c r="BU202" s="13">
        <v>30902.699999999997</v>
      </c>
      <c r="BV202" s="13">
        <v>33368.400000000001</v>
      </c>
      <c r="BW202" s="13">
        <v>38810.550000000003</v>
      </c>
      <c r="BX202" s="13">
        <v>43816.05</v>
      </c>
      <c r="BY202" s="13">
        <f t="shared" si="5"/>
        <v>434826.61917500006</v>
      </c>
      <c r="CA202" s="16"/>
    </row>
    <row r="203" spans="1:79" s="5" customFormat="1" x14ac:dyDescent="0.25">
      <c r="A203"/>
      <c r="B203" t="s">
        <v>200</v>
      </c>
      <c r="C203" t="s">
        <v>201</v>
      </c>
      <c r="D203" t="s">
        <v>66</v>
      </c>
      <c r="E203" t="s">
        <v>53</v>
      </c>
      <c r="F203"/>
      <c r="G203" s="2">
        <v>265942.7</v>
      </c>
      <c r="H203" s="2">
        <v>233750.39999999999</v>
      </c>
      <c r="I203" s="2">
        <v>213792.8</v>
      </c>
      <c r="J203" s="2">
        <v>238450.9</v>
      </c>
      <c r="K203" s="2">
        <v>258907</v>
      </c>
      <c r="L203" s="2">
        <v>238774.1</v>
      </c>
      <c r="M203" s="2">
        <v>256223.5</v>
      </c>
      <c r="N203" s="2">
        <v>270258.59999999998</v>
      </c>
      <c r="O203" s="2">
        <v>213675.2</v>
      </c>
      <c r="P203" s="2">
        <v>257671.6</v>
      </c>
      <c r="Q203" s="2">
        <v>247034</v>
      </c>
      <c r="R203" s="2">
        <v>255759.3</v>
      </c>
      <c r="S203" s="2">
        <v>257366.8</v>
      </c>
      <c r="T203" s="2">
        <v>239032</v>
      </c>
      <c r="U203" s="2">
        <v>224122.1</v>
      </c>
      <c r="V203" s="2">
        <v>238655.3</v>
      </c>
      <c r="W203" s="2">
        <v>255391.3</v>
      </c>
      <c r="X203" s="2">
        <v>249809</v>
      </c>
      <c r="Y203" s="2">
        <v>211250.7</v>
      </c>
      <c r="Z203" s="2">
        <v>233814.2</v>
      </c>
      <c r="AA203" s="2">
        <v>227852.6</v>
      </c>
      <c r="AB203" s="2">
        <v>260330.6</v>
      </c>
      <c r="AC203" s="2">
        <v>215668.1</v>
      </c>
      <c r="AD203" s="2">
        <v>248790.8</v>
      </c>
      <c r="AE203" s="2">
        <v>254685</v>
      </c>
      <c r="AF203" s="2">
        <v>224837.5</v>
      </c>
      <c r="AG203" s="2">
        <v>237309.1</v>
      </c>
      <c r="AH203" s="2">
        <v>253862.8</v>
      </c>
      <c r="AI203" s="2">
        <v>258092.79999999999</v>
      </c>
      <c r="AJ203" s="2">
        <v>248493</v>
      </c>
      <c r="AK203" s="2">
        <v>214563.1</v>
      </c>
      <c r="AL203" s="2">
        <v>266252.09999999998</v>
      </c>
      <c r="AM203" s="2">
        <v>232697.1</v>
      </c>
      <c r="AN203" s="2">
        <v>214205</v>
      </c>
      <c r="AO203" s="2">
        <v>115056</v>
      </c>
      <c r="AP203" s="2">
        <v>133760.79999999999</v>
      </c>
      <c r="AQ203" s="2">
        <v>259519.3</v>
      </c>
      <c r="AR203" s="2">
        <v>246279.7</v>
      </c>
      <c r="AS203" s="2">
        <v>264087.5</v>
      </c>
      <c r="AT203" s="2">
        <v>229174.39999999999</v>
      </c>
      <c r="AU203" s="2">
        <v>244767.7</v>
      </c>
      <c r="AV203" s="2">
        <v>245564.79999999999</v>
      </c>
      <c r="AW203" s="2">
        <v>251974.3</v>
      </c>
      <c r="AX203" s="10"/>
      <c r="AY203" s="13">
        <v>256676.25075000001</v>
      </c>
      <c r="AZ203" s="13">
        <v>231796.88287499998</v>
      </c>
      <c r="BA203" s="13">
        <v>250698.3</v>
      </c>
      <c r="BB203" s="13">
        <v>241518.59999999998</v>
      </c>
      <c r="BC203" s="13">
        <v>251430.25</v>
      </c>
      <c r="BD203" s="13">
        <v>247028.9</v>
      </c>
      <c r="BE203" s="13">
        <v>233268.7</v>
      </c>
      <c r="BF203" s="13">
        <v>268255.34999999998</v>
      </c>
      <c r="BG203" s="13">
        <v>223186.15000000002</v>
      </c>
      <c r="BH203" s="13">
        <v>235938.3</v>
      </c>
      <c r="BI203" s="13">
        <v>181045</v>
      </c>
      <c r="BJ203" s="13">
        <v>194760.05</v>
      </c>
      <c r="BK203" s="13">
        <f t="shared" si="4"/>
        <v>2815602.7336249994</v>
      </c>
      <c r="BM203" s="13">
        <v>256676.25075000001</v>
      </c>
      <c r="BN203" s="13">
        <v>231796.88287499998</v>
      </c>
      <c r="BO203" s="13">
        <v>250698.3</v>
      </c>
      <c r="BP203" s="13">
        <v>241518.59999999998</v>
      </c>
      <c r="BQ203" s="13">
        <v>251430.25</v>
      </c>
      <c r="BR203" s="13">
        <v>247028.9</v>
      </c>
      <c r="BS203" s="13">
        <v>233268.7</v>
      </c>
      <c r="BT203" s="13">
        <v>268255.34999999998</v>
      </c>
      <c r="BU203" s="13">
        <v>223186.15000000002</v>
      </c>
      <c r="BV203" s="13">
        <v>235938.3</v>
      </c>
      <c r="BW203" s="13">
        <v>181045</v>
      </c>
      <c r="BX203" s="13">
        <v>194760.05</v>
      </c>
      <c r="BY203" s="13">
        <f t="shared" si="5"/>
        <v>2815602.7336249994</v>
      </c>
      <c r="CA203" s="17"/>
    </row>
    <row r="204" spans="1:79" s="5" customFormat="1" x14ac:dyDescent="0.25">
      <c r="A204"/>
      <c r="B204" t="s">
        <v>96</v>
      </c>
      <c r="C204" t="s">
        <v>97</v>
      </c>
      <c r="D204" t="s">
        <v>52</v>
      </c>
      <c r="E204" t="s">
        <v>65</v>
      </c>
      <c r="F204"/>
      <c r="G204" s="2">
        <v>41000.300000000003</v>
      </c>
      <c r="H204" s="2">
        <v>39164.400000000001</v>
      </c>
      <c r="I204" s="2">
        <v>60573.7</v>
      </c>
      <c r="J204" s="2">
        <v>41144.400000000001</v>
      </c>
      <c r="K204" s="2">
        <v>48225.5</v>
      </c>
      <c r="L204" s="2">
        <v>42432.800000000003</v>
      </c>
      <c r="M204" s="2">
        <v>32063.5</v>
      </c>
      <c r="N204" s="2">
        <v>35636.400000000001</v>
      </c>
      <c r="O204" s="2">
        <v>28265.3</v>
      </c>
      <c r="P204" s="2">
        <v>36369.4</v>
      </c>
      <c r="Q204" s="2">
        <v>44525.7</v>
      </c>
      <c r="R204" s="2">
        <v>42032.9</v>
      </c>
      <c r="S204" s="2">
        <v>43305.5</v>
      </c>
      <c r="T204" s="2">
        <v>43597.4</v>
      </c>
      <c r="U204" s="2">
        <v>35185.199999999997</v>
      </c>
      <c r="V204" s="2">
        <v>34325.1</v>
      </c>
      <c r="W204" s="2">
        <v>40760.400000000001</v>
      </c>
      <c r="X204" s="2">
        <v>44761.599999999999</v>
      </c>
      <c r="Y204" s="2">
        <v>39710.6</v>
      </c>
      <c r="Z204" s="2">
        <v>44147.1</v>
      </c>
      <c r="AA204" s="2">
        <v>37001.4</v>
      </c>
      <c r="AB204" s="2">
        <v>35081.699999999997</v>
      </c>
      <c r="AC204" s="2">
        <v>42376</v>
      </c>
      <c r="AD204" s="2">
        <v>36997.1</v>
      </c>
      <c r="AE204" s="2">
        <v>49235</v>
      </c>
      <c r="AF204" s="2">
        <v>44517.8</v>
      </c>
      <c r="AG204" s="2">
        <v>46914.1</v>
      </c>
      <c r="AH204" s="2">
        <v>46170.400000000001</v>
      </c>
      <c r="AI204" s="2">
        <v>41791.300000000003</v>
      </c>
      <c r="AJ204" s="2">
        <v>45323.199999999997</v>
      </c>
      <c r="AK204" s="2">
        <v>41065.199999999997</v>
      </c>
      <c r="AL204" s="2">
        <v>49412.5</v>
      </c>
      <c r="AM204" s="2">
        <v>35143.4</v>
      </c>
      <c r="AN204" s="2">
        <v>42085.1</v>
      </c>
      <c r="AO204" s="2">
        <v>43889.8</v>
      </c>
      <c r="AP204" s="2">
        <v>52523.6</v>
      </c>
      <c r="AQ204" s="2">
        <v>44681</v>
      </c>
      <c r="AR204" s="2">
        <v>48838.5</v>
      </c>
      <c r="AS204" s="2">
        <v>48380.1</v>
      </c>
      <c r="AT204" s="2">
        <v>46626.400000000001</v>
      </c>
      <c r="AU204" s="2">
        <v>58364.800000000003</v>
      </c>
      <c r="AV204" s="2">
        <v>45684.800000000003</v>
      </c>
      <c r="AW204" s="2">
        <v>44782.400000000001</v>
      </c>
      <c r="AX204" s="10"/>
      <c r="AY204" s="13">
        <v>48784.434150000001</v>
      </c>
      <c r="AZ204" s="13">
        <v>44055.808574999995</v>
      </c>
      <c r="BA204" s="13">
        <v>47647.1</v>
      </c>
      <c r="BB204" s="13">
        <v>46398.400000000001</v>
      </c>
      <c r="BC204" s="13">
        <v>50078.05</v>
      </c>
      <c r="BD204" s="13">
        <v>45504</v>
      </c>
      <c r="BE204" s="13">
        <v>42923.8</v>
      </c>
      <c r="BF204" s="13">
        <v>42524.45</v>
      </c>
      <c r="BG204" s="13">
        <v>31704.35</v>
      </c>
      <c r="BH204" s="13">
        <v>39227.25</v>
      </c>
      <c r="BI204" s="13">
        <v>44207.75</v>
      </c>
      <c r="BJ204" s="13">
        <v>47278.25</v>
      </c>
      <c r="BK204" s="13">
        <f t="shared" si="4"/>
        <v>530333.64272499993</v>
      </c>
      <c r="BM204" s="13">
        <v>48784.434150000001</v>
      </c>
      <c r="BN204" s="13">
        <v>44055.808574999995</v>
      </c>
      <c r="BO204" s="13">
        <v>47647.1</v>
      </c>
      <c r="BP204" s="13">
        <v>46398.400000000001</v>
      </c>
      <c r="BQ204" s="13">
        <v>50078.05</v>
      </c>
      <c r="BR204" s="13">
        <v>45504</v>
      </c>
      <c r="BS204" s="13">
        <v>42923.8</v>
      </c>
      <c r="BT204" s="13">
        <v>42524.45</v>
      </c>
      <c r="BU204" s="13">
        <v>31704.35</v>
      </c>
      <c r="BV204" s="13">
        <v>39227.25</v>
      </c>
      <c r="BW204" s="13">
        <v>44207.75</v>
      </c>
      <c r="BX204" s="13">
        <v>47278.25</v>
      </c>
      <c r="BY204" s="13">
        <f t="shared" si="5"/>
        <v>530333.64272499993</v>
      </c>
      <c r="CA204" s="17"/>
    </row>
    <row r="205" spans="1:79" x14ac:dyDescent="0.25">
      <c r="B205" t="s">
        <v>431</v>
      </c>
      <c r="C205" t="s">
        <v>432</v>
      </c>
      <c r="D205" t="s">
        <v>52</v>
      </c>
      <c r="E205" t="s">
        <v>65</v>
      </c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>
        <v>21329.3</v>
      </c>
      <c r="AL205" s="2">
        <v>21172.7</v>
      </c>
      <c r="AM205" s="2">
        <v>20798.400000000001</v>
      </c>
      <c r="AN205" s="2">
        <v>23102.7</v>
      </c>
      <c r="AO205" s="2">
        <v>24437.4</v>
      </c>
      <c r="AP205" s="2">
        <v>25504.799999999999</v>
      </c>
      <c r="AQ205" s="2">
        <v>23934.9</v>
      </c>
      <c r="AR205" s="2">
        <v>25320.400000000001</v>
      </c>
      <c r="AS205" s="2">
        <v>26093.599999999999</v>
      </c>
      <c r="AT205" s="2">
        <v>25358.1</v>
      </c>
      <c r="AU205" s="2">
        <v>22088.5</v>
      </c>
      <c r="AV205" s="2">
        <v>23107.4</v>
      </c>
      <c r="AW205" s="2">
        <v>23201.200000000001</v>
      </c>
      <c r="AY205" s="13">
        <v>23934.9</v>
      </c>
      <c r="AZ205" s="13">
        <v>25320.400000000001</v>
      </c>
      <c r="BA205" s="13">
        <v>26093.599999999999</v>
      </c>
      <c r="BB205" s="13">
        <v>25358.1</v>
      </c>
      <c r="BC205" s="13">
        <v>22088.5</v>
      </c>
      <c r="BD205" s="13">
        <v>23107.4</v>
      </c>
      <c r="BE205" s="13">
        <v>23201.200000000001</v>
      </c>
      <c r="BF205" s="13">
        <v>21172.7</v>
      </c>
      <c r="BG205" s="13">
        <v>20798.400000000001</v>
      </c>
      <c r="BH205" s="13">
        <v>23102.7</v>
      </c>
      <c r="BI205" s="13">
        <v>24437.4</v>
      </c>
      <c r="BJ205" s="13">
        <v>25504.799999999999</v>
      </c>
      <c r="BK205" s="13">
        <f t="shared" si="4"/>
        <v>284120.10000000003</v>
      </c>
      <c r="BM205" s="13">
        <v>23934.9</v>
      </c>
      <c r="BN205" s="13">
        <v>25320.400000000001</v>
      </c>
      <c r="BO205" s="13">
        <v>26093.599999999999</v>
      </c>
      <c r="BP205" s="13">
        <v>25358.1</v>
      </c>
      <c r="BQ205" s="13">
        <v>22088.5</v>
      </c>
      <c r="BR205" s="13">
        <v>23107.4</v>
      </c>
      <c r="BS205" s="13">
        <v>23201.200000000001</v>
      </c>
      <c r="BT205" s="13">
        <v>21172.7</v>
      </c>
      <c r="BU205" s="13">
        <v>20798.400000000001</v>
      </c>
      <c r="BV205" s="13">
        <v>23102.7</v>
      </c>
      <c r="BW205" s="13">
        <v>24437.4</v>
      </c>
      <c r="BX205" s="13">
        <v>25504.799999999999</v>
      </c>
      <c r="BY205" s="13">
        <f t="shared" si="5"/>
        <v>284120.10000000003</v>
      </c>
      <c r="CA205" s="16"/>
    </row>
    <row r="206" spans="1:79" x14ac:dyDescent="0.25">
      <c r="B206" t="s">
        <v>202</v>
      </c>
      <c r="C206" t="s">
        <v>203</v>
      </c>
      <c r="D206" t="s">
        <v>52</v>
      </c>
      <c r="E206" t="s">
        <v>65</v>
      </c>
      <c r="G206" s="2">
        <v>26910.2</v>
      </c>
      <c r="H206" s="2">
        <v>28672.799999999999</v>
      </c>
      <c r="I206" s="2">
        <v>31688.799999999999</v>
      </c>
      <c r="J206" s="2">
        <v>31315.9</v>
      </c>
      <c r="K206" s="2">
        <v>26389.4</v>
      </c>
      <c r="L206" s="2">
        <v>33218.5</v>
      </c>
      <c r="M206" s="2">
        <v>23154.7</v>
      </c>
      <c r="N206" s="2">
        <v>25948</v>
      </c>
      <c r="O206" s="2">
        <v>22612.9</v>
      </c>
      <c r="P206" s="2">
        <v>24298.6</v>
      </c>
      <c r="Q206" s="2">
        <v>30993</v>
      </c>
      <c r="R206" s="2">
        <v>32040.3</v>
      </c>
      <c r="S206" s="2">
        <v>28042</v>
      </c>
      <c r="T206" s="2">
        <v>27520.2</v>
      </c>
      <c r="U206" s="2">
        <v>30859.5</v>
      </c>
      <c r="V206" s="2">
        <v>25501.5</v>
      </c>
      <c r="W206" s="2">
        <v>32656</v>
      </c>
      <c r="X206" s="2">
        <v>25710</v>
      </c>
      <c r="Y206" s="2">
        <v>26118.799999999999</v>
      </c>
      <c r="Z206" s="2">
        <v>25546.3</v>
      </c>
      <c r="AA206" s="2">
        <v>24735.3</v>
      </c>
      <c r="AB206" s="2">
        <v>31920.5</v>
      </c>
      <c r="AC206" s="2">
        <v>31765</v>
      </c>
      <c r="AD206" s="2">
        <v>33618.400000000001</v>
      </c>
      <c r="AE206" s="2">
        <v>26598.7</v>
      </c>
      <c r="AF206" s="2">
        <v>34486.5</v>
      </c>
      <c r="AG206" s="2">
        <v>34887.699999999997</v>
      </c>
      <c r="AH206" s="2">
        <v>26198.9</v>
      </c>
      <c r="AI206" s="2">
        <v>32791.699999999997</v>
      </c>
      <c r="AJ206" s="2">
        <v>33241</v>
      </c>
      <c r="AK206" s="2">
        <v>33106.1</v>
      </c>
      <c r="AL206" s="2">
        <v>24552.3</v>
      </c>
      <c r="AM206" s="2">
        <v>30725.200000000001</v>
      </c>
      <c r="AN206" s="2">
        <v>36168.400000000001</v>
      </c>
      <c r="AO206" s="2">
        <v>31841.7</v>
      </c>
      <c r="AP206" s="2">
        <v>35052.699999999997</v>
      </c>
      <c r="AQ206" s="2">
        <v>38549.4</v>
      </c>
      <c r="AR206" s="2">
        <v>26121</v>
      </c>
      <c r="AS206" s="2">
        <v>32781.5</v>
      </c>
      <c r="AT206" s="2">
        <v>29536</v>
      </c>
      <c r="AU206" s="2">
        <v>28104.1</v>
      </c>
      <c r="AV206" s="2">
        <v>27227.200000000001</v>
      </c>
      <c r="AW206" s="2">
        <v>24494.799999999999</v>
      </c>
      <c r="AY206" s="13">
        <v>32759.333800000004</v>
      </c>
      <c r="AZ206" s="13">
        <v>29584.0049</v>
      </c>
      <c r="BA206" s="13">
        <v>33834.6</v>
      </c>
      <c r="BB206" s="13">
        <v>27867.45</v>
      </c>
      <c r="BC206" s="13">
        <v>30447.899999999998</v>
      </c>
      <c r="BD206" s="13">
        <v>30234.1</v>
      </c>
      <c r="BE206" s="13">
        <v>28800.449999999997</v>
      </c>
      <c r="BF206" s="13">
        <v>25250.15</v>
      </c>
      <c r="BG206" s="13">
        <v>26669.050000000003</v>
      </c>
      <c r="BH206" s="13">
        <v>30233.5</v>
      </c>
      <c r="BI206" s="13">
        <v>31417.35</v>
      </c>
      <c r="BJ206" s="13">
        <v>33546.5</v>
      </c>
      <c r="BK206" s="13">
        <f t="shared" si="4"/>
        <v>360644.38870000001</v>
      </c>
      <c r="BM206" s="13">
        <v>32759.333800000004</v>
      </c>
      <c r="BN206" s="13">
        <v>29584.0049</v>
      </c>
      <c r="BO206" s="13">
        <v>33834.6</v>
      </c>
      <c r="BP206" s="13">
        <v>27867.45</v>
      </c>
      <c r="BQ206" s="13">
        <v>30447.899999999998</v>
      </c>
      <c r="BR206" s="13">
        <v>30234.1</v>
      </c>
      <c r="BS206" s="13">
        <v>28800.449999999997</v>
      </c>
      <c r="BT206" s="13">
        <v>25250.15</v>
      </c>
      <c r="BU206" s="13">
        <v>26669.050000000003</v>
      </c>
      <c r="BV206" s="13">
        <v>30233.5</v>
      </c>
      <c r="BW206" s="13">
        <v>31417.35</v>
      </c>
      <c r="BX206" s="13">
        <v>33546.5</v>
      </c>
      <c r="BY206" s="13">
        <f t="shared" si="5"/>
        <v>360644.38870000001</v>
      </c>
      <c r="CA206" s="16"/>
    </row>
    <row r="207" spans="1:79" x14ac:dyDescent="0.25">
      <c r="B207" t="s">
        <v>546</v>
      </c>
      <c r="C207" t="s">
        <v>547</v>
      </c>
      <c r="D207" t="s">
        <v>58</v>
      </c>
      <c r="E207" t="s">
        <v>57</v>
      </c>
      <c r="G207" s="2">
        <v>135059.79999999999</v>
      </c>
      <c r="H207" s="2">
        <v>109938.4</v>
      </c>
      <c r="I207" s="2">
        <v>126297.60000000001</v>
      </c>
      <c r="J207" s="2">
        <v>126633.60000000001</v>
      </c>
      <c r="K207" s="2">
        <v>136974.9</v>
      </c>
      <c r="L207" s="2">
        <v>123910.39999999999</v>
      </c>
      <c r="M207" s="2">
        <v>134338.6</v>
      </c>
      <c r="N207" s="2">
        <v>134638.6</v>
      </c>
      <c r="O207" s="2">
        <v>113764.9</v>
      </c>
      <c r="P207" s="2">
        <v>120833.9</v>
      </c>
      <c r="Q207" s="2">
        <v>107072.3</v>
      </c>
      <c r="R207" s="2">
        <v>117543.9</v>
      </c>
      <c r="S207" s="2">
        <v>146201.79999999999</v>
      </c>
      <c r="T207" s="2">
        <v>122120.6</v>
      </c>
      <c r="U207" s="2">
        <v>127335.4</v>
      </c>
      <c r="V207" s="2">
        <v>110049.7</v>
      </c>
      <c r="W207" s="2">
        <v>118930.2</v>
      </c>
      <c r="X207" s="2">
        <v>127809.60000000001</v>
      </c>
      <c r="Y207" s="2">
        <v>135829.9</v>
      </c>
      <c r="Z207" s="2">
        <v>144639.79999999999</v>
      </c>
      <c r="AA207" s="2">
        <v>132182.79999999999</v>
      </c>
      <c r="AB207" s="2">
        <v>137576.5</v>
      </c>
      <c r="AC207" s="2">
        <v>130392.2</v>
      </c>
      <c r="AD207" s="2">
        <v>150404.4</v>
      </c>
      <c r="AE207" s="2">
        <v>143135.70000000001</v>
      </c>
      <c r="AF207" s="2">
        <v>132904.79999999999</v>
      </c>
      <c r="AG207" s="2">
        <v>146855.9</v>
      </c>
      <c r="AH207" s="2">
        <v>148087.6</v>
      </c>
      <c r="AI207" s="2">
        <v>148120.29999999999</v>
      </c>
      <c r="AJ207" s="2">
        <v>144531.20000000001</v>
      </c>
      <c r="AK207" s="2">
        <v>142841.60000000001</v>
      </c>
      <c r="AL207" s="2">
        <v>151804.79999999999</v>
      </c>
      <c r="AM207" s="2">
        <v>117168.3</v>
      </c>
      <c r="AN207" s="2">
        <v>122046.39999999999</v>
      </c>
      <c r="AO207" s="2">
        <v>117709.6</v>
      </c>
      <c r="AP207" s="2">
        <v>122403.9</v>
      </c>
      <c r="AQ207" s="2">
        <v>123147</v>
      </c>
      <c r="AR207" s="2">
        <v>141994.5</v>
      </c>
      <c r="AS207" s="2">
        <v>134026.1</v>
      </c>
      <c r="AT207" s="2">
        <v>133494.39999999999</v>
      </c>
      <c r="AU207" s="2">
        <v>126665.5</v>
      </c>
      <c r="AV207" s="2">
        <v>100266.4</v>
      </c>
      <c r="AW207" s="2">
        <v>122359.2</v>
      </c>
      <c r="AY207" s="13">
        <v>140977.91099999999</v>
      </c>
      <c r="AZ207" s="13">
        <v>127313.0655</v>
      </c>
      <c r="BA207" s="13">
        <v>140441</v>
      </c>
      <c r="BB207" s="13">
        <v>140791</v>
      </c>
      <c r="BC207" s="13">
        <v>137392.9</v>
      </c>
      <c r="BD207" s="13">
        <v>122398.8</v>
      </c>
      <c r="BE207" s="13">
        <v>132600.4</v>
      </c>
      <c r="BF207" s="13">
        <v>143221.70000000001</v>
      </c>
      <c r="BG207" s="13">
        <v>115466.6</v>
      </c>
      <c r="BH207" s="13">
        <v>121440.15</v>
      </c>
      <c r="BI207" s="13">
        <v>112390.95000000001</v>
      </c>
      <c r="BJ207" s="13">
        <v>119973.9</v>
      </c>
      <c r="BK207" s="13">
        <f t="shared" si="4"/>
        <v>1554408.3765</v>
      </c>
      <c r="BM207" s="13">
        <v>140977.91099999999</v>
      </c>
      <c r="BN207" s="13">
        <v>127313.0655</v>
      </c>
      <c r="BO207" s="13">
        <v>140441</v>
      </c>
      <c r="BP207" s="13">
        <v>140791</v>
      </c>
      <c r="BQ207" s="13">
        <v>137392.9</v>
      </c>
      <c r="BR207" s="13">
        <v>122398.8</v>
      </c>
      <c r="BS207" s="13">
        <v>132600.4</v>
      </c>
      <c r="BT207" s="13">
        <v>143221.70000000001</v>
      </c>
      <c r="BU207" s="13">
        <v>115466.6</v>
      </c>
      <c r="BV207" s="13">
        <v>121440.15</v>
      </c>
      <c r="BW207" s="13">
        <v>112390.95000000001</v>
      </c>
      <c r="BX207" s="13">
        <v>119973.9</v>
      </c>
      <c r="BY207" s="13">
        <f t="shared" si="5"/>
        <v>1554408.3765</v>
      </c>
      <c r="CA207" s="16"/>
    </row>
    <row r="208" spans="1:79" x14ac:dyDescent="0.25">
      <c r="B208" t="s">
        <v>118</v>
      </c>
      <c r="C208" t="s">
        <v>119</v>
      </c>
      <c r="D208" t="s">
        <v>58</v>
      </c>
      <c r="E208" t="s">
        <v>57</v>
      </c>
      <c r="G208" s="2">
        <v>88566.399999999994</v>
      </c>
      <c r="H208" s="2">
        <v>75046.100000000006</v>
      </c>
      <c r="I208" s="2">
        <v>82482.399999999994</v>
      </c>
      <c r="J208" s="2">
        <v>85582.9</v>
      </c>
      <c r="K208" s="2">
        <v>84375.2</v>
      </c>
      <c r="L208" s="2">
        <v>76460.800000000003</v>
      </c>
      <c r="M208" s="2">
        <v>78147.199999999997</v>
      </c>
      <c r="N208" s="2">
        <v>78395.899999999994</v>
      </c>
      <c r="O208" s="2">
        <v>77154</v>
      </c>
      <c r="P208" s="2">
        <v>77233.399999999994</v>
      </c>
      <c r="Q208" s="2">
        <v>64697.9</v>
      </c>
      <c r="R208" s="2">
        <v>94838.3</v>
      </c>
      <c r="S208" s="2">
        <v>76881.100000000006</v>
      </c>
      <c r="T208" s="2">
        <v>79006.8</v>
      </c>
      <c r="U208" s="2">
        <v>84841</v>
      </c>
      <c r="V208" s="2">
        <v>83226</v>
      </c>
      <c r="W208" s="2">
        <v>84608.1</v>
      </c>
      <c r="X208" s="2">
        <v>88395.8</v>
      </c>
      <c r="Y208" s="2">
        <v>95472.3</v>
      </c>
      <c r="Z208" s="2">
        <v>75519</v>
      </c>
      <c r="AA208" s="2">
        <v>79678.5</v>
      </c>
      <c r="AB208" s="2">
        <v>88305</v>
      </c>
      <c r="AC208" s="2">
        <v>84675</v>
      </c>
      <c r="AD208" s="2">
        <v>87486.6</v>
      </c>
      <c r="AE208" s="2">
        <v>85372.1</v>
      </c>
      <c r="AF208" s="2">
        <v>78432.5</v>
      </c>
      <c r="AG208" s="2">
        <v>83443.5</v>
      </c>
      <c r="AH208" s="2">
        <v>93433.9</v>
      </c>
      <c r="AI208" s="2">
        <v>83948</v>
      </c>
      <c r="AJ208" s="2">
        <v>75675</v>
      </c>
      <c r="AK208" s="2">
        <v>78341.399999999994</v>
      </c>
      <c r="AL208" s="2">
        <v>73891.5</v>
      </c>
      <c r="AM208" s="2">
        <v>77637</v>
      </c>
      <c r="AN208" s="2">
        <v>76629.399999999994</v>
      </c>
      <c r="AO208" s="2">
        <v>73887.3</v>
      </c>
      <c r="AP208" s="2">
        <v>75616.600000000006</v>
      </c>
      <c r="AQ208" s="2">
        <v>70270.600000000006</v>
      </c>
      <c r="AR208" s="2">
        <v>64861.599999999999</v>
      </c>
      <c r="AS208" s="2">
        <v>67319.5</v>
      </c>
      <c r="AT208" s="2">
        <v>63883.6</v>
      </c>
      <c r="AU208" s="2">
        <v>85424.6</v>
      </c>
      <c r="AV208" s="2">
        <v>59074.8</v>
      </c>
      <c r="AW208" s="2">
        <v>62952.6</v>
      </c>
      <c r="AY208" s="13">
        <v>77873.036399999997</v>
      </c>
      <c r="AZ208" s="13">
        <v>70324.882199999993</v>
      </c>
      <c r="BA208" s="13">
        <v>75381.5</v>
      </c>
      <c r="BB208" s="13">
        <v>78658.75</v>
      </c>
      <c r="BC208" s="13">
        <v>84686.3</v>
      </c>
      <c r="BD208" s="13">
        <v>67374.899999999994</v>
      </c>
      <c r="BE208" s="13">
        <v>70647</v>
      </c>
      <c r="BF208" s="13">
        <v>76143.7</v>
      </c>
      <c r="BG208" s="13">
        <v>77395.5</v>
      </c>
      <c r="BH208" s="13">
        <v>76931.399999999994</v>
      </c>
      <c r="BI208" s="13">
        <v>69292.600000000006</v>
      </c>
      <c r="BJ208" s="13">
        <v>85227.450000000012</v>
      </c>
      <c r="BK208" s="13">
        <f t="shared" si="4"/>
        <v>909937.01859999984</v>
      </c>
      <c r="BM208" s="13">
        <v>77873.036399999997</v>
      </c>
      <c r="BN208" s="13">
        <v>70324.882199999993</v>
      </c>
      <c r="BO208" s="13">
        <v>75381.5</v>
      </c>
      <c r="BP208" s="13">
        <v>78658.75</v>
      </c>
      <c r="BQ208" s="13">
        <v>84686.3</v>
      </c>
      <c r="BR208" s="13">
        <v>67374.899999999994</v>
      </c>
      <c r="BS208" s="13">
        <v>70647</v>
      </c>
      <c r="BT208" s="13">
        <v>76143.7</v>
      </c>
      <c r="BU208" s="13">
        <v>77395.5</v>
      </c>
      <c r="BV208" s="13">
        <v>76931.399999999994</v>
      </c>
      <c r="BW208" s="13">
        <v>69292.600000000006</v>
      </c>
      <c r="BX208" s="13">
        <v>85227.450000000012</v>
      </c>
      <c r="BY208" s="13">
        <f t="shared" si="5"/>
        <v>909937.01859999984</v>
      </c>
      <c r="CA208" s="16"/>
    </row>
    <row r="209" spans="1:79" x14ac:dyDescent="0.25">
      <c r="B209" t="s">
        <v>401</v>
      </c>
      <c r="C209" t="s">
        <v>402</v>
      </c>
      <c r="D209" t="s">
        <v>52</v>
      </c>
      <c r="E209" t="s">
        <v>65</v>
      </c>
      <c r="G209" s="2">
        <v>23101.1</v>
      </c>
      <c r="H209" s="2">
        <v>21798.7</v>
      </c>
      <c r="I209" s="2">
        <v>19874.400000000001</v>
      </c>
      <c r="J209" s="2">
        <v>20788.8</v>
      </c>
      <c r="K209" s="2">
        <v>20696</v>
      </c>
      <c r="L209" s="2">
        <v>22380.799999999999</v>
      </c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>
        <v>17374.3</v>
      </c>
      <c r="AL209" s="2">
        <v>18492.400000000001</v>
      </c>
      <c r="AM209" s="2">
        <v>19802.8</v>
      </c>
      <c r="AN209" s="2">
        <v>18566.5</v>
      </c>
      <c r="AO209" s="2">
        <v>19930</v>
      </c>
      <c r="AP209" s="2">
        <v>24646.1</v>
      </c>
      <c r="AQ209" s="2">
        <v>25431.599999999999</v>
      </c>
      <c r="AR209" s="2">
        <v>22912.400000000001</v>
      </c>
      <c r="AS209" s="2">
        <v>22132.5</v>
      </c>
      <c r="AT209" s="2">
        <v>20661.8</v>
      </c>
      <c r="AU209" s="2">
        <v>20756.599999999999</v>
      </c>
      <c r="AV209" s="2">
        <v>22307.3</v>
      </c>
      <c r="AW209" s="2">
        <v>18535.8</v>
      </c>
      <c r="AY209" s="13">
        <v>25431.599999999999</v>
      </c>
      <c r="AZ209" s="13">
        <v>22912.400000000001</v>
      </c>
      <c r="BA209" s="13">
        <v>22132.5</v>
      </c>
      <c r="BB209" s="13">
        <v>20661.8</v>
      </c>
      <c r="BC209" s="13">
        <v>20756.599999999999</v>
      </c>
      <c r="BD209" s="13">
        <v>22307.3</v>
      </c>
      <c r="BE209" s="13">
        <v>18535.8</v>
      </c>
      <c r="BF209" s="13">
        <v>18492.400000000001</v>
      </c>
      <c r="BG209" s="13">
        <v>19802.8</v>
      </c>
      <c r="BH209" s="13">
        <v>18566.5</v>
      </c>
      <c r="BI209" s="13">
        <v>19930</v>
      </c>
      <c r="BJ209" s="13">
        <v>24646.1</v>
      </c>
      <c r="BK209" s="13">
        <f t="shared" ref="BK209:BK272" si="6">SUM(AY209:BJ209)</f>
        <v>254175.79999999996</v>
      </c>
      <c r="BM209" s="13">
        <v>25431.599999999999</v>
      </c>
      <c r="BN209" s="13">
        <v>22912.400000000001</v>
      </c>
      <c r="BO209" s="13">
        <v>22132.5</v>
      </c>
      <c r="BP209" s="13">
        <v>20661.8</v>
      </c>
      <c r="BQ209" s="13">
        <v>20756.599999999999</v>
      </c>
      <c r="BR209" s="13">
        <v>22307.3</v>
      </c>
      <c r="BS209" s="13">
        <v>18535.8</v>
      </c>
      <c r="BT209" s="13">
        <v>18492.400000000001</v>
      </c>
      <c r="BU209" s="13">
        <v>19802.8</v>
      </c>
      <c r="BV209" s="13">
        <v>18566.5</v>
      </c>
      <c r="BW209" s="13">
        <v>19930</v>
      </c>
      <c r="BX209" s="13">
        <v>24646.1</v>
      </c>
      <c r="BY209" s="13">
        <f t="shared" ref="BY209:BY272" si="7">SUM(BM209:BX209)</f>
        <v>254175.79999999996</v>
      </c>
      <c r="CA209" s="16"/>
    </row>
    <row r="210" spans="1:79" x14ac:dyDescent="0.25">
      <c r="B210" t="s">
        <v>259</v>
      </c>
      <c r="C210" t="s">
        <v>260</v>
      </c>
      <c r="D210" t="s">
        <v>58</v>
      </c>
      <c r="E210" t="s">
        <v>65</v>
      </c>
      <c r="G210" s="2">
        <v>144340.79999999999</v>
      </c>
      <c r="H210" s="2">
        <v>126550.2</v>
      </c>
      <c r="I210" s="2">
        <v>209144</v>
      </c>
      <c r="J210" s="2">
        <v>98486.8</v>
      </c>
      <c r="K210" s="2">
        <v>95886.2</v>
      </c>
      <c r="L210" s="2">
        <v>71308.600000000006</v>
      </c>
      <c r="M210" s="2">
        <v>78319.199999999997</v>
      </c>
      <c r="N210" s="2">
        <v>74028.600000000006</v>
      </c>
      <c r="O210" s="2">
        <v>64989</v>
      </c>
      <c r="P210" s="2">
        <v>82205.8</v>
      </c>
      <c r="Q210" s="2">
        <v>105750</v>
      </c>
      <c r="R210" s="2">
        <v>110350.8</v>
      </c>
      <c r="S210" s="2">
        <v>127681.2</v>
      </c>
      <c r="T210" s="2">
        <v>117152</v>
      </c>
      <c r="U210" s="2">
        <v>68072</v>
      </c>
      <c r="V210" s="2">
        <v>23860.400000000001</v>
      </c>
      <c r="W210" s="2">
        <v>22897</v>
      </c>
      <c r="X210" s="2">
        <v>24437.9</v>
      </c>
      <c r="Y210" s="2">
        <v>28753.3</v>
      </c>
      <c r="Z210" s="2">
        <v>28146.1</v>
      </c>
      <c r="AA210" s="2">
        <v>32635.5</v>
      </c>
      <c r="AB210" s="2">
        <v>33852.5</v>
      </c>
      <c r="AC210" s="2">
        <v>49558.5</v>
      </c>
      <c r="AD210" s="2">
        <v>73346.399999999994</v>
      </c>
      <c r="AE210" s="2">
        <v>60521.3</v>
      </c>
      <c r="AF210" s="2">
        <v>54789.5</v>
      </c>
      <c r="AG210" s="2">
        <v>60385.8</v>
      </c>
      <c r="AH210" s="2">
        <v>62909</v>
      </c>
      <c r="AI210" s="2">
        <v>34270.699999999997</v>
      </c>
      <c r="AJ210" s="2">
        <v>35558.6</v>
      </c>
      <c r="AK210" s="2">
        <v>36808.800000000003</v>
      </c>
      <c r="AL210" s="2">
        <v>32656.5</v>
      </c>
      <c r="AM210" s="2">
        <v>31392.799999999999</v>
      </c>
      <c r="AN210" s="2">
        <v>32468.5</v>
      </c>
      <c r="AO210" s="2">
        <v>31350</v>
      </c>
      <c r="AP210" s="2">
        <v>32302</v>
      </c>
      <c r="AQ210" s="2">
        <v>32333</v>
      </c>
      <c r="AR210" s="2">
        <v>68601.600000000006</v>
      </c>
      <c r="AS210" s="2">
        <v>61453.5</v>
      </c>
      <c r="AT210" s="2">
        <v>57886.400000000001</v>
      </c>
      <c r="AU210" s="2">
        <v>48687.9</v>
      </c>
      <c r="AV210" s="2">
        <v>41048.800000000003</v>
      </c>
      <c r="AW210" s="2">
        <v>36236.5</v>
      </c>
      <c r="AY210" s="13">
        <v>56331.926700000004</v>
      </c>
      <c r="AZ210" s="13">
        <v>50871.730349999998</v>
      </c>
      <c r="BA210" s="13">
        <v>60919.65</v>
      </c>
      <c r="BB210" s="13">
        <v>60397.7</v>
      </c>
      <c r="BC210" s="13">
        <v>41479.300000000003</v>
      </c>
      <c r="BD210" s="13">
        <v>38303.699999999997</v>
      </c>
      <c r="BE210" s="13">
        <v>36522.65</v>
      </c>
      <c r="BF210" s="13">
        <v>53342.55</v>
      </c>
      <c r="BG210" s="13">
        <v>48190.9</v>
      </c>
      <c r="BH210" s="13">
        <v>57337.15</v>
      </c>
      <c r="BI210" s="13">
        <v>68550</v>
      </c>
      <c r="BJ210" s="13">
        <v>71326.399999999994</v>
      </c>
      <c r="BK210" s="13">
        <f t="shared" si="6"/>
        <v>643573.65705000015</v>
      </c>
      <c r="BM210" s="13">
        <v>56331.926700000004</v>
      </c>
      <c r="BN210" s="13">
        <v>50871.730349999998</v>
      </c>
      <c r="BO210" s="13">
        <v>60919.65</v>
      </c>
      <c r="BP210" s="13">
        <v>60397.7</v>
      </c>
      <c r="BQ210" s="13">
        <v>41479.300000000003</v>
      </c>
      <c r="BR210" s="13">
        <v>38303.699999999997</v>
      </c>
      <c r="BS210" s="13">
        <v>36522.65</v>
      </c>
      <c r="BT210" s="13">
        <v>53342.55</v>
      </c>
      <c r="BU210" s="13">
        <v>48190.9</v>
      </c>
      <c r="BV210" s="13">
        <v>57337.15</v>
      </c>
      <c r="BW210" s="13">
        <v>68550</v>
      </c>
      <c r="BX210" s="13">
        <v>71326.399999999994</v>
      </c>
      <c r="BY210" s="13">
        <f t="shared" si="7"/>
        <v>643573.65705000015</v>
      </c>
      <c r="CA210" s="16"/>
    </row>
    <row r="211" spans="1:79" x14ac:dyDescent="0.25">
      <c r="B211" t="s">
        <v>244</v>
      </c>
      <c r="C211" t="s">
        <v>245</v>
      </c>
      <c r="D211" t="s">
        <v>52</v>
      </c>
      <c r="E211" t="s">
        <v>65</v>
      </c>
      <c r="G211" s="2">
        <v>37060.5</v>
      </c>
      <c r="H211" s="2">
        <v>33501.5</v>
      </c>
      <c r="I211" s="2">
        <v>41344.9</v>
      </c>
      <c r="J211" s="2">
        <v>40004.699999999997</v>
      </c>
      <c r="K211" s="2">
        <v>37405.199999999997</v>
      </c>
      <c r="L211" s="2">
        <v>41933.800000000003</v>
      </c>
      <c r="M211" s="2">
        <v>30496.799999999999</v>
      </c>
      <c r="N211" s="2">
        <v>34030.1</v>
      </c>
      <c r="O211" s="2">
        <v>34180.5</v>
      </c>
      <c r="P211" s="2">
        <v>32832.800000000003</v>
      </c>
      <c r="Q211" s="2">
        <v>35030.6</v>
      </c>
      <c r="R211" s="2">
        <v>34472.5</v>
      </c>
      <c r="S211" s="2">
        <v>45565.7</v>
      </c>
      <c r="T211" s="2">
        <v>39718.400000000001</v>
      </c>
      <c r="U211" s="2">
        <v>38910.800000000003</v>
      </c>
      <c r="V211" s="2">
        <v>38153.4</v>
      </c>
      <c r="W211" s="2">
        <v>38268.5</v>
      </c>
      <c r="X211" s="2">
        <v>35126.1</v>
      </c>
      <c r="Y211" s="2">
        <v>32206.1</v>
      </c>
      <c r="Z211" s="2">
        <v>35905.699999999997</v>
      </c>
      <c r="AA211" s="2">
        <v>30735.4</v>
      </c>
      <c r="AB211" s="2">
        <v>34185.300000000003</v>
      </c>
      <c r="AC211" s="2">
        <v>37703</v>
      </c>
      <c r="AD211" s="2">
        <v>32975</v>
      </c>
      <c r="AE211" s="2">
        <v>47871.9</v>
      </c>
      <c r="AF211" s="2">
        <v>38938.699999999997</v>
      </c>
      <c r="AG211" s="2">
        <v>38892.9</v>
      </c>
      <c r="AH211" s="2">
        <v>36891.800000000003</v>
      </c>
      <c r="AI211" s="2">
        <v>42072.2</v>
      </c>
      <c r="AJ211" s="2">
        <v>32454.7</v>
      </c>
      <c r="AK211" s="2">
        <v>34090.6</v>
      </c>
      <c r="AL211" s="2">
        <v>36538.1</v>
      </c>
      <c r="AM211" s="2">
        <v>30187.1</v>
      </c>
      <c r="AN211" s="2">
        <v>38212.1</v>
      </c>
      <c r="AO211" s="2">
        <v>36115</v>
      </c>
      <c r="AP211" s="2">
        <v>33872.9</v>
      </c>
      <c r="AQ211" s="2">
        <v>53105.9</v>
      </c>
      <c r="AR211" s="2">
        <v>35503.1</v>
      </c>
      <c r="AS211" s="2">
        <v>39049.5</v>
      </c>
      <c r="AT211" s="2">
        <v>40830.5</v>
      </c>
      <c r="AU211" s="2">
        <v>39678.9</v>
      </c>
      <c r="AV211" s="2">
        <v>34875.5</v>
      </c>
      <c r="AW211" s="2">
        <v>35343.300000000003</v>
      </c>
      <c r="AY211" s="13">
        <v>45696.805800000002</v>
      </c>
      <c r="AZ211" s="13">
        <v>41267.460899999998</v>
      </c>
      <c r="BA211" s="13">
        <v>38971.199999999997</v>
      </c>
      <c r="BB211" s="13">
        <v>38861.15</v>
      </c>
      <c r="BC211" s="13">
        <v>40875.550000000003</v>
      </c>
      <c r="BD211" s="13">
        <v>33665.1</v>
      </c>
      <c r="BE211" s="13">
        <v>34716.949999999997</v>
      </c>
      <c r="BF211" s="13">
        <v>35284.1</v>
      </c>
      <c r="BG211" s="13">
        <v>32183.8</v>
      </c>
      <c r="BH211" s="13">
        <v>35522.449999999997</v>
      </c>
      <c r="BI211" s="13">
        <v>35572.800000000003</v>
      </c>
      <c r="BJ211" s="13">
        <v>34172.699999999997</v>
      </c>
      <c r="BK211" s="13">
        <f t="shared" si="6"/>
        <v>446790.06669999997</v>
      </c>
      <c r="BM211" s="13">
        <v>45696.805800000002</v>
      </c>
      <c r="BN211" s="13">
        <v>41267.460899999998</v>
      </c>
      <c r="BO211" s="13">
        <v>38971.199999999997</v>
      </c>
      <c r="BP211" s="13">
        <v>38861.15</v>
      </c>
      <c r="BQ211" s="13">
        <v>40875.550000000003</v>
      </c>
      <c r="BR211" s="13">
        <v>33665.1</v>
      </c>
      <c r="BS211" s="13">
        <v>34716.949999999997</v>
      </c>
      <c r="BT211" s="13">
        <v>35284.1</v>
      </c>
      <c r="BU211" s="13">
        <v>32183.8</v>
      </c>
      <c r="BV211" s="13">
        <v>35522.449999999997</v>
      </c>
      <c r="BW211" s="13">
        <v>35572.800000000003</v>
      </c>
      <c r="BX211" s="13">
        <v>34172.699999999997</v>
      </c>
      <c r="BY211" s="13">
        <f t="shared" si="7"/>
        <v>446790.06669999997</v>
      </c>
      <c r="CA211" s="16"/>
    </row>
    <row r="212" spans="1:79" x14ac:dyDescent="0.25">
      <c r="B212" t="s">
        <v>220</v>
      </c>
      <c r="C212" t="s">
        <v>221</v>
      </c>
      <c r="D212" t="s">
        <v>52</v>
      </c>
      <c r="E212" t="s">
        <v>65</v>
      </c>
      <c r="G212" s="2">
        <v>45910.5</v>
      </c>
      <c r="H212" s="2">
        <v>91239.2</v>
      </c>
      <c r="I212" s="2">
        <v>92539.199999999997</v>
      </c>
      <c r="J212" s="2">
        <v>113926.39999999999</v>
      </c>
      <c r="K212" s="2">
        <v>48090.5</v>
      </c>
      <c r="L212" s="2">
        <v>113573.1</v>
      </c>
      <c r="M212" s="2">
        <v>67358.399999999994</v>
      </c>
      <c r="N212" s="2">
        <v>97167.2</v>
      </c>
      <c r="O212" s="2">
        <v>50780</v>
      </c>
      <c r="P212" s="2">
        <v>78824.5</v>
      </c>
      <c r="Q212" s="2">
        <v>60019.199999999997</v>
      </c>
      <c r="R212" s="2">
        <v>154916.79999999999</v>
      </c>
      <c r="S212" s="2">
        <v>110252.3</v>
      </c>
      <c r="T212" s="2">
        <v>77335.899999999994</v>
      </c>
      <c r="U212" s="2">
        <v>51993.599999999999</v>
      </c>
      <c r="V212" s="2">
        <v>46660.800000000003</v>
      </c>
      <c r="W212" s="2">
        <v>99169.600000000006</v>
      </c>
      <c r="X212" s="2">
        <v>77255</v>
      </c>
      <c r="Y212" s="2">
        <v>34894.300000000003</v>
      </c>
      <c r="Z212" s="2">
        <v>38671.599999999999</v>
      </c>
      <c r="AA212" s="2">
        <v>69840.7</v>
      </c>
      <c r="AB212" s="2">
        <v>20098.599999999999</v>
      </c>
      <c r="AC212" s="2">
        <v>41189</v>
      </c>
      <c r="AD212" s="2">
        <v>97550.8</v>
      </c>
      <c r="AE212" s="2">
        <v>41530.300000000003</v>
      </c>
      <c r="AF212" s="2">
        <v>26244.1</v>
      </c>
      <c r="AG212" s="2">
        <v>57893</v>
      </c>
      <c r="AH212" s="2">
        <v>70176.100000000006</v>
      </c>
      <c r="AI212" s="2">
        <v>21715.3</v>
      </c>
      <c r="AJ212" s="2">
        <v>93891.199999999997</v>
      </c>
      <c r="AK212" s="2">
        <v>56205.5</v>
      </c>
      <c r="AL212" s="2">
        <v>72811.8</v>
      </c>
      <c r="AM212" s="2">
        <v>139591.1</v>
      </c>
      <c r="AN212" s="2">
        <v>78892.5</v>
      </c>
      <c r="AO212" s="2">
        <v>37329</v>
      </c>
      <c r="AP212" s="2">
        <v>64802</v>
      </c>
      <c r="AQ212" s="2">
        <v>89879.9</v>
      </c>
      <c r="AR212" s="2">
        <v>82067.899999999994</v>
      </c>
      <c r="AS212" s="2">
        <v>31843.5</v>
      </c>
      <c r="AT212" s="2">
        <v>31231.200000000001</v>
      </c>
      <c r="AU212" s="2">
        <v>55356.5</v>
      </c>
      <c r="AV212" s="2">
        <v>73533.7</v>
      </c>
      <c r="AW212" s="2">
        <v>120240.2</v>
      </c>
      <c r="AY212" s="13">
        <v>62447.633099999999</v>
      </c>
      <c r="AZ212" s="13">
        <v>56394.647549999994</v>
      </c>
      <c r="BA212" s="13">
        <v>44868.25</v>
      </c>
      <c r="BB212" s="13">
        <v>50703.65</v>
      </c>
      <c r="BC212" s="13">
        <v>38535.9</v>
      </c>
      <c r="BD212" s="13">
        <v>83712.45</v>
      </c>
      <c r="BE212" s="13">
        <v>88222.85</v>
      </c>
      <c r="BF212" s="13">
        <v>84989.5</v>
      </c>
      <c r="BG212" s="13">
        <v>95185.55</v>
      </c>
      <c r="BH212" s="13">
        <v>78858.5</v>
      </c>
      <c r="BI212" s="13">
        <v>48674.1</v>
      </c>
      <c r="BJ212" s="13">
        <v>109859.4</v>
      </c>
      <c r="BK212" s="13">
        <f t="shared" si="6"/>
        <v>842452.43064999999</v>
      </c>
      <c r="BM212" s="13">
        <v>62447.633099999999</v>
      </c>
      <c r="BN212" s="13">
        <v>56394.647549999994</v>
      </c>
      <c r="BO212" s="13">
        <v>44868.25</v>
      </c>
      <c r="BP212" s="13">
        <v>50703.65</v>
      </c>
      <c r="BQ212" s="13">
        <v>38535.9</v>
      </c>
      <c r="BR212" s="13">
        <v>83712.45</v>
      </c>
      <c r="BS212" s="13">
        <v>88222.85</v>
      </c>
      <c r="BT212" s="13">
        <v>84989.5</v>
      </c>
      <c r="BU212" s="13">
        <v>95185.55</v>
      </c>
      <c r="BV212" s="13">
        <v>78858.5</v>
      </c>
      <c r="BW212" s="13">
        <v>48674.1</v>
      </c>
      <c r="BX212" s="13">
        <v>109859.4</v>
      </c>
      <c r="BY212" s="13">
        <f t="shared" si="7"/>
        <v>842452.43064999999</v>
      </c>
      <c r="CA212" s="16"/>
    </row>
    <row r="213" spans="1:79" x14ac:dyDescent="0.25">
      <c r="B213" t="s">
        <v>112</v>
      </c>
      <c r="C213" t="s">
        <v>113</v>
      </c>
      <c r="D213" t="s">
        <v>66</v>
      </c>
      <c r="E213" t="s">
        <v>53</v>
      </c>
      <c r="G213" s="2">
        <v>161834.4</v>
      </c>
      <c r="H213" s="2">
        <v>132735.20000000001</v>
      </c>
      <c r="I213" s="2">
        <v>147912.29999999999</v>
      </c>
      <c r="J213" s="2">
        <v>132998.5</v>
      </c>
      <c r="K213" s="2">
        <v>124804.8</v>
      </c>
      <c r="L213" s="2">
        <v>116222.8</v>
      </c>
      <c r="M213" s="2">
        <v>122184.9</v>
      </c>
      <c r="N213" s="2">
        <v>121707.9</v>
      </c>
      <c r="O213" s="2">
        <v>116787.2</v>
      </c>
      <c r="P213" s="2">
        <v>124285.4</v>
      </c>
      <c r="Q213" s="2">
        <v>138489.60000000001</v>
      </c>
      <c r="R213" s="2">
        <v>150299.4</v>
      </c>
      <c r="S213" s="2">
        <v>152142.20000000001</v>
      </c>
      <c r="T213" s="2">
        <v>138987.5</v>
      </c>
      <c r="U213" s="2">
        <v>135965.79999999999</v>
      </c>
      <c r="V213" s="2">
        <v>129737.9</v>
      </c>
      <c r="W213" s="2">
        <v>129341.2</v>
      </c>
      <c r="X213" s="2">
        <v>114526.3</v>
      </c>
      <c r="Y213" s="2">
        <v>111682.5</v>
      </c>
      <c r="Z213" s="2">
        <v>116134</v>
      </c>
      <c r="AA213" s="2">
        <v>117016.9</v>
      </c>
      <c r="AB213" s="2">
        <v>128312.9</v>
      </c>
      <c r="AC213" s="2">
        <v>141023.29999999999</v>
      </c>
      <c r="AD213" s="2">
        <v>174525.3</v>
      </c>
      <c r="AE213" s="2">
        <v>177537.8</v>
      </c>
      <c r="AF213" s="2">
        <v>149490.29999999999</v>
      </c>
      <c r="AG213" s="2">
        <v>159687.29999999999</v>
      </c>
      <c r="AH213" s="2">
        <v>142618.4</v>
      </c>
      <c r="AI213" s="2">
        <v>133962.4</v>
      </c>
      <c r="AJ213" s="2">
        <v>123602</v>
      </c>
      <c r="AK213" s="2">
        <v>123595.4</v>
      </c>
      <c r="AL213" s="2">
        <v>124173.5</v>
      </c>
      <c r="AM213" s="2">
        <v>122664.1</v>
      </c>
      <c r="AN213" s="2">
        <v>137877.4</v>
      </c>
      <c r="AO213" s="2">
        <v>158014.79999999999</v>
      </c>
      <c r="AP213" s="2">
        <v>160732</v>
      </c>
      <c r="AQ213" s="2">
        <v>174679.7</v>
      </c>
      <c r="AR213" s="2">
        <v>156077.20000000001</v>
      </c>
      <c r="AS213" s="2">
        <v>147929.60000000001</v>
      </c>
      <c r="AT213" s="2">
        <v>142581.79999999999</v>
      </c>
      <c r="AU213" s="2">
        <v>132718.70000000001</v>
      </c>
      <c r="AV213" s="2">
        <v>118601.9</v>
      </c>
      <c r="AW213" s="2">
        <v>119589.1</v>
      </c>
      <c r="AY213" s="13">
        <v>171352.99249999999</v>
      </c>
      <c r="AZ213" s="13">
        <v>154743.92124999998</v>
      </c>
      <c r="BA213" s="13">
        <v>153808.45000000001</v>
      </c>
      <c r="BB213" s="13">
        <v>142600.09999999998</v>
      </c>
      <c r="BC213" s="13">
        <v>133340.54999999999</v>
      </c>
      <c r="BD213" s="13">
        <v>121101.95</v>
      </c>
      <c r="BE213" s="13">
        <v>121592.25</v>
      </c>
      <c r="BF213" s="13">
        <v>122940.7</v>
      </c>
      <c r="BG213" s="13">
        <v>119725.65</v>
      </c>
      <c r="BH213" s="13">
        <v>131081.4</v>
      </c>
      <c r="BI213" s="13">
        <v>148252.20000000001</v>
      </c>
      <c r="BJ213" s="13">
        <v>155515.70000000001</v>
      </c>
      <c r="BK213" s="13">
        <f t="shared" si="6"/>
        <v>1676055.8637499996</v>
      </c>
      <c r="BM213" s="13">
        <v>171352.99249999999</v>
      </c>
      <c r="BN213" s="13">
        <v>154743.92124999998</v>
      </c>
      <c r="BO213" s="13">
        <v>153808.45000000001</v>
      </c>
      <c r="BP213" s="13">
        <v>142600.09999999998</v>
      </c>
      <c r="BQ213" s="13">
        <v>133340.54999999999</v>
      </c>
      <c r="BR213" s="13">
        <v>121101.95</v>
      </c>
      <c r="BS213" s="13">
        <v>121592.25</v>
      </c>
      <c r="BT213" s="13">
        <v>122940.7</v>
      </c>
      <c r="BU213" s="13">
        <v>119725.65</v>
      </c>
      <c r="BV213" s="13">
        <v>131081.4</v>
      </c>
      <c r="BW213" s="13">
        <v>148252.20000000001</v>
      </c>
      <c r="BX213" s="13">
        <v>155515.70000000001</v>
      </c>
      <c r="BY213" s="13">
        <f t="shared" si="7"/>
        <v>1676055.8637499996</v>
      </c>
      <c r="CA213" s="16"/>
    </row>
    <row r="214" spans="1:79" x14ac:dyDescent="0.25">
      <c r="B214" t="s">
        <v>666</v>
      </c>
      <c r="C214" t="s">
        <v>667</v>
      </c>
      <c r="D214" t="s">
        <v>58</v>
      </c>
      <c r="E214" t="s">
        <v>65</v>
      </c>
      <c r="G214" s="2">
        <v>100859.2</v>
      </c>
      <c r="H214" s="2">
        <v>84416.8</v>
      </c>
      <c r="I214" s="2">
        <v>92060.800000000003</v>
      </c>
      <c r="J214" s="2">
        <v>80693.600000000006</v>
      </c>
      <c r="K214" s="2">
        <v>80302.8</v>
      </c>
      <c r="L214" s="2">
        <v>74378</v>
      </c>
      <c r="M214" s="2">
        <v>74459.899999999994</v>
      </c>
      <c r="N214" s="2">
        <v>74843.600000000006</v>
      </c>
      <c r="O214" s="2">
        <v>71802.899999999994</v>
      </c>
      <c r="P214" s="2">
        <v>77561</v>
      </c>
      <c r="Q214" s="2">
        <v>88011.1</v>
      </c>
      <c r="R214" s="2">
        <v>89784</v>
      </c>
      <c r="S214" s="2">
        <v>96089.7</v>
      </c>
      <c r="T214" s="2">
        <v>85050.4</v>
      </c>
      <c r="U214" s="2">
        <v>85074.3</v>
      </c>
      <c r="V214" s="2">
        <v>81519.5</v>
      </c>
      <c r="W214" s="2">
        <v>81242.7</v>
      </c>
      <c r="X214" s="2">
        <v>75638.399999999994</v>
      </c>
      <c r="Y214" s="2">
        <v>73629.899999999994</v>
      </c>
      <c r="Z214" s="2">
        <v>76817.399999999994</v>
      </c>
      <c r="AA214" s="2">
        <v>75303.100000000006</v>
      </c>
      <c r="AB214" s="2">
        <v>47890.5</v>
      </c>
      <c r="AC214" s="2">
        <v>43481.1</v>
      </c>
      <c r="AD214" s="2">
        <v>51724.6</v>
      </c>
      <c r="AE214" s="2">
        <v>51698.1</v>
      </c>
      <c r="AF214" s="2">
        <v>44517.5</v>
      </c>
      <c r="AG214" s="2">
        <v>47065.599999999999</v>
      </c>
      <c r="AH214" s="2">
        <v>43880.1</v>
      </c>
      <c r="AI214" s="2">
        <v>42253.5</v>
      </c>
      <c r="AJ214" s="2">
        <v>38843.4</v>
      </c>
      <c r="AK214" s="2">
        <v>39632.800000000003</v>
      </c>
      <c r="AL214" s="2">
        <v>38288.6</v>
      </c>
      <c r="AM214" s="2">
        <v>38415</v>
      </c>
      <c r="AN214" s="2">
        <v>41474</v>
      </c>
      <c r="AO214" s="2">
        <v>47339.199999999997</v>
      </c>
      <c r="AP214" s="2">
        <v>47191.7</v>
      </c>
      <c r="AQ214" s="2">
        <v>52337.9</v>
      </c>
      <c r="AR214" s="2">
        <v>43973.5</v>
      </c>
      <c r="AS214" s="2">
        <v>46535.6</v>
      </c>
      <c r="AT214" s="2">
        <v>43097.599999999999</v>
      </c>
      <c r="AU214" s="2">
        <v>41343.599999999999</v>
      </c>
      <c r="AV214" s="2">
        <v>37918.400000000001</v>
      </c>
      <c r="AW214" s="2">
        <v>38902.5</v>
      </c>
      <c r="AY214" s="13">
        <v>50153.283500000005</v>
      </c>
      <c r="AZ214" s="13">
        <v>45291.976749999994</v>
      </c>
      <c r="BA214" s="13">
        <v>46800.6</v>
      </c>
      <c r="BB214" s="13">
        <v>43488.85</v>
      </c>
      <c r="BC214" s="13">
        <v>41798.550000000003</v>
      </c>
      <c r="BD214" s="13">
        <v>38380.9</v>
      </c>
      <c r="BE214" s="13">
        <v>39267.65</v>
      </c>
      <c r="BF214" s="13">
        <v>56566.100000000006</v>
      </c>
      <c r="BG214" s="13">
        <v>55108.95</v>
      </c>
      <c r="BH214" s="13">
        <v>59517.5</v>
      </c>
      <c r="BI214" s="13">
        <v>67675.149999999994</v>
      </c>
      <c r="BJ214" s="13">
        <v>68487.850000000006</v>
      </c>
      <c r="BK214" s="13">
        <f t="shared" si="6"/>
        <v>612537.36025000003</v>
      </c>
      <c r="BM214" s="13">
        <v>50153.283500000005</v>
      </c>
      <c r="BN214" s="13">
        <v>45291.976749999994</v>
      </c>
      <c r="BO214" s="13">
        <v>46800.6</v>
      </c>
      <c r="BP214" s="13">
        <v>43488.85</v>
      </c>
      <c r="BQ214" s="13">
        <v>41798.550000000003</v>
      </c>
      <c r="BR214" s="13">
        <v>38380.9</v>
      </c>
      <c r="BS214" s="13">
        <v>39267.65</v>
      </c>
      <c r="BT214" s="13">
        <v>56566.100000000006</v>
      </c>
      <c r="BU214" s="13">
        <v>55108.95</v>
      </c>
      <c r="BV214" s="13">
        <v>59517.5</v>
      </c>
      <c r="BW214" s="13">
        <v>67675.149999999994</v>
      </c>
      <c r="BX214" s="13">
        <v>68487.850000000006</v>
      </c>
      <c r="BY214" s="13">
        <f t="shared" si="7"/>
        <v>612537.36025000003</v>
      </c>
      <c r="CA214" s="16"/>
    </row>
    <row r="215" spans="1:79" x14ac:dyDescent="0.25">
      <c r="B215" t="s">
        <v>757</v>
      </c>
      <c r="C215" t="s">
        <v>758</v>
      </c>
      <c r="D215" t="s">
        <v>58</v>
      </c>
      <c r="E215" t="s">
        <v>57</v>
      </c>
      <c r="G215" s="2">
        <v>278532.8</v>
      </c>
      <c r="H215" s="2">
        <v>233411.5</v>
      </c>
      <c r="I215" s="2">
        <v>255479.7</v>
      </c>
      <c r="J215" s="2">
        <v>249296.3</v>
      </c>
      <c r="K215" s="2">
        <v>248279.5</v>
      </c>
      <c r="L215" s="2">
        <v>221483.8</v>
      </c>
      <c r="M215" s="2">
        <v>231344.9</v>
      </c>
      <c r="N215" s="2">
        <v>192934.3</v>
      </c>
      <c r="O215" s="2">
        <v>140481.60000000001</v>
      </c>
      <c r="P215" s="2">
        <v>108503.4</v>
      </c>
      <c r="Q215" s="2">
        <v>105082.4</v>
      </c>
      <c r="R215" s="2">
        <v>116860.2</v>
      </c>
      <c r="S215" s="2">
        <v>115689.9</v>
      </c>
      <c r="T215" s="2">
        <v>117082.6</v>
      </c>
      <c r="U215" s="2">
        <v>119141.8</v>
      </c>
      <c r="V215" s="2">
        <v>105030.39999999999</v>
      </c>
      <c r="W215" s="2">
        <v>114004.8</v>
      </c>
      <c r="X215" s="2">
        <v>108638.6</v>
      </c>
      <c r="Y215" s="2">
        <v>107754.3</v>
      </c>
      <c r="Z215" s="2">
        <v>103366.2</v>
      </c>
      <c r="AA215" s="2">
        <v>101935</v>
      </c>
      <c r="AB215" s="2">
        <v>92800.9</v>
      </c>
      <c r="AC215" s="2">
        <v>84862.7</v>
      </c>
      <c r="AD215" s="2">
        <v>81766.2</v>
      </c>
      <c r="AE215" s="2">
        <v>77968.7</v>
      </c>
      <c r="AF215" s="2">
        <v>74762.3</v>
      </c>
      <c r="AG215" s="2">
        <v>78094.3</v>
      </c>
      <c r="AH215" s="2">
        <v>70647.399999999994</v>
      </c>
      <c r="AI215" s="2">
        <v>68338.399999999994</v>
      </c>
      <c r="AJ215" s="2">
        <v>53975.8</v>
      </c>
      <c r="AK215" s="2">
        <v>57096.2</v>
      </c>
      <c r="AL215" s="2">
        <v>55448.4</v>
      </c>
      <c r="AM215" s="2">
        <v>47008.4</v>
      </c>
      <c r="AN215" s="2">
        <v>47679.5</v>
      </c>
      <c r="AO215" s="2">
        <v>40945.5</v>
      </c>
      <c r="AP215" s="2">
        <v>46317.1</v>
      </c>
      <c r="AQ215" s="2">
        <v>41753.199999999997</v>
      </c>
      <c r="AR215" s="2">
        <v>42732.3</v>
      </c>
      <c r="AS215" s="2">
        <v>58785.7</v>
      </c>
      <c r="AT215" s="2">
        <v>56867.199999999997</v>
      </c>
      <c r="AU215" s="2">
        <v>80397.899999999994</v>
      </c>
      <c r="AV215" s="2">
        <v>83928</v>
      </c>
      <c r="AW215" s="2">
        <v>78842.399999999994</v>
      </c>
      <c r="AY215" s="13">
        <v>61794.898250000006</v>
      </c>
      <c r="AZ215" s="13">
        <v>55805.181624999997</v>
      </c>
      <c r="BA215" s="13">
        <v>68440</v>
      </c>
      <c r="BB215" s="13">
        <v>63757.299999999996</v>
      </c>
      <c r="BC215" s="13">
        <v>74368.149999999994</v>
      </c>
      <c r="BD215" s="13">
        <v>68951.899999999994</v>
      </c>
      <c r="BE215" s="13">
        <v>67969.299999999988</v>
      </c>
      <c r="BF215" s="13">
        <v>124191.34999999999</v>
      </c>
      <c r="BG215" s="13">
        <v>93745</v>
      </c>
      <c r="BH215" s="13">
        <v>78091.45</v>
      </c>
      <c r="BI215" s="13">
        <v>73013.95</v>
      </c>
      <c r="BJ215" s="13">
        <v>81588.649999999994</v>
      </c>
      <c r="BK215" s="13">
        <f t="shared" si="6"/>
        <v>911717.12987499998</v>
      </c>
      <c r="BM215" s="13">
        <v>61794.898250000006</v>
      </c>
      <c r="BN215" s="13">
        <v>55805.181624999997</v>
      </c>
      <c r="BO215" s="13">
        <v>68440</v>
      </c>
      <c r="BP215" s="13">
        <v>63757.299999999996</v>
      </c>
      <c r="BQ215" s="13">
        <v>74368.149999999994</v>
      </c>
      <c r="BR215" s="13">
        <v>68951.899999999994</v>
      </c>
      <c r="BS215" s="13">
        <v>67969.299999999988</v>
      </c>
      <c r="BT215" s="13">
        <v>124191.34999999999</v>
      </c>
      <c r="BU215" s="13">
        <v>93745</v>
      </c>
      <c r="BV215" s="13">
        <v>78091.45</v>
      </c>
      <c r="BW215" s="13">
        <v>73013.95</v>
      </c>
      <c r="BX215" s="13">
        <v>81588.649999999994</v>
      </c>
      <c r="BY215" s="13">
        <f t="shared" si="7"/>
        <v>911717.12987499998</v>
      </c>
      <c r="CA215" s="16"/>
    </row>
    <row r="216" spans="1:79" x14ac:dyDescent="0.25">
      <c r="B216" t="s">
        <v>124</v>
      </c>
      <c r="C216" t="s">
        <v>125</v>
      </c>
      <c r="D216" t="s">
        <v>58</v>
      </c>
      <c r="E216" t="s">
        <v>65</v>
      </c>
      <c r="G216" s="2">
        <v>75431.199999999997</v>
      </c>
      <c r="H216" s="2">
        <v>60860.800000000003</v>
      </c>
      <c r="I216" s="2">
        <v>66986.399999999994</v>
      </c>
      <c r="J216" s="2">
        <v>59696</v>
      </c>
      <c r="K216" s="2">
        <v>56308</v>
      </c>
      <c r="L216" s="2">
        <v>53871.199999999997</v>
      </c>
      <c r="M216" s="2">
        <v>55279.199999999997</v>
      </c>
      <c r="N216" s="2">
        <v>54957.3</v>
      </c>
      <c r="O216" s="2">
        <v>51289.2</v>
      </c>
      <c r="P216" s="2">
        <v>54099.199999999997</v>
      </c>
      <c r="Q216" s="2">
        <v>58412.3</v>
      </c>
      <c r="R216" s="2">
        <v>63182.400000000001</v>
      </c>
      <c r="S216" s="2">
        <v>65469.3</v>
      </c>
      <c r="T216" s="2">
        <v>58188.800000000003</v>
      </c>
      <c r="U216" s="2">
        <v>58447.7</v>
      </c>
      <c r="V216" s="2">
        <v>54224.2</v>
      </c>
      <c r="W216" s="2">
        <v>57017.4</v>
      </c>
      <c r="X216" s="2">
        <v>50971.7</v>
      </c>
      <c r="Y216" s="2">
        <v>50738.6</v>
      </c>
      <c r="Z216" s="2">
        <v>52137.1</v>
      </c>
      <c r="AA216" s="2">
        <v>50202.6</v>
      </c>
      <c r="AB216" s="2">
        <v>54379.5</v>
      </c>
      <c r="AC216" s="2">
        <v>53583.3</v>
      </c>
      <c r="AD216" s="2">
        <v>70019.100000000006</v>
      </c>
      <c r="AE216" s="2">
        <v>73852.3</v>
      </c>
      <c r="AF216" s="2">
        <v>63962.9</v>
      </c>
      <c r="AG216" s="2">
        <v>72375.100000000006</v>
      </c>
      <c r="AH216" s="2">
        <v>64571.1</v>
      </c>
      <c r="AI216" s="2">
        <v>58195.4</v>
      </c>
      <c r="AJ216" s="2">
        <v>50672.800000000003</v>
      </c>
      <c r="AK216" s="2">
        <v>53084.800000000003</v>
      </c>
      <c r="AL216" s="2">
        <v>49272</v>
      </c>
      <c r="AM216" s="2">
        <v>48980</v>
      </c>
      <c r="AN216" s="2">
        <v>54350</v>
      </c>
      <c r="AO216" s="2">
        <v>58834.5</v>
      </c>
      <c r="AP216" s="2">
        <v>58977.1</v>
      </c>
      <c r="AQ216" s="2">
        <v>65146.1</v>
      </c>
      <c r="AR216" s="2">
        <v>56177.8</v>
      </c>
      <c r="AS216" s="2">
        <v>55069.9</v>
      </c>
      <c r="AT216" s="2">
        <v>52759.199999999997</v>
      </c>
      <c r="AU216" s="2">
        <v>54640.3</v>
      </c>
      <c r="AV216" s="2">
        <v>50294.400000000001</v>
      </c>
      <c r="AW216" s="2">
        <v>45877</v>
      </c>
      <c r="AY216" s="13">
        <v>67505.735550000012</v>
      </c>
      <c r="AZ216" s="13">
        <v>60962.473275000004</v>
      </c>
      <c r="BA216" s="13">
        <v>63722.5</v>
      </c>
      <c r="BB216" s="13">
        <v>58665.149999999994</v>
      </c>
      <c r="BC216" s="13">
        <v>56417.850000000006</v>
      </c>
      <c r="BD216" s="13">
        <v>50483.600000000006</v>
      </c>
      <c r="BE216" s="13">
        <v>49480.9</v>
      </c>
      <c r="BF216" s="13">
        <v>52114.65</v>
      </c>
      <c r="BG216" s="13">
        <v>50134.6</v>
      </c>
      <c r="BH216" s="13">
        <v>54224.6</v>
      </c>
      <c r="BI216" s="13">
        <v>58623.4</v>
      </c>
      <c r="BJ216" s="13">
        <v>61079.75</v>
      </c>
      <c r="BK216" s="13">
        <f t="shared" si="6"/>
        <v>683415.20882499998</v>
      </c>
      <c r="BM216" s="13">
        <v>67505.735550000012</v>
      </c>
      <c r="BN216" s="13">
        <v>60962.473275000004</v>
      </c>
      <c r="BO216" s="13">
        <v>63722.5</v>
      </c>
      <c r="BP216" s="13">
        <v>58665.149999999994</v>
      </c>
      <c r="BQ216" s="13">
        <v>56417.850000000006</v>
      </c>
      <c r="BR216" s="13">
        <v>50483.600000000006</v>
      </c>
      <c r="BS216" s="13">
        <v>49480.9</v>
      </c>
      <c r="BT216" s="13">
        <v>52114.65</v>
      </c>
      <c r="BU216" s="13">
        <v>50134.6</v>
      </c>
      <c r="BV216" s="13">
        <v>54224.6</v>
      </c>
      <c r="BW216" s="13">
        <v>58623.4</v>
      </c>
      <c r="BX216" s="13">
        <v>61079.75</v>
      </c>
      <c r="BY216" s="13">
        <f t="shared" si="7"/>
        <v>683415.20882499998</v>
      </c>
      <c r="CA216" s="16"/>
    </row>
    <row r="217" spans="1:79" x14ac:dyDescent="0.25">
      <c r="B217" t="s">
        <v>324</v>
      </c>
      <c r="C217" t="s">
        <v>325</v>
      </c>
      <c r="D217" t="s">
        <v>58</v>
      </c>
      <c r="E217" t="s">
        <v>65</v>
      </c>
      <c r="G217" s="2">
        <v>69773.600000000006</v>
      </c>
      <c r="H217" s="2">
        <v>57397.599999999999</v>
      </c>
      <c r="I217" s="2">
        <v>64157.599999999999</v>
      </c>
      <c r="J217" s="2">
        <v>59155.199999999997</v>
      </c>
      <c r="K217" s="2">
        <v>54860.800000000003</v>
      </c>
      <c r="L217" s="2">
        <v>50755.9</v>
      </c>
      <c r="M217" s="2">
        <v>50220.6</v>
      </c>
      <c r="N217" s="2">
        <v>48269.1</v>
      </c>
      <c r="O217" s="2">
        <v>46973.5</v>
      </c>
      <c r="P217" s="2">
        <v>40427.800000000003</v>
      </c>
      <c r="Q217" s="2">
        <v>51680.2</v>
      </c>
      <c r="R217" s="2">
        <v>43670.6</v>
      </c>
      <c r="S217" s="2">
        <v>46311.7</v>
      </c>
      <c r="T217" s="2">
        <v>40658</v>
      </c>
      <c r="U217" s="2">
        <v>36742.9</v>
      </c>
      <c r="V217" s="2">
        <v>21966.2</v>
      </c>
      <c r="W217" s="2">
        <v>6935</v>
      </c>
      <c r="X217" s="2">
        <v>50804.7</v>
      </c>
      <c r="Y217" s="2">
        <v>50124.1</v>
      </c>
      <c r="Z217" s="2">
        <v>51813.7</v>
      </c>
      <c r="AA217" s="2">
        <v>52731.4</v>
      </c>
      <c r="AB217" s="2">
        <v>54999</v>
      </c>
      <c r="AC217" s="2">
        <v>56887.3</v>
      </c>
      <c r="AD217" s="2">
        <v>67874.899999999994</v>
      </c>
      <c r="AE217" s="2">
        <v>69147</v>
      </c>
      <c r="AF217" s="2">
        <v>58889.8</v>
      </c>
      <c r="AG217" s="2">
        <v>63844.2</v>
      </c>
      <c r="AH217" s="2">
        <v>61864.800000000003</v>
      </c>
      <c r="AI217" s="2">
        <v>59915</v>
      </c>
      <c r="AJ217" s="2">
        <v>54487.3</v>
      </c>
      <c r="AK217" s="2">
        <v>56766.1</v>
      </c>
      <c r="AL217" s="2">
        <v>55302.8</v>
      </c>
      <c r="AM217" s="2">
        <v>56044</v>
      </c>
      <c r="AN217" s="2">
        <v>57865.2</v>
      </c>
      <c r="AO217" s="2">
        <v>66201.3</v>
      </c>
      <c r="AP217" s="2">
        <v>64134.9</v>
      </c>
      <c r="AQ217" s="2">
        <v>70381.899999999994</v>
      </c>
      <c r="AR217" s="2">
        <v>62901.1</v>
      </c>
      <c r="AS217" s="2">
        <v>65677.2</v>
      </c>
      <c r="AT217" s="2">
        <v>57855.199999999997</v>
      </c>
      <c r="AU217" s="2">
        <v>55211.3</v>
      </c>
      <c r="AV217" s="2">
        <v>53019.199999999997</v>
      </c>
      <c r="AW217" s="2">
        <v>53872.1</v>
      </c>
      <c r="AY217" s="13">
        <v>68073.8079</v>
      </c>
      <c r="AZ217" s="13">
        <v>61475.482949999998</v>
      </c>
      <c r="BA217" s="13">
        <v>64760.7</v>
      </c>
      <c r="BB217" s="13">
        <v>59860</v>
      </c>
      <c r="BC217" s="13">
        <v>57563.15</v>
      </c>
      <c r="BD217" s="13">
        <v>53753.25</v>
      </c>
      <c r="BE217" s="13">
        <v>55319.1</v>
      </c>
      <c r="BF217" s="13">
        <v>51785.95</v>
      </c>
      <c r="BG217" s="13">
        <v>51508.75</v>
      </c>
      <c r="BH217" s="13">
        <v>49146.5</v>
      </c>
      <c r="BI217" s="13">
        <v>58940.75</v>
      </c>
      <c r="BJ217" s="13">
        <v>53902.75</v>
      </c>
      <c r="BK217" s="13">
        <f t="shared" si="6"/>
        <v>686090.19085000001</v>
      </c>
      <c r="BM217" s="13">
        <v>68073.8079</v>
      </c>
      <c r="BN217" s="13">
        <v>61475.482949999998</v>
      </c>
      <c r="BO217" s="13">
        <v>64760.7</v>
      </c>
      <c r="BP217" s="13">
        <v>59860</v>
      </c>
      <c r="BQ217" s="13">
        <v>57563.15</v>
      </c>
      <c r="BR217" s="13">
        <v>53753.25</v>
      </c>
      <c r="BS217" s="13">
        <v>55319.1</v>
      </c>
      <c r="BT217" s="13">
        <v>51785.95</v>
      </c>
      <c r="BU217" s="13">
        <v>51508.75</v>
      </c>
      <c r="BV217" s="13">
        <v>49146.5</v>
      </c>
      <c r="BW217" s="13">
        <v>58940.75</v>
      </c>
      <c r="BX217" s="13">
        <v>53902.75</v>
      </c>
      <c r="BY217" s="13">
        <f t="shared" si="7"/>
        <v>686090.19085000001</v>
      </c>
      <c r="CA217" s="16"/>
    </row>
    <row r="218" spans="1:79" x14ac:dyDescent="0.25">
      <c r="B218" t="s">
        <v>351</v>
      </c>
      <c r="C218" t="s">
        <v>352</v>
      </c>
      <c r="D218" t="s">
        <v>52</v>
      </c>
      <c r="E218" t="s">
        <v>65</v>
      </c>
      <c r="G218" s="2">
        <v>41261.1</v>
      </c>
      <c r="H218" s="2">
        <v>38604.800000000003</v>
      </c>
      <c r="I218" s="2">
        <v>41194.400000000001</v>
      </c>
      <c r="J218" s="2">
        <v>35817.599999999999</v>
      </c>
      <c r="K218" s="2">
        <v>28464.799999999999</v>
      </c>
      <c r="L218" s="2">
        <v>19331.400000000001</v>
      </c>
      <c r="M218" s="2">
        <v>35355.1</v>
      </c>
      <c r="N218" s="2">
        <v>28167.1</v>
      </c>
      <c r="O218" s="2">
        <v>48425.4</v>
      </c>
      <c r="P218" s="2">
        <v>38717.699999999997</v>
      </c>
      <c r="Q218" s="2">
        <v>29047.5</v>
      </c>
      <c r="R218" s="2">
        <v>24899.1</v>
      </c>
      <c r="S218" s="2">
        <v>37610.6</v>
      </c>
      <c r="T218" s="2">
        <v>39898.699999999997</v>
      </c>
      <c r="U218" s="2">
        <v>42845.8</v>
      </c>
      <c r="V218" s="2">
        <v>41800.5</v>
      </c>
      <c r="W218" s="2">
        <v>39731.4</v>
      </c>
      <c r="X218" s="2">
        <v>39175.4</v>
      </c>
      <c r="Y218" s="2">
        <v>30407.8</v>
      </c>
      <c r="Z218" s="2">
        <v>39832.199999999997</v>
      </c>
      <c r="AA218" s="2">
        <v>35102.1</v>
      </c>
      <c r="AB218" s="2">
        <v>37057.300000000003</v>
      </c>
      <c r="AC218" s="2">
        <v>35139.199999999997</v>
      </c>
      <c r="AD218" s="2">
        <v>35572.5</v>
      </c>
      <c r="AE218" s="2">
        <v>45963.199999999997</v>
      </c>
      <c r="AF218" s="2">
        <v>35020.300000000003</v>
      </c>
      <c r="AG218" s="2">
        <v>40626.699999999997</v>
      </c>
      <c r="AH218" s="2">
        <v>36536.699999999997</v>
      </c>
      <c r="AI218" s="2">
        <v>34646.400000000001</v>
      </c>
      <c r="AJ218" s="2">
        <v>38481.800000000003</v>
      </c>
      <c r="AK218" s="2">
        <v>39867.4</v>
      </c>
      <c r="AL218" s="2">
        <v>46639.199999999997</v>
      </c>
      <c r="AM218" s="2">
        <v>41511.4</v>
      </c>
      <c r="AN218" s="2">
        <v>42281.599999999999</v>
      </c>
      <c r="AO218" s="2">
        <v>39765.800000000003</v>
      </c>
      <c r="AP218" s="2">
        <v>35779.199999999997</v>
      </c>
      <c r="AQ218" s="2">
        <v>48036.4</v>
      </c>
      <c r="AR218" s="2">
        <v>35945</v>
      </c>
      <c r="AS218" s="2">
        <v>30384.6</v>
      </c>
      <c r="AT218" s="2">
        <v>30848</v>
      </c>
      <c r="AU218" s="2">
        <v>40025.300000000003</v>
      </c>
      <c r="AV218" s="2">
        <v>34964.800000000003</v>
      </c>
      <c r="AW218" s="2">
        <v>21476</v>
      </c>
      <c r="AY218" s="13">
        <v>42973.356449999999</v>
      </c>
      <c r="AZ218" s="13">
        <v>38807.992724999996</v>
      </c>
      <c r="BA218" s="13">
        <v>35505.649999999994</v>
      </c>
      <c r="BB218" s="13">
        <v>33692.35</v>
      </c>
      <c r="BC218" s="13">
        <v>37335.850000000006</v>
      </c>
      <c r="BD218" s="13">
        <v>36723.300000000003</v>
      </c>
      <c r="BE218" s="13">
        <v>30671.7</v>
      </c>
      <c r="BF218" s="13">
        <v>37403.149999999994</v>
      </c>
      <c r="BG218" s="13">
        <v>44968.4</v>
      </c>
      <c r="BH218" s="13">
        <v>40499.649999999994</v>
      </c>
      <c r="BI218" s="13">
        <v>34406.65</v>
      </c>
      <c r="BJ218" s="13">
        <v>30339.149999999998</v>
      </c>
      <c r="BK218" s="13">
        <f t="shared" si="6"/>
        <v>443327.19917500007</v>
      </c>
      <c r="BM218" s="13">
        <v>42973.356449999999</v>
      </c>
      <c r="BN218" s="13">
        <v>38807.992724999996</v>
      </c>
      <c r="BO218" s="13">
        <v>35505.649999999994</v>
      </c>
      <c r="BP218" s="13">
        <v>33692.35</v>
      </c>
      <c r="BQ218" s="13">
        <v>37335.850000000006</v>
      </c>
      <c r="BR218" s="13">
        <v>36723.300000000003</v>
      </c>
      <c r="BS218" s="13">
        <v>30671.7</v>
      </c>
      <c r="BT218" s="13">
        <v>37403.149999999994</v>
      </c>
      <c r="BU218" s="13">
        <v>44968.4</v>
      </c>
      <c r="BV218" s="13">
        <v>40499.649999999994</v>
      </c>
      <c r="BW218" s="13">
        <v>34406.65</v>
      </c>
      <c r="BX218" s="13">
        <v>30339.149999999998</v>
      </c>
      <c r="BY218" s="13">
        <f t="shared" si="7"/>
        <v>443327.19917500007</v>
      </c>
      <c r="CA218" s="16"/>
    </row>
    <row r="219" spans="1:79" x14ac:dyDescent="0.25">
      <c r="B219" t="s">
        <v>104</v>
      </c>
      <c r="C219" t="s">
        <v>105</v>
      </c>
      <c r="D219" t="s">
        <v>58</v>
      </c>
      <c r="E219" t="s">
        <v>65</v>
      </c>
      <c r="G219" s="2">
        <v>62649.599999999999</v>
      </c>
      <c r="H219" s="2">
        <v>55898.3</v>
      </c>
      <c r="I219" s="2">
        <v>60791.9</v>
      </c>
      <c r="J219" s="2">
        <v>49823.8</v>
      </c>
      <c r="K219" s="2">
        <v>50973.8</v>
      </c>
      <c r="L219" s="2">
        <v>50661.7</v>
      </c>
      <c r="M219" s="2">
        <v>44806.2</v>
      </c>
      <c r="N219" s="2">
        <v>49636.3</v>
      </c>
      <c r="O219" s="2">
        <v>42700.3</v>
      </c>
      <c r="P219" s="2">
        <v>42711.1</v>
      </c>
      <c r="Q219" s="2">
        <v>42544</v>
      </c>
      <c r="R219" s="2">
        <v>51568.800000000003</v>
      </c>
      <c r="S219" s="2">
        <v>54612</v>
      </c>
      <c r="T219" s="2">
        <v>50557.4</v>
      </c>
      <c r="U219" s="2">
        <v>52358.9</v>
      </c>
      <c r="V219" s="2">
        <v>47007.9</v>
      </c>
      <c r="W219" s="2">
        <v>45843.199999999997</v>
      </c>
      <c r="X219" s="2">
        <v>45525.1</v>
      </c>
      <c r="Y219" s="2">
        <v>37102.699999999997</v>
      </c>
      <c r="Z219" s="2">
        <v>45608.4</v>
      </c>
      <c r="AA219" s="2">
        <v>45034</v>
      </c>
      <c r="AB219" s="2">
        <v>46854.8</v>
      </c>
      <c r="AC219" s="2">
        <v>42556.2</v>
      </c>
      <c r="AD219" s="2">
        <v>51604.800000000003</v>
      </c>
      <c r="AE219" s="2">
        <v>59694.9</v>
      </c>
      <c r="AF219" s="2">
        <v>49208.800000000003</v>
      </c>
      <c r="AG219" s="2">
        <v>56138.7</v>
      </c>
      <c r="AH219" s="2">
        <v>46562.400000000001</v>
      </c>
      <c r="AI219" s="2">
        <v>50772.800000000003</v>
      </c>
      <c r="AJ219" s="2">
        <v>40387.9</v>
      </c>
      <c r="AK219" s="2">
        <v>42614.2</v>
      </c>
      <c r="AL219" s="2">
        <v>49220.1</v>
      </c>
      <c r="AM219" s="2">
        <v>52463.4</v>
      </c>
      <c r="AN219" s="2">
        <v>51605</v>
      </c>
      <c r="AO219" s="2">
        <v>51635.9</v>
      </c>
      <c r="AP219" s="2">
        <v>51099.5</v>
      </c>
      <c r="AQ219" s="2">
        <v>50005.5</v>
      </c>
      <c r="AR219" s="2">
        <v>51693.7</v>
      </c>
      <c r="AS219" s="2">
        <v>54392.7</v>
      </c>
      <c r="AT219" s="2">
        <v>49368.800000000003</v>
      </c>
      <c r="AU219" s="2">
        <v>20177.5</v>
      </c>
      <c r="AV219" s="2">
        <v>27955.200000000001</v>
      </c>
      <c r="AW219" s="2">
        <v>46238.400000000001</v>
      </c>
      <c r="AY219" s="13">
        <v>54862.055450000007</v>
      </c>
      <c r="AZ219" s="13">
        <v>49544.332225000006</v>
      </c>
      <c r="BA219" s="13">
        <v>55265.7</v>
      </c>
      <c r="BB219" s="13">
        <v>47965.600000000006</v>
      </c>
      <c r="BC219" s="13">
        <v>35475.15</v>
      </c>
      <c r="BD219" s="13">
        <v>34171.550000000003</v>
      </c>
      <c r="BE219" s="13">
        <v>44426.3</v>
      </c>
      <c r="BF219" s="13">
        <v>49428.2</v>
      </c>
      <c r="BG219" s="13">
        <v>47581.850000000006</v>
      </c>
      <c r="BH219" s="13">
        <v>47158.05</v>
      </c>
      <c r="BI219" s="13">
        <v>47089.95</v>
      </c>
      <c r="BJ219" s="13">
        <v>51334.15</v>
      </c>
      <c r="BK219" s="13">
        <f t="shared" si="6"/>
        <v>564302.88767500001</v>
      </c>
      <c r="BM219" s="13">
        <v>54862.055450000007</v>
      </c>
      <c r="BN219" s="13">
        <v>49544.332225000006</v>
      </c>
      <c r="BO219" s="13">
        <v>55265.7</v>
      </c>
      <c r="BP219" s="13">
        <v>47965.600000000006</v>
      </c>
      <c r="BQ219" s="13">
        <v>35475.15</v>
      </c>
      <c r="BR219" s="13">
        <v>34171.550000000003</v>
      </c>
      <c r="BS219" s="13">
        <v>44426.3</v>
      </c>
      <c r="BT219" s="13">
        <v>49428.2</v>
      </c>
      <c r="BU219" s="13">
        <v>47581.850000000006</v>
      </c>
      <c r="BV219" s="13">
        <v>47158.05</v>
      </c>
      <c r="BW219" s="13">
        <v>47089.95</v>
      </c>
      <c r="BX219" s="13">
        <v>51334.15</v>
      </c>
      <c r="BY219" s="13">
        <f t="shared" si="7"/>
        <v>564302.88767500001</v>
      </c>
      <c r="CA219" s="16"/>
    </row>
    <row r="220" spans="1:79" x14ac:dyDescent="0.25">
      <c r="B220" t="s">
        <v>88</v>
      </c>
      <c r="C220" t="s">
        <v>89</v>
      </c>
      <c r="D220" t="s">
        <v>58</v>
      </c>
      <c r="E220" t="s">
        <v>65</v>
      </c>
      <c r="G220" s="2">
        <v>65124.800000000003</v>
      </c>
      <c r="H220" s="2">
        <v>43025.2</v>
      </c>
      <c r="I220" s="2">
        <v>53249.1</v>
      </c>
      <c r="J220" s="2">
        <v>54318.8</v>
      </c>
      <c r="K220" s="2">
        <v>52917</v>
      </c>
      <c r="L220" s="2">
        <v>60947.9</v>
      </c>
      <c r="M220" s="2">
        <v>61675.9</v>
      </c>
      <c r="N220" s="2">
        <v>60171.1</v>
      </c>
      <c r="O220" s="2">
        <v>60306.2</v>
      </c>
      <c r="P220" s="2">
        <v>56686.400000000001</v>
      </c>
      <c r="Q220" s="2">
        <v>67461.100000000006</v>
      </c>
      <c r="R220" s="2">
        <v>61936.2</v>
      </c>
      <c r="S220" s="2">
        <v>67982.7</v>
      </c>
      <c r="T220" s="2">
        <v>60788.5</v>
      </c>
      <c r="U220" s="2">
        <v>66689.5</v>
      </c>
      <c r="V220" s="2">
        <v>62131.3</v>
      </c>
      <c r="W220" s="2">
        <v>62337.599999999999</v>
      </c>
      <c r="X220" s="2">
        <v>66134.8</v>
      </c>
      <c r="Y220" s="2">
        <v>74891.899999999994</v>
      </c>
      <c r="Z220" s="2">
        <v>55195.6</v>
      </c>
      <c r="AA220" s="2">
        <v>59482.6</v>
      </c>
      <c r="AB220" s="2">
        <v>79177.399999999994</v>
      </c>
      <c r="AC220" s="2">
        <v>55132.4</v>
      </c>
      <c r="AD220" s="2">
        <v>67536</v>
      </c>
      <c r="AE220" s="2">
        <v>59873.2</v>
      </c>
      <c r="AF220" s="2">
        <v>54476</v>
      </c>
      <c r="AG220" s="2">
        <v>58816.7</v>
      </c>
      <c r="AH220" s="2">
        <v>58442.8</v>
      </c>
      <c r="AI220" s="2">
        <v>63918.400000000001</v>
      </c>
      <c r="AJ220" s="2">
        <v>55976</v>
      </c>
      <c r="AK220" s="2">
        <v>59278.5</v>
      </c>
      <c r="AL220" s="2">
        <v>59701.8</v>
      </c>
      <c r="AM220" s="2">
        <v>61098.7</v>
      </c>
      <c r="AN220" s="2">
        <v>57932.800000000003</v>
      </c>
      <c r="AO220" s="2">
        <v>58839.8</v>
      </c>
      <c r="AP220" s="2">
        <v>59019</v>
      </c>
      <c r="AQ220" s="2">
        <v>63176</v>
      </c>
      <c r="AR220" s="2">
        <v>56226.2</v>
      </c>
      <c r="AS220" s="2">
        <v>62085.3</v>
      </c>
      <c r="AT220" s="2">
        <v>52104</v>
      </c>
      <c r="AU220" s="2">
        <v>65582.8</v>
      </c>
      <c r="AV220" s="2">
        <v>53996.800000000003</v>
      </c>
      <c r="AW220" s="2">
        <v>59862.400000000001</v>
      </c>
      <c r="AY220" s="13">
        <v>60892.239700000006</v>
      </c>
      <c r="AZ220" s="13">
        <v>54990.01685</v>
      </c>
      <c r="BA220" s="13">
        <v>60451</v>
      </c>
      <c r="BB220" s="13">
        <v>55273.4</v>
      </c>
      <c r="BC220" s="13">
        <v>64750.600000000006</v>
      </c>
      <c r="BD220" s="13">
        <v>54986.400000000001</v>
      </c>
      <c r="BE220" s="13">
        <v>59570.45</v>
      </c>
      <c r="BF220" s="13">
        <v>59936.45</v>
      </c>
      <c r="BG220" s="13">
        <v>60702.45</v>
      </c>
      <c r="BH220" s="13">
        <v>57309.600000000006</v>
      </c>
      <c r="BI220" s="13">
        <v>63150.450000000004</v>
      </c>
      <c r="BJ220" s="13">
        <v>60477.599999999999</v>
      </c>
      <c r="BK220" s="13">
        <f t="shared" si="6"/>
        <v>712490.65654999996</v>
      </c>
      <c r="BM220" s="13">
        <v>60892.239700000006</v>
      </c>
      <c r="BN220" s="13">
        <v>54990.01685</v>
      </c>
      <c r="BO220" s="13">
        <v>60451</v>
      </c>
      <c r="BP220" s="13">
        <v>55273.4</v>
      </c>
      <c r="BQ220" s="13">
        <v>64750.600000000006</v>
      </c>
      <c r="BR220" s="13">
        <v>54986.400000000001</v>
      </c>
      <c r="BS220" s="13">
        <v>59570.45</v>
      </c>
      <c r="BT220" s="13">
        <v>59936.45</v>
      </c>
      <c r="BU220" s="13">
        <v>60702.45</v>
      </c>
      <c r="BV220" s="13">
        <v>57309.600000000006</v>
      </c>
      <c r="BW220" s="13">
        <v>63150.450000000004</v>
      </c>
      <c r="BX220" s="13">
        <v>60477.599999999999</v>
      </c>
      <c r="BY220" s="13">
        <f t="shared" si="7"/>
        <v>712490.65654999996</v>
      </c>
      <c r="CA220" s="16"/>
    </row>
    <row r="221" spans="1:79" x14ac:dyDescent="0.25">
      <c r="B221" t="s">
        <v>92</v>
      </c>
      <c r="C221" t="s">
        <v>93</v>
      </c>
      <c r="D221" t="s">
        <v>58</v>
      </c>
      <c r="E221" t="s">
        <v>65</v>
      </c>
      <c r="G221" s="2">
        <v>100224.8</v>
      </c>
      <c r="H221" s="2">
        <v>104128.8</v>
      </c>
      <c r="I221" s="2">
        <v>123412.6</v>
      </c>
      <c r="J221" s="2">
        <v>110152.9</v>
      </c>
      <c r="K221" s="2">
        <v>105386.1</v>
      </c>
      <c r="L221" s="2">
        <v>108918.7</v>
      </c>
      <c r="M221" s="2">
        <v>93623.9</v>
      </c>
      <c r="N221" s="2">
        <v>113541.1</v>
      </c>
      <c r="O221" s="2">
        <v>94349.8</v>
      </c>
      <c r="P221" s="2">
        <v>118307.9</v>
      </c>
      <c r="Q221" s="2">
        <v>116983</v>
      </c>
      <c r="R221" s="2">
        <v>114828.5</v>
      </c>
      <c r="S221" s="2">
        <v>105093.2</v>
      </c>
      <c r="T221" s="2">
        <v>106162.2</v>
      </c>
      <c r="U221" s="2">
        <v>114677.9</v>
      </c>
      <c r="V221" s="2">
        <v>101953.5</v>
      </c>
      <c r="W221" s="2">
        <v>95305.600000000006</v>
      </c>
      <c r="X221" s="2">
        <v>108670.1</v>
      </c>
      <c r="Y221" s="2">
        <v>104326.3</v>
      </c>
      <c r="Z221" s="2">
        <v>104846</v>
      </c>
      <c r="AA221" s="2">
        <v>105380.5</v>
      </c>
      <c r="AB221" s="2">
        <v>126605.7</v>
      </c>
      <c r="AC221" s="2">
        <v>120662.2</v>
      </c>
      <c r="AD221" s="2">
        <v>122951.8</v>
      </c>
      <c r="AE221" s="2">
        <v>108836.2</v>
      </c>
      <c r="AF221" s="2">
        <v>114198</v>
      </c>
      <c r="AG221" s="2">
        <v>123053.8</v>
      </c>
      <c r="AH221" s="2">
        <v>104609</v>
      </c>
      <c r="AI221" s="2">
        <v>110822.39999999999</v>
      </c>
      <c r="AJ221" s="2">
        <v>121142.9</v>
      </c>
      <c r="AK221" s="2">
        <v>110758.3</v>
      </c>
      <c r="AL221" s="2">
        <v>122422.39999999999</v>
      </c>
      <c r="AM221" s="2">
        <v>110881.60000000001</v>
      </c>
      <c r="AN221" s="2">
        <v>146713.1</v>
      </c>
      <c r="AO221" s="2">
        <v>129435.1</v>
      </c>
      <c r="AP221" s="2">
        <v>147453.4</v>
      </c>
      <c r="AQ221" s="2">
        <v>119173.5</v>
      </c>
      <c r="AR221" s="2">
        <v>130312.5</v>
      </c>
      <c r="AS221" s="2">
        <v>142523.6</v>
      </c>
      <c r="AT221" s="2">
        <v>117613.6</v>
      </c>
      <c r="AU221" s="2">
        <v>131693.4</v>
      </c>
      <c r="AV221" s="2">
        <v>111727.2</v>
      </c>
      <c r="AW221" s="2">
        <v>126692.8</v>
      </c>
      <c r="AY221" s="13">
        <v>123091.51210000001</v>
      </c>
      <c r="AZ221" s="13">
        <v>111160.37705</v>
      </c>
      <c r="BA221" s="13">
        <v>132788.70000000001</v>
      </c>
      <c r="BB221" s="13">
        <v>111111.3</v>
      </c>
      <c r="BC221" s="13">
        <v>121257.9</v>
      </c>
      <c r="BD221" s="13">
        <v>116435.04999999999</v>
      </c>
      <c r="BE221" s="13">
        <v>118725.55</v>
      </c>
      <c r="BF221" s="13">
        <v>117981.75</v>
      </c>
      <c r="BG221" s="13">
        <v>102615.70000000001</v>
      </c>
      <c r="BH221" s="13">
        <v>132510.5</v>
      </c>
      <c r="BI221" s="13">
        <v>123209.05</v>
      </c>
      <c r="BJ221" s="13">
        <v>131140.95000000001</v>
      </c>
      <c r="BK221" s="13">
        <f t="shared" si="6"/>
        <v>1442028.3391499999</v>
      </c>
      <c r="BM221" s="13">
        <v>123091.51210000001</v>
      </c>
      <c r="BN221" s="13">
        <v>111160.37705</v>
      </c>
      <c r="BO221" s="13">
        <v>132788.70000000001</v>
      </c>
      <c r="BP221" s="13">
        <v>111111.3</v>
      </c>
      <c r="BQ221" s="13">
        <v>121257.9</v>
      </c>
      <c r="BR221" s="13">
        <v>116435.04999999999</v>
      </c>
      <c r="BS221" s="13">
        <v>118725.55</v>
      </c>
      <c r="BT221" s="13">
        <v>117981.75</v>
      </c>
      <c r="BU221" s="13">
        <v>102615.70000000001</v>
      </c>
      <c r="BV221" s="13">
        <v>132510.5</v>
      </c>
      <c r="BW221" s="13">
        <v>123209.05</v>
      </c>
      <c r="BX221" s="13">
        <v>131140.95000000001</v>
      </c>
      <c r="BY221" s="13">
        <f t="shared" si="7"/>
        <v>1442028.3391499999</v>
      </c>
      <c r="CA221" s="16"/>
    </row>
    <row r="222" spans="1:79" x14ac:dyDescent="0.25">
      <c r="A222" s="5"/>
      <c r="B222" s="5" t="s">
        <v>738</v>
      </c>
      <c r="C222" s="5" t="s">
        <v>739</v>
      </c>
      <c r="D222" t="s">
        <v>58</v>
      </c>
      <c r="E222" s="5" t="s">
        <v>65</v>
      </c>
      <c r="F222" s="5"/>
      <c r="G222" s="6">
        <v>28298.400000000001</v>
      </c>
      <c r="H222" s="6">
        <v>22474.400000000001</v>
      </c>
      <c r="I222" s="6">
        <v>23512.7</v>
      </c>
      <c r="J222" s="6">
        <v>21943.5</v>
      </c>
      <c r="K222" s="6">
        <v>22681.3</v>
      </c>
      <c r="L222" s="6">
        <v>9975</v>
      </c>
      <c r="M222" s="6">
        <v>10335.4</v>
      </c>
      <c r="N222" s="6">
        <v>32010.6</v>
      </c>
      <c r="O222" s="6">
        <v>18808.5</v>
      </c>
      <c r="P222" s="6">
        <v>20486.7</v>
      </c>
      <c r="Q222" s="6">
        <v>21277.4</v>
      </c>
      <c r="R222" s="6">
        <v>24276.400000000001</v>
      </c>
      <c r="S222" s="6">
        <v>22996</v>
      </c>
      <c r="T222" s="6">
        <v>24606.799999999999</v>
      </c>
      <c r="U222" s="6">
        <v>22487</v>
      </c>
      <c r="V222" s="6">
        <v>22091.3</v>
      </c>
      <c r="W222" s="6">
        <v>23281.200000000001</v>
      </c>
      <c r="X222" s="6">
        <v>22225.599999999999</v>
      </c>
      <c r="Y222" s="6">
        <v>23398.400000000001</v>
      </c>
      <c r="Z222" s="6">
        <v>21215.599999999999</v>
      </c>
      <c r="AA222" s="6">
        <v>19131</v>
      </c>
      <c r="AB222" s="6">
        <v>24507.9</v>
      </c>
      <c r="AC222" s="6">
        <v>26548.9</v>
      </c>
      <c r="AD222" s="6">
        <v>30474.5</v>
      </c>
      <c r="AE222" s="6">
        <v>30846.3</v>
      </c>
      <c r="AF222" s="6">
        <v>25974.400000000001</v>
      </c>
      <c r="AG222" s="6">
        <v>27682.799999999999</v>
      </c>
      <c r="AH222" s="6">
        <v>28352.5</v>
      </c>
      <c r="AI222" s="6">
        <v>35682.400000000001</v>
      </c>
      <c r="AJ222" s="6">
        <v>39074.9</v>
      </c>
      <c r="AK222" s="6">
        <v>44974.3</v>
      </c>
      <c r="AL222" s="6">
        <v>47888.1</v>
      </c>
      <c r="AM222" s="6">
        <v>54132.1</v>
      </c>
      <c r="AN222" s="6">
        <v>53277.599999999999</v>
      </c>
      <c r="AO222" s="6">
        <v>57709.3</v>
      </c>
      <c r="AP222" s="6">
        <v>62212.800000000003</v>
      </c>
      <c r="AQ222" s="6">
        <v>64552.6</v>
      </c>
      <c r="AR222" s="6">
        <v>52956</v>
      </c>
      <c r="AS222" s="6">
        <v>51740</v>
      </c>
      <c r="AT222" s="6">
        <v>50142.3</v>
      </c>
      <c r="AU222" s="6">
        <v>47031.9</v>
      </c>
      <c r="AV222" s="6">
        <v>42184.4</v>
      </c>
      <c r="AW222" s="6">
        <v>42173.1</v>
      </c>
      <c r="AY222" s="13">
        <v>45412.782650000001</v>
      </c>
      <c r="AZ222" s="13">
        <v>41010.967824999992</v>
      </c>
      <c r="BA222" s="13">
        <v>39711.4</v>
      </c>
      <c r="BB222" s="13">
        <v>39247.4</v>
      </c>
      <c r="BC222" s="13">
        <v>41357.15</v>
      </c>
      <c r="BD222" s="13">
        <v>40629.65</v>
      </c>
      <c r="BE222" s="13">
        <v>43573.7</v>
      </c>
      <c r="BF222" s="13">
        <v>39949.35</v>
      </c>
      <c r="BG222" s="13">
        <v>36470.300000000003</v>
      </c>
      <c r="BH222" s="13">
        <v>36882.15</v>
      </c>
      <c r="BI222" s="13">
        <v>39493.350000000006</v>
      </c>
      <c r="BJ222" s="13">
        <v>43244.600000000006</v>
      </c>
      <c r="BK222" s="13">
        <f t="shared" si="6"/>
        <v>486982.80047499994</v>
      </c>
      <c r="BM222" s="13">
        <v>45412.782650000001</v>
      </c>
      <c r="BN222" s="13">
        <v>41010.967824999992</v>
      </c>
      <c r="BO222" s="13">
        <v>39711.4</v>
      </c>
      <c r="BP222" s="13">
        <v>39247.4</v>
      </c>
      <c r="BQ222" s="13">
        <v>41357.15</v>
      </c>
      <c r="BR222" s="13">
        <v>40629.65</v>
      </c>
      <c r="BS222" s="13">
        <v>43573.7</v>
      </c>
      <c r="BT222" s="13">
        <v>39949.35</v>
      </c>
      <c r="BU222" s="13">
        <v>36470.300000000003</v>
      </c>
      <c r="BV222" s="13">
        <v>36882.15</v>
      </c>
      <c r="BW222" s="13">
        <v>39493.350000000006</v>
      </c>
      <c r="BX222" s="13">
        <v>43244.600000000006</v>
      </c>
      <c r="BY222" s="13">
        <f t="shared" si="7"/>
        <v>486982.80047499994</v>
      </c>
      <c r="CA222" s="16"/>
    </row>
    <row r="223" spans="1:79" x14ac:dyDescent="0.25">
      <c r="A223" s="5"/>
      <c r="B223" s="5" t="s">
        <v>740</v>
      </c>
      <c r="C223" s="5" t="s">
        <v>741</v>
      </c>
      <c r="D223" s="5" t="s">
        <v>58</v>
      </c>
      <c r="E223" s="5" t="s">
        <v>65</v>
      </c>
      <c r="F223" s="5"/>
      <c r="G223" s="6">
        <v>68733.600000000006</v>
      </c>
      <c r="H223" s="6">
        <v>57948.800000000003</v>
      </c>
      <c r="I223" s="6">
        <v>59514.1</v>
      </c>
      <c r="J223" s="6">
        <v>54287.4</v>
      </c>
      <c r="K223" s="6">
        <v>51014.9</v>
      </c>
      <c r="L223" s="6">
        <v>48802.1</v>
      </c>
      <c r="M223" s="6">
        <v>48005</v>
      </c>
      <c r="N223" s="6">
        <v>47320.6</v>
      </c>
      <c r="O223" s="6">
        <v>50672.3</v>
      </c>
      <c r="P223" s="6">
        <v>51571.199999999997</v>
      </c>
      <c r="Q223" s="6">
        <v>58637.5</v>
      </c>
      <c r="R223" s="6">
        <v>64969.1</v>
      </c>
      <c r="S223" s="6">
        <v>66009.8</v>
      </c>
      <c r="T223" s="6">
        <v>60071.9</v>
      </c>
      <c r="U223" s="6">
        <v>58449.9</v>
      </c>
      <c r="V223" s="6">
        <v>54100.2</v>
      </c>
      <c r="W223" s="6">
        <v>52032.9</v>
      </c>
      <c r="X223" s="6">
        <v>51975</v>
      </c>
      <c r="Y223" s="6">
        <v>49550.2</v>
      </c>
      <c r="Z223" s="6">
        <v>42201.9</v>
      </c>
      <c r="AA223" s="6">
        <v>41815.4</v>
      </c>
      <c r="AB223" s="6">
        <v>54674.400000000001</v>
      </c>
      <c r="AC223" s="6">
        <v>55625</v>
      </c>
      <c r="AD223" s="6">
        <v>64038.9</v>
      </c>
      <c r="AE223" s="6">
        <v>64057</v>
      </c>
      <c r="AF223" s="6">
        <v>56710.3</v>
      </c>
      <c r="AG223" s="6">
        <v>58552</v>
      </c>
      <c r="AH223" s="6">
        <v>53871.5</v>
      </c>
      <c r="AI223" s="6">
        <v>49171.199999999997</v>
      </c>
      <c r="AJ223" s="6">
        <v>46546.2</v>
      </c>
      <c r="AK223" s="6">
        <v>48384.6</v>
      </c>
      <c r="AL223" s="6">
        <v>48744.4</v>
      </c>
      <c r="AM223" s="6">
        <v>49932.7</v>
      </c>
      <c r="AN223" s="6">
        <v>53350.2</v>
      </c>
      <c r="AO223" s="6">
        <v>62924.4</v>
      </c>
      <c r="AP223" s="6">
        <v>62691.199999999997</v>
      </c>
      <c r="AQ223" s="6">
        <v>68810.399999999994</v>
      </c>
      <c r="AR223" s="6">
        <v>59805.7</v>
      </c>
      <c r="AS223" s="6">
        <v>61006.400000000001</v>
      </c>
      <c r="AT223" s="6">
        <v>57477.7</v>
      </c>
      <c r="AU223" s="6">
        <v>56322</v>
      </c>
      <c r="AV223" s="6">
        <v>52533.2</v>
      </c>
      <c r="AW223" s="6">
        <v>91940.7</v>
      </c>
      <c r="AY223" s="13">
        <v>64964.375700000011</v>
      </c>
      <c r="AZ223" s="13">
        <v>58667.44485</v>
      </c>
      <c r="BA223" s="13">
        <v>59779.199999999997</v>
      </c>
      <c r="BB223" s="13">
        <v>55674.6</v>
      </c>
      <c r="BC223" s="13">
        <v>52746.6</v>
      </c>
      <c r="BD223" s="13">
        <v>49539.7</v>
      </c>
      <c r="BE223" s="13">
        <v>70162.649999999994</v>
      </c>
      <c r="BF223" s="13">
        <v>48032.5</v>
      </c>
      <c r="BG223" s="13">
        <v>50302.5</v>
      </c>
      <c r="BH223" s="13">
        <v>52460.7</v>
      </c>
      <c r="BI223" s="13">
        <v>60780.95</v>
      </c>
      <c r="BJ223" s="13">
        <v>63830.149999999994</v>
      </c>
      <c r="BK223" s="13">
        <f t="shared" si="6"/>
        <v>686941.37054999999</v>
      </c>
      <c r="BM223" s="13">
        <v>64964.375700000011</v>
      </c>
      <c r="BN223" s="13">
        <v>58667.44485</v>
      </c>
      <c r="BO223" s="13">
        <v>59779.199999999997</v>
      </c>
      <c r="BP223" s="13">
        <v>55674.6</v>
      </c>
      <c r="BQ223" s="13">
        <v>52746.6</v>
      </c>
      <c r="BR223" s="13">
        <v>49539.7</v>
      </c>
      <c r="BS223" s="13">
        <v>70162.649999999994</v>
      </c>
      <c r="BT223" s="13">
        <v>48032.5</v>
      </c>
      <c r="BU223" s="13">
        <v>50302.5</v>
      </c>
      <c r="BV223" s="13">
        <v>52460.7</v>
      </c>
      <c r="BW223" s="13">
        <v>60780.95</v>
      </c>
      <c r="BX223" s="13">
        <v>63830.149999999994</v>
      </c>
      <c r="BY223" s="13">
        <f t="shared" si="7"/>
        <v>686941.37054999999</v>
      </c>
      <c r="CA223" s="16"/>
    </row>
    <row r="224" spans="1:79" x14ac:dyDescent="0.25">
      <c r="B224" t="s">
        <v>286</v>
      </c>
      <c r="C224" t="s">
        <v>287</v>
      </c>
      <c r="D224" t="s">
        <v>52</v>
      </c>
      <c r="E224" t="s">
        <v>65</v>
      </c>
      <c r="G224" s="2">
        <v>27570.400000000001</v>
      </c>
      <c r="H224" s="2">
        <v>22152</v>
      </c>
      <c r="I224" s="2">
        <v>30305.599999999999</v>
      </c>
      <c r="J224" s="2">
        <v>26769.599999999999</v>
      </c>
      <c r="K224" s="2">
        <v>26441.7</v>
      </c>
      <c r="L224" s="2">
        <v>29103.1</v>
      </c>
      <c r="M224" s="2">
        <v>27895.5</v>
      </c>
      <c r="N224" s="2">
        <v>29375.599999999999</v>
      </c>
      <c r="O224" s="2">
        <v>30829.4</v>
      </c>
      <c r="P224" s="2">
        <v>34401.800000000003</v>
      </c>
      <c r="Q224" s="2">
        <v>34434.400000000001</v>
      </c>
      <c r="R224" s="2">
        <v>27926.3</v>
      </c>
      <c r="S224" s="2">
        <v>43565.9</v>
      </c>
      <c r="T224" s="2">
        <v>47213.8</v>
      </c>
      <c r="U224" s="2">
        <v>44297</v>
      </c>
      <c r="V224" s="2">
        <v>19552.3</v>
      </c>
      <c r="W224" s="2">
        <v>24307.3</v>
      </c>
      <c r="X224" s="2">
        <v>30862.7</v>
      </c>
      <c r="Y224" s="2">
        <v>30033.200000000001</v>
      </c>
      <c r="Z224" s="2">
        <v>36953.699999999997</v>
      </c>
      <c r="AA224" s="2">
        <v>33953</v>
      </c>
      <c r="AB224" s="2">
        <v>38430.199999999997</v>
      </c>
      <c r="AC224" s="2">
        <v>29993.7</v>
      </c>
      <c r="AD224" s="2">
        <v>32562.799999999999</v>
      </c>
      <c r="AE224" s="2">
        <v>32069.599999999999</v>
      </c>
      <c r="AF224" s="2">
        <v>48367</v>
      </c>
      <c r="AG224" s="2">
        <v>45783.1</v>
      </c>
      <c r="AH224" s="2">
        <v>33513.9</v>
      </c>
      <c r="AI224" s="2">
        <v>41398.400000000001</v>
      </c>
      <c r="AJ224" s="2">
        <v>37897.300000000003</v>
      </c>
      <c r="AK224" s="2">
        <v>28445.599999999999</v>
      </c>
      <c r="AL224" s="2">
        <v>28748.7</v>
      </c>
      <c r="AM224" s="2">
        <v>24051.599999999999</v>
      </c>
      <c r="AN224" s="2">
        <v>23617.7</v>
      </c>
      <c r="AO224" s="2">
        <v>22185</v>
      </c>
      <c r="AP224" s="2">
        <v>22048.5</v>
      </c>
      <c r="AQ224" s="2">
        <v>28602.799999999999</v>
      </c>
      <c r="AR224" s="2">
        <v>28177.7</v>
      </c>
      <c r="AS224" s="2">
        <v>30228.5</v>
      </c>
      <c r="AT224" s="2">
        <v>28614.2</v>
      </c>
      <c r="AU224" s="2">
        <v>29271.4</v>
      </c>
      <c r="AV224" s="2">
        <v>22058.400000000001</v>
      </c>
      <c r="AW224" s="2">
        <v>14216.8</v>
      </c>
      <c r="AY224" s="13">
        <v>35745.054550000001</v>
      </c>
      <c r="AZ224" s="13">
        <v>32280.322775000001</v>
      </c>
      <c r="BA224" s="13">
        <v>38005.800000000003</v>
      </c>
      <c r="BB224" s="13">
        <v>31064.050000000003</v>
      </c>
      <c r="BC224" s="13">
        <v>35334.9</v>
      </c>
      <c r="BD224" s="13">
        <v>29977.850000000002</v>
      </c>
      <c r="BE224" s="13">
        <v>21331.199999999997</v>
      </c>
      <c r="BF224" s="13">
        <v>29062.15</v>
      </c>
      <c r="BG224" s="13">
        <v>27440.5</v>
      </c>
      <c r="BH224" s="13">
        <v>29009.75</v>
      </c>
      <c r="BI224" s="13">
        <v>28309.7</v>
      </c>
      <c r="BJ224" s="13">
        <v>24987.4</v>
      </c>
      <c r="BK224" s="13">
        <f t="shared" si="6"/>
        <v>362548.677325</v>
      </c>
      <c r="BM224" s="13">
        <v>35745.054550000001</v>
      </c>
      <c r="BN224" s="13">
        <v>32280.322775000001</v>
      </c>
      <c r="BO224" s="13">
        <v>38005.800000000003</v>
      </c>
      <c r="BP224" s="13">
        <v>31064.050000000003</v>
      </c>
      <c r="BQ224" s="13">
        <v>35334.9</v>
      </c>
      <c r="BR224" s="13">
        <v>29977.850000000002</v>
      </c>
      <c r="BS224" s="13">
        <v>21331.199999999997</v>
      </c>
      <c r="BT224" s="13">
        <v>29062.15</v>
      </c>
      <c r="BU224" s="13">
        <v>27440.5</v>
      </c>
      <c r="BV224" s="13">
        <v>29009.75</v>
      </c>
      <c r="BW224" s="13">
        <v>28309.7</v>
      </c>
      <c r="BX224" s="13">
        <v>24987.4</v>
      </c>
      <c r="BY224" s="13">
        <f t="shared" si="7"/>
        <v>362548.677325</v>
      </c>
      <c r="CA224" s="16"/>
    </row>
    <row r="225" spans="1:79" s="5" customFormat="1" x14ac:dyDescent="0.25">
      <c r="B225" s="5" t="s">
        <v>845</v>
      </c>
      <c r="C225" s="5" t="s">
        <v>746</v>
      </c>
      <c r="D225" s="5" t="s">
        <v>52</v>
      </c>
      <c r="E225" s="5" t="s">
        <v>57</v>
      </c>
      <c r="G225" s="6"/>
      <c r="H225" s="6"/>
      <c r="I225" s="6"/>
      <c r="J225" s="6"/>
      <c r="K225" s="6"/>
      <c r="L225" s="6">
        <v>10483.200000000001</v>
      </c>
      <c r="M225" s="6">
        <v>22485.599999999999</v>
      </c>
      <c r="N225" s="6">
        <v>23279.8</v>
      </c>
      <c r="O225" s="6">
        <v>23324.400000000001</v>
      </c>
      <c r="P225" s="6">
        <v>21798.7</v>
      </c>
      <c r="Q225" s="6">
        <v>24076.799999999999</v>
      </c>
      <c r="R225" s="6">
        <v>22593.599999999999</v>
      </c>
      <c r="S225" s="6">
        <v>25601.9</v>
      </c>
      <c r="T225" s="6">
        <v>35230</v>
      </c>
      <c r="U225" s="6">
        <v>36909.4</v>
      </c>
      <c r="V225" s="6">
        <v>34493.800000000003</v>
      </c>
      <c r="W225" s="6">
        <v>34997.1</v>
      </c>
      <c r="X225" s="6">
        <v>35530</v>
      </c>
      <c r="Y225" s="6">
        <v>35065.699999999997</v>
      </c>
      <c r="Z225" s="6">
        <v>30615.8</v>
      </c>
      <c r="AA225" s="6">
        <v>32666.799999999999</v>
      </c>
      <c r="AB225" s="6">
        <v>35736.1</v>
      </c>
      <c r="AC225" s="6">
        <v>27803.4</v>
      </c>
      <c r="AD225" s="6">
        <v>25306</v>
      </c>
      <c r="AE225" s="6">
        <v>30375.8</v>
      </c>
      <c r="AF225" s="6">
        <v>27881.599999999999</v>
      </c>
      <c r="AG225" s="6">
        <v>28695.7</v>
      </c>
      <c r="AH225" s="6">
        <v>35629.4</v>
      </c>
      <c r="AI225" s="6">
        <v>31475.4</v>
      </c>
      <c r="AJ225" s="6">
        <v>36986.699999999997</v>
      </c>
      <c r="AK225" s="6">
        <v>32760.6</v>
      </c>
      <c r="AL225" s="6">
        <v>31997.9</v>
      </c>
      <c r="AM225" s="6">
        <v>35428</v>
      </c>
      <c r="AN225" s="6">
        <v>40298.400000000001</v>
      </c>
      <c r="AO225" s="6">
        <v>33898.699999999997</v>
      </c>
      <c r="AP225" s="6">
        <v>35535</v>
      </c>
      <c r="AQ225" s="6">
        <v>32520.799999999999</v>
      </c>
      <c r="AR225" s="6">
        <v>30559.9</v>
      </c>
      <c r="AS225" s="6">
        <v>39488</v>
      </c>
      <c r="AT225" s="6">
        <v>29009.3</v>
      </c>
      <c r="AU225" s="6">
        <v>32063.200000000001</v>
      </c>
      <c r="AV225" s="6">
        <v>38048.199999999997</v>
      </c>
      <c r="AW225" s="6">
        <v>32084</v>
      </c>
      <c r="AX225" s="10"/>
      <c r="AY225" s="13">
        <v>31608.575050000003</v>
      </c>
      <c r="AZ225" s="13">
        <v>28544.788024999998</v>
      </c>
      <c r="BA225" s="13">
        <v>34091.85</v>
      </c>
      <c r="BB225" s="13">
        <v>32319.35</v>
      </c>
      <c r="BC225" s="13">
        <v>31769.300000000003</v>
      </c>
      <c r="BD225" s="13">
        <v>37517.449999999997</v>
      </c>
      <c r="BE225" s="13">
        <v>32422.3</v>
      </c>
      <c r="BF225" s="13">
        <v>31997.9</v>
      </c>
      <c r="BG225" s="13">
        <v>35428</v>
      </c>
      <c r="BH225" s="13">
        <v>40298.400000000001</v>
      </c>
      <c r="BI225" s="13">
        <v>33898.699999999997</v>
      </c>
      <c r="BJ225" s="13">
        <v>35535</v>
      </c>
      <c r="BK225" s="13">
        <f t="shared" si="6"/>
        <v>405431.61307500006</v>
      </c>
      <c r="BM225" s="13">
        <v>31608.575050000003</v>
      </c>
      <c r="BN225" s="13">
        <v>28544.788024999998</v>
      </c>
      <c r="BO225" s="13">
        <v>34091.85</v>
      </c>
      <c r="BP225" s="13">
        <v>32319.35</v>
      </c>
      <c r="BQ225" s="13">
        <v>31769.300000000003</v>
      </c>
      <c r="BR225" s="13">
        <v>37517.449999999997</v>
      </c>
      <c r="BS225" s="13">
        <v>32422.3</v>
      </c>
      <c r="BT225" s="13">
        <v>31997.9</v>
      </c>
      <c r="BU225" s="13">
        <v>35428</v>
      </c>
      <c r="BV225" s="13">
        <v>40298.400000000001</v>
      </c>
      <c r="BW225" s="13">
        <v>33898.699999999997</v>
      </c>
      <c r="BX225" s="13">
        <v>35535</v>
      </c>
      <c r="BY225" s="13">
        <f t="shared" si="7"/>
        <v>405431.61307500006</v>
      </c>
      <c r="CA225" s="17"/>
    </row>
    <row r="226" spans="1:79" x14ac:dyDescent="0.25">
      <c r="B226" t="s">
        <v>761</v>
      </c>
      <c r="C226" t="s">
        <v>762</v>
      </c>
      <c r="D226" t="s">
        <v>52</v>
      </c>
      <c r="E226" t="s">
        <v>57</v>
      </c>
      <c r="G226" s="2">
        <v>23285.599999999999</v>
      </c>
      <c r="H226" s="2">
        <v>19718.400000000001</v>
      </c>
      <c r="I226" s="2">
        <v>21496.799999999999</v>
      </c>
      <c r="J226" s="2">
        <v>23493.599999999999</v>
      </c>
      <c r="K226" s="2">
        <v>24307.5</v>
      </c>
      <c r="L226" s="2">
        <v>22392.7</v>
      </c>
      <c r="M226" s="2">
        <v>24854.9</v>
      </c>
      <c r="N226" s="2">
        <v>24297</v>
      </c>
      <c r="O226" s="2">
        <v>23304.6</v>
      </c>
      <c r="P226" s="2">
        <v>25219.1</v>
      </c>
      <c r="Q226" s="2">
        <v>22981.5</v>
      </c>
      <c r="R226" s="2">
        <v>19762.7</v>
      </c>
      <c r="S226" s="2">
        <v>22560.6</v>
      </c>
      <c r="T226" s="2">
        <v>27604</v>
      </c>
      <c r="U226" s="2">
        <v>23440</v>
      </c>
      <c r="V226" s="2">
        <v>41471.699999999997</v>
      </c>
      <c r="W226" s="2">
        <v>36474</v>
      </c>
      <c r="X226" s="2">
        <v>37381</v>
      </c>
      <c r="Y226" s="2">
        <v>37944.5</v>
      </c>
      <c r="Z226" s="2">
        <v>35840.300000000003</v>
      </c>
      <c r="AA226" s="2">
        <v>36492.199999999997</v>
      </c>
      <c r="AB226" s="2">
        <v>34503</v>
      </c>
      <c r="AC226" s="2">
        <v>35708.1</v>
      </c>
      <c r="AD226" s="2">
        <v>37195.599999999999</v>
      </c>
      <c r="AE226" s="2">
        <v>33976</v>
      </c>
      <c r="AF226" s="2">
        <v>31631.1</v>
      </c>
      <c r="AG226" s="2">
        <v>40641.199999999997</v>
      </c>
      <c r="AH226" s="2">
        <v>38362.6</v>
      </c>
      <c r="AI226" s="2">
        <v>37272.400000000001</v>
      </c>
      <c r="AJ226" s="2">
        <v>38007.300000000003</v>
      </c>
      <c r="AK226" s="2">
        <v>38241.699999999997</v>
      </c>
      <c r="AL226" s="2">
        <v>37587.300000000003</v>
      </c>
      <c r="AM226" s="2">
        <v>36816.1</v>
      </c>
      <c r="AN226" s="2">
        <v>36222.699999999997</v>
      </c>
      <c r="AO226" s="2">
        <v>34433.4</v>
      </c>
      <c r="AP226" s="2">
        <v>39731.5</v>
      </c>
      <c r="AQ226" s="2">
        <v>36296.800000000003</v>
      </c>
      <c r="AR226" s="2">
        <v>34316.199999999997</v>
      </c>
      <c r="AS226" s="2">
        <v>38897.9</v>
      </c>
      <c r="AT226" s="2">
        <v>39000</v>
      </c>
      <c r="AU226" s="2">
        <v>39464.5</v>
      </c>
      <c r="AV226" s="2">
        <v>38812.800000000003</v>
      </c>
      <c r="AW226" s="2">
        <v>37975.800000000003</v>
      </c>
      <c r="AY226" s="13">
        <v>35485.336050000005</v>
      </c>
      <c r="AZ226" s="13">
        <v>32045.778524999998</v>
      </c>
      <c r="BA226" s="13">
        <v>39769.550000000003</v>
      </c>
      <c r="BB226" s="13">
        <v>38681.300000000003</v>
      </c>
      <c r="BC226" s="13">
        <v>38368.449999999997</v>
      </c>
      <c r="BD226" s="13">
        <v>38410.050000000003</v>
      </c>
      <c r="BE226" s="13">
        <v>38108.75</v>
      </c>
      <c r="BF226" s="13">
        <v>30942.15</v>
      </c>
      <c r="BG226" s="13">
        <v>30060.35</v>
      </c>
      <c r="BH226" s="13">
        <v>30720.899999999998</v>
      </c>
      <c r="BI226" s="13">
        <v>28707.45</v>
      </c>
      <c r="BJ226" s="13">
        <v>29747.1</v>
      </c>
      <c r="BK226" s="13">
        <f t="shared" si="6"/>
        <v>411047.164575</v>
      </c>
      <c r="BM226" s="13">
        <v>35485.336050000005</v>
      </c>
      <c r="BN226" s="13">
        <v>32045.778524999998</v>
      </c>
      <c r="BO226" s="13">
        <v>39769.550000000003</v>
      </c>
      <c r="BP226" s="13">
        <v>38681.300000000003</v>
      </c>
      <c r="BQ226" s="13">
        <v>38368.449999999997</v>
      </c>
      <c r="BR226" s="13">
        <v>38410.050000000003</v>
      </c>
      <c r="BS226" s="13">
        <v>38108.75</v>
      </c>
      <c r="BT226" s="13">
        <v>30942.15</v>
      </c>
      <c r="BU226" s="13">
        <v>30060.35</v>
      </c>
      <c r="BV226" s="13">
        <v>30720.899999999998</v>
      </c>
      <c r="BW226" s="13">
        <v>28707.45</v>
      </c>
      <c r="BX226" s="13">
        <v>29747.1</v>
      </c>
      <c r="BY226" s="13">
        <f t="shared" si="7"/>
        <v>411047.164575</v>
      </c>
      <c r="CA226" s="16"/>
    </row>
    <row r="227" spans="1:79" x14ac:dyDescent="0.25">
      <c r="B227" t="s">
        <v>423</v>
      </c>
      <c r="C227" t="s">
        <v>424</v>
      </c>
      <c r="D227" t="s">
        <v>58</v>
      </c>
      <c r="E227" t="s">
        <v>65</v>
      </c>
      <c r="G227" s="2">
        <v>130644.1</v>
      </c>
      <c r="H227" s="2">
        <v>115575.2</v>
      </c>
      <c r="I227" s="2">
        <v>125299.2</v>
      </c>
      <c r="J227" s="2">
        <v>114040.8</v>
      </c>
      <c r="K227" s="2">
        <v>110887.6</v>
      </c>
      <c r="L227" s="2">
        <v>103194.3</v>
      </c>
      <c r="M227" s="2">
        <v>107815</v>
      </c>
      <c r="N227" s="2">
        <v>98763.9</v>
      </c>
      <c r="O227" s="2">
        <v>89742.2</v>
      </c>
      <c r="P227" s="2">
        <v>100258.9</v>
      </c>
      <c r="Q227" s="2">
        <v>105185.5</v>
      </c>
      <c r="R227" s="2">
        <v>114506</v>
      </c>
      <c r="S227" s="2">
        <v>108962.4</v>
      </c>
      <c r="T227" s="2">
        <v>102277.6</v>
      </c>
      <c r="U227" s="2">
        <v>68197.600000000006</v>
      </c>
      <c r="V227" s="2">
        <v>21537</v>
      </c>
      <c r="W227" s="2">
        <v>20721.5</v>
      </c>
      <c r="X227" s="2">
        <v>21079.200000000001</v>
      </c>
      <c r="Y227" s="2">
        <v>48396.3</v>
      </c>
      <c r="Z227" s="2">
        <v>57274.1</v>
      </c>
      <c r="AA227" s="2">
        <v>66828.3</v>
      </c>
      <c r="AB227" s="2">
        <v>87235.3</v>
      </c>
      <c r="AC227" s="2">
        <v>99968.9</v>
      </c>
      <c r="AD227" s="2">
        <v>118187.7</v>
      </c>
      <c r="AE227" s="2">
        <v>107336.5</v>
      </c>
      <c r="AF227" s="2">
        <v>92121.3</v>
      </c>
      <c r="AG227" s="2">
        <v>102034.4</v>
      </c>
      <c r="AH227" s="2">
        <v>109056.4</v>
      </c>
      <c r="AI227" s="2">
        <v>84598.8</v>
      </c>
      <c r="AJ227" s="2">
        <v>111792.1</v>
      </c>
      <c r="AK227" s="2">
        <v>99506</v>
      </c>
      <c r="AL227" s="2">
        <v>88943.4</v>
      </c>
      <c r="AM227" s="2">
        <v>73310.8</v>
      </c>
      <c r="AN227" s="2">
        <v>94584.3</v>
      </c>
      <c r="AO227" s="2">
        <v>127532.2</v>
      </c>
      <c r="AP227" s="2">
        <v>122414.8</v>
      </c>
      <c r="AQ227" s="2">
        <v>119746.5</v>
      </c>
      <c r="AR227" s="2">
        <v>108324.8</v>
      </c>
      <c r="AS227" s="2">
        <v>123502.8</v>
      </c>
      <c r="AT227" s="2">
        <v>116500.8</v>
      </c>
      <c r="AU227" s="2">
        <v>113469.9</v>
      </c>
      <c r="AV227" s="2">
        <v>109917.6</v>
      </c>
      <c r="AW227" s="2">
        <v>18686.599999999999</v>
      </c>
      <c r="AY227" s="13">
        <v>111371.33055</v>
      </c>
      <c r="AZ227" s="13">
        <v>100576.22077499999</v>
      </c>
      <c r="BA227" s="13">
        <v>112768.6</v>
      </c>
      <c r="BB227" s="13">
        <v>112778.6</v>
      </c>
      <c r="BC227" s="13">
        <v>99034.35</v>
      </c>
      <c r="BD227" s="13">
        <v>110854.85</v>
      </c>
      <c r="BE227" s="13">
        <v>59096.3</v>
      </c>
      <c r="BF227" s="13">
        <v>93853.65</v>
      </c>
      <c r="BG227" s="13">
        <v>81526.5</v>
      </c>
      <c r="BH227" s="13">
        <v>97421.6</v>
      </c>
      <c r="BI227" s="13">
        <v>116358.85</v>
      </c>
      <c r="BJ227" s="13">
        <v>118460.4</v>
      </c>
      <c r="BK227" s="13">
        <f t="shared" si="6"/>
        <v>1214101.2513249998</v>
      </c>
      <c r="BM227" s="13">
        <v>111371.33055</v>
      </c>
      <c r="BN227" s="13">
        <v>100576.22077499999</v>
      </c>
      <c r="BO227" s="13">
        <v>112768.6</v>
      </c>
      <c r="BP227" s="13">
        <v>112778.6</v>
      </c>
      <c r="BQ227" s="13">
        <v>99034.35</v>
      </c>
      <c r="BR227" s="13">
        <v>110854.85</v>
      </c>
      <c r="BS227" s="13">
        <v>59096.3</v>
      </c>
      <c r="BT227" s="13">
        <v>93853.65</v>
      </c>
      <c r="BU227" s="13">
        <v>81526.5</v>
      </c>
      <c r="BV227" s="13">
        <v>97421.6</v>
      </c>
      <c r="BW227" s="13">
        <v>116358.85</v>
      </c>
      <c r="BX227" s="13">
        <v>118460.4</v>
      </c>
      <c r="BY227" s="13">
        <f t="shared" si="7"/>
        <v>1214101.2513249998</v>
      </c>
      <c r="CA227" s="16"/>
    </row>
    <row r="228" spans="1:79" x14ac:dyDescent="0.25">
      <c r="B228" t="s">
        <v>656</v>
      </c>
      <c r="C228" t="s">
        <v>657</v>
      </c>
      <c r="D228" t="s">
        <v>248</v>
      </c>
      <c r="E228" t="s">
        <v>74</v>
      </c>
      <c r="G228" s="2">
        <v>5564.3</v>
      </c>
      <c r="H228" s="2">
        <v>4818.7</v>
      </c>
      <c r="I228" s="2">
        <v>5522.4</v>
      </c>
      <c r="J228" s="2">
        <v>5902.5</v>
      </c>
      <c r="K228" s="2">
        <v>5460</v>
      </c>
      <c r="L228" s="2">
        <v>2953.6</v>
      </c>
      <c r="M228" s="2">
        <v>1508</v>
      </c>
      <c r="N228" s="2">
        <v>1790.5</v>
      </c>
      <c r="O228" s="2">
        <v>1762.7</v>
      </c>
      <c r="P228" s="2">
        <v>2244.6</v>
      </c>
      <c r="Q228" s="2">
        <v>2411.6</v>
      </c>
      <c r="R228" s="2">
        <v>4002.4</v>
      </c>
      <c r="S228" s="2">
        <v>7165.1</v>
      </c>
      <c r="T228" s="2">
        <v>6814.7</v>
      </c>
      <c r="U228" s="2">
        <v>6512.5</v>
      </c>
      <c r="V228" s="2">
        <v>6353.6</v>
      </c>
      <c r="W228" s="2">
        <v>4604</v>
      </c>
      <c r="X228" s="2">
        <v>4190.5</v>
      </c>
      <c r="Y228" s="2">
        <v>2623</v>
      </c>
      <c r="Z228" s="2">
        <v>2503.1999999999998</v>
      </c>
      <c r="AA228" s="2">
        <v>2123.6</v>
      </c>
      <c r="AB228" s="2">
        <v>2599.6</v>
      </c>
      <c r="AC228" s="2">
        <v>3048.5</v>
      </c>
      <c r="AD228" s="2">
        <v>5795.4</v>
      </c>
      <c r="AE228" s="2">
        <v>8491.2000000000007</v>
      </c>
      <c r="AF228" s="2">
        <v>8585.4</v>
      </c>
      <c r="AG228" s="2">
        <v>5528.1</v>
      </c>
      <c r="AH228" s="2">
        <v>5580.3</v>
      </c>
      <c r="AI228" s="2">
        <v>3151.5</v>
      </c>
      <c r="AJ228" s="2">
        <v>0</v>
      </c>
      <c r="AK228" s="2">
        <v>437.2</v>
      </c>
      <c r="AL228" s="2">
        <v>2701.4</v>
      </c>
      <c r="AM228" s="2">
        <v>2623</v>
      </c>
      <c r="AN228" s="2">
        <v>2489.5</v>
      </c>
      <c r="AO228" s="2">
        <v>3048.5</v>
      </c>
      <c r="AP228" s="2">
        <v>3285.5</v>
      </c>
      <c r="AQ228" s="2">
        <v>21007.4</v>
      </c>
      <c r="AR228" s="2">
        <v>426.8</v>
      </c>
      <c r="AS228" s="2">
        <v>7937.2</v>
      </c>
      <c r="AT228" s="2">
        <v>5924.2</v>
      </c>
      <c r="AU228" s="2">
        <v>5689.3</v>
      </c>
      <c r="AV228" s="2">
        <v>4374.2</v>
      </c>
      <c r="AW228" s="2">
        <v>976.7</v>
      </c>
      <c r="AY228" s="13">
        <v>6746.3473972602742</v>
      </c>
      <c r="AZ228" s="13">
        <v>6093.4750684931505</v>
      </c>
      <c r="BA228" s="13">
        <v>6746.3473972602742</v>
      </c>
      <c r="BB228" s="13">
        <v>6528.7232876712324</v>
      </c>
      <c r="BC228" s="13">
        <v>6746.3473972602742</v>
      </c>
      <c r="BD228" s="13">
        <v>6528.7232876712324</v>
      </c>
      <c r="BE228" s="13">
        <v>6746.3473972602742</v>
      </c>
      <c r="BF228" s="13">
        <v>6746.3473972602742</v>
      </c>
      <c r="BG228" s="13">
        <v>6528.7232876712324</v>
      </c>
      <c r="BH228" s="13">
        <v>6746.3473972602742</v>
      </c>
      <c r="BI228" s="13">
        <v>6528.7232876712324</v>
      </c>
      <c r="BJ228" s="13">
        <v>6746.3473972602742</v>
      </c>
      <c r="BK228" s="13">
        <f t="shared" si="6"/>
        <v>79432.800000000003</v>
      </c>
      <c r="BM228" s="13">
        <v>6746.3473972602742</v>
      </c>
      <c r="BN228" s="13">
        <v>6093.4750684931505</v>
      </c>
      <c r="BO228" s="13">
        <v>6746.3473972602742</v>
      </c>
      <c r="BP228" s="13">
        <v>6528.7232876712324</v>
      </c>
      <c r="BQ228" s="13">
        <v>6746.3473972602742</v>
      </c>
      <c r="BR228" s="13">
        <v>6528.7232876712324</v>
      </c>
      <c r="BS228" s="13">
        <v>6746.3473972602742</v>
      </c>
      <c r="BT228" s="13">
        <v>6746.3473972602742</v>
      </c>
      <c r="BU228" s="13">
        <v>6528.7232876712324</v>
      </c>
      <c r="BV228" s="13">
        <v>6746.3473972602742</v>
      </c>
      <c r="BW228" s="13">
        <v>6528.7232876712324</v>
      </c>
      <c r="BX228" s="13">
        <v>6746.3473972602742</v>
      </c>
      <c r="BY228" s="13">
        <f t="shared" si="7"/>
        <v>79432.800000000003</v>
      </c>
      <c r="CA228" s="16"/>
    </row>
    <row r="229" spans="1:79" x14ac:dyDescent="0.25">
      <c r="B229" t="s">
        <v>443</v>
      </c>
      <c r="C229" t="s">
        <v>444</v>
      </c>
      <c r="D229" t="s">
        <v>52</v>
      </c>
      <c r="E229" t="s">
        <v>57</v>
      </c>
      <c r="G229" s="2">
        <v>33709.800000000003</v>
      </c>
      <c r="H229" s="2">
        <v>30326.400000000001</v>
      </c>
      <c r="I229" s="2">
        <v>34184.800000000003</v>
      </c>
      <c r="J229" s="2">
        <v>30191.200000000001</v>
      </c>
      <c r="K229" s="2">
        <v>35786.400000000001</v>
      </c>
      <c r="L229" s="2">
        <v>32656.2</v>
      </c>
      <c r="M229" s="2">
        <v>34198.400000000001</v>
      </c>
      <c r="N229" s="2">
        <v>34064.400000000001</v>
      </c>
      <c r="O229" s="2">
        <v>32802.6</v>
      </c>
      <c r="P229" s="2">
        <v>32750.3</v>
      </c>
      <c r="Q229" s="2">
        <v>32342.3</v>
      </c>
      <c r="R229" s="2">
        <v>32970</v>
      </c>
      <c r="S229" s="2">
        <v>38325.199999999997</v>
      </c>
      <c r="T229" s="2">
        <v>29889.7</v>
      </c>
      <c r="U229" s="2">
        <v>29601.8</v>
      </c>
      <c r="V229" s="2">
        <v>36272</v>
      </c>
      <c r="W229" s="2">
        <v>34467.199999999997</v>
      </c>
      <c r="X229" s="2">
        <v>34549.4</v>
      </c>
      <c r="Y229" s="2">
        <v>36505</v>
      </c>
      <c r="Z229" s="2">
        <v>37278.199999999997</v>
      </c>
      <c r="AA229" s="2">
        <v>33867.4</v>
      </c>
      <c r="AB229" s="2">
        <v>33753.5</v>
      </c>
      <c r="AC229" s="2">
        <v>34251</v>
      </c>
      <c r="AD229" s="2">
        <v>33714.9</v>
      </c>
      <c r="AE229" s="2">
        <v>38168.5</v>
      </c>
      <c r="AF229" s="2">
        <v>31775.4</v>
      </c>
      <c r="AG229" s="2">
        <v>39932.6</v>
      </c>
      <c r="AH229" s="2">
        <v>37528.9</v>
      </c>
      <c r="AI229" s="2">
        <v>36773.599999999999</v>
      </c>
      <c r="AJ229" s="2">
        <v>42169.7</v>
      </c>
      <c r="AK229" s="2">
        <v>38732.400000000001</v>
      </c>
      <c r="AL229" s="2">
        <v>33817.199999999997</v>
      </c>
      <c r="AM229" s="2">
        <v>38707.599999999999</v>
      </c>
      <c r="AN229" s="2">
        <v>36738.400000000001</v>
      </c>
      <c r="AO229" s="2">
        <v>33409.199999999997</v>
      </c>
      <c r="AP229" s="2">
        <v>41298.400000000001</v>
      </c>
      <c r="AQ229" s="2">
        <v>35709.300000000003</v>
      </c>
      <c r="AR229" s="2">
        <v>33219.599999999999</v>
      </c>
      <c r="AS229" s="2">
        <v>39745.1</v>
      </c>
      <c r="AT229" s="2">
        <v>36157.4</v>
      </c>
      <c r="AU229" s="2">
        <v>35911.199999999997</v>
      </c>
      <c r="AV229" s="2">
        <v>32302.6</v>
      </c>
      <c r="AW229" s="2">
        <v>39811.199999999997</v>
      </c>
      <c r="AY229" s="13">
        <v>36176.364399999999</v>
      </c>
      <c r="AZ229" s="13">
        <v>32669.826199999996</v>
      </c>
      <c r="BA229" s="13">
        <v>39838.85</v>
      </c>
      <c r="BB229" s="13">
        <v>36843.15</v>
      </c>
      <c r="BC229" s="13">
        <v>36342.399999999994</v>
      </c>
      <c r="BD229" s="13">
        <v>37236.149999999994</v>
      </c>
      <c r="BE229" s="13">
        <v>39271.800000000003</v>
      </c>
      <c r="BF229" s="13">
        <v>33940.800000000003</v>
      </c>
      <c r="BG229" s="13">
        <v>35755.1</v>
      </c>
      <c r="BH229" s="13">
        <v>34744.35</v>
      </c>
      <c r="BI229" s="13">
        <v>32875.75</v>
      </c>
      <c r="BJ229" s="13">
        <v>37134.199999999997</v>
      </c>
      <c r="BK229" s="13">
        <f t="shared" si="6"/>
        <v>432828.74059999996</v>
      </c>
      <c r="BM229" s="13">
        <v>36176.364399999999</v>
      </c>
      <c r="BN229" s="13">
        <v>32669.826199999996</v>
      </c>
      <c r="BO229" s="13">
        <v>39838.85</v>
      </c>
      <c r="BP229" s="13">
        <v>36843.15</v>
      </c>
      <c r="BQ229" s="13">
        <v>36342.399999999994</v>
      </c>
      <c r="BR229" s="13">
        <v>37236.149999999994</v>
      </c>
      <c r="BS229" s="13">
        <v>39271.800000000003</v>
      </c>
      <c r="BT229" s="13">
        <v>33940.800000000003</v>
      </c>
      <c r="BU229" s="13">
        <v>35755.1</v>
      </c>
      <c r="BV229" s="13">
        <v>34744.35</v>
      </c>
      <c r="BW229" s="13">
        <v>32875.75</v>
      </c>
      <c r="BX229" s="13">
        <v>37134.199999999997</v>
      </c>
      <c r="BY229" s="13">
        <f t="shared" si="7"/>
        <v>432828.74059999996</v>
      </c>
      <c r="CA229" s="16"/>
    </row>
    <row r="230" spans="1:79" x14ac:dyDescent="0.25">
      <c r="A230" s="5"/>
      <c r="B230" s="5" t="s">
        <v>650</v>
      </c>
      <c r="C230" s="5" t="s">
        <v>651</v>
      </c>
      <c r="D230" t="s">
        <v>58</v>
      </c>
      <c r="E230" s="5" t="s">
        <v>65</v>
      </c>
      <c r="F230" s="5"/>
      <c r="G230" s="6">
        <v>35120.199999999997</v>
      </c>
      <c r="H230" s="6">
        <v>32301.4</v>
      </c>
      <c r="I230" s="6">
        <v>43732.4</v>
      </c>
      <c r="J230" s="6">
        <v>45000.800000000003</v>
      </c>
      <c r="K230" s="6">
        <v>83047.3</v>
      </c>
      <c r="L230" s="6">
        <v>39967.199999999997</v>
      </c>
      <c r="M230" s="6">
        <v>42805.1</v>
      </c>
      <c r="N230" s="6">
        <v>37266.800000000003</v>
      </c>
      <c r="O230" s="6">
        <v>24688</v>
      </c>
      <c r="P230" s="6">
        <v>31059.1</v>
      </c>
      <c r="Q230" s="6">
        <v>39411</v>
      </c>
      <c r="R230" s="6">
        <v>43295.1</v>
      </c>
      <c r="S230" s="6">
        <v>50172.2</v>
      </c>
      <c r="T230" s="6">
        <v>53682.3</v>
      </c>
      <c r="U230" s="6">
        <v>34460.9</v>
      </c>
      <c r="V230" s="6">
        <v>0</v>
      </c>
      <c r="W230" s="6">
        <v>0</v>
      </c>
      <c r="X230" s="6">
        <v>16811</v>
      </c>
      <c r="Y230" s="6">
        <v>26561.599999999999</v>
      </c>
      <c r="Z230" s="6">
        <v>44598.8</v>
      </c>
      <c r="AA230" s="6">
        <v>15707.4</v>
      </c>
      <c r="AB230" s="6">
        <v>24887.3</v>
      </c>
      <c r="AC230" s="6">
        <v>20148.400000000001</v>
      </c>
      <c r="AD230" s="6">
        <v>24359.5</v>
      </c>
      <c r="AE230" s="6">
        <v>29713.7</v>
      </c>
      <c r="AF230" s="6">
        <v>28581.599999999999</v>
      </c>
      <c r="AG230" s="6">
        <v>38116.199999999997</v>
      </c>
      <c r="AH230" s="6">
        <v>35889.699999999997</v>
      </c>
      <c r="AI230" s="6">
        <v>33540</v>
      </c>
      <c r="AJ230" s="6">
        <v>41701.1</v>
      </c>
      <c r="AK230" s="6">
        <v>42544.1</v>
      </c>
      <c r="AL230" s="6">
        <v>35165</v>
      </c>
      <c r="AM230" s="6">
        <v>32625</v>
      </c>
      <c r="AN230" s="6">
        <v>40979.699999999997</v>
      </c>
      <c r="AO230" s="6">
        <v>47727.7</v>
      </c>
      <c r="AP230" s="6">
        <v>44962.400000000001</v>
      </c>
      <c r="AQ230" s="6">
        <v>45545.8</v>
      </c>
      <c r="AR230" s="6">
        <v>44201.599999999999</v>
      </c>
      <c r="AS230" s="6">
        <v>51937.599999999999</v>
      </c>
      <c r="AT230" s="6">
        <v>51763.1</v>
      </c>
      <c r="AU230" s="6">
        <v>45524.2</v>
      </c>
      <c r="AV230" s="6">
        <v>45934.400000000001</v>
      </c>
      <c r="AW230" s="6">
        <v>51368.4</v>
      </c>
      <c r="AY230" s="13">
        <v>38565.123350000002</v>
      </c>
      <c r="AZ230" s="13">
        <v>34827.045174999999</v>
      </c>
      <c r="BA230" s="13">
        <v>45026.899999999994</v>
      </c>
      <c r="BB230" s="13">
        <v>43826.399999999994</v>
      </c>
      <c r="BC230" s="13">
        <v>39532.1</v>
      </c>
      <c r="BD230" s="13">
        <v>43817.75</v>
      </c>
      <c r="BE230" s="13">
        <v>46956.25</v>
      </c>
      <c r="BF230" s="13">
        <v>36215.9</v>
      </c>
      <c r="BG230" s="13">
        <v>28656.5</v>
      </c>
      <c r="BH230" s="13">
        <v>36019.399999999994</v>
      </c>
      <c r="BI230" s="13">
        <v>43569.35</v>
      </c>
      <c r="BJ230" s="13">
        <v>44128.75</v>
      </c>
      <c r="BK230" s="13">
        <f t="shared" si="6"/>
        <v>481141.46852500003</v>
      </c>
      <c r="BM230" s="13">
        <v>38565.123350000002</v>
      </c>
      <c r="BN230" s="13">
        <v>34827.045174999999</v>
      </c>
      <c r="BO230" s="13">
        <v>45026.899999999994</v>
      </c>
      <c r="BP230" s="13">
        <v>43826.399999999994</v>
      </c>
      <c r="BQ230" s="13">
        <v>39532.1</v>
      </c>
      <c r="BR230" s="13">
        <v>43817.75</v>
      </c>
      <c r="BS230" s="13">
        <v>46956.25</v>
      </c>
      <c r="BT230" s="13">
        <v>36215.9</v>
      </c>
      <c r="BU230" s="13">
        <v>28656.5</v>
      </c>
      <c r="BV230" s="13">
        <v>36019.399999999994</v>
      </c>
      <c r="BW230" s="13">
        <v>43569.35</v>
      </c>
      <c r="BX230" s="13">
        <v>44128.75</v>
      </c>
      <c r="BY230" s="13">
        <f t="shared" si="7"/>
        <v>481141.46852500003</v>
      </c>
      <c r="CA230" s="16"/>
    </row>
    <row r="231" spans="1:79" x14ac:dyDescent="0.25">
      <c r="B231" t="s">
        <v>90</v>
      </c>
      <c r="C231" t="s">
        <v>91</v>
      </c>
      <c r="D231" t="s">
        <v>58</v>
      </c>
      <c r="E231" t="s">
        <v>65</v>
      </c>
      <c r="G231" s="2">
        <v>23483.200000000001</v>
      </c>
      <c r="H231" s="2">
        <v>55212.9</v>
      </c>
      <c r="I231" s="2">
        <v>33176.199999999997</v>
      </c>
      <c r="J231" s="2">
        <v>50541</v>
      </c>
      <c r="K231" s="2">
        <v>75380.100000000006</v>
      </c>
      <c r="L231" s="2">
        <v>60699.8</v>
      </c>
      <c r="M231" s="2">
        <v>43711.8</v>
      </c>
      <c r="N231" s="2">
        <v>57709</v>
      </c>
      <c r="O231" s="2">
        <v>43773.8</v>
      </c>
      <c r="P231" s="2">
        <v>50241.7</v>
      </c>
      <c r="Q231" s="2">
        <v>24875.3</v>
      </c>
      <c r="R231" s="2">
        <v>16526.099999999999</v>
      </c>
      <c r="S231" s="2">
        <v>103882.9</v>
      </c>
      <c r="T231" s="2">
        <v>108868.5</v>
      </c>
      <c r="U231" s="2">
        <v>89500.3</v>
      </c>
      <c r="V231" s="2">
        <v>28202.9</v>
      </c>
      <c r="W231" s="2">
        <v>26998.400000000001</v>
      </c>
      <c r="X231" s="2">
        <v>36303.199999999997</v>
      </c>
      <c r="Y231" s="2">
        <v>40936.9</v>
      </c>
      <c r="Z231" s="2">
        <v>47993.9</v>
      </c>
      <c r="AA231" s="2">
        <v>24567.8</v>
      </c>
      <c r="AB231" s="2">
        <v>40267.199999999997</v>
      </c>
      <c r="AC231" s="2">
        <v>34602.6</v>
      </c>
      <c r="AD231" s="2">
        <v>41540.6</v>
      </c>
      <c r="AE231" s="2">
        <v>26380.3</v>
      </c>
      <c r="AF231" s="2">
        <v>26826</v>
      </c>
      <c r="AG231" s="2">
        <v>48001.5</v>
      </c>
      <c r="AH231" s="2">
        <v>25378.5</v>
      </c>
      <c r="AI231" s="2">
        <v>58895.199999999997</v>
      </c>
      <c r="AJ231" s="2">
        <v>86715.4</v>
      </c>
      <c r="AK231" s="2">
        <v>110611.9</v>
      </c>
      <c r="AL231" s="2">
        <v>55835.199999999997</v>
      </c>
      <c r="AM231" s="2">
        <v>52692.6</v>
      </c>
      <c r="AN231" s="2">
        <v>56449.1</v>
      </c>
      <c r="AO231" s="2">
        <v>59622.400000000001</v>
      </c>
      <c r="AP231" s="2">
        <v>58977.4</v>
      </c>
      <c r="AQ231" s="2">
        <v>53173.5</v>
      </c>
      <c r="AR231" s="2">
        <v>67770.8</v>
      </c>
      <c r="AS231" s="2">
        <v>66583.5</v>
      </c>
      <c r="AT231" s="2">
        <v>48256</v>
      </c>
      <c r="AU231" s="2">
        <v>42942.9</v>
      </c>
      <c r="AV231" s="2">
        <v>60164</v>
      </c>
      <c r="AW231" s="2">
        <v>78624</v>
      </c>
      <c r="AY231" s="13">
        <v>45366.231300000007</v>
      </c>
      <c r="AZ231" s="13">
        <v>40968.928650000002</v>
      </c>
      <c r="BA231" s="13">
        <v>57292.5</v>
      </c>
      <c r="BB231" s="13">
        <v>36817.25</v>
      </c>
      <c r="BC231" s="13">
        <v>50919.05</v>
      </c>
      <c r="BD231" s="13">
        <v>73439.7</v>
      </c>
      <c r="BE231" s="13">
        <v>94617.95</v>
      </c>
      <c r="BF231" s="13">
        <v>56772.1</v>
      </c>
      <c r="BG231" s="13">
        <v>48233.2</v>
      </c>
      <c r="BH231" s="13">
        <v>53345.399999999994</v>
      </c>
      <c r="BI231" s="13">
        <v>42248.85</v>
      </c>
      <c r="BJ231" s="13">
        <v>37751.75</v>
      </c>
      <c r="BK231" s="13">
        <f t="shared" si="6"/>
        <v>637772.90995</v>
      </c>
      <c r="BM231" s="13">
        <v>45366.231300000007</v>
      </c>
      <c r="BN231" s="13">
        <v>40968.928650000002</v>
      </c>
      <c r="BO231" s="13">
        <v>57292.5</v>
      </c>
      <c r="BP231" s="13">
        <v>36817.25</v>
      </c>
      <c r="BQ231" s="13">
        <v>50919.05</v>
      </c>
      <c r="BR231" s="13">
        <v>73439.7</v>
      </c>
      <c r="BS231" s="13">
        <v>94617.95</v>
      </c>
      <c r="BT231" s="13">
        <v>56772.1</v>
      </c>
      <c r="BU231" s="13">
        <v>48233.2</v>
      </c>
      <c r="BV231" s="13">
        <v>53345.399999999994</v>
      </c>
      <c r="BW231" s="13">
        <v>42248.85</v>
      </c>
      <c r="BX231" s="13">
        <v>37751.75</v>
      </c>
      <c r="BY231" s="13">
        <f t="shared" si="7"/>
        <v>637772.90995</v>
      </c>
      <c r="CA231" s="16"/>
    </row>
    <row r="232" spans="1:79" x14ac:dyDescent="0.25">
      <c r="B232" t="s">
        <v>100</v>
      </c>
      <c r="C232" t="s">
        <v>101</v>
      </c>
      <c r="D232" t="s">
        <v>66</v>
      </c>
      <c r="E232" t="s">
        <v>65</v>
      </c>
      <c r="G232" s="2">
        <v>52416</v>
      </c>
      <c r="H232" s="2">
        <v>44677.1</v>
      </c>
      <c r="I232" s="2">
        <v>54890.3</v>
      </c>
      <c r="J232" s="2">
        <v>52678.6</v>
      </c>
      <c r="K232" s="2">
        <v>54235.8</v>
      </c>
      <c r="L232" s="2">
        <v>52261.7</v>
      </c>
      <c r="M232" s="2">
        <v>54204.6</v>
      </c>
      <c r="N232" s="2">
        <v>54809.7</v>
      </c>
      <c r="O232" s="2">
        <v>48009.4</v>
      </c>
      <c r="P232" s="2">
        <v>49615.5</v>
      </c>
      <c r="Q232" s="2">
        <v>48144.800000000003</v>
      </c>
      <c r="R232" s="2">
        <v>48630.5</v>
      </c>
      <c r="S232" s="2">
        <v>51691.199999999997</v>
      </c>
      <c r="T232" s="2">
        <v>48520.1</v>
      </c>
      <c r="U232" s="2">
        <v>54413.5</v>
      </c>
      <c r="V232" s="2">
        <v>44703.3</v>
      </c>
      <c r="W232" s="2">
        <v>45177.599999999999</v>
      </c>
      <c r="X232" s="2">
        <v>45003.8</v>
      </c>
      <c r="Y232" s="2">
        <v>43970.9</v>
      </c>
      <c r="Z232" s="2">
        <v>43472.3</v>
      </c>
      <c r="AA232" s="2">
        <v>40984.400000000001</v>
      </c>
      <c r="AB232" s="2">
        <v>42490.6</v>
      </c>
      <c r="AC232" s="2">
        <v>40692.800000000003</v>
      </c>
      <c r="AD232" s="2">
        <v>46019.4</v>
      </c>
      <c r="AE232" s="2">
        <v>45532.5</v>
      </c>
      <c r="AF232" s="2">
        <v>41751.4</v>
      </c>
      <c r="AG232" s="2">
        <v>44747.9</v>
      </c>
      <c r="AH232" s="2">
        <v>45163.199999999997</v>
      </c>
      <c r="AI232" s="2">
        <v>48859.199999999997</v>
      </c>
      <c r="AJ232" s="2">
        <v>45702.3</v>
      </c>
      <c r="AK232" s="2">
        <v>45925.599999999999</v>
      </c>
      <c r="AL232" s="2">
        <v>45531.4</v>
      </c>
      <c r="AM232" s="2">
        <v>43034.3</v>
      </c>
      <c r="AN232" s="2">
        <v>46092.4</v>
      </c>
      <c r="AO232" s="2">
        <v>47209.7</v>
      </c>
      <c r="AP232" s="2">
        <v>44004.2</v>
      </c>
      <c r="AQ232" s="2">
        <v>50359.8</v>
      </c>
      <c r="AR232" s="2">
        <v>49484.5</v>
      </c>
      <c r="AS232" s="2">
        <v>54600.800000000003</v>
      </c>
      <c r="AT232" s="2">
        <v>39717.599999999999</v>
      </c>
      <c r="AU232" s="2">
        <v>46287.7</v>
      </c>
      <c r="AV232" s="2">
        <v>46238.400000000001</v>
      </c>
      <c r="AW232" s="2">
        <v>47486.400000000001</v>
      </c>
      <c r="AY232" s="13">
        <v>48746.896100000005</v>
      </c>
      <c r="AZ232" s="13">
        <v>44021.909050000002</v>
      </c>
      <c r="BA232" s="13">
        <v>49674.350000000006</v>
      </c>
      <c r="BB232" s="13">
        <v>42440.399999999994</v>
      </c>
      <c r="BC232" s="13">
        <v>47573.45</v>
      </c>
      <c r="BD232" s="13">
        <v>45970.350000000006</v>
      </c>
      <c r="BE232" s="13">
        <v>46706</v>
      </c>
      <c r="BF232" s="13">
        <v>50170.55</v>
      </c>
      <c r="BG232" s="13">
        <v>45521.850000000006</v>
      </c>
      <c r="BH232" s="13">
        <v>47853.95</v>
      </c>
      <c r="BI232" s="13">
        <v>47677.25</v>
      </c>
      <c r="BJ232" s="13">
        <v>46317.35</v>
      </c>
      <c r="BK232" s="13">
        <f t="shared" si="6"/>
        <v>562674.30515000003</v>
      </c>
      <c r="BM232" s="13">
        <v>48746.896100000005</v>
      </c>
      <c r="BN232" s="13">
        <v>44021.909050000002</v>
      </c>
      <c r="BO232" s="13">
        <v>49674.350000000006</v>
      </c>
      <c r="BP232" s="13">
        <v>42440.399999999994</v>
      </c>
      <c r="BQ232" s="13">
        <v>47573.45</v>
      </c>
      <c r="BR232" s="13">
        <v>45970.350000000006</v>
      </c>
      <c r="BS232" s="13">
        <v>46706</v>
      </c>
      <c r="BT232" s="13">
        <v>50170.55</v>
      </c>
      <c r="BU232" s="13">
        <v>45521.850000000006</v>
      </c>
      <c r="BV232" s="13">
        <v>47853.95</v>
      </c>
      <c r="BW232" s="13">
        <v>47677.25</v>
      </c>
      <c r="BX232" s="13">
        <v>46317.35</v>
      </c>
      <c r="BY232" s="13">
        <f t="shared" si="7"/>
        <v>562674.30515000003</v>
      </c>
      <c r="CA232" s="16"/>
    </row>
    <row r="233" spans="1:79" x14ac:dyDescent="0.25">
      <c r="B233" t="s">
        <v>466</v>
      </c>
      <c r="C233" t="s">
        <v>467</v>
      </c>
      <c r="D233" t="s">
        <v>52</v>
      </c>
      <c r="E233" t="s">
        <v>65</v>
      </c>
      <c r="G233" s="2">
        <v>35153.300000000003</v>
      </c>
      <c r="H233" s="2">
        <v>37472.199999999997</v>
      </c>
      <c r="I233" s="2">
        <v>30554.400000000001</v>
      </c>
      <c r="J233" s="2">
        <v>32024.7</v>
      </c>
      <c r="K233" s="2">
        <v>32282.6</v>
      </c>
      <c r="L233" s="2">
        <v>30702.9</v>
      </c>
      <c r="M233" s="2">
        <v>27828</v>
      </c>
      <c r="N233" s="2">
        <v>29412.6</v>
      </c>
      <c r="O233" s="2">
        <v>31456.6</v>
      </c>
      <c r="P233" s="2">
        <v>27019.8</v>
      </c>
      <c r="Q233" s="2">
        <v>28957</v>
      </c>
      <c r="R233" s="2">
        <v>34277.4</v>
      </c>
      <c r="S233" s="2">
        <v>38356</v>
      </c>
      <c r="T233" s="2">
        <v>32927.199999999997</v>
      </c>
      <c r="U233" s="2">
        <v>35091.1</v>
      </c>
      <c r="V233" s="2">
        <v>31904.6</v>
      </c>
      <c r="W233" s="2">
        <v>32050.2</v>
      </c>
      <c r="X233" s="2">
        <v>28779.3</v>
      </c>
      <c r="Y233" s="2">
        <v>26912.5</v>
      </c>
      <c r="Z233" s="2">
        <v>29482.2</v>
      </c>
      <c r="AA233" s="2">
        <v>26769.200000000001</v>
      </c>
      <c r="AB233" s="2">
        <v>25486.1</v>
      </c>
      <c r="AC233" s="2">
        <v>30078.6</v>
      </c>
      <c r="AD233" s="2">
        <v>28511.9</v>
      </c>
      <c r="AE233" s="2">
        <v>37762.699999999997</v>
      </c>
      <c r="AF233" s="2">
        <v>37734.9</v>
      </c>
      <c r="AG233" s="2">
        <v>32396</v>
      </c>
      <c r="AH233" s="2">
        <v>36165.5</v>
      </c>
      <c r="AI233" s="2">
        <v>31360.5</v>
      </c>
      <c r="AJ233" s="2">
        <v>29513.4</v>
      </c>
      <c r="AK233" s="2">
        <v>32397.7</v>
      </c>
      <c r="AL233" s="2">
        <v>25958.799999999999</v>
      </c>
      <c r="AM233" s="2">
        <v>26328.9</v>
      </c>
      <c r="AN233" s="2">
        <v>28743.4</v>
      </c>
      <c r="AO233" s="2">
        <v>27062.6</v>
      </c>
      <c r="AP233" s="2">
        <v>32918.1</v>
      </c>
      <c r="AQ233" s="2">
        <v>35084.800000000003</v>
      </c>
      <c r="AR233" s="2">
        <v>31989.9</v>
      </c>
      <c r="AS233" s="2">
        <v>33085</v>
      </c>
      <c r="AT233" s="2">
        <v>34690.300000000003</v>
      </c>
      <c r="AU233" s="2">
        <v>31762.6</v>
      </c>
      <c r="AV233" s="2">
        <v>29861.9</v>
      </c>
      <c r="AW233" s="2">
        <v>25347.9</v>
      </c>
      <c r="AY233" s="13">
        <v>37140.084150000002</v>
      </c>
      <c r="AZ233" s="13">
        <v>33540.133575</v>
      </c>
      <c r="BA233" s="13">
        <v>32740.5</v>
      </c>
      <c r="BB233" s="13">
        <v>35427.9</v>
      </c>
      <c r="BC233" s="13">
        <v>31561.55</v>
      </c>
      <c r="BD233" s="13">
        <v>29687.65</v>
      </c>
      <c r="BE233" s="13">
        <v>28872.800000000003</v>
      </c>
      <c r="BF233" s="13">
        <v>27685.699999999997</v>
      </c>
      <c r="BG233" s="13">
        <v>28892.75</v>
      </c>
      <c r="BH233" s="13">
        <v>27881.599999999999</v>
      </c>
      <c r="BI233" s="13">
        <v>28009.8</v>
      </c>
      <c r="BJ233" s="13">
        <v>33597.75</v>
      </c>
      <c r="BK233" s="13">
        <f t="shared" si="6"/>
        <v>375038.21772499994</v>
      </c>
      <c r="BM233" s="13">
        <v>37140.084150000002</v>
      </c>
      <c r="BN233" s="13">
        <v>33540.133575</v>
      </c>
      <c r="BO233" s="13">
        <v>32740.5</v>
      </c>
      <c r="BP233" s="13">
        <v>35427.9</v>
      </c>
      <c r="BQ233" s="13">
        <v>31561.55</v>
      </c>
      <c r="BR233" s="13">
        <v>29687.65</v>
      </c>
      <c r="BS233" s="13">
        <v>28872.800000000003</v>
      </c>
      <c r="BT233" s="13">
        <v>27685.699999999997</v>
      </c>
      <c r="BU233" s="13">
        <v>28892.75</v>
      </c>
      <c r="BV233" s="13">
        <v>27881.599999999999</v>
      </c>
      <c r="BW233" s="13">
        <v>28009.8</v>
      </c>
      <c r="BX233" s="13">
        <v>33597.75</v>
      </c>
      <c r="BY233" s="13">
        <f t="shared" si="7"/>
        <v>375038.21772499994</v>
      </c>
      <c r="CA233" s="16"/>
    </row>
    <row r="234" spans="1:79" x14ac:dyDescent="0.25">
      <c r="B234" t="s">
        <v>648</v>
      </c>
      <c r="C234" t="s">
        <v>649</v>
      </c>
      <c r="D234" t="s">
        <v>64</v>
      </c>
      <c r="E234" t="s">
        <v>185</v>
      </c>
      <c r="G234" s="2"/>
      <c r="H234" s="2">
        <v>0</v>
      </c>
      <c r="I234" s="2">
        <v>0</v>
      </c>
      <c r="J234" s="2">
        <v>0</v>
      </c>
      <c r="K234" s="2">
        <v>1631350</v>
      </c>
      <c r="L234" s="2">
        <v>0</v>
      </c>
      <c r="M234" s="2">
        <v>0</v>
      </c>
      <c r="N234" s="2">
        <v>0</v>
      </c>
      <c r="O234" s="2">
        <v>0</v>
      </c>
      <c r="P234" s="2">
        <v>10148310.1</v>
      </c>
      <c r="Q234" s="2">
        <v>4171070.1</v>
      </c>
      <c r="R234" s="2">
        <v>1610220</v>
      </c>
      <c r="S234" s="2">
        <v>276750</v>
      </c>
      <c r="T234" s="2">
        <v>2679450.1</v>
      </c>
      <c r="U234" s="2">
        <v>0</v>
      </c>
      <c r="V234" s="2">
        <v>0</v>
      </c>
      <c r="W234" s="2">
        <v>0</v>
      </c>
      <c r="X234" s="2">
        <v>0</v>
      </c>
      <c r="Y234" s="2">
        <v>0</v>
      </c>
      <c r="Z234" s="2">
        <v>0</v>
      </c>
      <c r="AA234" s="2">
        <v>0</v>
      </c>
      <c r="AB234" s="2">
        <v>0</v>
      </c>
      <c r="AC234" s="2">
        <v>0</v>
      </c>
      <c r="AD234" s="2">
        <v>2424943</v>
      </c>
      <c r="AE234" s="2">
        <v>999748.5</v>
      </c>
      <c r="AF234" s="2">
        <v>4300984</v>
      </c>
      <c r="AG234" s="2">
        <v>3689471.4</v>
      </c>
      <c r="AH234" s="2">
        <v>0</v>
      </c>
      <c r="AI234" s="2">
        <v>0</v>
      </c>
      <c r="AJ234" s="2">
        <v>0</v>
      </c>
      <c r="AK234" s="2">
        <v>0</v>
      </c>
      <c r="AL234" s="2">
        <v>0</v>
      </c>
      <c r="AM234" s="2">
        <v>0</v>
      </c>
      <c r="AN234" s="2">
        <v>0</v>
      </c>
      <c r="AO234" s="2">
        <v>0</v>
      </c>
      <c r="AP234" s="2">
        <v>0</v>
      </c>
      <c r="AQ234" s="2">
        <v>0</v>
      </c>
      <c r="AR234" s="2">
        <v>0</v>
      </c>
      <c r="AS234" s="2">
        <v>0</v>
      </c>
      <c r="AT234" s="2">
        <v>0</v>
      </c>
      <c r="AU234" s="2">
        <v>0</v>
      </c>
      <c r="AV234" s="2">
        <v>0</v>
      </c>
      <c r="AW234" s="2">
        <v>0</v>
      </c>
      <c r="AY234" s="13">
        <v>0</v>
      </c>
      <c r="AZ234" s="13">
        <v>0</v>
      </c>
      <c r="BA234" s="13">
        <v>0</v>
      </c>
      <c r="BB234" s="13">
        <v>0</v>
      </c>
      <c r="BC234" s="13">
        <v>0</v>
      </c>
      <c r="BD234" s="13">
        <v>0</v>
      </c>
      <c r="BE234" s="13">
        <v>0</v>
      </c>
      <c r="BF234" s="13">
        <v>0</v>
      </c>
      <c r="BG234" s="13">
        <v>0</v>
      </c>
      <c r="BH234" s="13">
        <v>0</v>
      </c>
      <c r="BI234" s="13">
        <v>0</v>
      </c>
      <c r="BJ234" s="13">
        <v>0</v>
      </c>
      <c r="BK234" s="13">
        <f t="shared" si="6"/>
        <v>0</v>
      </c>
      <c r="BM234" s="13">
        <v>0</v>
      </c>
      <c r="BN234" s="13">
        <v>0</v>
      </c>
      <c r="BO234" s="13">
        <v>0</v>
      </c>
      <c r="BP234" s="13">
        <v>0</v>
      </c>
      <c r="BQ234" s="13">
        <v>0</v>
      </c>
      <c r="BR234" s="13">
        <v>0</v>
      </c>
      <c r="BS234" s="13">
        <v>0</v>
      </c>
      <c r="BT234" s="13">
        <v>0</v>
      </c>
      <c r="BU234" s="13">
        <v>0</v>
      </c>
      <c r="BV234" s="13">
        <v>0</v>
      </c>
      <c r="BW234" s="13">
        <v>0</v>
      </c>
      <c r="BX234" s="13">
        <v>0</v>
      </c>
      <c r="BY234" s="13">
        <f t="shared" si="7"/>
        <v>0</v>
      </c>
      <c r="CA234" s="16"/>
    </row>
    <row r="235" spans="1:79" x14ac:dyDescent="0.25">
      <c r="B235" t="s">
        <v>866</v>
      </c>
      <c r="C235" t="s">
        <v>867</v>
      </c>
      <c r="D235" t="s">
        <v>58</v>
      </c>
      <c r="E235" t="s">
        <v>57</v>
      </c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>
        <v>17957.3</v>
      </c>
      <c r="AS235" s="2">
        <v>30636.6</v>
      </c>
      <c r="AT235" s="2">
        <v>13093.6</v>
      </c>
      <c r="AU235" s="2">
        <v>13081</v>
      </c>
      <c r="AV235" s="2">
        <v>29863.3</v>
      </c>
      <c r="AW235" s="2">
        <v>53104.1</v>
      </c>
      <c r="AY235" s="13">
        <v>26793.495342465754</v>
      </c>
      <c r="AZ235" s="13">
        <v>24200.576438356162</v>
      </c>
      <c r="BA235" s="13">
        <v>26793.495342465754</v>
      </c>
      <c r="BB235" s="13">
        <v>25929.189041095888</v>
      </c>
      <c r="BC235" s="13">
        <v>26793.495342465754</v>
      </c>
      <c r="BD235" s="13">
        <v>25929.189041095888</v>
      </c>
      <c r="BE235" s="13">
        <v>26793.495342465754</v>
      </c>
      <c r="BF235" s="13">
        <v>26793.495342465754</v>
      </c>
      <c r="BG235" s="13">
        <v>25929.189041095888</v>
      </c>
      <c r="BH235" s="13">
        <v>26793.495342465754</v>
      </c>
      <c r="BI235" s="13">
        <v>25929.189041095888</v>
      </c>
      <c r="BJ235" s="13">
        <v>26793.495342465754</v>
      </c>
      <c r="BK235" s="13">
        <f t="shared" si="6"/>
        <v>315471.80000000005</v>
      </c>
      <c r="BM235" s="13">
        <v>26793.495342465754</v>
      </c>
      <c r="BN235" s="13">
        <v>24200.576438356162</v>
      </c>
      <c r="BO235" s="13">
        <v>26793.495342465754</v>
      </c>
      <c r="BP235" s="13">
        <v>25929.189041095888</v>
      </c>
      <c r="BQ235" s="13">
        <v>26793.495342465754</v>
      </c>
      <c r="BR235" s="13">
        <v>25929.189041095888</v>
      </c>
      <c r="BS235" s="13">
        <v>26793.495342465754</v>
      </c>
      <c r="BT235" s="13">
        <v>26793.495342465754</v>
      </c>
      <c r="BU235" s="13">
        <v>25929.189041095888</v>
      </c>
      <c r="BV235" s="13">
        <v>26793.495342465754</v>
      </c>
      <c r="BW235" s="13">
        <v>25929.189041095888</v>
      </c>
      <c r="BX235" s="13">
        <v>26793.495342465754</v>
      </c>
      <c r="BY235" s="13">
        <f t="shared" si="7"/>
        <v>315471.80000000005</v>
      </c>
      <c r="CA235" s="16"/>
    </row>
    <row r="236" spans="1:79" x14ac:dyDescent="0.25">
      <c r="B236" t="s">
        <v>134</v>
      </c>
      <c r="C236" t="s">
        <v>135</v>
      </c>
      <c r="D236" t="s">
        <v>52</v>
      </c>
      <c r="E236" t="s">
        <v>65</v>
      </c>
      <c r="G236" s="2">
        <v>32000.799999999999</v>
      </c>
      <c r="H236" s="2">
        <v>32344</v>
      </c>
      <c r="I236" s="2">
        <v>37788.6</v>
      </c>
      <c r="J236" s="2">
        <v>35655.4</v>
      </c>
      <c r="K236" s="2">
        <v>32261.1</v>
      </c>
      <c r="L236" s="2">
        <v>28229.5</v>
      </c>
      <c r="M236" s="2">
        <v>28894.400000000001</v>
      </c>
      <c r="N236" s="2">
        <v>42054.400000000001</v>
      </c>
      <c r="O236" s="2">
        <v>34197</v>
      </c>
      <c r="P236" s="2">
        <v>32677.1</v>
      </c>
      <c r="Q236" s="2">
        <v>31749</v>
      </c>
      <c r="R236" s="2">
        <v>30177.5</v>
      </c>
      <c r="S236" s="2">
        <v>30564.5</v>
      </c>
      <c r="T236" s="2">
        <v>34817.4</v>
      </c>
      <c r="U236" s="2">
        <v>32781.4</v>
      </c>
      <c r="V236" s="2">
        <v>31758</v>
      </c>
      <c r="W236" s="2">
        <v>28857.200000000001</v>
      </c>
      <c r="X236" s="2">
        <v>29936.1</v>
      </c>
      <c r="Y236" s="2">
        <v>33923.4</v>
      </c>
      <c r="Z236" s="2">
        <v>29158.3</v>
      </c>
      <c r="AA236" s="2">
        <v>38052.800000000003</v>
      </c>
      <c r="AB236" s="2">
        <v>39758.6</v>
      </c>
      <c r="AC236" s="2">
        <v>33877.5</v>
      </c>
      <c r="AD236" s="2">
        <v>35005</v>
      </c>
      <c r="AE236" s="2">
        <v>35072.699999999997</v>
      </c>
      <c r="AF236" s="2">
        <v>16077.6</v>
      </c>
      <c r="AG236" s="2">
        <v>32593.8</v>
      </c>
      <c r="AH236" s="2">
        <v>22422.799999999999</v>
      </c>
      <c r="AI236" s="2">
        <v>24076</v>
      </c>
      <c r="AJ236" s="2">
        <v>37990.400000000001</v>
      </c>
      <c r="AK236" s="2">
        <v>39290.1</v>
      </c>
      <c r="AL236" s="2">
        <v>30839.4</v>
      </c>
      <c r="AM236" s="2">
        <v>29697</v>
      </c>
      <c r="AN236" s="2">
        <v>38835.199999999997</v>
      </c>
      <c r="AO236" s="2">
        <v>25929.4</v>
      </c>
      <c r="AP236" s="2">
        <v>16588</v>
      </c>
      <c r="AQ236" s="2">
        <v>35914.1</v>
      </c>
      <c r="AR236" s="2">
        <v>32354</v>
      </c>
      <c r="AS236" s="2">
        <v>29411.200000000001</v>
      </c>
      <c r="AT236" s="2">
        <v>31981.200000000001</v>
      </c>
      <c r="AU236" s="2">
        <v>46335.7</v>
      </c>
      <c r="AV236" s="2">
        <v>44841</v>
      </c>
      <c r="AW236" s="2">
        <v>46382.2</v>
      </c>
      <c r="AY236" s="13">
        <v>31108.493200000001</v>
      </c>
      <c r="AZ236" s="13">
        <v>28093.178599999996</v>
      </c>
      <c r="BA236" s="13">
        <v>31002.5</v>
      </c>
      <c r="BB236" s="13">
        <v>27202</v>
      </c>
      <c r="BC236" s="13">
        <v>35205.85</v>
      </c>
      <c r="BD236" s="13">
        <v>41415.699999999997</v>
      </c>
      <c r="BE236" s="13">
        <v>42836.149999999994</v>
      </c>
      <c r="BF236" s="13">
        <v>36446.9</v>
      </c>
      <c r="BG236" s="13">
        <v>31947</v>
      </c>
      <c r="BH236" s="13">
        <v>35756.149999999994</v>
      </c>
      <c r="BI236" s="13">
        <v>28839.200000000001</v>
      </c>
      <c r="BJ236" s="13">
        <v>23382.75</v>
      </c>
      <c r="BK236" s="13">
        <f t="shared" si="6"/>
        <v>393235.87180000002</v>
      </c>
      <c r="BM236" s="13">
        <v>31108.493200000001</v>
      </c>
      <c r="BN236" s="13">
        <v>28093.178599999996</v>
      </c>
      <c r="BO236" s="13">
        <v>31002.5</v>
      </c>
      <c r="BP236" s="13">
        <v>27202</v>
      </c>
      <c r="BQ236" s="13">
        <v>35205.85</v>
      </c>
      <c r="BR236" s="13">
        <v>41415.699999999997</v>
      </c>
      <c r="BS236" s="13">
        <v>42836.149999999994</v>
      </c>
      <c r="BT236" s="13">
        <v>36446.9</v>
      </c>
      <c r="BU236" s="13">
        <v>31947</v>
      </c>
      <c r="BV236" s="13">
        <v>35756.149999999994</v>
      </c>
      <c r="BW236" s="13">
        <v>28839.200000000001</v>
      </c>
      <c r="BX236" s="13">
        <v>23382.75</v>
      </c>
      <c r="BY236" s="13">
        <f t="shared" si="7"/>
        <v>393235.87180000002</v>
      </c>
      <c r="CA236" s="16"/>
    </row>
    <row r="237" spans="1:79" x14ac:dyDescent="0.25">
      <c r="B237" t="s">
        <v>122</v>
      </c>
      <c r="C237" t="s">
        <v>123</v>
      </c>
      <c r="D237" t="s">
        <v>58</v>
      </c>
      <c r="E237" t="s">
        <v>65</v>
      </c>
      <c r="G237" s="2">
        <v>50232</v>
      </c>
      <c r="H237" s="2">
        <v>47704.800000000003</v>
      </c>
      <c r="I237" s="2">
        <v>53882.400000000001</v>
      </c>
      <c r="J237" s="2">
        <v>48765.599999999999</v>
      </c>
      <c r="K237" s="2">
        <v>47948.4</v>
      </c>
      <c r="L237" s="2">
        <v>42044.800000000003</v>
      </c>
      <c r="M237" s="2">
        <v>43973.1</v>
      </c>
      <c r="N237" s="2">
        <v>44685.1</v>
      </c>
      <c r="O237" s="2">
        <v>38007.4</v>
      </c>
      <c r="P237" s="2">
        <v>43273</v>
      </c>
      <c r="Q237" s="2">
        <v>41095</v>
      </c>
      <c r="R237" s="2">
        <v>39348.300000000003</v>
      </c>
      <c r="S237" s="2">
        <v>45080</v>
      </c>
      <c r="T237" s="2">
        <v>46139.199999999997</v>
      </c>
      <c r="U237" s="2">
        <v>42814.400000000001</v>
      </c>
      <c r="V237" s="2">
        <v>29766.400000000001</v>
      </c>
      <c r="W237" s="2">
        <v>35585.1</v>
      </c>
      <c r="X237" s="2">
        <v>28922.7</v>
      </c>
      <c r="Y237" s="2">
        <v>33145.599999999999</v>
      </c>
      <c r="Z237" s="2">
        <v>37488.1</v>
      </c>
      <c r="AA237" s="2">
        <v>34778.199999999997</v>
      </c>
      <c r="AB237" s="2">
        <v>46074</v>
      </c>
      <c r="AC237" s="2">
        <v>43198.1</v>
      </c>
      <c r="AD237" s="2">
        <v>72152.5</v>
      </c>
      <c r="AE237" s="2">
        <v>48910</v>
      </c>
      <c r="AF237" s="2">
        <v>47080.5</v>
      </c>
      <c r="AG237" s="2">
        <v>52504.3</v>
      </c>
      <c r="AH237" s="2">
        <v>49387.4</v>
      </c>
      <c r="AI237" s="2">
        <v>45639.9</v>
      </c>
      <c r="AJ237" s="2">
        <v>48990.6</v>
      </c>
      <c r="AK237" s="2">
        <v>46233</v>
      </c>
      <c r="AL237" s="2">
        <v>42874.8</v>
      </c>
      <c r="AM237" s="2">
        <v>48342.5</v>
      </c>
      <c r="AN237" s="2">
        <v>41955.1</v>
      </c>
      <c r="AO237" s="2">
        <v>33963.4</v>
      </c>
      <c r="AP237" s="2">
        <v>31770.799999999999</v>
      </c>
      <c r="AQ237" s="2">
        <v>35420.199999999997</v>
      </c>
      <c r="AR237" s="2">
        <v>30109</v>
      </c>
      <c r="AS237" s="2">
        <v>30582.799999999999</v>
      </c>
      <c r="AT237" s="2">
        <v>28860</v>
      </c>
      <c r="AU237" s="2">
        <v>22047</v>
      </c>
      <c r="AV237" s="2">
        <v>22661.599999999999</v>
      </c>
      <c r="AW237" s="2">
        <v>21923.5</v>
      </c>
      <c r="AY237" s="13">
        <v>42075.881850000005</v>
      </c>
      <c r="AZ237" s="13">
        <v>37997.509425000004</v>
      </c>
      <c r="BA237" s="13">
        <v>41543.550000000003</v>
      </c>
      <c r="BB237" s="13">
        <v>39123.699999999997</v>
      </c>
      <c r="BC237" s="13">
        <v>33843.449999999997</v>
      </c>
      <c r="BD237" s="13">
        <v>35826.1</v>
      </c>
      <c r="BE237" s="13">
        <v>34078.25</v>
      </c>
      <c r="BF237" s="13">
        <v>43779.95</v>
      </c>
      <c r="BG237" s="13">
        <v>43174.95</v>
      </c>
      <c r="BH237" s="13">
        <v>42614.05</v>
      </c>
      <c r="BI237" s="13">
        <v>37529.199999999997</v>
      </c>
      <c r="BJ237" s="13">
        <v>35559.550000000003</v>
      </c>
      <c r="BK237" s="13">
        <f t="shared" si="6"/>
        <v>467146.141275</v>
      </c>
      <c r="BM237" s="13">
        <v>42075.881850000005</v>
      </c>
      <c r="BN237" s="13">
        <v>37997.509425000004</v>
      </c>
      <c r="BO237" s="13">
        <v>41543.550000000003</v>
      </c>
      <c r="BP237" s="13">
        <v>39123.699999999997</v>
      </c>
      <c r="BQ237" s="13">
        <v>33843.449999999997</v>
      </c>
      <c r="BR237" s="13">
        <v>35826.1</v>
      </c>
      <c r="BS237" s="13">
        <v>34078.25</v>
      </c>
      <c r="BT237" s="13">
        <v>43779.95</v>
      </c>
      <c r="BU237" s="13">
        <v>43174.95</v>
      </c>
      <c r="BV237" s="13">
        <v>42614.05</v>
      </c>
      <c r="BW237" s="13">
        <v>37529.199999999997</v>
      </c>
      <c r="BX237" s="13">
        <v>35559.550000000003</v>
      </c>
      <c r="BY237" s="13">
        <f t="shared" si="7"/>
        <v>467146.141275</v>
      </c>
      <c r="CA237" s="16"/>
    </row>
    <row r="238" spans="1:79" x14ac:dyDescent="0.25">
      <c r="B238" t="s">
        <v>468</v>
      </c>
      <c r="C238" t="s">
        <v>469</v>
      </c>
      <c r="D238" t="s">
        <v>58</v>
      </c>
      <c r="E238" t="s">
        <v>57</v>
      </c>
      <c r="G238" s="2">
        <v>80609.100000000006</v>
      </c>
      <c r="H238" s="2">
        <v>82108</v>
      </c>
      <c r="I238" s="2">
        <v>71936.800000000003</v>
      </c>
      <c r="J238" s="2">
        <v>83036.899999999994</v>
      </c>
      <c r="K238" s="2">
        <v>94084.3</v>
      </c>
      <c r="L238" s="2">
        <v>84034.3</v>
      </c>
      <c r="M238" s="2">
        <v>83462.899999999994</v>
      </c>
      <c r="N238" s="2">
        <v>84881.3</v>
      </c>
      <c r="O238" s="2">
        <v>90250.8</v>
      </c>
      <c r="P238" s="2">
        <v>81619.899999999994</v>
      </c>
      <c r="Q238" s="2">
        <v>102455.2</v>
      </c>
      <c r="R238" s="2">
        <v>70016.600000000006</v>
      </c>
      <c r="S238" s="2">
        <v>102361.5</v>
      </c>
      <c r="T238" s="2">
        <v>104089.60000000001</v>
      </c>
      <c r="U238" s="2">
        <v>108367.2</v>
      </c>
      <c r="V238" s="2">
        <v>78360.600000000006</v>
      </c>
      <c r="W238" s="2">
        <v>97144.2</v>
      </c>
      <c r="X238" s="2">
        <v>118723.7</v>
      </c>
      <c r="Y238" s="2">
        <v>176400.2</v>
      </c>
      <c r="Z238" s="2">
        <v>103277.7</v>
      </c>
      <c r="AA238" s="2">
        <v>104366.7</v>
      </c>
      <c r="AB238" s="2">
        <v>107717.2</v>
      </c>
      <c r="AC238" s="2">
        <v>93208.4</v>
      </c>
      <c r="AD238" s="2">
        <v>105590.1</v>
      </c>
      <c r="AE238" s="2">
        <v>100018.6</v>
      </c>
      <c r="AF238" s="2">
        <v>97969.2</v>
      </c>
      <c r="AG238" s="2">
        <v>110467.3</v>
      </c>
      <c r="AH238" s="2">
        <v>103418.7</v>
      </c>
      <c r="AI238" s="2">
        <v>96761.600000000006</v>
      </c>
      <c r="AJ238" s="2">
        <v>106930.1</v>
      </c>
      <c r="AK238" s="2">
        <v>102266.4</v>
      </c>
      <c r="AL238" s="2">
        <v>105819.9</v>
      </c>
      <c r="AM238" s="2">
        <v>100907.4</v>
      </c>
      <c r="AN238" s="2">
        <v>102397.4</v>
      </c>
      <c r="AO238" s="2">
        <v>99356</v>
      </c>
      <c r="AP238" s="2">
        <v>112663.2</v>
      </c>
      <c r="AQ238" s="2">
        <v>106015.5</v>
      </c>
      <c r="AR238" s="2">
        <v>81832.899999999994</v>
      </c>
      <c r="AS238" s="2">
        <v>85092.800000000003</v>
      </c>
      <c r="AT238" s="2">
        <v>78756.2</v>
      </c>
      <c r="AU238" s="2">
        <v>71798.399999999994</v>
      </c>
      <c r="AV238" s="2">
        <v>83652.399999999994</v>
      </c>
      <c r="AW238" s="2">
        <v>77811.199999999997</v>
      </c>
      <c r="AY238" s="13">
        <v>100510.33009999999</v>
      </c>
      <c r="AZ238" s="13">
        <v>90767.966049999988</v>
      </c>
      <c r="BA238" s="13">
        <v>97780.05</v>
      </c>
      <c r="BB238" s="13">
        <v>91087.45</v>
      </c>
      <c r="BC238" s="13">
        <v>84280</v>
      </c>
      <c r="BD238" s="13">
        <v>95291.25</v>
      </c>
      <c r="BE238" s="13">
        <v>90038.799999999988</v>
      </c>
      <c r="BF238" s="13">
        <v>95350.6</v>
      </c>
      <c r="BG238" s="13">
        <v>95579.1</v>
      </c>
      <c r="BH238" s="13">
        <v>92008.65</v>
      </c>
      <c r="BI238" s="13">
        <v>100905.60000000001</v>
      </c>
      <c r="BJ238" s="13">
        <v>91339.9</v>
      </c>
      <c r="BK238" s="13">
        <f t="shared" si="6"/>
        <v>1124939.69615</v>
      </c>
      <c r="BM238" s="13">
        <v>100510.33009999999</v>
      </c>
      <c r="BN238" s="13">
        <v>90767.966049999988</v>
      </c>
      <c r="BO238" s="13">
        <v>97780.05</v>
      </c>
      <c r="BP238" s="13">
        <v>91087.45</v>
      </c>
      <c r="BQ238" s="13">
        <v>84280</v>
      </c>
      <c r="BR238" s="13">
        <v>95291.25</v>
      </c>
      <c r="BS238" s="13">
        <v>90038.799999999988</v>
      </c>
      <c r="BT238" s="13">
        <v>95350.6</v>
      </c>
      <c r="BU238" s="13">
        <v>95579.1</v>
      </c>
      <c r="BV238" s="13">
        <v>92008.65</v>
      </c>
      <c r="BW238" s="13">
        <v>100905.60000000001</v>
      </c>
      <c r="BX238" s="13">
        <v>91339.9</v>
      </c>
      <c r="BY238" s="13">
        <f t="shared" si="7"/>
        <v>1124939.69615</v>
      </c>
      <c r="CA238" s="16"/>
    </row>
    <row r="239" spans="1:79" x14ac:dyDescent="0.25">
      <c r="B239" t="s">
        <v>831</v>
      </c>
      <c r="C239" t="s">
        <v>832</v>
      </c>
      <c r="D239" t="s">
        <v>463</v>
      </c>
      <c r="E239" t="s">
        <v>65</v>
      </c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>
        <v>0</v>
      </c>
      <c r="S239" s="2">
        <v>1.4</v>
      </c>
      <c r="T239" s="2">
        <v>0</v>
      </c>
      <c r="U239" s="2">
        <v>0</v>
      </c>
      <c r="V239" s="2">
        <v>0</v>
      </c>
      <c r="W239" s="2">
        <v>0</v>
      </c>
      <c r="X239" s="2">
        <v>1637.9</v>
      </c>
      <c r="Y239" s="2">
        <v>8133.9</v>
      </c>
      <c r="Z239" s="2">
        <v>15869.1</v>
      </c>
      <c r="AA239" s="2">
        <v>19246.599999999999</v>
      </c>
      <c r="AB239" s="2">
        <v>15996</v>
      </c>
      <c r="AC239" s="2">
        <v>17626.7</v>
      </c>
      <c r="AD239" s="2">
        <v>15329</v>
      </c>
      <c r="AE239" s="2">
        <v>20315.400000000001</v>
      </c>
      <c r="AF239" s="2">
        <v>13121.2</v>
      </c>
      <c r="AG239" s="2">
        <v>10876.1</v>
      </c>
      <c r="AH239" s="2">
        <v>19696.3</v>
      </c>
      <c r="AI239" s="2">
        <v>24112.6</v>
      </c>
      <c r="AJ239" s="2">
        <v>22401</v>
      </c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>
        <v>33859.699999999997</v>
      </c>
      <c r="AY239" s="13">
        <v>33474</v>
      </c>
      <c r="AZ239" s="13">
        <v>23433</v>
      </c>
      <c r="BA239" s="13">
        <v>25440</v>
      </c>
      <c r="BB239" s="13">
        <v>24916</v>
      </c>
      <c r="BC239" s="13">
        <v>26669</v>
      </c>
      <c r="BD239" s="13">
        <v>24876</v>
      </c>
      <c r="BE239" s="13">
        <v>33859</v>
      </c>
      <c r="BF239" s="13">
        <v>19377</v>
      </c>
      <c r="BG239" s="13">
        <v>24034</v>
      </c>
      <c r="BH239" s="13">
        <v>22811</v>
      </c>
      <c r="BI239" s="13">
        <v>18809</v>
      </c>
      <c r="BJ239" s="13">
        <v>30157</v>
      </c>
      <c r="BK239" s="13">
        <f t="shared" si="6"/>
        <v>307855</v>
      </c>
      <c r="BM239" s="13">
        <v>33474</v>
      </c>
      <c r="BN239" s="13">
        <v>23433</v>
      </c>
      <c r="BO239" s="13">
        <v>25440</v>
      </c>
      <c r="BP239" s="13">
        <v>24916</v>
      </c>
      <c r="BQ239" s="13">
        <v>26669</v>
      </c>
      <c r="BR239" s="13">
        <v>24876</v>
      </c>
      <c r="BS239" s="13">
        <v>33859</v>
      </c>
      <c r="BT239" s="13">
        <v>19377</v>
      </c>
      <c r="BU239" s="13">
        <v>24034</v>
      </c>
      <c r="BV239" s="13">
        <v>22811</v>
      </c>
      <c r="BW239" s="13">
        <v>18809</v>
      </c>
      <c r="BX239" s="13">
        <v>30157</v>
      </c>
      <c r="BY239" s="13">
        <f t="shared" si="7"/>
        <v>307855</v>
      </c>
      <c r="CA239" s="16"/>
    </row>
    <row r="240" spans="1:79" x14ac:dyDescent="0.25">
      <c r="B240" t="s">
        <v>684</v>
      </c>
      <c r="C240" t="s">
        <v>685</v>
      </c>
      <c r="D240" t="s">
        <v>52</v>
      </c>
      <c r="E240" t="s">
        <v>65</v>
      </c>
      <c r="G240" s="2">
        <v>63610.9</v>
      </c>
      <c r="H240" s="2">
        <v>50977.8</v>
      </c>
      <c r="I240" s="2">
        <v>51893.9</v>
      </c>
      <c r="J240" s="2">
        <v>55879.199999999997</v>
      </c>
      <c r="K240" s="2">
        <v>45965.4</v>
      </c>
      <c r="L240" s="2">
        <v>45310.8</v>
      </c>
      <c r="M240" s="2">
        <v>44345.599999999999</v>
      </c>
      <c r="N240" s="2">
        <v>47390.2</v>
      </c>
      <c r="O240" s="2">
        <v>44713.4</v>
      </c>
      <c r="P240" s="2">
        <v>49219.199999999997</v>
      </c>
      <c r="Q240" s="2">
        <v>98825</v>
      </c>
      <c r="R240" s="2">
        <v>10868</v>
      </c>
      <c r="S240" s="2">
        <v>56101.3</v>
      </c>
      <c r="T240" s="2">
        <v>58018.6</v>
      </c>
      <c r="U240" s="2">
        <v>58321.5</v>
      </c>
      <c r="V240" s="2">
        <v>49834.5</v>
      </c>
      <c r="W240" s="2">
        <v>124804.4</v>
      </c>
      <c r="X240" s="2">
        <v>78558.8</v>
      </c>
      <c r="Y240" s="2">
        <v>9431.5</v>
      </c>
      <c r="Z240" s="2">
        <v>9422.4</v>
      </c>
      <c r="AA240" s="2">
        <v>12597.8</v>
      </c>
      <c r="AB240" s="2">
        <v>13308.7</v>
      </c>
      <c r="AC240" s="2">
        <v>13820.4</v>
      </c>
      <c r="AD240" s="2">
        <v>15173.4</v>
      </c>
      <c r="AE240" s="2">
        <v>19959.5</v>
      </c>
      <c r="AF240" s="2">
        <v>28960</v>
      </c>
      <c r="AG240" s="2">
        <v>54465.4</v>
      </c>
      <c r="AH240" s="2">
        <v>53325.1</v>
      </c>
      <c r="AI240" s="2">
        <v>51607.6</v>
      </c>
      <c r="AJ240" s="2">
        <v>48588.800000000003</v>
      </c>
      <c r="AK240" s="2">
        <v>52631.4</v>
      </c>
      <c r="AL240" s="2">
        <v>43931.199999999997</v>
      </c>
      <c r="AM240" s="2">
        <v>48299.9</v>
      </c>
      <c r="AN240" s="2">
        <v>53569.2</v>
      </c>
      <c r="AO240" s="2">
        <v>54288.2</v>
      </c>
      <c r="AP240" s="2">
        <v>62068.9</v>
      </c>
      <c r="AQ240" s="2">
        <v>68386.5</v>
      </c>
      <c r="AR240" s="2">
        <v>67396.600000000006</v>
      </c>
      <c r="AS240" s="2">
        <v>59675.3</v>
      </c>
      <c r="AT240" s="2">
        <v>62004.800000000003</v>
      </c>
      <c r="AU240" s="2">
        <v>52781.2</v>
      </c>
      <c r="AV240" s="2">
        <v>51995.199999999997</v>
      </c>
      <c r="AW240" s="2">
        <v>50963</v>
      </c>
      <c r="AY240" s="13">
        <v>48115.027300000002</v>
      </c>
      <c r="AZ240" s="13">
        <v>43451.286650000002</v>
      </c>
      <c r="BA240" s="13">
        <v>57070.350000000006</v>
      </c>
      <c r="BB240" s="13">
        <v>57664.95</v>
      </c>
      <c r="BC240" s="13">
        <v>52194.399999999994</v>
      </c>
      <c r="BD240" s="13">
        <v>50292</v>
      </c>
      <c r="BE240" s="13">
        <v>51797.2</v>
      </c>
      <c r="BF240" s="13">
        <v>45660.7</v>
      </c>
      <c r="BG240" s="13">
        <v>46506.65</v>
      </c>
      <c r="BH240" s="13">
        <v>51394.2</v>
      </c>
      <c r="BI240" s="13">
        <v>76556.600000000006</v>
      </c>
      <c r="BJ240" s="13">
        <v>36468.449999999997</v>
      </c>
      <c r="BK240" s="13">
        <f t="shared" si="6"/>
        <v>617171.8139500001</v>
      </c>
      <c r="BM240" s="13">
        <v>48115.027300000002</v>
      </c>
      <c r="BN240" s="13">
        <v>43451.286650000002</v>
      </c>
      <c r="BO240" s="13">
        <v>57070.350000000006</v>
      </c>
      <c r="BP240" s="13">
        <v>57664.95</v>
      </c>
      <c r="BQ240" s="13">
        <v>52194.399999999994</v>
      </c>
      <c r="BR240" s="13">
        <v>50292</v>
      </c>
      <c r="BS240" s="13">
        <v>51797.2</v>
      </c>
      <c r="BT240" s="13">
        <v>45660.7</v>
      </c>
      <c r="BU240" s="13">
        <v>46506.65</v>
      </c>
      <c r="BV240" s="13">
        <v>51394.2</v>
      </c>
      <c r="BW240" s="13">
        <v>76556.600000000006</v>
      </c>
      <c r="BX240" s="13">
        <v>36468.449999999997</v>
      </c>
      <c r="BY240" s="13">
        <f t="shared" si="7"/>
        <v>617171.8139500001</v>
      </c>
      <c r="CA240" s="16"/>
    </row>
    <row r="241" spans="2:79" x14ac:dyDescent="0.25">
      <c r="B241" t="s">
        <v>744</v>
      </c>
      <c r="C241" t="s">
        <v>745</v>
      </c>
      <c r="D241" t="s">
        <v>52</v>
      </c>
      <c r="E241" t="s">
        <v>65</v>
      </c>
      <c r="G241" s="2">
        <v>140940.9</v>
      </c>
      <c r="H241" s="2">
        <v>177840</v>
      </c>
      <c r="I241" s="2">
        <v>150883.20000000001</v>
      </c>
      <c r="J241" s="2">
        <v>64459.6</v>
      </c>
      <c r="K241" s="2">
        <v>56643.7</v>
      </c>
      <c r="L241" s="2">
        <v>51835.7</v>
      </c>
      <c r="M241" s="2">
        <v>97603.7</v>
      </c>
      <c r="N241" s="2">
        <v>141368.1</v>
      </c>
      <c r="O241" s="2">
        <v>141149.20000000001</v>
      </c>
      <c r="P241" s="2">
        <v>44232.9</v>
      </c>
      <c r="Q241" s="2">
        <v>112927.7</v>
      </c>
      <c r="R241" s="2">
        <v>81520.899999999994</v>
      </c>
      <c r="S241" s="2">
        <v>94970.4</v>
      </c>
      <c r="T241" s="2">
        <v>82447.199999999997</v>
      </c>
      <c r="U241" s="2">
        <v>65354.400000000001</v>
      </c>
      <c r="V241" s="2">
        <v>50769.7</v>
      </c>
      <c r="W241" s="2">
        <v>42210.2</v>
      </c>
      <c r="X241" s="2">
        <v>43085.9</v>
      </c>
      <c r="Y241" s="2">
        <v>74367.5</v>
      </c>
      <c r="Z241" s="2">
        <v>33146</v>
      </c>
      <c r="AA241" s="2">
        <v>57713</v>
      </c>
      <c r="AB241" s="2">
        <v>51019.4</v>
      </c>
      <c r="AC241" s="2">
        <v>27488.9</v>
      </c>
      <c r="AD241" s="2">
        <v>62399.9</v>
      </c>
      <c r="AE241" s="2">
        <v>29983.7</v>
      </c>
      <c r="AF241" s="2">
        <v>76295.199999999997</v>
      </c>
      <c r="AG241" s="2">
        <v>24106</v>
      </c>
      <c r="AH241" s="2">
        <v>16093</v>
      </c>
      <c r="AI241" s="2">
        <v>55997.1</v>
      </c>
      <c r="AJ241" s="2">
        <v>32531.200000000001</v>
      </c>
      <c r="AK241" s="2">
        <v>47984.1</v>
      </c>
      <c r="AL241" s="2">
        <v>172355.8</v>
      </c>
      <c r="AM241" s="2">
        <v>88907</v>
      </c>
      <c r="AN241" s="2">
        <v>90143.4</v>
      </c>
      <c r="AO241" s="2">
        <v>86256.8</v>
      </c>
      <c r="AP241" s="2">
        <v>66491.3</v>
      </c>
      <c r="AQ241" s="2">
        <v>31740.799999999999</v>
      </c>
      <c r="AR241" s="2">
        <v>80989.8</v>
      </c>
      <c r="AS241" s="2">
        <v>23203.9</v>
      </c>
      <c r="AT241" s="2">
        <v>17212</v>
      </c>
      <c r="AU241" s="2">
        <v>54339.7</v>
      </c>
      <c r="AV241" s="2">
        <v>67117.100000000006</v>
      </c>
      <c r="AW241" s="2">
        <v>88292.3</v>
      </c>
      <c r="AY241" s="13">
        <v>57051.974750000001</v>
      </c>
      <c r="AZ241" s="13">
        <v>51521.984874999995</v>
      </c>
      <c r="BA241" s="13">
        <v>23654.95</v>
      </c>
      <c r="BB241" s="13">
        <v>16652.5</v>
      </c>
      <c r="BC241" s="13">
        <v>55168.399999999994</v>
      </c>
      <c r="BD241" s="13">
        <v>49824.15</v>
      </c>
      <c r="BE241" s="13">
        <v>68138.2</v>
      </c>
      <c r="BF241" s="13">
        <v>156861.95000000001</v>
      </c>
      <c r="BG241" s="13">
        <v>115028.1</v>
      </c>
      <c r="BH241" s="13">
        <v>67188.149999999994</v>
      </c>
      <c r="BI241" s="13">
        <v>99592.25</v>
      </c>
      <c r="BJ241" s="13">
        <v>74006.100000000006</v>
      </c>
      <c r="BK241" s="13">
        <f t="shared" si="6"/>
        <v>834688.70962500002</v>
      </c>
      <c r="BM241" s="13">
        <v>57051.974750000001</v>
      </c>
      <c r="BN241" s="13">
        <v>51521.984874999995</v>
      </c>
      <c r="BO241" s="13">
        <v>23654.95</v>
      </c>
      <c r="BP241" s="13">
        <v>16652.5</v>
      </c>
      <c r="BQ241" s="13">
        <v>55168.399999999994</v>
      </c>
      <c r="BR241" s="13">
        <v>49824.15</v>
      </c>
      <c r="BS241" s="13">
        <v>68138.2</v>
      </c>
      <c r="BT241" s="13">
        <v>156861.95000000001</v>
      </c>
      <c r="BU241" s="13">
        <v>115028.1</v>
      </c>
      <c r="BV241" s="13">
        <v>67188.149999999994</v>
      </c>
      <c r="BW241" s="13">
        <v>99592.25</v>
      </c>
      <c r="BX241" s="13">
        <v>74006.100000000006</v>
      </c>
      <c r="BY241" s="13">
        <f t="shared" si="7"/>
        <v>834688.70962500002</v>
      </c>
      <c r="CA241" s="16"/>
    </row>
    <row r="242" spans="2:79" x14ac:dyDescent="0.25">
      <c r="B242" t="s">
        <v>345</v>
      </c>
      <c r="C242" t="s">
        <v>346</v>
      </c>
      <c r="D242" t="s">
        <v>58</v>
      </c>
      <c r="E242" t="s">
        <v>74</v>
      </c>
      <c r="G242" s="2">
        <v>107001.4</v>
      </c>
      <c r="H242" s="2">
        <v>96293.6</v>
      </c>
      <c r="I242" s="2">
        <v>89109.6</v>
      </c>
      <c r="J242" s="2">
        <v>94868.800000000003</v>
      </c>
      <c r="K242" s="2">
        <v>92570.4</v>
      </c>
      <c r="L242" s="2">
        <v>88108.800000000003</v>
      </c>
      <c r="M242" s="2">
        <v>88464.2</v>
      </c>
      <c r="N242" s="2">
        <v>79601.8</v>
      </c>
      <c r="O242" s="2">
        <v>83046.2</v>
      </c>
      <c r="P242" s="2">
        <v>88531.199999999997</v>
      </c>
      <c r="Q242" s="2">
        <v>81886.2</v>
      </c>
      <c r="R242" s="2">
        <v>99495.5</v>
      </c>
      <c r="S242" s="2">
        <v>110691.7</v>
      </c>
      <c r="T242" s="2">
        <v>99604.800000000003</v>
      </c>
      <c r="U242" s="2">
        <v>102033.8</v>
      </c>
      <c r="V242" s="2">
        <v>89951</v>
      </c>
      <c r="W242" s="2">
        <v>93974.7</v>
      </c>
      <c r="X242" s="2">
        <v>98345</v>
      </c>
      <c r="Y242" s="2">
        <v>86454.3</v>
      </c>
      <c r="Z242" s="2">
        <v>87725.1</v>
      </c>
      <c r="AA242" s="2">
        <v>88865.3</v>
      </c>
      <c r="AB242" s="2">
        <v>78540.100000000006</v>
      </c>
      <c r="AC242" s="2">
        <v>103835.8</v>
      </c>
      <c r="AD242" s="2">
        <v>88879.8</v>
      </c>
      <c r="AE242" s="2">
        <v>104547.7</v>
      </c>
      <c r="AF242" s="2">
        <v>101590.39999999999</v>
      </c>
      <c r="AG242" s="2">
        <v>103465.5</v>
      </c>
      <c r="AH242" s="2">
        <v>95339.8</v>
      </c>
      <c r="AI242" s="2">
        <v>104134.3</v>
      </c>
      <c r="AJ242" s="2">
        <v>85476.5</v>
      </c>
      <c r="AK242" s="2">
        <v>36296.400000000001</v>
      </c>
      <c r="AL242" s="2">
        <v>37808.1</v>
      </c>
      <c r="AM242" s="2">
        <v>183980.9</v>
      </c>
      <c r="AN242" s="2">
        <v>88708.7</v>
      </c>
      <c r="AO242" s="2">
        <v>76462.600000000006</v>
      </c>
      <c r="AP242" s="2">
        <v>37370.699999999997</v>
      </c>
      <c r="AQ242" s="2">
        <v>161136.4</v>
      </c>
      <c r="AR242" s="2">
        <v>107022.2</v>
      </c>
      <c r="AS242" s="2">
        <v>85150.5</v>
      </c>
      <c r="AT242" s="2">
        <v>88372</v>
      </c>
      <c r="AU242" s="2">
        <v>86455.2</v>
      </c>
      <c r="AV242" s="2">
        <v>100554.4</v>
      </c>
      <c r="AW242" s="2">
        <v>97250.4</v>
      </c>
      <c r="AY242" s="13">
        <v>123554.29035000001</v>
      </c>
      <c r="AZ242" s="13">
        <v>111578.298675</v>
      </c>
      <c r="BA242" s="13">
        <v>94308</v>
      </c>
      <c r="BB242" s="13">
        <v>91855.9</v>
      </c>
      <c r="BC242" s="13">
        <v>95294.75</v>
      </c>
      <c r="BD242" s="13">
        <v>93015.45</v>
      </c>
      <c r="BE242" s="13">
        <v>66773.399999999994</v>
      </c>
      <c r="BF242" s="13">
        <v>58704.95</v>
      </c>
      <c r="BG242" s="13">
        <v>133513.54999999999</v>
      </c>
      <c r="BH242" s="13">
        <v>88619.95</v>
      </c>
      <c r="BI242" s="13">
        <v>79174.399999999994</v>
      </c>
      <c r="BJ242" s="13">
        <v>68433.100000000006</v>
      </c>
      <c r="BK242" s="13">
        <f t="shared" si="6"/>
        <v>1104826.0390249998</v>
      </c>
      <c r="BM242" s="13">
        <v>123554.29035000001</v>
      </c>
      <c r="BN242" s="13">
        <v>111578.298675</v>
      </c>
      <c r="BO242" s="13">
        <v>94308</v>
      </c>
      <c r="BP242" s="13">
        <v>91855.9</v>
      </c>
      <c r="BQ242" s="13">
        <v>95294.75</v>
      </c>
      <c r="BR242" s="13">
        <v>93015.45</v>
      </c>
      <c r="BS242" s="13">
        <v>66773.399999999994</v>
      </c>
      <c r="BT242" s="13">
        <v>58704.95</v>
      </c>
      <c r="BU242" s="13">
        <v>133513.54999999999</v>
      </c>
      <c r="BV242" s="13">
        <v>88619.95</v>
      </c>
      <c r="BW242" s="13">
        <v>79174.399999999994</v>
      </c>
      <c r="BX242" s="13">
        <v>68433.100000000006</v>
      </c>
      <c r="BY242" s="13">
        <f t="shared" si="7"/>
        <v>1104826.0390249998</v>
      </c>
      <c r="CA242" s="16"/>
    </row>
    <row r="243" spans="2:79" x14ac:dyDescent="0.25">
      <c r="B243" t="s">
        <v>801</v>
      </c>
      <c r="C243" t="s">
        <v>802</v>
      </c>
      <c r="D243" t="s">
        <v>58</v>
      </c>
      <c r="E243" t="s">
        <v>57</v>
      </c>
      <c r="G243" s="2">
        <v>61985.5</v>
      </c>
      <c r="H243" s="2">
        <v>64366.1</v>
      </c>
      <c r="I243" s="2">
        <v>65592.800000000003</v>
      </c>
      <c r="J243" s="2">
        <v>73788</v>
      </c>
      <c r="K243" s="2">
        <v>85634.4</v>
      </c>
      <c r="L243" s="2">
        <v>78855.8</v>
      </c>
      <c r="M243" s="2">
        <v>73265.600000000006</v>
      </c>
      <c r="N243" s="2">
        <v>68848.399999999994</v>
      </c>
      <c r="O243" s="2">
        <v>70161.3</v>
      </c>
      <c r="P243" s="2">
        <v>76587.8</v>
      </c>
      <c r="Q243" s="2">
        <v>73042.2</v>
      </c>
      <c r="R243" s="2">
        <v>72257.7</v>
      </c>
      <c r="S243" s="2">
        <v>76337.3</v>
      </c>
      <c r="T243" s="2">
        <v>77047.199999999997</v>
      </c>
      <c r="U243" s="2">
        <v>66515.100000000006</v>
      </c>
      <c r="V243" s="2">
        <v>83829.899999999994</v>
      </c>
      <c r="W243" s="2">
        <v>70306</v>
      </c>
      <c r="X243" s="2">
        <v>84328.5</v>
      </c>
      <c r="Y243" s="2">
        <v>96195.9</v>
      </c>
      <c r="Z243" s="2">
        <v>86923.5</v>
      </c>
      <c r="AA243" s="2">
        <v>93866</v>
      </c>
      <c r="AB243" s="2">
        <v>90267.1</v>
      </c>
      <c r="AC243" s="2">
        <v>97892.7</v>
      </c>
      <c r="AD243" s="2">
        <v>104548.5</v>
      </c>
      <c r="AE243" s="2">
        <v>88690.3</v>
      </c>
      <c r="AF243" s="2">
        <v>107902.1</v>
      </c>
      <c r="AG243" s="2">
        <v>86127.6</v>
      </c>
      <c r="AH243" s="2">
        <v>102976.5</v>
      </c>
      <c r="AI243" s="2">
        <v>97341.8</v>
      </c>
      <c r="AJ243" s="2">
        <v>100177.9</v>
      </c>
      <c r="AK243" s="2">
        <v>90974.2</v>
      </c>
      <c r="AL243" s="2">
        <v>129578.5</v>
      </c>
      <c r="AM243" s="2">
        <v>163750.79999999999</v>
      </c>
      <c r="AN243" s="2">
        <v>107332.8</v>
      </c>
      <c r="AO243" s="2">
        <v>105441.5</v>
      </c>
      <c r="AP243" s="2">
        <v>119392.7</v>
      </c>
      <c r="AQ243" s="2">
        <v>113071.8</v>
      </c>
      <c r="AR243" s="2">
        <v>111320.8</v>
      </c>
      <c r="AS243" s="2">
        <v>111602.4</v>
      </c>
      <c r="AT243" s="2">
        <v>106600</v>
      </c>
      <c r="AU243" s="2">
        <v>109427.5</v>
      </c>
      <c r="AV243" s="2">
        <v>102960</v>
      </c>
      <c r="AW243" s="2">
        <v>112345.3</v>
      </c>
      <c r="AY243" s="13">
        <v>109666.5925</v>
      </c>
      <c r="AZ243" s="13">
        <v>99036.721249999988</v>
      </c>
      <c r="BA243" s="13">
        <v>98865</v>
      </c>
      <c r="BB243" s="13">
        <v>104788.25</v>
      </c>
      <c r="BC243" s="13">
        <v>103384.65</v>
      </c>
      <c r="BD243" s="13">
        <v>101568.95</v>
      </c>
      <c r="BE243" s="13">
        <v>101659.75</v>
      </c>
      <c r="BF243" s="13">
        <v>99213.45</v>
      </c>
      <c r="BG243" s="13">
        <v>116956.04999999999</v>
      </c>
      <c r="BH243" s="13">
        <v>91960.3</v>
      </c>
      <c r="BI243" s="13">
        <v>89241.85</v>
      </c>
      <c r="BJ243" s="13">
        <v>95825.2</v>
      </c>
      <c r="BK243" s="13">
        <f t="shared" si="6"/>
        <v>1212166.7637499999</v>
      </c>
      <c r="BM243" s="13">
        <v>109666.5925</v>
      </c>
      <c r="BN243" s="13">
        <v>99036.721249999988</v>
      </c>
      <c r="BO243" s="13">
        <v>98865</v>
      </c>
      <c r="BP243" s="13">
        <v>104788.25</v>
      </c>
      <c r="BQ243" s="13">
        <v>103384.65</v>
      </c>
      <c r="BR243" s="13">
        <v>101568.95</v>
      </c>
      <c r="BS243" s="13">
        <v>101659.75</v>
      </c>
      <c r="BT243" s="13">
        <v>99213.45</v>
      </c>
      <c r="BU243" s="13">
        <v>116956.04999999999</v>
      </c>
      <c r="BV243" s="13">
        <v>91960.3</v>
      </c>
      <c r="BW243" s="13">
        <v>89241.85</v>
      </c>
      <c r="BX243" s="13">
        <v>95825.2</v>
      </c>
      <c r="BY243" s="13">
        <f t="shared" si="7"/>
        <v>1212166.7637499999</v>
      </c>
      <c r="CA243" s="16"/>
    </row>
    <row r="244" spans="2:79" x14ac:dyDescent="0.25">
      <c r="B244" t="s">
        <v>562</v>
      </c>
      <c r="C244" t="s">
        <v>563</v>
      </c>
      <c r="D244" t="s">
        <v>58</v>
      </c>
      <c r="E244" t="s">
        <v>65</v>
      </c>
      <c r="G244" s="2">
        <v>50866.400000000001</v>
      </c>
      <c r="H244" s="2">
        <v>52986.9</v>
      </c>
      <c r="I244" s="2">
        <v>75077.600000000006</v>
      </c>
      <c r="J244" s="2">
        <v>72307</v>
      </c>
      <c r="K244" s="2">
        <v>48048</v>
      </c>
      <c r="L244" s="2">
        <v>45323.199999999997</v>
      </c>
      <c r="M244" s="2">
        <v>46616</v>
      </c>
      <c r="N244" s="2">
        <v>44058</v>
      </c>
      <c r="O244" s="2">
        <v>40148.800000000003</v>
      </c>
      <c r="P244" s="2">
        <v>41918</v>
      </c>
      <c r="Q244" s="2">
        <v>54308.2</v>
      </c>
      <c r="R244" s="2">
        <v>52670</v>
      </c>
      <c r="S244" s="2">
        <v>51477.7</v>
      </c>
      <c r="T244" s="2">
        <v>45439.7</v>
      </c>
      <c r="U244" s="2">
        <v>48126.7</v>
      </c>
      <c r="V244" s="2">
        <v>46790.400000000001</v>
      </c>
      <c r="W244" s="2">
        <v>77038.399999999994</v>
      </c>
      <c r="X244" s="2">
        <v>46416.4</v>
      </c>
      <c r="Y244" s="2">
        <v>46983.9</v>
      </c>
      <c r="Z244" s="2">
        <v>56633.9</v>
      </c>
      <c r="AA244" s="2">
        <v>48448.9</v>
      </c>
      <c r="AB244" s="2">
        <v>48174</v>
      </c>
      <c r="AC244" s="2">
        <v>46009.3</v>
      </c>
      <c r="AD244" s="2">
        <v>47024</v>
      </c>
      <c r="AE244" s="2">
        <v>54263.5</v>
      </c>
      <c r="AF244" s="2">
        <v>50314.3</v>
      </c>
      <c r="AG244" s="2">
        <v>58285.5</v>
      </c>
      <c r="AH244" s="2">
        <v>46969.2</v>
      </c>
      <c r="AI244" s="2">
        <v>48076.2</v>
      </c>
      <c r="AJ244" s="2">
        <v>49691.199999999997</v>
      </c>
      <c r="AK244" s="2">
        <v>49670.2</v>
      </c>
      <c r="AL244" s="2">
        <v>44720.5</v>
      </c>
      <c r="AM244" s="2">
        <v>43552.800000000003</v>
      </c>
      <c r="AN244" s="2">
        <v>42547.6</v>
      </c>
      <c r="AO244" s="2">
        <v>46319.3</v>
      </c>
      <c r="AP244" s="2">
        <v>39431.800000000003</v>
      </c>
      <c r="AQ244" s="2">
        <v>58513.3</v>
      </c>
      <c r="AR244" s="2">
        <v>47230.3</v>
      </c>
      <c r="AS244" s="2">
        <v>56222</v>
      </c>
      <c r="AT244" s="2">
        <v>39728</v>
      </c>
      <c r="AU244" s="2">
        <v>41838</v>
      </c>
      <c r="AV244" s="2">
        <v>36722</v>
      </c>
      <c r="AW244" s="2">
        <v>42349.7</v>
      </c>
      <c r="AY244" s="13">
        <v>54788.724700000006</v>
      </c>
      <c r="AZ244" s="13">
        <v>49478.109350000006</v>
      </c>
      <c r="BA244" s="13">
        <v>57253.75</v>
      </c>
      <c r="BB244" s="13">
        <v>43348.6</v>
      </c>
      <c r="BC244" s="13">
        <v>44957.1</v>
      </c>
      <c r="BD244" s="13">
        <v>43206.6</v>
      </c>
      <c r="BE244" s="13">
        <v>46009.95</v>
      </c>
      <c r="BF244" s="13">
        <v>44389.25</v>
      </c>
      <c r="BG244" s="13">
        <v>41850.800000000003</v>
      </c>
      <c r="BH244" s="13">
        <v>42232.800000000003</v>
      </c>
      <c r="BI244" s="13">
        <v>50313.75</v>
      </c>
      <c r="BJ244" s="13">
        <v>46050.9</v>
      </c>
      <c r="BK244" s="13">
        <f t="shared" si="6"/>
        <v>563880.33404999995</v>
      </c>
      <c r="BM244" s="13">
        <v>54788.724700000006</v>
      </c>
      <c r="BN244" s="13">
        <v>49478.109350000006</v>
      </c>
      <c r="BO244" s="13">
        <v>57253.75</v>
      </c>
      <c r="BP244" s="13">
        <v>43348.6</v>
      </c>
      <c r="BQ244" s="13">
        <v>44957.1</v>
      </c>
      <c r="BR244" s="13">
        <v>43206.6</v>
      </c>
      <c r="BS244" s="13">
        <v>46009.95</v>
      </c>
      <c r="BT244" s="13">
        <v>44389.25</v>
      </c>
      <c r="BU244" s="13">
        <v>41850.800000000003</v>
      </c>
      <c r="BV244" s="13">
        <v>42232.800000000003</v>
      </c>
      <c r="BW244" s="13">
        <v>50313.75</v>
      </c>
      <c r="BX244" s="13">
        <v>46050.9</v>
      </c>
      <c r="BY244" s="13">
        <f t="shared" si="7"/>
        <v>563880.33404999995</v>
      </c>
      <c r="CA244" s="16"/>
    </row>
    <row r="245" spans="2:79" x14ac:dyDescent="0.25">
      <c r="B245" t="s">
        <v>850</v>
      </c>
      <c r="C245" t="s">
        <v>851</v>
      </c>
      <c r="D245" t="s">
        <v>56</v>
      </c>
      <c r="E245" t="s">
        <v>57</v>
      </c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>
        <v>39314.699999999997</v>
      </c>
      <c r="V245" s="2">
        <v>94854.7</v>
      </c>
      <c r="W245" s="2">
        <v>118053.7</v>
      </c>
      <c r="X245" s="2">
        <v>130781.8</v>
      </c>
      <c r="Y245" s="2">
        <v>127204.3</v>
      </c>
      <c r="Z245" s="2">
        <v>111532.7</v>
      </c>
      <c r="AA245" s="2">
        <v>126522.4</v>
      </c>
      <c r="AB245" s="2">
        <v>138685</v>
      </c>
      <c r="AC245" s="2">
        <v>130884.7</v>
      </c>
      <c r="AD245" s="2">
        <v>152882.9</v>
      </c>
      <c r="AE245" s="2">
        <v>180947.5</v>
      </c>
      <c r="AF245" s="2">
        <v>207253.7</v>
      </c>
      <c r="AG245" s="2">
        <v>272295.7</v>
      </c>
      <c r="AH245" s="2">
        <v>0</v>
      </c>
      <c r="AI245" s="2">
        <v>217838.8</v>
      </c>
      <c r="AJ245" s="2">
        <v>237444.9</v>
      </c>
      <c r="AK245" s="2">
        <v>264278.7</v>
      </c>
      <c r="AL245" s="2">
        <v>193779</v>
      </c>
      <c r="AM245" s="2">
        <v>259941.5</v>
      </c>
      <c r="AN245" s="2">
        <v>211180.3</v>
      </c>
      <c r="AO245" s="2">
        <v>182961</v>
      </c>
      <c r="AP245" s="2">
        <v>256984.8</v>
      </c>
      <c r="AQ245" s="2">
        <v>260499.8</v>
      </c>
      <c r="AR245" s="2">
        <v>108035</v>
      </c>
      <c r="AS245" s="2">
        <v>206639.2</v>
      </c>
      <c r="AT245" s="2">
        <v>177268.3</v>
      </c>
      <c r="AU245" s="2">
        <v>233708.79999999999</v>
      </c>
      <c r="AV245" s="2">
        <v>152297.60000000001</v>
      </c>
      <c r="AW245" s="2">
        <v>205607.7</v>
      </c>
      <c r="AY245" s="13">
        <v>197129.728</v>
      </c>
      <c r="AZ245" s="13">
        <v>178022.144</v>
      </c>
      <c r="BA245" s="13">
        <v>239467.45</v>
      </c>
      <c r="BB245" s="13">
        <v>88634.15</v>
      </c>
      <c r="BC245" s="13">
        <v>225773.8</v>
      </c>
      <c r="BD245" s="13">
        <v>194871.25</v>
      </c>
      <c r="BE245" s="13">
        <v>234943.2</v>
      </c>
      <c r="BF245" s="13">
        <v>193779</v>
      </c>
      <c r="BG245" s="13">
        <v>259941.5</v>
      </c>
      <c r="BH245" s="13">
        <v>211180.3</v>
      </c>
      <c r="BI245" s="13">
        <v>182961</v>
      </c>
      <c r="BJ245" s="13">
        <v>256984.8</v>
      </c>
      <c r="BK245" s="13">
        <f t="shared" si="6"/>
        <v>2463688.3219999997</v>
      </c>
      <c r="BM245" s="13">
        <v>197129.728</v>
      </c>
      <c r="BN245" s="13">
        <v>178022.144</v>
      </c>
      <c r="BO245" s="13">
        <v>239467.45</v>
      </c>
      <c r="BP245" s="13">
        <v>88634.15</v>
      </c>
      <c r="BQ245" s="13">
        <v>225773.8</v>
      </c>
      <c r="BR245" s="13">
        <v>194871.25</v>
      </c>
      <c r="BS245" s="13">
        <v>234943.2</v>
      </c>
      <c r="BT245" s="13">
        <v>193779</v>
      </c>
      <c r="BU245" s="13">
        <v>259941.5</v>
      </c>
      <c r="BV245" s="13">
        <v>211180.3</v>
      </c>
      <c r="BW245" s="13">
        <v>182961</v>
      </c>
      <c r="BX245" s="13">
        <v>256984.8</v>
      </c>
      <c r="BY245" s="13">
        <f t="shared" si="7"/>
        <v>2463688.3219999997</v>
      </c>
      <c r="CA245" s="16"/>
    </row>
    <row r="246" spans="2:79" x14ac:dyDescent="0.25">
      <c r="B246" t="s">
        <v>210</v>
      </c>
      <c r="C246" t="s">
        <v>211</v>
      </c>
      <c r="D246" t="s">
        <v>66</v>
      </c>
      <c r="E246" t="s">
        <v>65</v>
      </c>
      <c r="G246" s="2">
        <v>97094.399999999994</v>
      </c>
      <c r="H246" s="2">
        <v>84508.4</v>
      </c>
      <c r="I246" s="2">
        <v>92194</v>
      </c>
      <c r="J246" s="2">
        <v>94675.4</v>
      </c>
      <c r="K246" s="2">
        <v>78779.5</v>
      </c>
      <c r="L246" s="2">
        <v>79476.800000000003</v>
      </c>
      <c r="M246" s="2">
        <v>77773.100000000006</v>
      </c>
      <c r="N246" s="2">
        <v>74321.399999999994</v>
      </c>
      <c r="O246" s="2">
        <v>74240.399999999994</v>
      </c>
      <c r="P246" s="2">
        <v>80863.8</v>
      </c>
      <c r="Q246" s="2">
        <v>89247.1</v>
      </c>
      <c r="R246" s="2">
        <v>93218.9</v>
      </c>
      <c r="S246" s="2">
        <v>93434.4</v>
      </c>
      <c r="T246" s="2">
        <v>88607.8</v>
      </c>
      <c r="U246" s="2">
        <v>86503.9</v>
      </c>
      <c r="V246" s="2">
        <v>80859.899999999994</v>
      </c>
      <c r="W246" s="2">
        <v>81812.800000000003</v>
      </c>
      <c r="X246" s="2">
        <v>75053.5</v>
      </c>
      <c r="Y246" s="2">
        <v>77017.3</v>
      </c>
      <c r="Z246" s="2">
        <v>72301.3</v>
      </c>
      <c r="AA246" s="2">
        <v>68350.399999999994</v>
      </c>
      <c r="AB246" s="2">
        <v>73710</v>
      </c>
      <c r="AC246" s="2">
        <v>76745</v>
      </c>
      <c r="AD246" s="2">
        <v>95221.4</v>
      </c>
      <c r="AE246" s="2">
        <v>96975.6</v>
      </c>
      <c r="AF246" s="2">
        <v>78621.100000000006</v>
      </c>
      <c r="AG246" s="2">
        <v>92578.5</v>
      </c>
      <c r="AH246" s="2">
        <v>87149.2</v>
      </c>
      <c r="AI246" s="2">
        <v>87174.1</v>
      </c>
      <c r="AJ246" s="2">
        <v>77458.399999999994</v>
      </c>
      <c r="AK246" s="2">
        <v>80128.3</v>
      </c>
      <c r="AL246" s="2">
        <v>66907.100000000006</v>
      </c>
      <c r="AM246" s="2">
        <v>64698</v>
      </c>
      <c r="AN246" s="2">
        <v>84255.4</v>
      </c>
      <c r="AO246" s="2">
        <v>100617</v>
      </c>
      <c r="AP246" s="2">
        <v>96048.2</v>
      </c>
      <c r="AQ246" s="2">
        <v>102925.9</v>
      </c>
      <c r="AR246" s="2">
        <v>98126</v>
      </c>
      <c r="AS246" s="2">
        <v>99808.1</v>
      </c>
      <c r="AT246" s="2">
        <v>87924</v>
      </c>
      <c r="AU246" s="2">
        <v>91267.5</v>
      </c>
      <c r="AV246" s="2">
        <v>76242</v>
      </c>
      <c r="AW246" s="2">
        <v>237917.4</v>
      </c>
      <c r="AY246" s="13">
        <v>98116.960299999992</v>
      </c>
      <c r="AZ246" s="13">
        <v>88606.583149999991</v>
      </c>
      <c r="BA246" s="13">
        <v>96193.3</v>
      </c>
      <c r="BB246" s="13">
        <v>87536.6</v>
      </c>
      <c r="BC246" s="13">
        <v>89220.800000000003</v>
      </c>
      <c r="BD246" s="13">
        <v>76850.2</v>
      </c>
      <c r="BE246" s="13">
        <v>159022.85</v>
      </c>
      <c r="BF246" s="13">
        <v>70614.25</v>
      </c>
      <c r="BG246" s="13">
        <v>69469.2</v>
      </c>
      <c r="BH246" s="13">
        <v>82559.600000000006</v>
      </c>
      <c r="BI246" s="13">
        <v>94932.05</v>
      </c>
      <c r="BJ246" s="13">
        <v>94633.549999999988</v>
      </c>
      <c r="BK246" s="13">
        <f t="shared" si="6"/>
        <v>1107755.9434499999</v>
      </c>
      <c r="BM246" s="13">
        <v>98116.960299999992</v>
      </c>
      <c r="BN246" s="13">
        <v>88606.583149999991</v>
      </c>
      <c r="BO246" s="13">
        <v>96193.3</v>
      </c>
      <c r="BP246" s="13">
        <v>87536.6</v>
      </c>
      <c r="BQ246" s="13">
        <v>89220.800000000003</v>
      </c>
      <c r="BR246" s="13">
        <v>76850.2</v>
      </c>
      <c r="BS246" s="13">
        <v>159022.85</v>
      </c>
      <c r="BT246" s="13">
        <v>70614.25</v>
      </c>
      <c r="BU246" s="13">
        <v>69469.2</v>
      </c>
      <c r="BV246" s="13">
        <v>82559.600000000006</v>
      </c>
      <c r="BW246" s="13">
        <v>94932.05</v>
      </c>
      <c r="BX246" s="13">
        <v>94633.549999999988</v>
      </c>
      <c r="BY246" s="13">
        <f t="shared" si="7"/>
        <v>1107755.9434499999</v>
      </c>
      <c r="CA246" s="16"/>
    </row>
    <row r="247" spans="2:79" x14ac:dyDescent="0.25">
      <c r="B247" t="s">
        <v>500</v>
      </c>
      <c r="C247" t="s">
        <v>501</v>
      </c>
      <c r="D247" t="s">
        <v>58</v>
      </c>
      <c r="E247" t="s">
        <v>65</v>
      </c>
      <c r="G247" s="2">
        <v>76146.3</v>
      </c>
      <c r="H247" s="2">
        <v>67815.3</v>
      </c>
      <c r="I247" s="2">
        <v>64895.9</v>
      </c>
      <c r="J247" s="2">
        <v>60317.9</v>
      </c>
      <c r="K247" s="2">
        <v>68029.5</v>
      </c>
      <c r="L247" s="2">
        <v>61529.5</v>
      </c>
      <c r="M247" s="2">
        <v>55168.800000000003</v>
      </c>
      <c r="N247" s="2">
        <v>58863.8</v>
      </c>
      <c r="O247" s="2">
        <v>41242</v>
      </c>
      <c r="P247" s="2">
        <v>70903.3</v>
      </c>
      <c r="Q247" s="2">
        <v>70518.7</v>
      </c>
      <c r="R247" s="2">
        <v>71262.899999999994</v>
      </c>
      <c r="S247" s="2">
        <v>41205.9</v>
      </c>
      <c r="T247" s="2">
        <v>74233.100000000006</v>
      </c>
      <c r="U247" s="2">
        <v>75483.5</v>
      </c>
      <c r="V247" s="2">
        <v>64012.9</v>
      </c>
      <c r="W247" s="2">
        <v>63966.5</v>
      </c>
      <c r="X247" s="2">
        <v>62759.6</v>
      </c>
      <c r="Y247" s="2">
        <v>64362.5</v>
      </c>
      <c r="Z247" s="2">
        <v>62000.9</v>
      </c>
      <c r="AA247" s="2">
        <v>62057.4</v>
      </c>
      <c r="AB247" s="2">
        <v>53189.7</v>
      </c>
      <c r="AC247" s="2">
        <v>61339.4</v>
      </c>
      <c r="AD247" s="2">
        <v>57232.2</v>
      </c>
      <c r="AE247" s="2">
        <v>74539</v>
      </c>
      <c r="AF247" s="2">
        <v>68369.100000000006</v>
      </c>
      <c r="AG247" s="2">
        <v>65641.7</v>
      </c>
      <c r="AH247" s="2">
        <v>62599.1</v>
      </c>
      <c r="AI247" s="2">
        <v>62415.8</v>
      </c>
      <c r="AJ247" s="2">
        <v>67430.8</v>
      </c>
      <c r="AK247" s="2">
        <v>59135</v>
      </c>
      <c r="AL247" s="2">
        <v>54943</v>
      </c>
      <c r="AM247" s="2">
        <v>61275.7</v>
      </c>
      <c r="AN247" s="2">
        <v>56390.6</v>
      </c>
      <c r="AO247" s="2">
        <v>63772.7</v>
      </c>
      <c r="AP247" s="2">
        <v>69972.800000000003</v>
      </c>
      <c r="AQ247" s="2">
        <v>73557.100000000006</v>
      </c>
      <c r="AR247" s="2">
        <v>75314</v>
      </c>
      <c r="AS247" s="2">
        <v>66250.3</v>
      </c>
      <c r="AT247" s="2">
        <v>53502.5</v>
      </c>
      <c r="AU247" s="2">
        <v>61934.1</v>
      </c>
      <c r="AV247" s="2">
        <v>64171.8</v>
      </c>
      <c r="AW247" s="2">
        <v>51392.6</v>
      </c>
      <c r="AY247" s="13">
        <v>76008.481599999999</v>
      </c>
      <c r="AZ247" s="13">
        <v>68641.056800000006</v>
      </c>
      <c r="BA247" s="13">
        <v>65946</v>
      </c>
      <c r="BB247" s="13">
        <v>58050.8</v>
      </c>
      <c r="BC247" s="13">
        <v>62174.95</v>
      </c>
      <c r="BD247" s="13">
        <v>65801.3</v>
      </c>
      <c r="BE247" s="13">
        <v>55263.8</v>
      </c>
      <c r="BF247" s="13">
        <v>56903.4</v>
      </c>
      <c r="BG247" s="13">
        <v>51258.85</v>
      </c>
      <c r="BH247" s="13">
        <v>63646.95</v>
      </c>
      <c r="BI247" s="13">
        <v>67145.7</v>
      </c>
      <c r="BJ247" s="13">
        <v>70617.850000000006</v>
      </c>
      <c r="BK247" s="13">
        <f t="shared" si="6"/>
        <v>761459.13839999994</v>
      </c>
      <c r="BM247" s="13">
        <v>76008.481599999999</v>
      </c>
      <c r="BN247" s="13">
        <v>68641.056800000006</v>
      </c>
      <c r="BO247" s="13">
        <v>65946</v>
      </c>
      <c r="BP247" s="13">
        <v>58050.8</v>
      </c>
      <c r="BQ247" s="13">
        <v>62174.95</v>
      </c>
      <c r="BR247" s="13">
        <v>65801.3</v>
      </c>
      <c r="BS247" s="13">
        <v>55263.8</v>
      </c>
      <c r="BT247" s="13">
        <v>56903.4</v>
      </c>
      <c r="BU247" s="13">
        <v>51258.85</v>
      </c>
      <c r="BV247" s="13">
        <v>63646.95</v>
      </c>
      <c r="BW247" s="13">
        <v>67145.7</v>
      </c>
      <c r="BX247" s="13">
        <v>70617.850000000006</v>
      </c>
      <c r="BY247" s="13">
        <f t="shared" si="7"/>
        <v>761459.13839999994</v>
      </c>
      <c r="CA247" s="16"/>
    </row>
    <row r="248" spans="2:79" x14ac:dyDescent="0.25">
      <c r="B248" t="s">
        <v>753</v>
      </c>
      <c r="C248" t="s">
        <v>754</v>
      </c>
      <c r="D248" t="s">
        <v>58</v>
      </c>
      <c r="E248" t="s">
        <v>65</v>
      </c>
      <c r="G248" s="2">
        <v>75327.199999999997</v>
      </c>
      <c r="H248" s="2">
        <v>60132.800000000003</v>
      </c>
      <c r="I248" s="2">
        <v>76689.600000000006</v>
      </c>
      <c r="J248" s="2">
        <v>76762.399999999994</v>
      </c>
      <c r="K248" s="2">
        <v>89516.1</v>
      </c>
      <c r="L248" s="2">
        <v>71679</v>
      </c>
      <c r="M248" s="2">
        <v>72676.600000000006</v>
      </c>
      <c r="N248" s="2">
        <v>76661.8</v>
      </c>
      <c r="O248" s="2">
        <v>69942.7</v>
      </c>
      <c r="P248" s="2">
        <v>64025.8</v>
      </c>
      <c r="Q248" s="2">
        <v>75551.399999999994</v>
      </c>
      <c r="R248" s="2">
        <v>57430.400000000001</v>
      </c>
      <c r="S248" s="2">
        <v>87424.6</v>
      </c>
      <c r="T248" s="2">
        <v>72080.100000000006</v>
      </c>
      <c r="U248" s="2">
        <v>79504.2</v>
      </c>
      <c r="V248" s="2">
        <v>68819.399999999994</v>
      </c>
      <c r="W248" s="2">
        <v>69883.399999999994</v>
      </c>
      <c r="X248" s="2">
        <v>104613</v>
      </c>
      <c r="Y248" s="2">
        <v>73828.3</v>
      </c>
      <c r="Z248" s="2">
        <v>113733.5</v>
      </c>
      <c r="AA248" s="2">
        <v>90947.1</v>
      </c>
      <c r="AB248" s="2">
        <v>81963</v>
      </c>
      <c r="AC248" s="2">
        <v>51621.4</v>
      </c>
      <c r="AD248" s="2">
        <v>43042.9</v>
      </c>
      <c r="AE248" s="2">
        <v>116820.7</v>
      </c>
      <c r="AF248" s="2">
        <v>78407.899999999994</v>
      </c>
      <c r="AG248" s="2">
        <v>82173.7</v>
      </c>
      <c r="AH248" s="2">
        <v>52052</v>
      </c>
      <c r="AI248" s="2">
        <v>66250.399999999994</v>
      </c>
      <c r="AJ248" s="2">
        <v>66671.7</v>
      </c>
      <c r="AK248" s="2">
        <v>69622</v>
      </c>
      <c r="AL248" s="2">
        <v>84702.7</v>
      </c>
      <c r="AM248" s="2">
        <v>69200.600000000006</v>
      </c>
      <c r="AN248" s="2">
        <v>91849.5</v>
      </c>
      <c r="AO248" s="2">
        <v>86537.1</v>
      </c>
      <c r="AP248" s="2">
        <v>64499.7</v>
      </c>
      <c r="AQ248" s="2">
        <v>63424.800000000003</v>
      </c>
      <c r="AR248" s="2">
        <v>64769.599999999999</v>
      </c>
      <c r="AS248" s="2">
        <v>62770</v>
      </c>
      <c r="AT248" s="2">
        <v>88597.6</v>
      </c>
      <c r="AU248" s="2">
        <v>56602.400000000001</v>
      </c>
      <c r="AV248" s="2">
        <v>75712</v>
      </c>
      <c r="AW248" s="2">
        <v>72027.199999999997</v>
      </c>
      <c r="AY248" s="13">
        <v>84251.691499999986</v>
      </c>
      <c r="AZ248" s="13">
        <v>76085.260749999987</v>
      </c>
      <c r="BA248" s="13">
        <v>72471.850000000006</v>
      </c>
      <c r="BB248" s="13">
        <v>70324.800000000003</v>
      </c>
      <c r="BC248" s="13">
        <v>61426.399999999994</v>
      </c>
      <c r="BD248" s="13">
        <v>71191.850000000006</v>
      </c>
      <c r="BE248" s="13">
        <v>70824.600000000006</v>
      </c>
      <c r="BF248" s="13">
        <v>80682.25</v>
      </c>
      <c r="BG248" s="13">
        <v>69571.649999999994</v>
      </c>
      <c r="BH248" s="13">
        <v>77937.649999999994</v>
      </c>
      <c r="BI248" s="13">
        <v>81044.25</v>
      </c>
      <c r="BJ248" s="13">
        <v>60965.05</v>
      </c>
      <c r="BK248" s="13">
        <f t="shared" si="6"/>
        <v>876777.30225000007</v>
      </c>
      <c r="BM248" s="13">
        <v>84251.691499999986</v>
      </c>
      <c r="BN248" s="13">
        <v>76085.260749999987</v>
      </c>
      <c r="BO248" s="13">
        <v>72471.850000000006</v>
      </c>
      <c r="BP248" s="13">
        <v>70324.800000000003</v>
      </c>
      <c r="BQ248" s="13">
        <v>61426.399999999994</v>
      </c>
      <c r="BR248" s="13">
        <v>71191.850000000006</v>
      </c>
      <c r="BS248" s="13">
        <v>70824.600000000006</v>
      </c>
      <c r="BT248" s="13">
        <v>80682.25</v>
      </c>
      <c r="BU248" s="13">
        <v>69571.649999999994</v>
      </c>
      <c r="BV248" s="13">
        <v>77937.649999999994</v>
      </c>
      <c r="BW248" s="13">
        <v>81044.25</v>
      </c>
      <c r="BX248" s="13">
        <v>60965.05</v>
      </c>
      <c r="BY248" s="13">
        <f t="shared" si="7"/>
        <v>876777.30225000007</v>
      </c>
      <c r="CA248" s="16"/>
    </row>
    <row r="249" spans="2:79" x14ac:dyDescent="0.25">
      <c r="B249" t="s">
        <v>284</v>
      </c>
      <c r="C249" t="s">
        <v>285</v>
      </c>
      <c r="D249" t="s">
        <v>52</v>
      </c>
      <c r="E249" t="s">
        <v>65</v>
      </c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>
        <v>18525.5</v>
      </c>
      <c r="AY249" s="18">
        <v>22444</v>
      </c>
      <c r="AZ249" s="18">
        <v>21372</v>
      </c>
      <c r="BA249" s="18">
        <v>23420</v>
      </c>
      <c r="BB249" s="18">
        <v>21310</v>
      </c>
      <c r="BC249" s="18">
        <v>21912</v>
      </c>
      <c r="BD249" s="18">
        <v>22369</v>
      </c>
      <c r="BE249" s="18">
        <v>18525</v>
      </c>
      <c r="BF249" s="18">
        <v>20556</v>
      </c>
      <c r="BG249" s="18">
        <v>19996</v>
      </c>
      <c r="BH249" s="18">
        <v>19798</v>
      </c>
      <c r="BI249" s="18">
        <v>21110</v>
      </c>
      <c r="BJ249" s="18">
        <v>20893</v>
      </c>
      <c r="BK249" s="13">
        <f t="shared" si="6"/>
        <v>253705</v>
      </c>
      <c r="BM249" s="18">
        <v>22444</v>
      </c>
      <c r="BN249" s="18">
        <v>21372</v>
      </c>
      <c r="BO249" s="18">
        <v>23420</v>
      </c>
      <c r="BP249" s="18">
        <v>21310</v>
      </c>
      <c r="BQ249" s="18">
        <v>21912</v>
      </c>
      <c r="BR249" s="18">
        <v>22369</v>
      </c>
      <c r="BS249" s="18">
        <v>18525</v>
      </c>
      <c r="BT249" s="18">
        <v>20556</v>
      </c>
      <c r="BU249" s="18">
        <v>19996</v>
      </c>
      <c r="BV249" s="18">
        <v>19798</v>
      </c>
      <c r="BW249" s="18">
        <v>21110</v>
      </c>
      <c r="BX249" s="18">
        <v>20893</v>
      </c>
      <c r="BY249" s="13">
        <f t="shared" si="7"/>
        <v>253705</v>
      </c>
      <c r="CA249" s="16"/>
    </row>
    <row r="250" spans="2:79" x14ac:dyDescent="0.25">
      <c r="B250" t="s">
        <v>357</v>
      </c>
      <c r="C250" t="s">
        <v>358</v>
      </c>
      <c r="D250" t="s">
        <v>58</v>
      </c>
      <c r="E250" t="s">
        <v>65</v>
      </c>
      <c r="G250" s="2">
        <v>437.6</v>
      </c>
      <c r="H250" s="2">
        <v>156</v>
      </c>
      <c r="I250" s="2">
        <v>31.2</v>
      </c>
      <c r="J250" s="2">
        <v>7688.6</v>
      </c>
      <c r="K250" s="2">
        <v>11168.9</v>
      </c>
      <c r="L250" s="2">
        <v>13444.7</v>
      </c>
      <c r="M250" s="2">
        <v>9558.7999999999993</v>
      </c>
      <c r="N250" s="2">
        <v>12386.4</v>
      </c>
      <c r="O250" s="2">
        <v>9629.2999999999993</v>
      </c>
      <c r="P250" s="2">
        <v>13824.5</v>
      </c>
      <c r="Q250" s="2">
        <v>24330.7</v>
      </c>
      <c r="R250" s="2">
        <v>26168.9</v>
      </c>
      <c r="S250" s="2">
        <v>28429.7</v>
      </c>
      <c r="T250" s="2">
        <v>32052.400000000001</v>
      </c>
      <c r="U250" s="2">
        <v>25271.9</v>
      </c>
      <c r="V250" s="2">
        <v>20735.8</v>
      </c>
      <c r="W250" s="2">
        <v>41624.300000000003</v>
      </c>
      <c r="X250" s="2">
        <v>35816.6</v>
      </c>
      <c r="Y250" s="2">
        <v>23682.799999999999</v>
      </c>
      <c r="Z250" s="2">
        <v>24250.3</v>
      </c>
      <c r="AA250" s="2">
        <v>49437.1</v>
      </c>
      <c r="AB250" s="2">
        <v>38445</v>
      </c>
      <c r="AC250" s="2">
        <v>39126.400000000001</v>
      </c>
      <c r="AD250" s="2">
        <v>20994.1</v>
      </c>
      <c r="AE250" s="2">
        <v>32207.4</v>
      </c>
      <c r="AF250" s="2">
        <v>26380.1</v>
      </c>
      <c r="AG250" s="2">
        <v>25957.8</v>
      </c>
      <c r="AH250" s="2">
        <v>37446.800000000003</v>
      </c>
      <c r="AI250" s="2">
        <v>35987.4</v>
      </c>
      <c r="AJ250" s="2">
        <v>45084</v>
      </c>
      <c r="AK250" s="2">
        <v>39564.699999999997</v>
      </c>
      <c r="AL250" s="2">
        <v>35691.5</v>
      </c>
      <c r="AM250" s="2">
        <v>37233.4</v>
      </c>
      <c r="AN250" s="2">
        <v>20807.900000000001</v>
      </c>
      <c r="AO250" s="2">
        <v>22466.2</v>
      </c>
      <c r="AP250" s="2">
        <v>38950</v>
      </c>
      <c r="AQ250" s="2">
        <v>39245.699999999997</v>
      </c>
      <c r="AR250" s="2">
        <v>24883</v>
      </c>
      <c r="AS250" s="2">
        <v>36303.300000000003</v>
      </c>
      <c r="AT250" s="2">
        <v>49847.199999999997</v>
      </c>
      <c r="AU250" s="2">
        <v>23240.799999999999</v>
      </c>
      <c r="AV250" s="2">
        <v>18686.7</v>
      </c>
      <c r="AW250" s="2">
        <v>32748.5</v>
      </c>
      <c r="AY250" s="13">
        <v>31967.570100000001</v>
      </c>
      <c r="AZ250" s="13">
        <v>28868.98605</v>
      </c>
      <c r="BA250" s="13">
        <v>31130.550000000003</v>
      </c>
      <c r="BB250" s="13">
        <v>43647</v>
      </c>
      <c r="BC250" s="13">
        <v>29614.1</v>
      </c>
      <c r="BD250" s="13">
        <v>31885.35</v>
      </c>
      <c r="BE250" s="13">
        <v>36156.6</v>
      </c>
      <c r="BF250" s="13">
        <v>35691.5</v>
      </c>
      <c r="BG250" s="13">
        <v>37233.4</v>
      </c>
      <c r="BH250" s="13">
        <v>20807.900000000001</v>
      </c>
      <c r="BI250" s="13">
        <v>22466.2</v>
      </c>
      <c r="BJ250" s="13">
        <v>38950</v>
      </c>
      <c r="BK250" s="13">
        <f t="shared" si="6"/>
        <v>388419.15615000011</v>
      </c>
      <c r="BM250" s="13">
        <v>31967.570100000001</v>
      </c>
      <c r="BN250" s="13">
        <v>28868.98605</v>
      </c>
      <c r="BO250" s="13">
        <v>31130.550000000003</v>
      </c>
      <c r="BP250" s="13">
        <v>43647</v>
      </c>
      <c r="BQ250" s="13">
        <v>29614.1</v>
      </c>
      <c r="BR250" s="13">
        <v>31885.35</v>
      </c>
      <c r="BS250" s="13">
        <v>36156.6</v>
      </c>
      <c r="BT250" s="13">
        <v>35691.5</v>
      </c>
      <c r="BU250" s="13">
        <v>37233.4</v>
      </c>
      <c r="BV250" s="13">
        <v>20807.900000000001</v>
      </c>
      <c r="BW250" s="13">
        <v>22466.2</v>
      </c>
      <c r="BX250" s="13">
        <v>38950</v>
      </c>
      <c r="BY250" s="13">
        <f t="shared" si="7"/>
        <v>388419.15615000011</v>
      </c>
      <c r="CA250" s="16"/>
    </row>
    <row r="251" spans="2:79" x14ac:dyDescent="0.25">
      <c r="B251" t="s">
        <v>69</v>
      </c>
      <c r="C251" t="s">
        <v>70</v>
      </c>
      <c r="D251" t="s">
        <v>58</v>
      </c>
      <c r="E251" t="s">
        <v>57</v>
      </c>
      <c r="G251" s="2">
        <v>38012</v>
      </c>
      <c r="H251" s="2">
        <v>34214.300000000003</v>
      </c>
      <c r="I251" s="2">
        <v>36583.300000000003</v>
      </c>
      <c r="J251" s="2">
        <v>32330.799999999999</v>
      </c>
      <c r="K251" s="2">
        <v>37528.9</v>
      </c>
      <c r="L251" s="2">
        <v>32562.5</v>
      </c>
      <c r="M251" s="2">
        <v>35094.6</v>
      </c>
      <c r="N251" s="2">
        <v>36682.400000000001</v>
      </c>
      <c r="O251" s="2">
        <v>34398.300000000003</v>
      </c>
      <c r="P251" s="2">
        <v>39467.199999999997</v>
      </c>
      <c r="Q251" s="2">
        <v>35775.199999999997</v>
      </c>
      <c r="R251" s="2">
        <v>31030.7</v>
      </c>
      <c r="S251" s="2">
        <v>35806.199999999997</v>
      </c>
      <c r="T251" s="2">
        <v>35039.699999999997</v>
      </c>
      <c r="U251" s="2">
        <v>39644.5</v>
      </c>
      <c r="V251" s="2">
        <v>37516.800000000003</v>
      </c>
      <c r="W251" s="2">
        <v>36327.199999999997</v>
      </c>
      <c r="X251" s="2">
        <v>36376.300000000003</v>
      </c>
      <c r="Y251" s="2">
        <v>39658.5</v>
      </c>
      <c r="Z251" s="2">
        <v>36931.699999999997</v>
      </c>
      <c r="AA251" s="2">
        <v>38163.199999999997</v>
      </c>
      <c r="AB251" s="2">
        <v>35454.300000000003</v>
      </c>
      <c r="AC251" s="2">
        <v>36289.4</v>
      </c>
      <c r="AD251" s="2">
        <v>35736.5</v>
      </c>
      <c r="AE251" s="2">
        <v>38586.800000000003</v>
      </c>
      <c r="AF251" s="2">
        <v>33230.1</v>
      </c>
      <c r="AG251" s="2">
        <v>38053.5</v>
      </c>
      <c r="AH251" s="2">
        <v>36592.199999999997</v>
      </c>
      <c r="AI251" s="2">
        <v>38833.599999999999</v>
      </c>
      <c r="AJ251" s="2">
        <v>40367</v>
      </c>
      <c r="AK251" s="2">
        <v>39546.800000000003</v>
      </c>
      <c r="AL251" s="2">
        <v>41194.699999999997</v>
      </c>
      <c r="AM251" s="2">
        <v>38455.699999999997</v>
      </c>
      <c r="AN251" s="2">
        <v>36446.1</v>
      </c>
      <c r="AO251" s="2">
        <v>40851.800000000003</v>
      </c>
      <c r="AP251" s="2">
        <v>40867.199999999997</v>
      </c>
      <c r="AQ251" s="2">
        <v>48651</v>
      </c>
      <c r="AR251" s="2">
        <v>42222.1</v>
      </c>
      <c r="AS251" s="2">
        <v>50717.9</v>
      </c>
      <c r="AT251" s="2">
        <v>43534.400000000001</v>
      </c>
      <c r="AU251" s="2">
        <v>45498</v>
      </c>
      <c r="AV251" s="2">
        <v>53196</v>
      </c>
      <c r="AW251" s="2">
        <v>50689.599999999999</v>
      </c>
      <c r="AY251" s="13">
        <v>42380.745000000003</v>
      </c>
      <c r="AZ251" s="13">
        <v>38272.822499999995</v>
      </c>
      <c r="BA251" s="13">
        <v>44385.7</v>
      </c>
      <c r="BB251" s="13">
        <v>40063.300000000003</v>
      </c>
      <c r="BC251" s="13">
        <v>42165.8</v>
      </c>
      <c r="BD251" s="13">
        <v>46781.5</v>
      </c>
      <c r="BE251" s="13">
        <v>45118.2</v>
      </c>
      <c r="BF251" s="13">
        <v>38938.550000000003</v>
      </c>
      <c r="BG251" s="13">
        <v>36427</v>
      </c>
      <c r="BH251" s="13">
        <v>37956.649999999994</v>
      </c>
      <c r="BI251" s="13">
        <v>38313.5</v>
      </c>
      <c r="BJ251" s="13">
        <v>35948.949999999997</v>
      </c>
      <c r="BK251" s="13">
        <f t="shared" si="6"/>
        <v>486752.71749999997</v>
      </c>
      <c r="BM251" s="13">
        <v>42380.745000000003</v>
      </c>
      <c r="BN251" s="13">
        <v>38272.822499999995</v>
      </c>
      <c r="BO251" s="13">
        <v>44385.7</v>
      </c>
      <c r="BP251" s="13">
        <v>40063.300000000003</v>
      </c>
      <c r="BQ251" s="13">
        <v>42165.8</v>
      </c>
      <c r="BR251" s="13">
        <v>46781.5</v>
      </c>
      <c r="BS251" s="13">
        <v>45118.2</v>
      </c>
      <c r="BT251" s="13">
        <v>38938.550000000003</v>
      </c>
      <c r="BU251" s="13">
        <v>36427</v>
      </c>
      <c r="BV251" s="13">
        <v>37956.649999999994</v>
      </c>
      <c r="BW251" s="13">
        <v>38313.5</v>
      </c>
      <c r="BX251" s="13">
        <v>35948.949999999997</v>
      </c>
      <c r="BY251" s="13">
        <f t="shared" si="7"/>
        <v>486752.71749999997</v>
      </c>
      <c r="CA251" s="16"/>
    </row>
    <row r="252" spans="2:79" x14ac:dyDescent="0.25">
      <c r="B252" t="s">
        <v>204</v>
      </c>
      <c r="C252" t="s">
        <v>205</v>
      </c>
      <c r="D252" t="s">
        <v>58</v>
      </c>
      <c r="E252" t="s">
        <v>65</v>
      </c>
      <c r="G252" s="2">
        <v>104373</v>
      </c>
      <c r="H252" s="2">
        <v>94580.2</v>
      </c>
      <c r="I252" s="2">
        <v>100079.2</v>
      </c>
      <c r="J252" s="2">
        <v>96283.199999999997</v>
      </c>
      <c r="K252" s="2">
        <v>96710.1</v>
      </c>
      <c r="L252" s="2">
        <v>100789.6</v>
      </c>
      <c r="M252" s="2">
        <v>106671.3</v>
      </c>
      <c r="N252" s="2">
        <v>101869.8</v>
      </c>
      <c r="O252" s="2">
        <v>103904.4</v>
      </c>
      <c r="P252" s="2">
        <v>99482.8</v>
      </c>
      <c r="Q252" s="2">
        <v>106033</v>
      </c>
      <c r="R252" s="2">
        <v>96012.3</v>
      </c>
      <c r="S252" s="2">
        <v>118452.2</v>
      </c>
      <c r="T252" s="2">
        <v>94377.600000000006</v>
      </c>
      <c r="U252" s="2">
        <v>113846.6</v>
      </c>
      <c r="V252" s="2">
        <v>105879.4</v>
      </c>
      <c r="W252" s="2">
        <v>111608.2</v>
      </c>
      <c r="X252" s="2">
        <v>115750.39999999999</v>
      </c>
      <c r="Y252" s="2">
        <v>110745.7</v>
      </c>
      <c r="Z252" s="2">
        <v>102340.7</v>
      </c>
      <c r="AA252" s="2">
        <v>102040.6</v>
      </c>
      <c r="AB252" s="2">
        <v>103570</v>
      </c>
      <c r="AC252" s="2">
        <v>102015.3</v>
      </c>
      <c r="AD252" s="2">
        <v>101310.2</v>
      </c>
      <c r="AE252" s="2">
        <v>110269.3</v>
      </c>
      <c r="AF252" s="2">
        <v>109704.6</v>
      </c>
      <c r="AG252" s="2">
        <v>105384.5</v>
      </c>
      <c r="AH252" s="2">
        <v>117512.2</v>
      </c>
      <c r="AI252" s="2">
        <v>112619.7</v>
      </c>
      <c r="AJ252" s="2">
        <v>103626.9</v>
      </c>
      <c r="AK252" s="2">
        <v>106801.2</v>
      </c>
      <c r="AL252" s="2">
        <v>103020.5</v>
      </c>
      <c r="AM252" s="2">
        <v>112636.3</v>
      </c>
      <c r="AN252" s="2">
        <v>101393.3</v>
      </c>
      <c r="AO252" s="2">
        <v>114866.4</v>
      </c>
      <c r="AP252" s="2">
        <v>100518.6</v>
      </c>
      <c r="AQ252" s="2">
        <v>115276.5</v>
      </c>
      <c r="AR252" s="2">
        <v>94537.5</v>
      </c>
      <c r="AS252" s="2">
        <v>99775.1</v>
      </c>
      <c r="AT252" s="2">
        <v>96018.6</v>
      </c>
      <c r="AU252" s="2">
        <v>107515.2</v>
      </c>
      <c r="AV252" s="2">
        <v>86735.7</v>
      </c>
      <c r="AW252" s="2">
        <v>90615.2</v>
      </c>
      <c r="AY252" s="13">
        <v>111959.74795</v>
      </c>
      <c r="AZ252" s="13">
        <v>101107.603475</v>
      </c>
      <c r="BA252" s="13">
        <v>102579.8</v>
      </c>
      <c r="BB252" s="13">
        <v>106765.4</v>
      </c>
      <c r="BC252" s="13">
        <v>110067.45</v>
      </c>
      <c r="BD252" s="13">
        <v>95181.299999999988</v>
      </c>
      <c r="BE252" s="13">
        <v>98708.2</v>
      </c>
      <c r="BF252" s="13">
        <v>102445.15</v>
      </c>
      <c r="BG252" s="13">
        <v>108270.35</v>
      </c>
      <c r="BH252" s="13">
        <v>100438.05</v>
      </c>
      <c r="BI252" s="13">
        <v>110449.7</v>
      </c>
      <c r="BJ252" s="13">
        <v>98265.450000000012</v>
      </c>
      <c r="BK252" s="13">
        <f t="shared" si="6"/>
        <v>1246238.2014249999</v>
      </c>
      <c r="BM252" s="13">
        <v>111959.74795</v>
      </c>
      <c r="BN252" s="13">
        <v>101107.603475</v>
      </c>
      <c r="BO252" s="13">
        <v>102579.8</v>
      </c>
      <c r="BP252" s="13">
        <v>106765.4</v>
      </c>
      <c r="BQ252" s="13">
        <v>110067.45</v>
      </c>
      <c r="BR252" s="13">
        <v>95181.299999999988</v>
      </c>
      <c r="BS252" s="13">
        <v>98708.2</v>
      </c>
      <c r="BT252" s="13">
        <v>102445.15</v>
      </c>
      <c r="BU252" s="13">
        <v>108270.35</v>
      </c>
      <c r="BV252" s="13">
        <v>100438.05</v>
      </c>
      <c r="BW252" s="13">
        <v>110449.7</v>
      </c>
      <c r="BX252" s="13">
        <v>98265.450000000012</v>
      </c>
      <c r="BY252" s="13">
        <f t="shared" si="7"/>
        <v>1246238.2014249999</v>
      </c>
      <c r="CA252" s="16"/>
    </row>
    <row r="253" spans="2:79" x14ac:dyDescent="0.25">
      <c r="B253" t="s">
        <v>630</v>
      </c>
      <c r="C253" t="s">
        <v>631</v>
      </c>
      <c r="D253" t="s">
        <v>58</v>
      </c>
      <c r="E253" t="s">
        <v>57</v>
      </c>
      <c r="G253" s="2">
        <v>231754.6</v>
      </c>
      <c r="H253" s="2">
        <v>223288</v>
      </c>
      <c r="I253" s="2">
        <v>205691.2</v>
      </c>
      <c r="J253" s="2">
        <v>214697.60000000001</v>
      </c>
      <c r="K253" s="2">
        <v>226584.8</v>
      </c>
      <c r="L253" s="2">
        <v>224140.79999999999</v>
      </c>
      <c r="M253" s="2">
        <v>180686.4</v>
      </c>
      <c r="N253" s="2">
        <v>181033.5</v>
      </c>
      <c r="O253" s="2">
        <v>181370.2</v>
      </c>
      <c r="P253" s="2">
        <v>189694.8</v>
      </c>
      <c r="Q253" s="2">
        <v>243526.8</v>
      </c>
      <c r="R253" s="2">
        <v>236124</v>
      </c>
      <c r="S253" s="2">
        <v>256696.7</v>
      </c>
      <c r="T253" s="2">
        <v>227499.9</v>
      </c>
      <c r="U253" s="2">
        <v>244613.6</v>
      </c>
      <c r="V253" s="2">
        <v>199414.39999999999</v>
      </c>
      <c r="W253" s="2">
        <v>237215</v>
      </c>
      <c r="X253" s="2">
        <v>234539.8</v>
      </c>
      <c r="Y253" s="2">
        <v>257026.5</v>
      </c>
      <c r="Z253" s="2">
        <v>219182.6</v>
      </c>
      <c r="AA253" s="2">
        <v>239827.7</v>
      </c>
      <c r="AB253" s="2">
        <v>251384.8</v>
      </c>
      <c r="AC253" s="2">
        <v>231754.7</v>
      </c>
      <c r="AD253" s="2">
        <v>238642.7</v>
      </c>
      <c r="AE253" s="2">
        <v>311038.59999999998</v>
      </c>
      <c r="AF253" s="2">
        <v>180115.4</v>
      </c>
      <c r="AG253" s="2">
        <v>226336.6</v>
      </c>
      <c r="AH253" s="2">
        <v>452712.3</v>
      </c>
      <c r="AI253" s="2">
        <v>223575.5</v>
      </c>
      <c r="AJ253" s="2">
        <v>206180.6</v>
      </c>
      <c r="AK253" s="2">
        <v>211080.2</v>
      </c>
      <c r="AL253" s="2">
        <v>216062</v>
      </c>
      <c r="AM253" s="2">
        <v>221683</v>
      </c>
      <c r="AN253" s="2">
        <v>264768.59999999998</v>
      </c>
      <c r="AO253" s="2">
        <v>256120</v>
      </c>
      <c r="AP253" s="2">
        <v>231425.6</v>
      </c>
      <c r="AQ253" s="2">
        <v>231868.9</v>
      </c>
      <c r="AR253" s="2">
        <v>268947.20000000001</v>
      </c>
      <c r="AS253" s="2">
        <v>297500.79999999999</v>
      </c>
      <c r="AT253" s="2">
        <v>201427.20000000001</v>
      </c>
      <c r="AU253" s="2">
        <v>244414.8</v>
      </c>
      <c r="AV253" s="2">
        <v>199461.6</v>
      </c>
      <c r="AW253" s="2">
        <v>261634.3</v>
      </c>
      <c r="AY253" s="13">
        <v>258408.21105000004</v>
      </c>
      <c r="AZ253" s="13">
        <v>233360.966025</v>
      </c>
      <c r="BA253" s="13">
        <v>261918.7</v>
      </c>
      <c r="BB253" s="13">
        <v>327069.75</v>
      </c>
      <c r="BC253" s="13">
        <v>233995.15</v>
      </c>
      <c r="BD253" s="13">
        <v>202821.1</v>
      </c>
      <c r="BE253" s="13">
        <v>236357.25</v>
      </c>
      <c r="BF253" s="13">
        <v>198547.75</v>
      </c>
      <c r="BG253" s="13">
        <v>201526.6</v>
      </c>
      <c r="BH253" s="13">
        <v>227231.69999999998</v>
      </c>
      <c r="BI253" s="13">
        <v>249823.4</v>
      </c>
      <c r="BJ253" s="13">
        <v>233774.8</v>
      </c>
      <c r="BK253" s="13">
        <f t="shared" si="6"/>
        <v>2864835.3770749997</v>
      </c>
      <c r="BM253" s="13">
        <v>258408.21105000004</v>
      </c>
      <c r="BN253" s="13">
        <v>233360.966025</v>
      </c>
      <c r="BO253" s="13">
        <v>261918.7</v>
      </c>
      <c r="BP253" s="13">
        <v>327069.75</v>
      </c>
      <c r="BQ253" s="13">
        <v>233995.15</v>
      </c>
      <c r="BR253" s="13">
        <v>202821.1</v>
      </c>
      <c r="BS253" s="13">
        <v>236357.25</v>
      </c>
      <c r="BT253" s="13">
        <v>198547.75</v>
      </c>
      <c r="BU253" s="13">
        <v>201526.6</v>
      </c>
      <c r="BV253" s="13">
        <v>227231.69999999998</v>
      </c>
      <c r="BW253" s="13">
        <v>249823.4</v>
      </c>
      <c r="BX253" s="13">
        <v>233774.8</v>
      </c>
      <c r="BY253" s="13">
        <f t="shared" si="7"/>
        <v>2864835.3770749997</v>
      </c>
      <c r="CA253" s="16"/>
    </row>
    <row r="254" spans="2:79" x14ac:dyDescent="0.25">
      <c r="B254" t="s">
        <v>214</v>
      </c>
      <c r="C254" t="s">
        <v>215</v>
      </c>
      <c r="D254" t="s">
        <v>184</v>
      </c>
      <c r="E254" t="s">
        <v>65</v>
      </c>
      <c r="G254" s="2">
        <v>58240</v>
      </c>
      <c r="H254" s="2">
        <v>46748</v>
      </c>
      <c r="I254" s="2">
        <v>53216.800000000003</v>
      </c>
      <c r="J254" s="2">
        <v>53996.6</v>
      </c>
      <c r="K254" s="2">
        <v>45897.8</v>
      </c>
      <c r="L254" s="2">
        <v>32249.9</v>
      </c>
      <c r="M254" s="2">
        <v>30414</v>
      </c>
      <c r="N254" s="2">
        <v>28706.9</v>
      </c>
      <c r="O254" s="2">
        <v>27755.7</v>
      </c>
      <c r="P254" s="2">
        <v>27248.2</v>
      </c>
      <c r="Q254" s="2">
        <v>25128</v>
      </c>
      <c r="R254" s="2">
        <v>42960.800000000003</v>
      </c>
      <c r="S254" s="2">
        <v>54444.7</v>
      </c>
      <c r="T254" s="2">
        <v>38963.599999999999</v>
      </c>
      <c r="U254" s="2">
        <v>55406.8</v>
      </c>
      <c r="V254" s="2">
        <v>55051.199999999997</v>
      </c>
      <c r="W254" s="2">
        <v>38157.9</v>
      </c>
      <c r="X254" s="2">
        <v>29548.3</v>
      </c>
      <c r="Y254" s="2">
        <v>34020.1</v>
      </c>
      <c r="Z254" s="2">
        <v>32760.799999999999</v>
      </c>
      <c r="AA254" s="2">
        <v>31737.3</v>
      </c>
      <c r="AB254" s="2">
        <v>29169</v>
      </c>
      <c r="AC254" s="2">
        <v>29403.7</v>
      </c>
      <c r="AD254" s="2">
        <v>45040.6</v>
      </c>
      <c r="AE254" s="2">
        <v>52400.1</v>
      </c>
      <c r="AF254" s="2">
        <v>40027</v>
      </c>
      <c r="AG254" s="2">
        <v>55418.3</v>
      </c>
      <c r="AH254" s="2">
        <v>47684.2</v>
      </c>
      <c r="AI254" s="2">
        <v>42315.6</v>
      </c>
      <c r="AJ254" s="2">
        <v>40444.400000000001</v>
      </c>
      <c r="AK254" s="2">
        <v>36453.199999999997</v>
      </c>
      <c r="AL254" s="2">
        <v>39576.800000000003</v>
      </c>
      <c r="AM254" s="2">
        <v>37354.6</v>
      </c>
      <c r="AN254" s="2">
        <v>37425.599999999999</v>
      </c>
      <c r="AO254" s="2">
        <v>38498.400000000001</v>
      </c>
      <c r="AP254" s="2">
        <v>48838.3</v>
      </c>
      <c r="AQ254" s="2">
        <v>60014</v>
      </c>
      <c r="AR254" s="2">
        <v>55540.800000000003</v>
      </c>
      <c r="AS254" s="2">
        <v>50964.4</v>
      </c>
      <c r="AT254" s="2">
        <v>43149.599999999999</v>
      </c>
      <c r="AU254" s="2">
        <v>36111.800000000003</v>
      </c>
      <c r="AV254" s="2">
        <v>40965.599999999999</v>
      </c>
      <c r="AW254" s="2">
        <v>34686.1</v>
      </c>
      <c r="AY254" s="13">
        <v>54179.284950000008</v>
      </c>
      <c r="AZ254" s="13">
        <v>48927.741975000004</v>
      </c>
      <c r="BA254" s="13">
        <v>53191.350000000006</v>
      </c>
      <c r="BB254" s="13">
        <v>45416.899999999994</v>
      </c>
      <c r="BC254" s="13">
        <v>39213.699999999997</v>
      </c>
      <c r="BD254" s="13">
        <v>40705</v>
      </c>
      <c r="BE254" s="13">
        <v>35569.649999999994</v>
      </c>
      <c r="BF254" s="13">
        <v>34141.850000000006</v>
      </c>
      <c r="BG254" s="13">
        <v>32555.15</v>
      </c>
      <c r="BH254" s="13">
        <v>32336.9</v>
      </c>
      <c r="BI254" s="13">
        <v>31813.200000000001</v>
      </c>
      <c r="BJ254" s="13">
        <v>45899.55</v>
      </c>
      <c r="BK254" s="13">
        <f t="shared" si="6"/>
        <v>493950.27692500001</v>
      </c>
      <c r="BM254" s="13">
        <v>54179.284950000008</v>
      </c>
      <c r="BN254" s="13">
        <v>48927.741975000004</v>
      </c>
      <c r="BO254" s="13">
        <v>53191.350000000006</v>
      </c>
      <c r="BP254" s="13">
        <v>45416.899999999994</v>
      </c>
      <c r="BQ254" s="13">
        <v>39213.699999999997</v>
      </c>
      <c r="BR254" s="13">
        <v>40705</v>
      </c>
      <c r="BS254" s="13">
        <v>35569.649999999994</v>
      </c>
      <c r="BT254" s="13">
        <v>34141.850000000006</v>
      </c>
      <c r="BU254" s="13">
        <v>32555.15</v>
      </c>
      <c r="BV254" s="13">
        <v>32336.9</v>
      </c>
      <c r="BW254" s="13">
        <v>31813.200000000001</v>
      </c>
      <c r="BX254" s="13">
        <v>45899.55</v>
      </c>
      <c r="BY254" s="13">
        <f t="shared" si="7"/>
        <v>493950.27692500001</v>
      </c>
      <c r="CA254" s="16"/>
    </row>
    <row r="255" spans="2:79" x14ac:dyDescent="0.25">
      <c r="B255" t="s">
        <v>644</v>
      </c>
      <c r="C255" t="s">
        <v>645</v>
      </c>
      <c r="D255" t="s">
        <v>58</v>
      </c>
      <c r="E255" t="s">
        <v>65</v>
      </c>
      <c r="G255" s="2">
        <v>49944.800000000003</v>
      </c>
      <c r="H255" s="2">
        <v>41038.400000000001</v>
      </c>
      <c r="I255" s="2">
        <v>45354.400000000001</v>
      </c>
      <c r="J255" s="2">
        <v>40780.6</v>
      </c>
      <c r="K255" s="2">
        <v>38360.9</v>
      </c>
      <c r="L255" s="2">
        <v>34134.699999999997</v>
      </c>
      <c r="M255" s="2">
        <v>36515.599999999999</v>
      </c>
      <c r="N255" s="2">
        <v>34882.699999999997</v>
      </c>
      <c r="O255" s="2">
        <v>33721.199999999997</v>
      </c>
      <c r="P255" s="2">
        <v>33963.599999999999</v>
      </c>
      <c r="Q255" s="2">
        <v>37865.4</v>
      </c>
      <c r="R255" s="2">
        <v>40143</v>
      </c>
      <c r="S255" s="2">
        <v>41823.199999999997</v>
      </c>
      <c r="T255" s="2">
        <v>41442.800000000003</v>
      </c>
      <c r="U255" s="2">
        <v>42647</v>
      </c>
      <c r="V255" s="2">
        <v>42603.6</v>
      </c>
      <c r="W255" s="2">
        <v>44015.7</v>
      </c>
      <c r="X255" s="2">
        <v>25438.5</v>
      </c>
      <c r="Y255" s="2">
        <v>40891.5</v>
      </c>
      <c r="Z255" s="2">
        <v>39963</v>
      </c>
      <c r="AA255" s="2">
        <v>35667.199999999997</v>
      </c>
      <c r="AB255" s="2">
        <v>36243.4</v>
      </c>
      <c r="AC255" s="2">
        <v>42633</v>
      </c>
      <c r="AD255" s="2">
        <v>46348.800000000003</v>
      </c>
      <c r="AE255" s="2">
        <v>39185.1</v>
      </c>
      <c r="AF255" s="2">
        <v>35145.599999999999</v>
      </c>
      <c r="AG255" s="2">
        <v>47579.199999999997</v>
      </c>
      <c r="AH255" s="2">
        <v>44790</v>
      </c>
      <c r="AI255" s="2">
        <v>38637.699999999997</v>
      </c>
      <c r="AJ255" s="2">
        <v>45236.4</v>
      </c>
      <c r="AK255" s="2">
        <v>42708.1</v>
      </c>
      <c r="AL255" s="2">
        <v>43345.9</v>
      </c>
      <c r="AM255" s="2">
        <v>37218.5</v>
      </c>
      <c r="AN255" s="2">
        <v>42897.9</v>
      </c>
      <c r="AO255" s="2">
        <v>43692.4</v>
      </c>
      <c r="AP255" s="2">
        <v>41137.800000000003</v>
      </c>
      <c r="AQ255" s="2">
        <v>42106.9</v>
      </c>
      <c r="AR255" s="2">
        <v>47460.4</v>
      </c>
      <c r="AS255" s="2">
        <v>44327.1</v>
      </c>
      <c r="AT255" s="2">
        <v>49639.199999999997</v>
      </c>
      <c r="AU255" s="2">
        <v>50608.800000000003</v>
      </c>
      <c r="AV255" s="2">
        <v>48984</v>
      </c>
      <c r="AW255" s="2">
        <v>56465.3</v>
      </c>
      <c r="AY255" s="13">
        <v>42695.429000000004</v>
      </c>
      <c r="AZ255" s="13">
        <v>38557.004499999995</v>
      </c>
      <c r="BA255" s="13">
        <v>45953.149999999994</v>
      </c>
      <c r="BB255" s="13">
        <v>47214.6</v>
      </c>
      <c r="BC255" s="13">
        <v>44623.25</v>
      </c>
      <c r="BD255" s="13">
        <v>47110.2</v>
      </c>
      <c r="BE255" s="13">
        <v>49586.7</v>
      </c>
      <c r="BF255" s="13">
        <v>39114.300000000003</v>
      </c>
      <c r="BG255" s="13">
        <v>35469.85</v>
      </c>
      <c r="BH255" s="13">
        <v>38430.75</v>
      </c>
      <c r="BI255" s="13">
        <v>40778.9</v>
      </c>
      <c r="BJ255" s="13">
        <v>40640.400000000001</v>
      </c>
      <c r="BK255" s="13">
        <f t="shared" si="6"/>
        <v>510174.53350000002</v>
      </c>
      <c r="BM255" s="13">
        <v>42695.429000000004</v>
      </c>
      <c r="BN255" s="13">
        <v>38557.004499999995</v>
      </c>
      <c r="BO255" s="13">
        <v>45953.149999999994</v>
      </c>
      <c r="BP255" s="13">
        <v>47214.6</v>
      </c>
      <c r="BQ255" s="13">
        <v>44623.25</v>
      </c>
      <c r="BR255" s="13">
        <v>47110.2</v>
      </c>
      <c r="BS255" s="13">
        <v>49586.7</v>
      </c>
      <c r="BT255" s="13">
        <v>39114.300000000003</v>
      </c>
      <c r="BU255" s="13">
        <v>35469.85</v>
      </c>
      <c r="BV255" s="13">
        <v>38430.75</v>
      </c>
      <c r="BW255" s="13">
        <v>40778.9</v>
      </c>
      <c r="BX255" s="13">
        <v>40640.400000000001</v>
      </c>
      <c r="BY255" s="13">
        <f t="shared" si="7"/>
        <v>510174.53350000002</v>
      </c>
      <c r="CA255" s="16"/>
    </row>
    <row r="256" spans="2:79" x14ac:dyDescent="0.25">
      <c r="B256" t="s">
        <v>620</v>
      </c>
      <c r="C256" t="s">
        <v>621</v>
      </c>
      <c r="D256" t="s">
        <v>58</v>
      </c>
      <c r="E256" t="s">
        <v>65</v>
      </c>
      <c r="G256" s="2">
        <v>67475.199999999997</v>
      </c>
      <c r="H256" s="2">
        <v>54029.2</v>
      </c>
      <c r="I256" s="2">
        <v>59919.9</v>
      </c>
      <c r="J256" s="2">
        <v>55211.199999999997</v>
      </c>
      <c r="K256" s="2">
        <v>50003.199999999997</v>
      </c>
      <c r="L256" s="2">
        <v>43711.199999999997</v>
      </c>
      <c r="M256" s="2">
        <v>42191.9</v>
      </c>
      <c r="N256" s="2">
        <v>43713.1</v>
      </c>
      <c r="O256" s="2">
        <v>42391.8</v>
      </c>
      <c r="P256" s="2">
        <v>45256</v>
      </c>
      <c r="Q256" s="2">
        <v>54370.5</v>
      </c>
      <c r="R256" s="2">
        <v>57211.199999999997</v>
      </c>
      <c r="S256" s="2">
        <v>55751.5</v>
      </c>
      <c r="T256" s="2">
        <v>55197.9</v>
      </c>
      <c r="U256" s="2">
        <v>56923.4</v>
      </c>
      <c r="V256" s="2">
        <v>46727.6</v>
      </c>
      <c r="W256" s="2">
        <v>48549</v>
      </c>
      <c r="X256" s="2">
        <v>48410.3</v>
      </c>
      <c r="Y256" s="2">
        <v>45427.3</v>
      </c>
      <c r="Z256" s="2">
        <v>71820.7</v>
      </c>
      <c r="AA256" s="2">
        <v>37005</v>
      </c>
      <c r="AB256" s="2">
        <v>37527</v>
      </c>
      <c r="AC256" s="2">
        <v>43921.5</v>
      </c>
      <c r="AD256" s="2">
        <v>60113.3</v>
      </c>
      <c r="AE256" s="2">
        <v>55681.9</v>
      </c>
      <c r="AF256" s="2">
        <v>53049.9</v>
      </c>
      <c r="AG256" s="2">
        <v>58422</v>
      </c>
      <c r="AH256" s="2">
        <v>49670.2</v>
      </c>
      <c r="AI256" s="2">
        <v>43327</v>
      </c>
      <c r="AJ256" s="2">
        <v>40155</v>
      </c>
      <c r="AK256" s="2">
        <v>41567.800000000003</v>
      </c>
      <c r="AL256" s="2">
        <v>40187.5</v>
      </c>
      <c r="AM256" s="2">
        <v>42385.5</v>
      </c>
      <c r="AN256" s="2">
        <v>45925.599999999999</v>
      </c>
      <c r="AO256" s="2">
        <v>52560</v>
      </c>
      <c r="AP256" s="2">
        <v>56834.6</v>
      </c>
      <c r="AQ256" s="2">
        <v>65061.2</v>
      </c>
      <c r="AR256" s="2">
        <v>51115.4</v>
      </c>
      <c r="AS256" s="2">
        <v>65616.399999999994</v>
      </c>
      <c r="AT256" s="2">
        <v>63373.4</v>
      </c>
      <c r="AU256" s="2">
        <v>31420.6</v>
      </c>
      <c r="AV256" s="2">
        <v>28296</v>
      </c>
      <c r="AW256" s="2">
        <v>26179.4</v>
      </c>
      <c r="AY256" s="13">
        <v>58588.638200000001</v>
      </c>
      <c r="AZ256" s="13">
        <v>52909.701099999998</v>
      </c>
      <c r="BA256" s="13">
        <v>62019.199999999997</v>
      </c>
      <c r="BB256" s="13">
        <v>56521.8</v>
      </c>
      <c r="BC256" s="13">
        <v>37373.800000000003</v>
      </c>
      <c r="BD256" s="13">
        <v>34225.5</v>
      </c>
      <c r="BE256" s="13">
        <v>33873.600000000006</v>
      </c>
      <c r="BF256" s="13">
        <v>41950.3</v>
      </c>
      <c r="BG256" s="13">
        <v>42388.65</v>
      </c>
      <c r="BH256" s="13">
        <v>45590.8</v>
      </c>
      <c r="BI256" s="13">
        <v>53465.25</v>
      </c>
      <c r="BJ256" s="13">
        <v>57022.899999999994</v>
      </c>
      <c r="BK256" s="13">
        <f t="shared" si="6"/>
        <v>575930.13930000004</v>
      </c>
      <c r="BM256" s="13">
        <v>58588.638200000001</v>
      </c>
      <c r="BN256" s="13">
        <v>52909.701099999998</v>
      </c>
      <c r="BO256" s="13">
        <v>62019.199999999997</v>
      </c>
      <c r="BP256" s="13">
        <v>56521.8</v>
      </c>
      <c r="BQ256" s="13">
        <v>37373.800000000003</v>
      </c>
      <c r="BR256" s="13">
        <v>34225.5</v>
      </c>
      <c r="BS256" s="13">
        <v>33873.600000000006</v>
      </c>
      <c r="BT256" s="13">
        <v>41950.3</v>
      </c>
      <c r="BU256" s="13">
        <v>42388.65</v>
      </c>
      <c r="BV256" s="13">
        <v>45590.8</v>
      </c>
      <c r="BW256" s="13">
        <v>53465.25</v>
      </c>
      <c r="BX256" s="13">
        <v>57022.899999999994</v>
      </c>
      <c r="BY256" s="13">
        <f t="shared" si="7"/>
        <v>575930.13930000004</v>
      </c>
      <c r="CA256" s="16"/>
    </row>
    <row r="257" spans="1:79" x14ac:dyDescent="0.25">
      <c r="B257" t="s">
        <v>710</v>
      </c>
      <c r="C257" t="s">
        <v>711</v>
      </c>
      <c r="D257" t="s">
        <v>58</v>
      </c>
      <c r="E257" t="s">
        <v>65</v>
      </c>
      <c r="G257" s="2">
        <v>81233.600000000006</v>
      </c>
      <c r="H257" s="2">
        <v>67019.600000000006</v>
      </c>
      <c r="I257" s="2">
        <v>66197.2</v>
      </c>
      <c r="J257" s="2">
        <v>63180</v>
      </c>
      <c r="K257" s="2">
        <v>84283.7</v>
      </c>
      <c r="L257" s="2">
        <v>48235.199999999997</v>
      </c>
      <c r="M257" s="2">
        <v>52266.7</v>
      </c>
      <c r="N257" s="2">
        <v>52546.6</v>
      </c>
      <c r="O257" s="2">
        <v>47310.6</v>
      </c>
      <c r="P257" s="2">
        <v>54141.8</v>
      </c>
      <c r="Q257" s="2">
        <v>68684.800000000003</v>
      </c>
      <c r="R257" s="2">
        <v>75701.399999999994</v>
      </c>
      <c r="S257" s="2">
        <v>74680.2</v>
      </c>
      <c r="T257" s="2">
        <v>66629.899999999994</v>
      </c>
      <c r="U257" s="2">
        <v>56739.6</v>
      </c>
      <c r="V257" s="2">
        <v>35478.6</v>
      </c>
      <c r="W257" s="2">
        <v>38487.1</v>
      </c>
      <c r="X257" s="2">
        <v>38600.400000000001</v>
      </c>
      <c r="Y257" s="2">
        <v>40747.199999999997</v>
      </c>
      <c r="Z257" s="2">
        <v>39575.199999999997</v>
      </c>
      <c r="AA257" s="2">
        <v>40896.1</v>
      </c>
      <c r="AB257" s="2">
        <v>46717.4</v>
      </c>
      <c r="AC257" s="2">
        <v>56702.400000000001</v>
      </c>
      <c r="AD257" s="2">
        <v>67267.3</v>
      </c>
      <c r="AE257" s="2">
        <v>64935.3</v>
      </c>
      <c r="AF257" s="2">
        <v>59220.7</v>
      </c>
      <c r="AG257" s="2">
        <v>65061.1</v>
      </c>
      <c r="AH257" s="2">
        <v>58971.5</v>
      </c>
      <c r="AI257" s="2">
        <v>56524</v>
      </c>
      <c r="AJ257" s="2">
        <v>50881.2</v>
      </c>
      <c r="AK257" s="2">
        <v>50804.800000000003</v>
      </c>
      <c r="AL257" s="2">
        <v>49398.1</v>
      </c>
      <c r="AM257" s="2">
        <v>45545.8</v>
      </c>
      <c r="AN257" s="2">
        <v>54351</v>
      </c>
      <c r="AO257" s="2">
        <v>62152.5</v>
      </c>
      <c r="AP257" s="2">
        <v>64114.2</v>
      </c>
      <c r="AQ257" s="2">
        <v>71553.8</v>
      </c>
      <c r="AR257" s="2">
        <v>63728.9</v>
      </c>
      <c r="AS257" s="2">
        <v>63772.800000000003</v>
      </c>
      <c r="AT257" s="2">
        <v>59109.2</v>
      </c>
      <c r="AU257" s="2">
        <v>50470.9</v>
      </c>
      <c r="AV257" s="2">
        <v>45009.599999999999</v>
      </c>
      <c r="AW257" s="2">
        <v>46370.6</v>
      </c>
      <c r="AY257" s="13">
        <v>67583.781350000005</v>
      </c>
      <c r="AZ257" s="13">
        <v>61032.954174999992</v>
      </c>
      <c r="BA257" s="13">
        <v>64416.95</v>
      </c>
      <c r="BB257" s="13">
        <v>59040.35</v>
      </c>
      <c r="BC257" s="13">
        <v>53497.45</v>
      </c>
      <c r="BD257" s="13">
        <v>47945.399999999994</v>
      </c>
      <c r="BE257" s="13">
        <v>48587.7</v>
      </c>
      <c r="BF257" s="13">
        <v>50972.35</v>
      </c>
      <c r="BG257" s="13">
        <v>46428.2</v>
      </c>
      <c r="BH257" s="13">
        <v>54246.400000000001</v>
      </c>
      <c r="BI257" s="13">
        <v>65418.65</v>
      </c>
      <c r="BJ257" s="13">
        <v>69907.799999999988</v>
      </c>
      <c r="BK257" s="13">
        <f t="shared" si="6"/>
        <v>689077.98552499991</v>
      </c>
      <c r="BM257" s="13">
        <v>67583.781350000005</v>
      </c>
      <c r="BN257" s="13">
        <v>61032.954174999992</v>
      </c>
      <c r="BO257" s="13">
        <v>64416.95</v>
      </c>
      <c r="BP257" s="13">
        <v>59040.35</v>
      </c>
      <c r="BQ257" s="13">
        <v>53497.45</v>
      </c>
      <c r="BR257" s="13">
        <v>47945.399999999994</v>
      </c>
      <c r="BS257" s="13">
        <v>48587.7</v>
      </c>
      <c r="BT257" s="13">
        <v>50972.35</v>
      </c>
      <c r="BU257" s="13">
        <v>46428.2</v>
      </c>
      <c r="BV257" s="13">
        <v>54246.400000000001</v>
      </c>
      <c r="BW257" s="13">
        <v>65418.65</v>
      </c>
      <c r="BX257" s="13">
        <v>69907.799999999988</v>
      </c>
      <c r="BY257" s="13">
        <f t="shared" si="7"/>
        <v>689077.98552499991</v>
      </c>
      <c r="CA257" s="16"/>
    </row>
    <row r="258" spans="1:79" x14ac:dyDescent="0.25">
      <c r="B258" t="s">
        <v>306</v>
      </c>
      <c r="C258" t="s">
        <v>307</v>
      </c>
      <c r="D258" t="s">
        <v>52</v>
      </c>
      <c r="E258" t="s">
        <v>65</v>
      </c>
      <c r="G258" s="2">
        <v>32572.9</v>
      </c>
      <c r="H258" s="2">
        <v>27471.200000000001</v>
      </c>
      <c r="I258" s="2">
        <v>33352.800000000003</v>
      </c>
      <c r="J258" s="2">
        <v>29234.400000000001</v>
      </c>
      <c r="K258" s="2">
        <v>36489.699999999997</v>
      </c>
      <c r="L258" s="2">
        <v>28908.6</v>
      </c>
      <c r="M258" s="2">
        <v>30959.3</v>
      </c>
      <c r="N258" s="2">
        <v>26867.7</v>
      </c>
      <c r="O258" s="2">
        <v>34641.800000000003</v>
      </c>
      <c r="P258" s="2">
        <v>31309.599999999999</v>
      </c>
      <c r="Q258" s="2">
        <v>30501.4</v>
      </c>
      <c r="R258" s="2">
        <v>36714.6</v>
      </c>
      <c r="S258" s="2">
        <v>41822.6</v>
      </c>
      <c r="T258" s="2">
        <v>35944.9</v>
      </c>
      <c r="U258" s="2">
        <v>29371.7</v>
      </c>
      <c r="V258" s="2">
        <v>33251.9</v>
      </c>
      <c r="W258" s="2">
        <v>31348.6</v>
      </c>
      <c r="X258" s="2">
        <v>0</v>
      </c>
      <c r="Y258" s="2">
        <v>53161.7</v>
      </c>
      <c r="Z258" s="2">
        <v>20570.2</v>
      </c>
      <c r="AA258" s="2">
        <v>28000.1</v>
      </c>
      <c r="AB258" s="2">
        <v>27891.1</v>
      </c>
      <c r="AC258" s="2">
        <v>25794.9</v>
      </c>
      <c r="AD258" s="2">
        <v>28620.9</v>
      </c>
      <c r="AE258" s="2">
        <v>36243.9</v>
      </c>
      <c r="AF258" s="2">
        <v>34573.5</v>
      </c>
      <c r="AG258" s="2">
        <v>38503.300000000003</v>
      </c>
      <c r="AH258" s="2">
        <v>35663.4</v>
      </c>
      <c r="AI258" s="2">
        <v>35979.4</v>
      </c>
      <c r="AJ258" s="2">
        <v>36074</v>
      </c>
      <c r="AK258" s="2">
        <v>28292.400000000001</v>
      </c>
      <c r="AL258" s="2">
        <v>23712.799999999999</v>
      </c>
      <c r="AM258" s="2">
        <v>20521.2</v>
      </c>
      <c r="AN258" s="2">
        <v>26507.200000000001</v>
      </c>
      <c r="AO258" s="2">
        <v>57192.9</v>
      </c>
      <c r="AP258" s="2">
        <v>38665</v>
      </c>
      <c r="AQ258" s="2">
        <v>41784.199999999997</v>
      </c>
      <c r="AR258" s="2">
        <v>34617.199999999997</v>
      </c>
      <c r="AS258" s="2">
        <v>25463.200000000001</v>
      </c>
      <c r="AT258" s="2">
        <v>26565.200000000001</v>
      </c>
      <c r="AU258" s="2">
        <v>39124.800000000003</v>
      </c>
      <c r="AV258" s="2">
        <v>14982.4</v>
      </c>
      <c r="AW258" s="2">
        <v>28631.200000000001</v>
      </c>
      <c r="AY258" s="13">
        <v>38350.4974</v>
      </c>
      <c r="AZ258" s="13">
        <v>34633.222699999998</v>
      </c>
      <c r="BA258" s="13">
        <v>31983.25</v>
      </c>
      <c r="BB258" s="13">
        <v>31114.300000000003</v>
      </c>
      <c r="BC258" s="13">
        <v>37552.100000000006</v>
      </c>
      <c r="BD258" s="13">
        <v>25528.2</v>
      </c>
      <c r="BE258" s="13">
        <v>28461.800000000003</v>
      </c>
      <c r="BF258" s="13">
        <v>25290.25</v>
      </c>
      <c r="BG258" s="13">
        <v>27581.5</v>
      </c>
      <c r="BH258" s="13">
        <v>28908.400000000001</v>
      </c>
      <c r="BI258" s="13">
        <v>43847.15</v>
      </c>
      <c r="BJ258" s="13">
        <v>37689.800000000003</v>
      </c>
      <c r="BK258" s="13">
        <f t="shared" si="6"/>
        <v>390940.47010000009</v>
      </c>
      <c r="BM258" s="13">
        <v>38350.4974</v>
      </c>
      <c r="BN258" s="13">
        <v>34633.222699999998</v>
      </c>
      <c r="BO258" s="13">
        <v>31983.25</v>
      </c>
      <c r="BP258" s="13">
        <v>31114.300000000003</v>
      </c>
      <c r="BQ258" s="13">
        <v>37552.100000000006</v>
      </c>
      <c r="BR258" s="13">
        <v>25528.2</v>
      </c>
      <c r="BS258" s="13">
        <v>28461.800000000003</v>
      </c>
      <c r="BT258" s="13">
        <v>25290.25</v>
      </c>
      <c r="BU258" s="13">
        <v>27581.5</v>
      </c>
      <c r="BV258" s="13">
        <v>28908.400000000001</v>
      </c>
      <c r="BW258" s="13">
        <v>43847.15</v>
      </c>
      <c r="BX258" s="13">
        <v>37689.800000000003</v>
      </c>
      <c r="BY258" s="13">
        <f t="shared" si="7"/>
        <v>390940.47010000009</v>
      </c>
      <c r="CA258" s="16"/>
    </row>
    <row r="259" spans="1:79" x14ac:dyDescent="0.25">
      <c r="B259" t="s">
        <v>686</v>
      </c>
      <c r="C259" t="s">
        <v>687</v>
      </c>
      <c r="D259" t="s">
        <v>52</v>
      </c>
      <c r="E259" t="s">
        <v>65</v>
      </c>
      <c r="G259" s="2">
        <v>32625</v>
      </c>
      <c r="H259" s="2">
        <v>34798.400000000001</v>
      </c>
      <c r="I259" s="2">
        <v>26276.3</v>
      </c>
      <c r="J259" s="2">
        <v>33622</v>
      </c>
      <c r="K259" s="2">
        <v>32001.5</v>
      </c>
      <c r="L259" s="2">
        <v>34868.800000000003</v>
      </c>
      <c r="M259" s="2">
        <v>28769.9</v>
      </c>
      <c r="N259" s="2">
        <v>32145.7</v>
      </c>
      <c r="O259" s="2">
        <v>33772.300000000003</v>
      </c>
      <c r="P259" s="2">
        <v>26502.6</v>
      </c>
      <c r="Q259" s="2">
        <v>23968.1</v>
      </c>
      <c r="R259" s="2">
        <v>31540.3</v>
      </c>
      <c r="S259" s="2">
        <v>29019.7</v>
      </c>
      <c r="T259" s="2">
        <v>28943.3</v>
      </c>
      <c r="U259" s="2">
        <v>26407.200000000001</v>
      </c>
      <c r="V259" s="2">
        <v>25386.6</v>
      </c>
      <c r="W259" s="2">
        <v>22038.6</v>
      </c>
      <c r="X259" s="2">
        <v>24263.200000000001</v>
      </c>
      <c r="Y259" s="2">
        <v>28717.5</v>
      </c>
      <c r="Z259" s="2">
        <v>37352.1</v>
      </c>
      <c r="AA259" s="2">
        <v>37282.800000000003</v>
      </c>
      <c r="AB259" s="2">
        <v>36487.1</v>
      </c>
      <c r="AC259" s="2">
        <v>41624.300000000003</v>
      </c>
      <c r="AD259" s="2">
        <v>40057.699999999997</v>
      </c>
      <c r="AE259" s="2">
        <v>38502.699999999997</v>
      </c>
      <c r="AF259" s="2">
        <v>39193.599999999999</v>
      </c>
      <c r="AG259" s="2">
        <v>38319.800000000003</v>
      </c>
      <c r="AH259" s="2">
        <v>40814.9</v>
      </c>
      <c r="AI259" s="2">
        <v>34191</v>
      </c>
      <c r="AJ259" s="2">
        <v>37336</v>
      </c>
      <c r="AK259" s="2">
        <v>44785.2</v>
      </c>
      <c r="AL259" s="2">
        <v>49036.7</v>
      </c>
      <c r="AM259" s="2">
        <v>41706</v>
      </c>
      <c r="AN259" s="2">
        <v>45787.7</v>
      </c>
      <c r="AO259" s="2">
        <v>32760.7</v>
      </c>
      <c r="AP259" s="2">
        <v>43232</v>
      </c>
      <c r="AQ259" s="2">
        <v>46379.4</v>
      </c>
      <c r="AR259" s="2">
        <v>36709.699999999997</v>
      </c>
      <c r="AS259" s="2">
        <v>38835.300000000003</v>
      </c>
      <c r="AT259" s="2">
        <v>36143.5</v>
      </c>
      <c r="AU259" s="2">
        <v>47236.800000000003</v>
      </c>
      <c r="AV259" s="2">
        <v>32333.7</v>
      </c>
      <c r="AW259" s="2">
        <v>33488</v>
      </c>
      <c r="AY259" s="13">
        <v>41884.596699999995</v>
      </c>
      <c r="AZ259" s="13">
        <v>37824.765349999987</v>
      </c>
      <c r="BA259" s="13">
        <v>38577.550000000003</v>
      </c>
      <c r="BB259" s="13">
        <v>38479.199999999997</v>
      </c>
      <c r="BC259" s="13">
        <v>40713.9</v>
      </c>
      <c r="BD259" s="13">
        <v>34834.85</v>
      </c>
      <c r="BE259" s="13">
        <v>39136.6</v>
      </c>
      <c r="BF259" s="13">
        <v>40591.199999999997</v>
      </c>
      <c r="BG259" s="13">
        <v>37739.15</v>
      </c>
      <c r="BH259" s="13">
        <v>36145.149999999994</v>
      </c>
      <c r="BI259" s="13">
        <v>28364.400000000001</v>
      </c>
      <c r="BJ259" s="13">
        <v>37386.15</v>
      </c>
      <c r="BK259" s="13">
        <f t="shared" si="6"/>
        <v>451677.51205000002</v>
      </c>
      <c r="BM259" s="13">
        <v>41884.596699999995</v>
      </c>
      <c r="BN259" s="13">
        <v>37824.765349999987</v>
      </c>
      <c r="BO259" s="13">
        <v>38577.550000000003</v>
      </c>
      <c r="BP259" s="13">
        <v>38479.199999999997</v>
      </c>
      <c r="BQ259" s="13">
        <v>40713.9</v>
      </c>
      <c r="BR259" s="13">
        <v>34834.85</v>
      </c>
      <c r="BS259" s="13">
        <v>39136.6</v>
      </c>
      <c r="BT259" s="13">
        <v>40591.199999999997</v>
      </c>
      <c r="BU259" s="13">
        <v>37739.15</v>
      </c>
      <c r="BV259" s="13">
        <v>36145.149999999994</v>
      </c>
      <c r="BW259" s="13">
        <v>28364.400000000001</v>
      </c>
      <c r="BX259" s="13">
        <v>37386.15</v>
      </c>
      <c r="BY259" s="13">
        <f t="shared" si="7"/>
        <v>451677.51205000002</v>
      </c>
      <c r="CA259" s="16"/>
    </row>
    <row r="260" spans="1:79" x14ac:dyDescent="0.25">
      <c r="B260" t="s">
        <v>387</v>
      </c>
      <c r="C260" t="s">
        <v>388</v>
      </c>
      <c r="D260" t="s">
        <v>52</v>
      </c>
      <c r="E260" t="s">
        <v>65</v>
      </c>
      <c r="G260" s="2">
        <v>13537.1</v>
      </c>
      <c r="H260" s="2">
        <v>25544.5</v>
      </c>
      <c r="I260" s="2">
        <v>25980.2</v>
      </c>
      <c r="J260" s="2">
        <v>22571.1</v>
      </c>
      <c r="K260" s="2">
        <v>24584.6</v>
      </c>
      <c r="L260" s="2">
        <v>25700.5</v>
      </c>
      <c r="M260" s="2">
        <v>24570.7</v>
      </c>
      <c r="N260" s="2">
        <v>26460.9</v>
      </c>
      <c r="O260" s="2">
        <v>32968.699999999997</v>
      </c>
      <c r="P260" s="2">
        <v>13456.1</v>
      </c>
      <c r="Q260" s="2">
        <v>23820.799999999999</v>
      </c>
      <c r="R260" s="2">
        <v>23300.7</v>
      </c>
      <c r="S260" s="2">
        <v>16615.7</v>
      </c>
      <c r="T260" s="2">
        <v>25029.9</v>
      </c>
      <c r="U260" s="2">
        <v>24136.400000000001</v>
      </c>
      <c r="V260" s="2">
        <v>18490.3</v>
      </c>
      <c r="W260" s="2">
        <v>20973.200000000001</v>
      </c>
      <c r="X260" s="2">
        <v>24557.5</v>
      </c>
      <c r="Y260" s="2">
        <v>22832.3</v>
      </c>
      <c r="Z260" s="2">
        <v>22814.6</v>
      </c>
      <c r="AA260" s="2">
        <v>22293.599999999999</v>
      </c>
      <c r="AB260" s="2">
        <v>21680.7</v>
      </c>
      <c r="AC260" s="2">
        <v>24396.400000000001</v>
      </c>
      <c r="AD260" s="2">
        <v>23145</v>
      </c>
      <c r="AE260" s="2">
        <v>8459</v>
      </c>
      <c r="AF260" s="2">
        <v>32152.3</v>
      </c>
      <c r="AG260" s="2">
        <v>21374.400000000001</v>
      </c>
      <c r="AH260" s="2">
        <v>29843.7</v>
      </c>
      <c r="AI260" s="2">
        <v>25480.2</v>
      </c>
      <c r="AJ260" s="2">
        <v>24371.9</v>
      </c>
      <c r="AK260" s="2">
        <v>27098.2</v>
      </c>
      <c r="AL260" s="2">
        <v>24133.200000000001</v>
      </c>
      <c r="AM260" s="2">
        <v>25809</v>
      </c>
      <c r="AN260" s="2">
        <v>26505.1</v>
      </c>
      <c r="AO260" s="2">
        <v>22378.1</v>
      </c>
      <c r="AP260" s="2">
        <v>27572.7</v>
      </c>
      <c r="AQ260" s="2">
        <v>15871.1</v>
      </c>
      <c r="AR260" s="2">
        <v>26167.8</v>
      </c>
      <c r="AS260" s="2">
        <v>21538</v>
      </c>
      <c r="AT260" s="2">
        <v>20725.400000000001</v>
      </c>
      <c r="AU260" s="2">
        <v>24856</v>
      </c>
      <c r="AV260" s="2">
        <v>21860.6</v>
      </c>
      <c r="AW260" s="2">
        <v>27612</v>
      </c>
      <c r="AY260" s="13">
        <v>21530.377100000002</v>
      </c>
      <c r="AZ260" s="13">
        <v>19443.45955</v>
      </c>
      <c r="BA260" s="13">
        <v>21456.2</v>
      </c>
      <c r="BB260" s="13">
        <v>25284.550000000003</v>
      </c>
      <c r="BC260" s="13">
        <v>25168.1</v>
      </c>
      <c r="BD260" s="13">
        <v>23116.25</v>
      </c>
      <c r="BE260" s="13">
        <v>27355.1</v>
      </c>
      <c r="BF260" s="13">
        <v>25297.050000000003</v>
      </c>
      <c r="BG260" s="13">
        <v>29388.85</v>
      </c>
      <c r="BH260" s="13">
        <v>19980.599999999999</v>
      </c>
      <c r="BI260" s="13">
        <v>23099.449999999997</v>
      </c>
      <c r="BJ260" s="13">
        <v>25436.7</v>
      </c>
      <c r="BK260" s="13">
        <f t="shared" si="6"/>
        <v>286556.68665000005</v>
      </c>
      <c r="BM260" s="13">
        <v>21530.377100000002</v>
      </c>
      <c r="BN260" s="13">
        <v>19443.45955</v>
      </c>
      <c r="BO260" s="13">
        <v>21456.2</v>
      </c>
      <c r="BP260" s="13">
        <v>25284.550000000003</v>
      </c>
      <c r="BQ260" s="13">
        <v>25168.1</v>
      </c>
      <c r="BR260" s="13">
        <v>23116.25</v>
      </c>
      <c r="BS260" s="13">
        <v>27355.1</v>
      </c>
      <c r="BT260" s="13">
        <v>25297.050000000003</v>
      </c>
      <c r="BU260" s="13">
        <v>29388.85</v>
      </c>
      <c r="BV260" s="13">
        <v>19980.599999999999</v>
      </c>
      <c r="BW260" s="13">
        <v>23099.449999999997</v>
      </c>
      <c r="BX260" s="13">
        <v>25436.7</v>
      </c>
      <c r="BY260" s="13">
        <f t="shared" si="7"/>
        <v>286556.68665000005</v>
      </c>
      <c r="CA260" s="16"/>
    </row>
    <row r="261" spans="1:79" x14ac:dyDescent="0.25">
      <c r="B261" t="s">
        <v>676</v>
      </c>
      <c r="C261" t="s">
        <v>677</v>
      </c>
      <c r="D261" t="s">
        <v>52</v>
      </c>
      <c r="E261" t="s">
        <v>57</v>
      </c>
      <c r="G261" s="2">
        <v>38542.400000000001</v>
      </c>
      <c r="H261" s="2">
        <v>34268</v>
      </c>
      <c r="I261" s="2">
        <v>36649.599999999999</v>
      </c>
      <c r="J261" s="2">
        <v>36233.599999999999</v>
      </c>
      <c r="K261" s="2">
        <v>36423.699999999997</v>
      </c>
      <c r="L261" s="2">
        <v>34864.800000000003</v>
      </c>
      <c r="M261" s="2">
        <v>35983.5</v>
      </c>
      <c r="N261" s="2">
        <v>36199.4</v>
      </c>
      <c r="O261" s="2">
        <v>31047.1</v>
      </c>
      <c r="P261" s="2">
        <v>38430.1</v>
      </c>
      <c r="Q261" s="2">
        <v>35713.5</v>
      </c>
      <c r="R261" s="2">
        <v>34869.800000000003</v>
      </c>
      <c r="S261" s="2">
        <v>34096.5</v>
      </c>
      <c r="T261" s="2">
        <v>41683.199999999997</v>
      </c>
      <c r="U261" s="2">
        <v>38456</v>
      </c>
      <c r="V261" s="2">
        <v>35126.699999999997</v>
      </c>
      <c r="W261" s="2">
        <v>34653.599999999999</v>
      </c>
      <c r="X261" s="2">
        <v>35879.5</v>
      </c>
      <c r="Y261" s="2">
        <v>35810.5</v>
      </c>
      <c r="Z261" s="2">
        <v>38857.599999999999</v>
      </c>
      <c r="AA261" s="2">
        <v>38760.400000000001</v>
      </c>
      <c r="AB261" s="2">
        <v>37138.5</v>
      </c>
      <c r="AC261" s="2">
        <v>37732.5</v>
      </c>
      <c r="AD261" s="2">
        <v>55355.199999999997</v>
      </c>
      <c r="AE261" s="2">
        <v>39855.4</v>
      </c>
      <c r="AF261" s="2">
        <v>33859</v>
      </c>
      <c r="AG261" s="2">
        <v>41908.9</v>
      </c>
      <c r="AH261" s="2">
        <v>40443</v>
      </c>
      <c r="AI261" s="2">
        <v>42252.6</v>
      </c>
      <c r="AJ261" s="2">
        <v>26680.2</v>
      </c>
      <c r="AK261" s="2">
        <v>50134.3</v>
      </c>
      <c r="AL261" s="2">
        <v>36194.6</v>
      </c>
      <c r="AM261" s="2">
        <v>38666</v>
      </c>
      <c r="AN261" s="2">
        <v>37948.300000000003</v>
      </c>
      <c r="AO261" s="2">
        <v>33106.199999999997</v>
      </c>
      <c r="AP261" s="2">
        <v>31917.200000000001</v>
      </c>
      <c r="AQ261" s="2">
        <v>31685.1</v>
      </c>
      <c r="AR261" s="2">
        <v>30265.9</v>
      </c>
      <c r="AS261" s="2">
        <v>35209.199999999997</v>
      </c>
      <c r="AT261" s="2">
        <v>29588</v>
      </c>
      <c r="AU261" s="2">
        <v>31141.1</v>
      </c>
      <c r="AV261" s="2">
        <v>31480.799999999999</v>
      </c>
      <c r="AW261" s="2">
        <v>31688.6</v>
      </c>
      <c r="AY261" s="13">
        <v>35340.8367</v>
      </c>
      <c r="AZ261" s="13">
        <v>31915.285349999998</v>
      </c>
      <c r="BA261" s="13">
        <v>38559.050000000003</v>
      </c>
      <c r="BB261" s="13">
        <v>35015.5</v>
      </c>
      <c r="BC261" s="13">
        <v>36696.85</v>
      </c>
      <c r="BD261" s="13">
        <v>29080.5</v>
      </c>
      <c r="BE261" s="13">
        <v>40911.449999999997</v>
      </c>
      <c r="BF261" s="13">
        <v>36197</v>
      </c>
      <c r="BG261" s="13">
        <v>34856.550000000003</v>
      </c>
      <c r="BH261" s="13">
        <v>38189.199999999997</v>
      </c>
      <c r="BI261" s="13">
        <v>34409.85</v>
      </c>
      <c r="BJ261" s="13">
        <v>33393.5</v>
      </c>
      <c r="BK261" s="13">
        <f t="shared" si="6"/>
        <v>424565.57204999996</v>
      </c>
      <c r="BM261" s="13">
        <v>35340.8367</v>
      </c>
      <c r="BN261" s="13">
        <v>31915.285349999998</v>
      </c>
      <c r="BO261" s="13">
        <v>38559.050000000003</v>
      </c>
      <c r="BP261" s="13">
        <v>35015.5</v>
      </c>
      <c r="BQ261" s="13">
        <v>36696.85</v>
      </c>
      <c r="BR261" s="13">
        <v>29080.5</v>
      </c>
      <c r="BS261" s="13">
        <v>40911.449999999997</v>
      </c>
      <c r="BT261" s="13">
        <v>36197</v>
      </c>
      <c r="BU261" s="13">
        <v>34856.550000000003</v>
      </c>
      <c r="BV261" s="13">
        <v>38189.199999999997</v>
      </c>
      <c r="BW261" s="13">
        <v>34409.85</v>
      </c>
      <c r="BX261" s="13">
        <v>33393.5</v>
      </c>
      <c r="BY261" s="13">
        <f t="shared" si="7"/>
        <v>424565.57204999996</v>
      </c>
      <c r="CA261" s="16"/>
    </row>
    <row r="262" spans="1:79" x14ac:dyDescent="0.25">
      <c r="B262" t="s">
        <v>854</v>
      </c>
      <c r="C262" t="s">
        <v>855</v>
      </c>
      <c r="D262" t="s">
        <v>58</v>
      </c>
      <c r="E262" t="s">
        <v>65</v>
      </c>
      <c r="G262" s="2"/>
      <c r="H262" s="2"/>
      <c r="I262" s="2"/>
      <c r="J262" s="2"/>
      <c r="K262" s="2"/>
      <c r="L262" s="2"/>
      <c r="M262" s="2">
        <v>27014</v>
      </c>
      <c r="N262" s="2">
        <v>28279.9</v>
      </c>
      <c r="O262" s="2">
        <v>27827.200000000001</v>
      </c>
      <c r="P262" s="2">
        <v>26518.9</v>
      </c>
      <c r="Q262" s="2">
        <v>30542.9</v>
      </c>
      <c r="R262" s="2">
        <v>32781.5</v>
      </c>
      <c r="S262" s="2">
        <v>33030.9</v>
      </c>
      <c r="T262" s="2">
        <v>30147.4</v>
      </c>
      <c r="U262" s="2">
        <v>40204.400000000001</v>
      </c>
      <c r="V262" s="2">
        <v>26262.7</v>
      </c>
      <c r="W262" s="2">
        <v>26977</v>
      </c>
      <c r="X262" s="2">
        <v>28804</v>
      </c>
      <c r="Y262" s="2">
        <v>31635.1</v>
      </c>
      <c r="Z262" s="2">
        <v>30650.5</v>
      </c>
      <c r="AA262" s="2">
        <v>34571.599999999999</v>
      </c>
      <c r="AB262" s="2">
        <f>9138.3+24674.6</f>
        <v>33812.899999999994</v>
      </c>
      <c r="AC262" s="2">
        <v>64768.3</v>
      </c>
      <c r="AD262" s="2">
        <v>67734.7</v>
      </c>
      <c r="AE262" s="2">
        <v>66127</v>
      </c>
      <c r="AF262" s="2">
        <v>66264.100000000006</v>
      </c>
      <c r="AG262" s="2">
        <v>67254.5</v>
      </c>
      <c r="AH262" s="2">
        <v>58697.7</v>
      </c>
      <c r="AI262" s="2">
        <v>57612.2</v>
      </c>
      <c r="AJ262" s="2">
        <v>86039.2</v>
      </c>
      <c r="AK262" s="2">
        <v>76962.100000000006</v>
      </c>
      <c r="AL262" s="2">
        <v>68149.600000000006</v>
      </c>
      <c r="AM262" s="2">
        <v>73716.800000000003</v>
      </c>
      <c r="AN262" s="2">
        <v>80942.600000000006</v>
      </c>
      <c r="AO262" s="2">
        <v>67313.2</v>
      </c>
      <c r="AP262" s="2">
        <v>72832.7</v>
      </c>
      <c r="AQ262" s="2">
        <v>81525.600000000006</v>
      </c>
      <c r="AR262" s="2">
        <v>63563.5</v>
      </c>
      <c r="AS262" s="2">
        <v>79730.2</v>
      </c>
      <c r="AT262" s="2">
        <v>75826.399999999994</v>
      </c>
      <c r="AU262" s="2">
        <v>76054.8</v>
      </c>
      <c r="AV262" s="2">
        <v>78566.2</v>
      </c>
      <c r="AW262" s="2">
        <v>73137.5</v>
      </c>
      <c r="AY262" s="13">
        <v>72283.592100000009</v>
      </c>
      <c r="AZ262" s="13">
        <v>65277.217049999999</v>
      </c>
      <c r="BA262" s="13">
        <v>73492.350000000006</v>
      </c>
      <c r="BB262" s="13">
        <v>67262.049999999988</v>
      </c>
      <c r="BC262" s="13">
        <v>66833.5</v>
      </c>
      <c r="BD262" s="13">
        <v>82302.7</v>
      </c>
      <c r="BE262" s="13">
        <v>75049.8</v>
      </c>
      <c r="BF262" s="13">
        <v>68149.600000000006</v>
      </c>
      <c r="BG262" s="13">
        <v>73716.800000000003</v>
      </c>
      <c r="BH262" s="13">
        <v>80942.600000000006</v>
      </c>
      <c r="BI262" s="13">
        <v>67313.2</v>
      </c>
      <c r="BJ262" s="13">
        <v>72832.7</v>
      </c>
      <c r="BK262" s="13">
        <f t="shared" si="6"/>
        <v>865456.10914999992</v>
      </c>
      <c r="BM262" s="13">
        <v>72283.592100000009</v>
      </c>
      <c r="BN262" s="13">
        <v>65277.217049999999</v>
      </c>
      <c r="BO262" s="13">
        <v>73492.350000000006</v>
      </c>
      <c r="BP262" s="13">
        <v>67262.049999999988</v>
      </c>
      <c r="BQ262" s="13">
        <v>66833.5</v>
      </c>
      <c r="BR262" s="13">
        <v>82302.7</v>
      </c>
      <c r="BS262" s="13">
        <v>75049.8</v>
      </c>
      <c r="BT262" s="13">
        <v>68149.600000000006</v>
      </c>
      <c r="BU262" s="13">
        <v>73716.800000000003</v>
      </c>
      <c r="BV262" s="13">
        <v>80942.600000000006</v>
      </c>
      <c r="BW262" s="13">
        <v>67313.2</v>
      </c>
      <c r="BX262" s="13">
        <v>72832.7</v>
      </c>
      <c r="BY262" s="13">
        <f t="shared" si="7"/>
        <v>865456.10914999992</v>
      </c>
      <c r="CA262" s="16"/>
    </row>
    <row r="263" spans="1:79" x14ac:dyDescent="0.25">
      <c r="B263" t="s">
        <v>856</v>
      </c>
      <c r="C263" t="s">
        <v>857</v>
      </c>
      <c r="D263" t="s">
        <v>52</v>
      </c>
      <c r="E263" t="s">
        <v>65</v>
      </c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>
        <v>0</v>
      </c>
      <c r="AK263" s="2">
        <v>0</v>
      </c>
      <c r="AL263" s="2">
        <v>0</v>
      </c>
      <c r="AM263" s="2">
        <v>20.9</v>
      </c>
      <c r="AN263" s="2">
        <v>31.3</v>
      </c>
      <c r="AO263" s="2">
        <v>41.7</v>
      </c>
      <c r="AP263" s="2">
        <v>166.9</v>
      </c>
      <c r="AQ263" s="2">
        <v>7883.2</v>
      </c>
      <c r="AR263" s="2">
        <v>10233</v>
      </c>
      <c r="AS263" s="2">
        <v>6423</v>
      </c>
      <c r="AT263" s="2">
        <v>1799.2</v>
      </c>
      <c r="AU263" s="2">
        <v>1496.2</v>
      </c>
      <c r="AV263" s="2">
        <v>1691.9</v>
      </c>
      <c r="AW263" s="2">
        <v>124.6</v>
      </c>
      <c r="AY263" s="13">
        <v>4317.1073189823874</v>
      </c>
      <c r="AZ263" s="13">
        <v>3899.3227397260275</v>
      </c>
      <c r="BA263" s="13">
        <v>4317.1073189823874</v>
      </c>
      <c r="BB263" s="13">
        <v>4177.8457925636003</v>
      </c>
      <c r="BC263" s="13">
        <v>4317.1073189823874</v>
      </c>
      <c r="BD263" s="13">
        <v>4177.8457925636003</v>
      </c>
      <c r="BE263" s="13">
        <v>4317.1073189823874</v>
      </c>
      <c r="BF263" s="13">
        <v>4317.1073189823874</v>
      </c>
      <c r="BG263" s="13">
        <v>4177.8457925636003</v>
      </c>
      <c r="BH263" s="13">
        <v>4317.1073189823874</v>
      </c>
      <c r="BI263" s="13">
        <v>4177.8457925636003</v>
      </c>
      <c r="BJ263" s="13">
        <v>4317.1073189823874</v>
      </c>
      <c r="BK263" s="13">
        <f t="shared" si="6"/>
        <v>50830.457142857143</v>
      </c>
      <c r="BM263" s="13">
        <v>4317.1073189823874</v>
      </c>
      <c r="BN263" s="13">
        <v>3899.3227397260275</v>
      </c>
      <c r="BO263" s="13">
        <v>4317.1073189823874</v>
      </c>
      <c r="BP263" s="13">
        <v>4177.8457925636003</v>
      </c>
      <c r="BQ263" s="13">
        <v>4317.1073189823874</v>
      </c>
      <c r="BR263" s="13">
        <v>4177.8457925636003</v>
      </c>
      <c r="BS263" s="13">
        <v>4317.1073189823874</v>
      </c>
      <c r="BT263" s="13">
        <v>4317.1073189823874</v>
      </c>
      <c r="BU263" s="13">
        <v>4177.8457925636003</v>
      </c>
      <c r="BV263" s="13">
        <v>4317.1073189823874</v>
      </c>
      <c r="BW263" s="13">
        <v>4177.8457925636003</v>
      </c>
      <c r="BX263" s="13">
        <v>4317.1073189823874</v>
      </c>
      <c r="BY263" s="13">
        <f t="shared" si="7"/>
        <v>50830.457142857143</v>
      </c>
      <c r="CA263" s="16"/>
    </row>
    <row r="264" spans="1:79" x14ac:dyDescent="0.25">
      <c r="B264" t="s">
        <v>347</v>
      </c>
      <c r="C264" t="s">
        <v>348</v>
      </c>
      <c r="D264" t="s">
        <v>64</v>
      </c>
      <c r="E264" t="s">
        <v>185</v>
      </c>
      <c r="G264" s="2">
        <v>11240320</v>
      </c>
      <c r="H264" s="2">
        <v>10180810.300000001</v>
      </c>
      <c r="I264" s="2">
        <v>10169800.199999999</v>
      </c>
      <c r="J264" s="2">
        <v>9726010.3000000007</v>
      </c>
      <c r="K264" s="2">
        <v>12194710.199999999</v>
      </c>
      <c r="L264" s="2">
        <v>12025300</v>
      </c>
      <c r="M264" s="2">
        <v>12223890.199999999</v>
      </c>
      <c r="N264" s="2">
        <v>12700800.300000001</v>
      </c>
      <c r="O264" s="2">
        <v>10105406.6</v>
      </c>
      <c r="P264" s="2">
        <v>12525370.699999999</v>
      </c>
      <c r="Q264" s="2">
        <v>10683550.4</v>
      </c>
      <c r="R264" s="2">
        <v>5463610</v>
      </c>
      <c r="S264" s="2">
        <v>10812520</v>
      </c>
      <c r="T264" s="2">
        <v>10698820.4</v>
      </c>
      <c r="U264" s="2">
        <v>11937730.199999999</v>
      </c>
      <c r="V264" s="2">
        <v>11155960</v>
      </c>
      <c r="W264" s="2">
        <v>10341590</v>
      </c>
      <c r="X264" s="2">
        <v>13261070</v>
      </c>
      <c r="Y264" s="2">
        <v>13568570</v>
      </c>
      <c r="Z264" s="2">
        <v>12726650</v>
      </c>
      <c r="AA264" s="2">
        <v>12229790</v>
      </c>
      <c r="AB264" s="2">
        <v>13497920</v>
      </c>
      <c r="AC264" s="2">
        <v>4993500</v>
      </c>
      <c r="AD264" s="2">
        <v>10706610</v>
      </c>
      <c r="AE264" s="2">
        <v>10854290</v>
      </c>
      <c r="AF264" s="2">
        <v>10324570</v>
      </c>
      <c r="AG264" s="2">
        <v>11730830</v>
      </c>
      <c r="AH264" s="2">
        <v>7167100</v>
      </c>
      <c r="AI264" s="2">
        <v>11791400</v>
      </c>
      <c r="AJ264" s="2">
        <v>12643210</v>
      </c>
      <c r="AK264" s="2">
        <v>12933870</v>
      </c>
      <c r="AL264" s="2">
        <v>13288690</v>
      </c>
      <c r="AM264" s="2">
        <v>7815490</v>
      </c>
      <c r="AN264" s="2">
        <v>12326350</v>
      </c>
      <c r="AO264" s="2">
        <v>11537250</v>
      </c>
      <c r="AP264" s="2">
        <v>11067500</v>
      </c>
      <c r="AQ264" s="2">
        <v>12131610</v>
      </c>
      <c r="AR264" s="2">
        <v>10901370</v>
      </c>
      <c r="AS264" s="2">
        <v>12605800</v>
      </c>
      <c r="AT264" s="2">
        <v>9140410</v>
      </c>
      <c r="AU264" s="2">
        <v>13906200</v>
      </c>
      <c r="AV264" s="2">
        <v>13153710</v>
      </c>
      <c r="AW264" s="2">
        <v>13884210</v>
      </c>
      <c r="AY264" s="13">
        <v>11517184.32</v>
      </c>
      <c r="AZ264" s="13">
        <v>10400835.359999999</v>
      </c>
      <c r="BA264" s="13">
        <v>12168315</v>
      </c>
      <c r="BB264" s="13">
        <v>8153755</v>
      </c>
      <c r="BC264" s="13">
        <v>12848800</v>
      </c>
      <c r="BD264" s="13">
        <v>12898460</v>
      </c>
      <c r="BE264" s="13">
        <v>13409040</v>
      </c>
      <c r="BF264" s="13">
        <v>12994745.15</v>
      </c>
      <c r="BG264" s="13">
        <v>8960448.3000000007</v>
      </c>
      <c r="BH264" s="13">
        <v>12425860.35</v>
      </c>
      <c r="BI264" s="13">
        <v>11110400.199999999</v>
      </c>
      <c r="BJ264" s="13">
        <v>8265555</v>
      </c>
      <c r="BK264" s="13">
        <f t="shared" si="6"/>
        <v>135153398.68000001</v>
      </c>
      <c r="BM264" s="13">
        <v>11517184.32</v>
      </c>
      <c r="BN264" s="13">
        <v>10400835.359999999</v>
      </c>
      <c r="BO264" s="13">
        <v>12168315</v>
      </c>
      <c r="BP264" s="13">
        <v>8153755</v>
      </c>
      <c r="BQ264" s="13">
        <v>12848800</v>
      </c>
      <c r="BR264" s="13">
        <v>12898460</v>
      </c>
      <c r="BS264" s="13">
        <v>13409040</v>
      </c>
      <c r="BT264" s="13">
        <v>12994745.15</v>
      </c>
      <c r="BU264" s="13">
        <v>8960448.3000000007</v>
      </c>
      <c r="BV264" s="13">
        <v>12425860.35</v>
      </c>
      <c r="BW264" s="13">
        <v>11110400.199999999</v>
      </c>
      <c r="BX264" s="13">
        <v>8265555</v>
      </c>
      <c r="BY264" s="13">
        <f t="shared" si="7"/>
        <v>135153398.68000001</v>
      </c>
      <c r="CA264" s="16"/>
    </row>
    <row r="265" spans="1:79" x14ac:dyDescent="0.25">
      <c r="B265" t="s">
        <v>502</v>
      </c>
      <c r="C265" t="s">
        <v>503</v>
      </c>
      <c r="D265" t="s">
        <v>58</v>
      </c>
      <c r="E265" t="s">
        <v>65</v>
      </c>
      <c r="G265" s="2">
        <v>64615</v>
      </c>
      <c r="H265" s="2">
        <v>48698.400000000001</v>
      </c>
      <c r="I265" s="2">
        <v>64355.199999999997</v>
      </c>
      <c r="J265" s="2">
        <v>48074.8</v>
      </c>
      <c r="K265" s="2">
        <v>51992</v>
      </c>
      <c r="L265" s="2">
        <v>37128</v>
      </c>
      <c r="M265" s="2">
        <v>39314.699999999997</v>
      </c>
      <c r="N265" s="2">
        <v>63623.1</v>
      </c>
      <c r="O265" s="2">
        <v>43055.4</v>
      </c>
      <c r="P265" s="2">
        <v>56344.800000000003</v>
      </c>
      <c r="Q265" s="2">
        <v>34504.199999999997</v>
      </c>
      <c r="R265" s="2">
        <v>23997.5</v>
      </c>
      <c r="S265" s="2">
        <v>42430.1</v>
      </c>
      <c r="T265" s="2">
        <v>51832.7</v>
      </c>
      <c r="U265" s="2">
        <v>50867.199999999997</v>
      </c>
      <c r="V265" s="2">
        <v>36492.400000000001</v>
      </c>
      <c r="W265" s="2">
        <v>59701.4</v>
      </c>
      <c r="X265" s="2">
        <v>30605.200000000001</v>
      </c>
      <c r="Y265" s="2">
        <v>48235.199999999997</v>
      </c>
      <c r="Z265" s="2">
        <v>36720</v>
      </c>
      <c r="AA265" s="2">
        <v>23592.9</v>
      </c>
      <c r="AB265" s="2">
        <v>76169.2</v>
      </c>
      <c r="AC265" s="2">
        <v>31737.4</v>
      </c>
      <c r="AD265" s="2">
        <v>68709.5</v>
      </c>
      <c r="AE265" s="2">
        <v>47879.3</v>
      </c>
      <c r="AF265" s="2">
        <v>55594.5</v>
      </c>
      <c r="AG265" s="2">
        <v>73670</v>
      </c>
      <c r="AH265" s="2">
        <v>42126.5</v>
      </c>
      <c r="AI265" s="2">
        <v>51292.800000000003</v>
      </c>
      <c r="AJ265" s="2">
        <v>27248</v>
      </c>
      <c r="AK265" s="2">
        <v>72905.899999999994</v>
      </c>
      <c r="AL265" s="2">
        <v>45667.1</v>
      </c>
      <c r="AM265" s="2">
        <v>61582</v>
      </c>
      <c r="AN265" s="2">
        <v>44682.2</v>
      </c>
      <c r="AO265" s="2">
        <v>63862.9</v>
      </c>
      <c r="AP265" s="2">
        <v>37626.5</v>
      </c>
      <c r="AQ265" s="2">
        <v>67636.100000000006</v>
      </c>
      <c r="AR265" s="2">
        <v>55653.1</v>
      </c>
      <c r="AS265" s="2">
        <v>51542.400000000001</v>
      </c>
      <c r="AT265" s="2">
        <v>43098</v>
      </c>
      <c r="AU265" s="2">
        <v>23954.799999999999</v>
      </c>
      <c r="AV265" s="2">
        <v>44708.3</v>
      </c>
      <c r="AW265" s="2">
        <v>52553.1</v>
      </c>
      <c r="AY265" s="13">
        <v>59071.761500000008</v>
      </c>
      <c r="AZ265" s="13">
        <v>53345.995750000002</v>
      </c>
      <c r="BA265" s="13">
        <v>62606.2</v>
      </c>
      <c r="BB265" s="13">
        <v>42612.25</v>
      </c>
      <c r="BC265" s="13">
        <v>37623.800000000003</v>
      </c>
      <c r="BD265" s="13">
        <v>35978.15</v>
      </c>
      <c r="BE265" s="13">
        <v>62729.5</v>
      </c>
      <c r="BF265" s="13">
        <v>54645.1</v>
      </c>
      <c r="BG265" s="13">
        <v>52318.7</v>
      </c>
      <c r="BH265" s="13">
        <v>50513.5</v>
      </c>
      <c r="BI265" s="13">
        <v>49183.55</v>
      </c>
      <c r="BJ265" s="13">
        <v>30812</v>
      </c>
      <c r="BK265" s="13">
        <f t="shared" si="6"/>
        <v>591440.50725000002</v>
      </c>
      <c r="BM265" s="13">
        <v>59071.761500000008</v>
      </c>
      <c r="BN265" s="13">
        <v>53345.995750000002</v>
      </c>
      <c r="BO265" s="13">
        <v>62606.2</v>
      </c>
      <c r="BP265" s="13">
        <v>42612.25</v>
      </c>
      <c r="BQ265" s="13">
        <v>37623.800000000003</v>
      </c>
      <c r="BR265" s="13">
        <v>35978.15</v>
      </c>
      <c r="BS265" s="13">
        <v>62729.5</v>
      </c>
      <c r="BT265" s="13">
        <v>54645.1</v>
      </c>
      <c r="BU265" s="13">
        <v>52318.7</v>
      </c>
      <c r="BV265" s="13">
        <v>50513.5</v>
      </c>
      <c r="BW265" s="13">
        <v>49183.55</v>
      </c>
      <c r="BX265" s="13">
        <v>30812</v>
      </c>
      <c r="BY265" s="13">
        <f t="shared" si="7"/>
        <v>591440.50725000002</v>
      </c>
      <c r="CA265" s="16"/>
    </row>
    <row r="266" spans="1:79" x14ac:dyDescent="0.25">
      <c r="B266" t="s">
        <v>815</v>
      </c>
      <c r="C266" t="s">
        <v>816</v>
      </c>
      <c r="D266" t="s">
        <v>58</v>
      </c>
      <c r="E266" t="s">
        <v>65</v>
      </c>
      <c r="G266" s="2"/>
      <c r="H266" s="2"/>
      <c r="I266" s="2"/>
      <c r="J266" s="2"/>
      <c r="K266" s="2"/>
      <c r="L266" s="2"/>
      <c r="M266" s="2"/>
      <c r="N266" s="2"/>
      <c r="O266" s="2"/>
      <c r="P266" s="2">
        <v>23657</v>
      </c>
      <c r="Q266" s="2">
        <v>43210.3</v>
      </c>
      <c r="R266" s="2">
        <v>48816.800000000003</v>
      </c>
      <c r="S266" s="2">
        <v>57263.4</v>
      </c>
      <c r="T266" s="2">
        <v>74823.5</v>
      </c>
      <c r="U266" s="2">
        <v>30671.7</v>
      </c>
      <c r="V266" s="2">
        <v>5804.9</v>
      </c>
      <c r="W266" s="2">
        <v>7478.9</v>
      </c>
      <c r="X266" s="2">
        <v>7843.4</v>
      </c>
      <c r="Y266" s="2">
        <v>7785.7</v>
      </c>
      <c r="Z266" s="2">
        <v>7809.6</v>
      </c>
      <c r="AA266" s="2">
        <v>6511.5</v>
      </c>
      <c r="AB266" s="2">
        <v>6755.8</v>
      </c>
      <c r="AC266" s="2">
        <v>7219.6</v>
      </c>
      <c r="AD266" s="2">
        <v>12686.9</v>
      </c>
      <c r="AE266" s="2">
        <v>10260.9</v>
      </c>
      <c r="AF266" s="2">
        <v>11171.6</v>
      </c>
      <c r="AG266" s="2">
        <v>12911.4</v>
      </c>
      <c r="AH266" s="2">
        <v>29490</v>
      </c>
      <c r="AI266" s="2">
        <v>18590.400000000001</v>
      </c>
      <c r="AJ266" s="2">
        <v>37167.4</v>
      </c>
      <c r="AK266" s="2">
        <v>35762.699999999997</v>
      </c>
      <c r="AL266" s="2">
        <v>29032.799999999999</v>
      </c>
      <c r="AM266" s="2">
        <v>22257</v>
      </c>
      <c r="AN266" s="2">
        <v>30608.799999999999</v>
      </c>
      <c r="AO266" s="2">
        <v>32740.5</v>
      </c>
      <c r="AP266" s="2">
        <v>33594.699999999997</v>
      </c>
      <c r="AQ266" s="2">
        <v>27495</v>
      </c>
      <c r="AR266" s="2">
        <v>34953.599999999999</v>
      </c>
      <c r="AS266" s="2">
        <v>38477.199999999997</v>
      </c>
      <c r="AT266" s="2">
        <v>40778.400000000001</v>
      </c>
      <c r="AU266" s="2">
        <v>37746</v>
      </c>
      <c r="AV266" s="2">
        <v>40029.599999999999</v>
      </c>
      <c r="AW266" s="2">
        <v>39297.199999999997</v>
      </c>
      <c r="AY266" s="13">
        <v>21851.026550000002</v>
      </c>
      <c r="AZ266" s="13">
        <v>19733.028774999999</v>
      </c>
      <c r="BA266" s="13">
        <v>25694.3</v>
      </c>
      <c r="BB266" s="13">
        <v>35134.199999999997</v>
      </c>
      <c r="BC266" s="13">
        <v>28168.2</v>
      </c>
      <c r="BD266" s="13">
        <v>38598.5</v>
      </c>
      <c r="BE266" s="13">
        <v>37529.949999999997</v>
      </c>
      <c r="BF266" s="13">
        <v>29032.799999999999</v>
      </c>
      <c r="BG266" s="13">
        <v>22257</v>
      </c>
      <c r="BH266" s="13">
        <v>30608.799999999999</v>
      </c>
      <c r="BI266" s="13">
        <v>32740.5</v>
      </c>
      <c r="BJ266" s="13">
        <v>33594.699999999997</v>
      </c>
      <c r="BK266" s="13">
        <f t="shared" si="6"/>
        <v>354943.00532499998</v>
      </c>
      <c r="BM266" s="13">
        <v>21851.026550000002</v>
      </c>
      <c r="BN266" s="13">
        <v>19733.028774999999</v>
      </c>
      <c r="BO266" s="13">
        <v>25694.3</v>
      </c>
      <c r="BP266" s="13">
        <v>35134.199999999997</v>
      </c>
      <c r="BQ266" s="13">
        <v>28168.2</v>
      </c>
      <c r="BR266" s="13">
        <v>38598.5</v>
      </c>
      <c r="BS266" s="13">
        <v>37529.949999999997</v>
      </c>
      <c r="BT266" s="13">
        <v>29032.799999999999</v>
      </c>
      <c r="BU266" s="13">
        <v>22257</v>
      </c>
      <c r="BV266" s="13">
        <v>30608.799999999999</v>
      </c>
      <c r="BW266" s="13">
        <v>32740.5</v>
      </c>
      <c r="BX266" s="13">
        <v>33594.699999999997</v>
      </c>
      <c r="BY266" s="13">
        <f t="shared" si="7"/>
        <v>354943.00532499998</v>
      </c>
      <c r="CA266" s="16"/>
    </row>
    <row r="267" spans="1:79" x14ac:dyDescent="0.25">
      <c r="B267" t="s">
        <v>542</v>
      </c>
      <c r="C267" t="s">
        <v>543</v>
      </c>
      <c r="D267" t="s">
        <v>58</v>
      </c>
      <c r="E267" t="s">
        <v>57</v>
      </c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>
        <v>40001</v>
      </c>
      <c r="AY267" s="13">
        <v>52049</v>
      </c>
      <c r="AZ267" s="13">
        <v>55312</v>
      </c>
      <c r="BA267" s="13">
        <v>51403</v>
      </c>
      <c r="BB267" s="13">
        <v>69547</v>
      </c>
      <c r="BC267" s="13">
        <v>86471</v>
      </c>
      <c r="BD267" s="13">
        <v>83631</v>
      </c>
      <c r="BE267" s="13">
        <v>40001</v>
      </c>
      <c r="BF267" s="13">
        <v>6007</v>
      </c>
      <c r="BG267" s="13">
        <v>13076</v>
      </c>
      <c r="BH267" s="13">
        <v>39190</v>
      </c>
      <c r="BI267" s="13">
        <v>47984</v>
      </c>
      <c r="BJ267" s="13">
        <v>49350</v>
      </c>
      <c r="BK267" s="13">
        <f t="shared" si="6"/>
        <v>594021</v>
      </c>
      <c r="BM267" s="13">
        <v>52049</v>
      </c>
      <c r="BN267" s="13">
        <v>55312</v>
      </c>
      <c r="BO267" s="13">
        <v>51403</v>
      </c>
      <c r="BP267" s="13">
        <v>69547</v>
      </c>
      <c r="BQ267" s="13">
        <v>86471</v>
      </c>
      <c r="BR267" s="13">
        <v>83631</v>
      </c>
      <c r="BS267" s="13">
        <v>40001</v>
      </c>
      <c r="BT267" s="13">
        <v>6007</v>
      </c>
      <c r="BU267" s="13">
        <v>13076</v>
      </c>
      <c r="BV267" s="13">
        <v>39190</v>
      </c>
      <c r="BW267" s="13">
        <v>47984</v>
      </c>
      <c r="BX267" s="13">
        <v>49350</v>
      </c>
      <c r="BY267" s="13">
        <f t="shared" si="7"/>
        <v>594021</v>
      </c>
      <c r="CA267" s="16"/>
    </row>
    <row r="268" spans="1:79" x14ac:dyDescent="0.25">
      <c r="B268" t="s">
        <v>170</v>
      </c>
      <c r="C268" t="s">
        <v>171</v>
      </c>
      <c r="D268" t="s">
        <v>58</v>
      </c>
      <c r="E268" t="s">
        <v>65</v>
      </c>
      <c r="G268" s="2">
        <v>47351.199999999997</v>
      </c>
      <c r="H268" s="2">
        <v>45192.800000000003</v>
      </c>
      <c r="I268" s="2">
        <v>26786.2</v>
      </c>
      <c r="J268" s="2">
        <v>37439.5</v>
      </c>
      <c r="K268" s="2">
        <v>29071.200000000001</v>
      </c>
      <c r="L268" s="2">
        <v>34526.199999999997</v>
      </c>
      <c r="M268" s="2">
        <v>44524.6</v>
      </c>
      <c r="N268" s="2">
        <v>37506.6</v>
      </c>
      <c r="O268" s="2">
        <v>36105.199999999997</v>
      </c>
      <c r="P268" s="2">
        <v>29741.200000000001</v>
      </c>
      <c r="Q268" s="2">
        <v>21631.9</v>
      </c>
      <c r="R268" s="2">
        <v>37195</v>
      </c>
      <c r="S268" s="2">
        <v>13553.9</v>
      </c>
      <c r="T268" s="2">
        <v>22362.400000000001</v>
      </c>
      <c r="U268" s="2">
        <v>41772.300000000003</v>
      </c>
      <c r="V268" s="2">
        <v>42522</v>
      </c>
      <c r="W268" s="2">
        <v>34316.400000000001</v>
      </c>
      <c r="X268" s="2">
        <v>35949</v>
      </c>
      <c r="Y268" s="2">
        <v>48531.6</v>
      </c>
      <c r="Z268" s="2">
        <v>7640.9</v>
      </c>
      <c r="AA268" s="2">
        <v>43086.7</v>
      </c>
      <c r="AB268" s="2">
        <v>32593.599999999999</v>
      </c>
      <c r="AC268" s="2">
        <v>12935.1</v>
      </c>
      <c r="AD268" s="2">
        <v>12621.9</v>
      </c>
      <c r="AE268" s="2">
        <v>20899.099999999999</v>
      </c>
      <c r="AF268" s="2">
        <v>22414.6</v>
      </c>
      <c r="AG268" s="2">
        <v>10116</v>
      </c>
      <c r="AH268" s="2">
        <v>60612.7</v>
      </c>
      <c r="AI268" s="2">
        <v>166.4</v>
      </c>
      <c r="AJ268" s="2">
        <v>177</v>
      </c>
      <c r="AK268" s="2">
        <v>9970.2999999999993</v>
      </c>
      <c r="AL268" s="2">
        <v>96653.5</v>
      </c>
      <c r="AM268" s="2">
        <v>64281.1</v>
      </c>
      <c r="AN268" s="2">
        <v>47191.9</v>
      </c>
      <c r="AO268" s="2">
        <v>54184.2</v>
      </c>
      <c r="AP268" s="2">
        <v>28964</v>
      </c>
      <c r="AQ268" s="2">
        <v>25254.6</v>
      </c>
      <c r="AR268" s="2">
        <v>10952</v>
      </c>
      <c r="AS268" s="2">
        <v>7030.4</v>
      </c>
      <c r="AT268" s="2">
        <v>1227.2</v>
      </c>
      <c r="AU268" s="2">
        <v>19379.599999999999</v>
      </c>
      <c r="AV268" s="2">
        <v>4785.3999999999996</v>
      </c>
      <c r="AW268" s="2">
        <v>20.8</v>
      </c>
      <c r="AY268" s="13">
        <v>20715.038149999997</v>
      </c>
      <c r="AZ268" s="13">
        <v>18707.150574999996</v>
      </c>
      <c r="BA268" s="13">
        <v>8573.2000000000007</v>
      </c>
      <c r="BB268" s="13">
        <v>30919.949999999997</v>
      </c>
      <c r="BC268" s="13">
        <v>9773</v>
      </c>
      <c r="BD268" s="13">
        <v>2481.1999999999998</v>
      </c>
      <c r="BE268" s="13">
        <v>4995.5499999999993</v>
      </c>
      <c r="BF268" s="13">
        <v>67080.05</v>
      </c>
      <c r="BG268" s="13">
        <v>50193.149999999994</v>
      </c>
      <c r="BH268" s="13">
        <v>38466.550000000003</v>
      </c>
      <c r="BI268" s="13">
        <v>37908.050000000003</v>
      </c>
      <c r="BJ268" s="13">
        <v>33079.5</v>
      </c>
      <c r="BK268" s="13">
        <f t="shared" si="6"/>
        <v>322892.38872499997</v>
      </c>
      <c r="BM268" s="13">
        <v>20715.038149999997</v>
      </c>
      <c r="BN268" s="13">
        <v>18707.150574999996</v>
      </c>
      <c r="BO268" s="13">
        <v>8573.2000000000007</v>
      </c>
      <c r="BP268" s="13">
        <v>30919.949999999997</v>
      </c>
      <c r="BQ268" s="13">
        <v>9773</v>
      </c>
      <c r="BR268" s="13">
        <v>2481.1999999999998</v>
      </c>
      <c r="BS268" s="13">
        <v>4995.5499999999993</v>
      </c>
      <c r="BT268" s="13">
        <v>67080.05</v>
      </c>
      <c r="BU268" s="13">
        <v>50193.149999999994</v>
      </c>
      <c r="BV268" s="13">
        <v>38466.550000000003</v>
      </c>
      <c r="BW268" s="13">
        <v>37908.050000000003</v>
      </c>
      <c r="BX268" s="13">
        <v>33079.5</v>
      </c>
      <c r="BY268" s="13">
        <f t="shared" si="7"/>
        <v>322892.38872499997</v>
      </c>
      <c r="CA268" s="16"/>
    </row>
    <row r="269" spans="1:79" x14ac:dyDescent="0.25">
      <c r="B269" t="s">
        <v>108</v>
      </c>
      <c r="C269" t="s">
        <v>109</v>
      </c>
      <c r="D269" t="s">
        <v>58</v>
      </c>
      <c r="E269" t="s">
        <v>65</v>
      </c>
      <c r="G269" s="2">
        <v>57356</v>
      </c>
      <c r="H269" s="2">
        <v>35422.400000000001</v>
      </c>
      <c r="I269" s="2">
        <v>49227.8</v>
      </c>
      <c r="J269" s="2">
        <v>37222.699999999997</v>
      </c>
      <c r="K269" s="2">
        <v>38817.4</v>
      </c>
      <c r="L269" s="2">
        <v>39762.6</v>
      </c>
      <c r="M269" s="2">
        <v>45306.2</v>
      </c>
      <c r="N269" s="2">
        <v>52285.5</v>
      </c>
      <c r="O269" s="2">
        <v>33166.699999999997</v>
      </c>
      <c r="P269" s="2">
        <v>38184.1</v>
      </c>
      <c r="Q269" s="2">
        <v>40792.1</v>
      </c>
      <c r="R269" s="2">
        <v>39828.699999999997</v>
      </c>
      <c r="S269" s="2">
        <v>50811.4</v>
      </c>
      <c r="T269" s="2">
        <v>40131.4</v>
      </c>
      <c r="U269" s="2">
        <v>39196</v>
      </c>
      <c r="V269" s="2">
        <v>43430.1</v>
      </c>
      <c r="W269" s="2">
        <v>48577.2</v>
      </c>
      <c r="X269" s="2">
        <v>49505.5</v>
      </c>
      <c r="Y269" s="2">
        <v>46931.7</v>
      </c>
      <c r="Z269" s="2">
        <v>53319.8</v>
      </c>
      <c r="AA269" s="2">
        <v>55163.4</v>
      </c>
      <c r="AB269" s="2">
        <v>52551</v>
      </c>
      <c r="AC269" s="2">
        <v>43420</v>
      </c>
      <c r="AD269" s="2">
        <v>47533.5</v>
      </c>
      <c r="AE269" s="2">
        <v>46212.3</v>
      </c>
      <c r="AF269" s="2">
        <v>42469.9</v>
      </c>
      <c r="AG269" s="2">
        <v>47026</v>
      </c>
      <c r="AH269" s="2">
        <v>44962.5</v>
      </c>
      <c r="AI269" s="2">
        <v>42088.800000000003</v>
      </c>
      <c r="AJ269" s="2">
        <v>40544.400000000001</v>
      </c>
      <c r="AK269" s="2">
        <v>47967.5</v>
      </c>
      <c r="AL269" s="2">
        <v>42647.3</v>
      </c>
      <c r="AM269" s="2">
        <v>39596.1</v>
      </c>
      <c r="AN269" s="2">
        <v>44201.8</v>
      </c>
      <c r="AO269" s="2">
        <v>42752.5</v>
      </c>
      <c r="AP269" s="2">
        <v>43888</v>
      </c>
      <c r="AQ269" s="2">
        <v>43878</v>
      </c>
      <c r="AR269" s="2">
        <v>32843.9</v>
      </c>
      <c r="AS269" s="2">
        <v>45853.599999999999</v>
      </c>
      <c r="AT269" s="2">
        <v>45715</v>
      </c>
      <c r="AU269" s="2">
        <v>40867.300000000003</v>
      </c>
      <c r="AV269" s="2">
        <v>42080.6</v>
      </c>
      <c r="AW269" s="2">
        <v>42412.5</v>
      </c>
      <c r="AY269" s="13">
        <v>43087.768050000006</v>
      </c>
      <c r="AZ269" s="13">
        <v>38911.314525000002</v>
      </c>
      <c r="BA269" s="13">
        <v>46439.8</v>
      </c>
      <c r="BB269" s="13">
        <v>45338.75</v>
      </c>
      <c r="BC269" s="13">
        <v>41478.050000000003</v>
      </c>
      <c r="BD269" s="13">
        <v>41312.5</v>
      </c>
      <c r="BE269" s="13">
        <v>45190</v>
      </c>
      <c r="BF269" s="13">
        <v>47466.400000000001</v>
      </c>
      <c r="BG269" s="13">
        <v>36381.399999999994</v>
      </c>
      <c r="BH269" s="13">
        <v>41192.949999999997</v>
      </c>
      <c r="BI269" s="13">
        <v>41772.300000000003</v>
      </c>
      <c r="BJ269" s="13">
        <v>41858.35</v>
      </c>
      <c r="BK269" s="13">
        <f t="shared" si="6"/>
        <v>510429.58257500001</v>
      </c>
      <c r="BM269" s="13">
        <v>43087.768050000006</v>
      </c>
      <c r="BN269" s="13">
        <v>38911.314525000002</v>
      </c>
      <c r="BO269" s="13">
        <v>46439.8</v>
      </c>
      <c r="BP269" s="13">
        <v>45338.75</v>
      </c>
      <c r="BQ269" s="13">
        <v>41478.050000000003</v>
      </c>
      <c r="BR269" s="13">
        <v>41312.5</v>
      </c>
      <c r="BS269" s="13">
        <v>45190</v>
      </c>
      <c r="BT269" s="13">
        <v>47466.400000000001</v>
      </c>
      <c r="BU269" s="13">
        <v>36381.399999999994</v>
      </c>
      <c r="BV269" s="13">
        <v>41192.949999999997</v>
      </c>
      <c r="BW269" s="13">
        <v>41772.300000000003</v>
      </c>
      <c r="BX269" s="13">
        <v>41858.35</v>
      </c>
      <c r="BY269" s="13">
        <f t="shared" si="7"/>
        <v>510429.58257500001</v>
      </c>
      <c r="CA269" s="16"/>
    </row>
    <row r="270" spans="1:79" x14ac:dyDescent="0.25">
      <c r="B270" t="s">
        <v>154</v>
      </c>
      <c r="C270" t="s">
        <v>155</v>
      </c>
      <c r="D270" t="s">
        <v>58</v>
      </c>
      <c r="E270" t="s">
        <v>53</v>
      </c>
      <c r="G270" s="2">
        <v>44345.599999999999</v>
      </c>
      <c r="H270" s="2">
        <v>40268.800000000003</v>
      </c>
      <c r="I270" s="2">
        <v>46422.6</v>
      </c>
      <c r="J270" s="2">
        <v>42786.8</v>
      </c>
      <c r="K270" s="2">
        <v>46100.6</v>
      </c>
      <c r="L270" s="2">
        <v>47285.2</v>
      </c>
      <c r="M270" s="2">
        <v>46233.5</v>
      </c>
      <c r="N270" s="2">
        <v>47717.2</v>
      </c>
      <c r="O270" s="2">
        <v>45744</v>
      </c>
      <c r="P270" s="2">
        <v>47386.7</v>
      </c>
      <c r="Q270" s="2">
        <v>46090.2</v>
      </c>
      <c r="R270" s="2">
        <v>47219.8</v>
      </c>
      <c r="S270" s="2">
        <v>46699.4</v>
      </c>
      <c r="T270" s="2">
        <v>45539.5</v>
      </c>
      <c r="U270" s="2">
        <v>47529.5</v>
      </c>
      <c r="V270" s="2">
        <v>41624.400000000001</v>
      </c>
      <c r="W270" s="2">
        <v>47961.4</v>
      </c>
      <c r="X270" s="2">
        <v>48254.9</v>
      </c>
      <c r="Y270" s="2">
        <v>49819.8</v>
      </c>
      <c r="Z270" s="2">
        <v>58473.1</v>
      </c>
      <c r="AA270" s="2">
        <v>56476.3</v>
      </c>
      <c r="AB270" s="2">
        <v>55982</v>
      </c>
      <c r="AC270" s="2">
        <v>54309</v>
      </c>
      <c r="AD270" s="2">
        <v>51949.3</v>
      </c>
      <c r="AE270" s="2">
        <v>53471.5</v>
      </c>
      <c r="AF270" s="2">
        <v>51416.800000000003</v>
      </c>
      <c r="AG270" s="2">
        <v>57131</v>
      </c>
      <c r="AH270" s="2">
        <v>51464.6</v>
      </c>
      <c r="AI270" s="2">
        <v>54579.199999999997</v>
      </c>
      <c r="AJ270" s="2">
        <v>47088.2</v>
      </c>
      <c r="AK270" s="2">
        <v>52244.2</v>
      </c>
      <c r="AL270" s="2">
        <v>50717.5</v>
      </c>
      <c r="AM270" s="2">
        <v>49067.8</v>
      </c>
      <c r="AN270" s="2">
        <v>52423.199999999997</v>
      </c>
      <c r="AO270" s="2">
        <v>51931.1</v>
      </c>
      <c r="AP270" s="2">
        <v>56274.400000000001</v>
      </c>
      <c r="AQ270" s="2">
        <v>53986.5</v>
      </c>
      <c r="AR270" s="2">
        <v>48802.2</v>
      </c>
      <c r="AS270" s="2">
        <v>53352</v>
      </c>
      <c r="AT270" s="2">
        <v>55586.7</v>
      </c>
      <c r="AU270" s="2">
        <v>59996.3</v>
      </c>
      <c r="AV270" s="2">
        <v>54785.5</v>
      </c>
      <c r="AW270" s="2">
        <v>51264.4</v>
      </c>
      <c r="AY270" s="13">
        <v>54099.858500000002</v>
      </c>
      <c r="AZ270" s="13">
        <v>48856.01425</v>
      </c>
      <c r="BA270" s="13">
        <v>55241.5</v>
      </c>
      <c r="BB270" s="13">
        <v>53525.649999999994</v>
      </c>
      <c r="BC270" s="13">
        <v>57287.75</v>
      </c>
      <c r="BD270" s="13">
        <v>50936.85</v>
      </c>
      <c r="BE270" s="13">
        <v>51754.3</v>
      </c>
      <c r="BF270" s="13">
        <v>49217.35</v>
      </c>
      <c r="BG270" s="13">
        <v>47405.9</v>
      </c>
      <c r="BH270" s="13">
        <v>49904.95</v>
      </c>
      <c r="BI270" s="13">
        <v>49010.649999999994</v>
      </c>
      <c r="BJ270" s="13">
        <v>51747.100000000006</v>
      </c>
      <c r="BK270" s="13">
        <f t="shared" si="6"/>
        <v>618987.87274999998</v>
      </c>
      <c r="BM270" s="13">
        <v>54099.858500000002</v>
      </c>
      <c r="BN270" s="13">
        <v>48856.01425</v>
      </c>
      <c r="BO270" s="13">
        <v>55241.5</v>
      </c>
      <c r="BP270" s="13">
        <v>53525.649999999994</v>
      </c>
      <c r="BQ270" s="13">
        <v>57287.75</v>
      </c>
      <c r="BR270" s="13">
        <v>50936.85</v>
      </c>
      <c r="BS270" s="13">
        <v>51754.3</v>
      </c>
      <c r="BT270" s="13">
        <v>49217.35</v>
      </c>
      <c r="BU270" s="13">
        <v>47405.9</v>
      </c>
      <c r="BV270" s="13">
        <v>49904.95</v>
      </c>
      <c r="BW270" s="13">
        <v>49010.649999999994</v>
      </c>
      <c r="BX270" s="13">
        <v>51747.100000000006</v>
      </c>
      <c r="BY270" s="13">
        <f t="shared" si="7"/>
        <v>618987.87274999998</v>
      </c>
      <c r="CA270" s="16"/>
    </row>
    <row r="271" spans="1:79" x14ac:dyDescent="0.25">
      <c r="B271" t="s">
        <v>813</v>
      </c>
      <c r="C271" t="s">
        <v>814</v>
      </c>
      <c r="D271" t="s">
        <v>52</v>
      </c>
      <c r="E271" t="s">
        <v>65</v>
      </c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>
        <v>31695.8</v>
      </c>
      <c r="AL271" s="2">
        <v>27901.5</v>
      </c>
      <c r="AM271" s="2">
        <v>29531.7</v>
      </c>
      <c r="AN271" s="2">
        <v>26241.9</v>
      </c>
      <c r="AO271" s="2">
        <v>24003.7</v>
      </c>
      <c r="AP271" s="2">
        <v>20921.8</v>
      </c>
      <c r="AQ271" s="2">
        <v>22787.5</v>
      </c>
      <c r="AR271" s="2">
        <v>24643.3</v>
      </c>
      <c r="AS271" s="2">
        <v>24492.2</v>
      </c>
      <c r="AT271" s="2">
        <v>28655</v>
      </c>
      <c r="AU271" s="2">
        <v>26245.1</v>
      </c>
      <c r="AV271" s="2">
        <v>29572.6</v>
      </c>
      <c r="AW271" s="2">
        <v>37273.599999999999</v>
      </c>
      <c r="AY271" s="13">
        <v>22787.5</v>
      </c>
      <c r="AZ271" s="13">
        <v>24643.3</v>
      </c>
      <c r="BA271" s="13">
        <v>24492.2</v>
      </c>
      <c r="BB271" s="13">
        <v>28655</v>
      </c>
      <c r="BC271" s="13">
        <v>26245.1</v>
      </c>
      <c r="BD271" s="13">
        <v>29572.6</v>
      </c>
      <c r="BE271" s="13">
        <v>37273.599999999999</v>
      </c>
      <c r="BF271" s="13">
        <v>27901.5</v>
      </c>
      <c r="BG271" s="13">
        <v>29531.7</v>
      </c>
      <c r="BH271" s="13">
        <v>26241.9</v>
      </c>
      <c r="BI271" s="13">
        <v>24003.7</v>
      </c>
      <c r="BJ271" s="13">
        <v>20921.8</v>
      </c>
      <c r="BK271" s="13">
        <f t="shared" si="6"/>
        <v>322269.90000000002</v>
      </c>
      <c r="BM271" s="13">
        <v>22787.5</v>
      </c>
      <c r="BN271" s="13">
        <v>24643.3</v>
      </c>
      <c r="BO271" s="13">
        <v>24492.2</v>
      </c>
      <c r="BP271" s="13">
        <v>28655</v>
      </c>
      <c r="BQ271" s="13">
        <v>26245.1</v>
      </c>
      <c r="BR271" s="13">
        <v>29572.6</v>
      </c>
      <c r="BS271" s="13">
        <v>37273.599999999999</v>
      </c>
      <c r="BT271" s="13">
        <v>27901.5</v>
      </c>
      <c r="BU271" s="13">
        <v>29531.7</v>
      </c>
      <c r="BV271" s="13">
        <v>26241.9</v>
      </c>
      <c r="BW271" s="13">
        <v>24003.7</v>
      </c>
      <c r="BX271" s="13">
        <v>20921.8</v>
      </c>
      <c r="BY271" s="13">
        <f t="shared" si="7"/>
        <v>322269.90000000002</v>
      </c>
      <c r="CA271" s="16"/>
    </row>
    <row r="272" spans="1:79" x14ac:dyDescent="0.25">
      <c r="A272" s="5"/>
      <c r="B272" s="5" t="s">
        <v>391</v>
      </c>
      <c r="C272" s="5" t="s">
        <v>392</v>
      </c>
      <c r="D272" s="5" t="s">
        <v>52</v>
      </c>
      <c r="E272" s="5" t="s">
        <v>65</v>
      </c>
      <c r="F272" s="5"/>
      <c r="G272" s="6">
        <v>37336</v>
      </c>
      <c r="H272" s="6">
        <v>34124</v>
      </c>
      <c r="I272" s="6">
        <v>38563.199999999997</v>
      </c>
      <c r="J272" s="6">
        <v>32530.9</v>
      </c>
      <c r="K272" s="6">
        <v>29931.200000000001</v>
      </c>
      <c r="L272" s="6">
        <v>19146.400000000001</v>
      </c>
      <c r="M272" s="6">
        <v>14220.1</v>
      </c>
      <c r="N272" s="6">
        <v>22990.9</v>
      </c>
      <c r="O272" s="6">
        <v>27269.200000000001</v>
      </c>
      <c r="P272" s="6">
        <v>30028</v>
      </c>
      <c r="Q272" s="6">
        <v>32831.800000000003</v>
      </c>
      <c r="R272" s="6">
        <v>30756.2</v>
      </c>
      <c r="S272" s="6">
        <v>33555.599999999999</v>
      </c>
      <c r="T272" s="6">
        <v>36006.199999999997</v>
      </c>
      <c r="U272" s="6">
        <v>35919.800000000003</v>
      </c>
      <c r="V272" s="6">
        <v>34917.800000000003</v>
      </c>
      <c r="W272" s="6">
        <v>21725.4</v>
      </c>
      <c r="X272" s="6">
        <v>21756.9</v>
      </c>
      <c r="Y272" s="6">
        <v>12248.1</v>
      </c>
      <c r="Z272" s="6">
        <v>19202.7</v>
      </c>
      <c r="AA272" s="6">
        <v>28296</v>
      </c>
      <c r="AB272" s="6">
        <v>30072</v>
      </c>
      <c r="AC272" s="6">
        <v>31963.4</v>
      </c>
      <c r="AD272" s="6">
        <v>24449.8</v>
      </c>
      <c r="AE272" s="6">
        <v>36196.5</v>
      </c>
      <c r="AF272" s="6">
        <v>20425.5</v>
      </c>
      <c r="AG272" s="6">
        <v>37443</v>
      </c>
      <c r="AH272" s="6">
        <v>37289.800000000003</v>
      </c>
      <c r="AI272" s="6">
        <v>26945.4</v>
      </c>
      <c r="AJ272" s="6">
        <v>7573.9</v>
      </c>
      <c r="AK272" s="6">
        <v>24898.400000000001</v>
      </c>
      <c r="AL272" s="6">
        <v>8510.5</v>
      </c>
      <c r="AM272" s="6">
        <v>18936</v>
      </c>
      <c r="AN272" s="6">
        <v>10837.1</v>
      </c>
      <c r="AO272" s="6">
        <v>10616.7</v>
      </c>
      <c r="AP272" s="6">
        <v>10210.5</v>
      </c>
      <c r="AQ272" s="6">
        <v>14780</v>
      </c>
      <c r="AR272" s="6">
        <v>9119.2999999999993</v>
      </c>
      <c r="AS272" s="6">
        <v>10586.8</v>
      </c>
      <c r="AT272" s="6">
        <v>13590.8</v>
      </c>
      <c r="AU272" s="6">
        <v>24960.799999999999</v>
      </c>
      <c r="AV272" s="6">
        <v>6655.1</v>
      </c>
      <c r="AW272" s="6">
        <v>30499.1</v>
      </c>
      <c r="AY272" s="13">
        <v>20975.798650000001</v>
      </c>
      <c r="AZ272" s="13">
        <v>18942.635825000001</v>
      </c>
      <c r="BA272" s="13">
        <v>24014.9</v>
      </c>
      <c r="BB272" s="13">
        <v>25440.300000000003</v>
      </c>
      <c r="BC272" s="13">
        <v>25953.1</v>
      </c>
      <c r="BD272" s="13">
        <v>7114.5</v>
      </c>
      <c r="BE272" s="13">
        <v>27698.75</v>
      </c>
      <c r="BF272" s="13">
        <v>15750.7</v>
      </c>
      <c r="BG272" s="13">
        <v>23102.6</v>
      </c>
      <c r="BH272" s="13">
        <v>20432.55</v>
      </c>
      <c r="BI272" s="13">
        <v>21724.25</v>
      </c>
      <c r="BJ272" s="13">
        <v>20483.349999999999</v>
      </c>
      <c r="BK272" s="13">
        <f t="shared" si="6"/>
        <v>251633.43447500002</v>
      </c>
      <c r="BM272" s="13">
        <v>20975.798650000001</v>
      </c>
      <c r="BN272" s="13">
        <v>18942.635825000001</v>
      </c>
      <c r="BO272" s="13">
        <v>24014.9</v>
      </c>
      <c r="BP272" s="13">
        <v>25440.300000000003</v>
      </c>
      <c r="BQ272" s="13">
        <v>25953.1</v>
      </c>
      <c r="BR272" s="13">
        <v>7114.5</v>
      </c>
      <c r="BS272" s="13">
        <v>27698.75</v>
      </c>
      <c r="BT272" s="13">
        <v>15750.7</v>
      </c>
      <c r="BU272" s="13">
        <v>23102.6</v>
      </c>
      <c r="BV272" s="13">
        <v>20432.55</v>
      </c>
      <c r="BW272" s="13">
        <v>21724.25</v>
      </c>
      <c r="BX272" s="13">
        <v>20483.349999999999</v>
      </c>
      <c r="BY272" s="13">
        <f t="shared" si="7"/>
        <v>251633.43447500002</v>
      </c>
      <c r="CA272" s="16"/>
    </row>
    <row r="273" spans="2:79" x14ac:dyDescent="0.25">
      <c r="B273" t="s">
        <v>518</v>
      </c>
      <c r="C273" t="s">
        <v>519</v>
      </c>
      <c r="D273" t="s">
        <v>66</v>
      </c>
      <c r="E273" t="s">
        <v>65</v>
      </c>
      <c r="G273" s="2">
        <v>369532.8</v>
      </c>
      <c r="H273" s="2">
        <v>283410.40000000002</v>
      </c>
      <c r="I273" s="2">
        <v>323669.59999999998</v>
      </c>
      <c r="J273" s="2">
        <v>285854.90000000002</v>
      </c>
      <c r="K273" s="2">
        <v>253568</v>
      </c>
      <c r="L273" s="2">
        <v>223499.5</v>
      </c>
      <c r="M273" s="2">
        <v>236117</v>
      </c>
      <c r="N273" s="2">
        <v>231514.9</v>
      </c>
      <c r="O273" s="2">
        <v>224019.5</v>
      </c>
      <c r="P273" s="2">
        <v>240273.5</v>
      </c>
      <c r="Q273" s="2">
        <v>299080.40000000002</v>
      </c>
      <c r="R273" s="2">
        <v>318192.09999999998</v>
      </c>
      <c r="S273" s="2">
        <v>334931.7</v>
      </c>
      <c r="T273" s="2">
        <v>313857.90000000002</v>
      </c>
      <c r="U273" s="2">
        <v>300499.20000000001</v>
      </c>
      <c r="V273" s="2">
        <v>265144.7</v>
      </c>
      <c r="W273" s="2">
        <v>253524.9</v>
      </c>
      <c r="X273" s="2">
        <v>228937.9</v>
      </c>
      <c r="Y273" s="2">
        <v>207623.5</v>
      </c>
      <c r="Z273" s="2">
        <v>205202.2</v>
      </c>
      <c r="AA273" s="2">
        <v>236857.4</v>
      </c>
      <c r="AB273" s="2">
        <v>253738.8</v>
      </c>
      <c r="AC273" s="2">
        <v>271471.3</v>
      </c>
      <c r="AD273" s="2">
        <v>363886.3</v>
      </c>
      <c r="AE273" s="2">
        <v>344583.7</v>
      </c>
      <c r="AF273" s="2">
        <v>292831.8</v>
      </c>
      <c r="AG273" s="2">
        <v>321703.90000000002</v>
      </c>
      <c r="AH273" s="2">
        <v>294292.3</v>
      </c>
      <c r="AI273" s="2">
        <v>262204.79999999999</v>
      </c>
      <c r="AJ273" s="2">
        <v>229687.9</v>
      </c>
      <c r="AK273" s="2">
        <v>225976.8</v>
      </c>
      <c r="AL273" s="2">
        <v>216473.3</v>
      </c>
      <c r="AM273" s="2">
        <v>194228.6</v>
      </c>
      <c r="AN273" s="2">
        <v>244025.9</v>
      </c>
      <c r="AO273" s="2">
        <v>307247.40000000002</v>
      </c>
      <c r="AP273" s="2">
        <v>293529.59999999998</v>
      </c>
      <c r="AQ273" s="2">
        <v>288690</v>
      </c>
      <c r="AR273" s="2">
        <v>300256</v>
      </c>
      <c r="AS273" s="2">
        <v>251118.4</v>
      </c>
      <c r="AT273" s="2">
        <v>256518.6</v>
      </c>
      <c r="AU273" s="2">
        <v>237245.3</v>
      </c>
      <c r="AV273" s="2">
        <v>216256.6</v>
      </c>
      <c r="AW273" s="2">
        <v>209950.7</v>
      </c>
      <c r="AY273" s="13">
        <v>319467.17074999999</v>
      </c>
      <c r="AZ273" s="13">
        <v>288501.54287499998</v>
      </c>
      <c r="BA273" s="13">
        <v>286411.15000000002</v>
      </c>
      <c r="BB273" s="13">
        <v>275405.45</v>
      </c>
      <c r="BC273" s="13">
        <v>249725.05</v>
      </c>
      <c r="BD273" s="13">
        <v>222972.25</v>
      </c>
      <c r="BE273" s="13">
        <v>217963.75</v>
      </c>
      <c r="BF273" s="13">
        <v>223994.09999999998</v>
      </c>
      <c r="BG273" s="13">
        <v>209124.05</v>
      </c>
      <c r="BH273" s="13">
        <v>242149.7</v>
      </c>
      <c r="BI273" s="13">
        <v>303163.90000000002</v>
      </c>
      <c r="BJ273" s="13">
        <v>305860.84999999998</v>
      </c>
      <c r="BK273" s="13">
        <f t="shared" ref="BK273:BK336" si="8">SUM(AY273:BJ273)</f>
        <v>3144738.9636249999</v>
      </c>
      <c r="BM273" s="13">
        <v>319467.17074999999</v>
      </c>
      <c r="BN273" s="13">
        <v>288501.54287499998</v>
      </c>
      <c r="BO273" s="13">
        <v>286411.15000000002</v>
      </c>
      <c r="BP273" s="13">
        <v>275405.45</v>
      </c>
      <c r="BQ273" s="13">
        <v>249725.05</v>
      </c>
      <c r="BR273" s="13">
        <v>222972.25</v>
      </c>
      <c r="BS273" s="13">
        <v>217963.75</v>
      </c>
      <c r="BT273" s="13">
        <v>223994.09999999998</v>
      </c>
      <c r="BU273" s="13">
        <v>209124.05</v>
      </c>
      <c r="BV273" s="13">
        <v>242149.7</v>
      </c>
      <c r="BW273" s="13">
        <v>303163.90000000002</v>
      </c>
      <c r="BX273" s="13">
        <v>305860.84999999998</v>
      </c>
      <c r="BY273" s="13">
        <f t="shared" ref="BY273:BY336" si="9">SUM(BM273:BX273)</f>
        <v>3144738.9636249999</v>
      </c>
      <c r="CA273" s="16"/>
    </row>
    <row r="274" spans="2:79" x14ac:dyDescent="0.25">
      <c r="B274" t="s">
        <v>484</v>
      </c>
      <c r="C274" t="s">
        <v>485</v>
      </c>
      <c r="D274" t="s">
        <v>58</v>
      </c>
      <c r="E274" t="s">
        <v>65</v>
      </c>
      <c r="G274" s="2">
        <v>57085.599999999999</v>
      </c>
      <c r="H274" s="2">
        <v>52582.400000000001</v>
      </c>
      <c r="I274" s="2">
        <v>82877.600000000006</v>
      </c>
      <c r="J274" s="2">
        <v>78603.199999999997</v>
      </c>
      <c r="K274" s="2">
        <v>45512.4</v>
      </c>
      <c r="L274" s="2">
        <v>68876.399999999994</v>
      </c>
      <c r="M274" s="2">
        <v>41394.699999999997</v>
      </c>
      <c r="N274" s="2">
        <v>39491.199999999997</v>
      </c>
      <c r="O274" s="2">
        <v>52930.9</v>
      </c>
      <c r="P274" s="2">
        <v>71896.7</v>
      </c>
      <c r="Q274" s="2">
        <v>66138.8</v>
      </c>
      <c r="R274" s="2">
        <v>42887.6</v>
      </c>
      <c r="S274" s="2">
        <v>56499.4</v>
      </c>
      <c r="T274" s="2">
        <v>58196.6</v>
      </c>
      <c r="U274" s="2">
        <v>91235.3</v>
      </c>
      <c r="V274" s="2">
        <v>79211.600000000006</v>
      </c>
      <c r="W274" s="2">
        <v>61247.9</v>
      </c>
      <c r="X274" s="2">
        <v>58355.8</v>
      </c>
      <c r="Y274" s="2">
        <v>71568.800000000003</v>
      </c>
      <c r="Z274" s="2">
        <v>76410.3</v>
      </c>
      <c r="AA274" s="2">
        <v>98585.9</v>
      </c>
      <c r="AB274" s="2">
        <v>96709.4</v>
      </c>
      <c r="AC274" s="2">
        <v>70876.3</v>
      </c>
      <c r="AD274" s="2">
        <v>70914.2</v>
      </c>
      <c r="AE274" s="2">
        <v>75614.600000000006</v>
      </c>
      <c r="AF274" s="2">
        <v>60019.6</v>
      </c>
      <c r="AG274" s="2">
        <v>9142.2999999999993</v>
      </c>
      <c r="AH274" s="2">
        <v>56274.7</v>
      </c>
      <c r="AI274" s="2">
        <v>59633.599999999999</v>
      </c>
      <c r="AJ274" s="2">
        <v>63903.4</v>
      </c>
      <c r="AK274" s="2">
        <v>54904.9</v>
      </c>
      <c r="AL274" s="2">
        <v>73923.899999999994</v>
      </c>
      <c r="AM274" s="2">
        <v>83711.399999999994</v>
      </c>
      <c r="AN274" s="2">
        <v>66692.399999999994</v>
      </c>
      <c r="AO274" s="2">
        <v>81014.100000000006</v>
      </c>
      <c r="AP274" s="2">
        <v>84112.9</v>
      </c>
      <c r="AQ274" s="2">
        <v>80609.100000000006</v>
      </c>
      <c r="AR274" s="2">
        <v>94430</v>
      </c>
      <c r="AS274" s="2">
        <v>71658.3</v>
      </c>
      <c r="AT274" s="2">
        <v>96783</v>
      </c>
      <c r="AU274" s="2">
        <v>56508.7</v>
      </c>
      <c r="AV274" s="2">
        <v>79788.800000000003</v>
      </c>
      <c r="AW274" s="2">
        <v>50856</v>
      </c>
      <c r="AY274" s="13">
        <v>80930.394650000017</v>
      </c>
      <c r="AZ274" s="13">
        <v>73085.893825000006</v>
      </c>
      <c r="BA274" s="13">
        <v>40400.300000000003</v>
      </c>
      <c r="BB274" s="13">
        <v>76528.850000000006</v>
      </c>
      <c r="BC274" s="13">
        <v>58071.149999999994</v>
      </c>
      <c r="BD274" s="13">
        <v>71846.100000000006</v>
      </c>
      <c r="BE274" s="13">
        <v>52880.45</v>
      </c>
      <c r="BF274" s="13">
        <v>56707.549999999996</v>
      </c>
      <c r="BG274" s="13">
        <v>68321.149999999994</v>
      </c>
      <c r="BH274" s="13">
        <v>69294.549999999988</v>
      </c>
      <c r="BI274" s="13">
        <v>73576.450000000012</v>
      </c>
      <c r="BJ274" s="13">
        <v>63500.25</v>
      </c>
      <c r="BK274" s="13">
        <f t="shared" si="8"/>
        <v>785143.08847499988</v>
      </c>
      <c r="BM274" s="13">
        <v>80930.394650000017</v>
      </c>
      <c r="BN274" s="13">
        <v>73085.893825000006</v>
      </c>
      <c r="BO274" s="13">
        <v>40400.300000000003</v>
      </c>
      <c r="BP274" s="13">
        <v>76528.850000000006</v>
      </c>
      <c r="BQ274" s="13">
        <v>58071.149999999994</v>
      </c>
      <c r="BR274" s="13">
        <v>71846.100000000006</v>
      </c>
      <c r="BS274" s="13">
        <v>52880.45</v>
      </c>
      <c r="BT274" s="13">
        <v>56707.549999999996</v>
      </c>
      <c r="BU274" s="13">
        <v>68321.149999999994</v>
      </c>
      <c r="BV274" s="13">
        <v>69294.549999999988</v>
      </c>
      <c r="BW274" s="13">
        <v>73576.450000000012</v>
      </c>
      <c r="BX274" s="13">
        <v>63500.25</v>
      </c>
      <c r="BY274" s="13">
        <f t="shared" si="9"/>
        <v>785143.08847499988</v>
      </c>
      <c r="CA274" s="16"/>
    </row>
    <row r="275" spans="2:79" x14ac:dyDescent="0.25">
      <c r="B275" t="s">
        <v>162</v>
      </c>
      <c r="C275" t="s">
        <v>163</v>
      </c>
      <c r="D275" t="s">
        <v>58</v>
      </c>
      <c r="E275" t="s">
        <v>61</v>
      </c>
      <c r="G275" s="2">
        <v>48089.599999999999</v>
      </c>
      <c r="H275" s="2">
        <v>41256.800000000003</v>
      </c>
      <c r="I275" s="2">
        <v>46744.800000000003</v>
      </c>
      <c r="J275" s="2">
        <v>43419.5</v>
      </c>
      <c r="K275" s="2">
        <v>43170.400000000001</v>
      </c>
      <c r="L275" s="2">
        <v>39222.300000000003</v>
      </c>
      <c r="M275" s="2">
        <v>39502.199999999997</v>
      </c>
      <c r="N275" s="2">
        <v>40009.599999999999</v>
      </c>
      <c r="O275" s="2">
        <v>37824.400000000001</v>
      </c>
      <c r="P275" s="2">
        <v>40880.6</v>
      </c>
      <c r="Q275" s="2">
        <v>43858.5</v>
      </c>
      <c r="R275" s="2">
        <v>47927.6</v>
      </c>
      <c r="S275" s="2">
        <v>48427.4</v>
      </c>
      <c r="T275" s="2">
        <v>49642.1</v>
      </c>
      <c r="U275" s="2">
        <v>53579.1</v>
      </c>
      <c r="V275" s="2">
        <v>55301.1</v>
      </c>
      <c r="W275" s="2">
        <v>55739.4</v>
      </c>
      <c r="X275" s="2">
        <v>51433.3</v>
      </c>
      <c r="Y275" s="2">
        <v>51825.599999999999</v>
      </c>
      <c r="Z275" s="2">
        <v>51394.5</v>
      </c>
      <c r="AA275" s="2">
        <v>52527.199999999997</v>
      </c>
      <c r="AB275" s="2">
        <v>55574.1</v>
      </c>
      <c r="AC275" s="2">
        <v>58192.800000000003</v>
      </c>
      <c r="AD275" s="2">
        <v>64978.400000000001</v>
      </c>
      <c r="AE275" s="2">
        <v>63147.199999999997</v>
      </c>
      <c r="AF275" s="2">
        <v>54851.9</v>
      </c>
      <c r="AG275" s="2">
        <v>58384.800000000003</v>
      </c>
      <c r="AH275" s="2">
        <v>56038.9</v>
      </c>
      <c r="AI275" s="2">
        <v>54298.400000000001</v>
      </c>
      <c r="AJ275" s="2">
        <v>51266.5</v>
      </c>
      <c r="AK275" s="2">
        <v>60275.199999999997</v>
      </c>
      <c r="AL275" s="2">
        <v>56146.400000000001</v>
      </c>
      <c r="AM275" s="2">
        <v>53558.6</v>
      </c>
      <c r="AN275" s="2">
        <v>56601.5</v>
      </c>
      <c r="AO275" s="2">
        <v>63446</v>
      </c>
      <c r="AP275" s="2">
        <v>67953.600000000006</v>
      </c>
      <c r="AQ275" s="2">
        <v>61096.5</v>
      </c>
      <c r="AR275" s="2">
        <v>61075.6</v>
      </c>
      <c r="AS275" s="2">
        <v>63668.800000000003</v>
      </c>
      <c r="AT275" s="2">
        <v>58402.3</v>
      </c>
      <c r="AU275" s="2">
        <v>58605.599999999999</v>
      </c>
      <c r="AV275" s="2">
        <v>55097.1</v>
      </c>
      <c r="AW275" s="2">
        <v>56064.7</v>
      </c>
      <c r="AY275" s="13">
        <v>62564.597600000008</v>
      </c>
      <c r="AZ275" s="13">
        <v>56500.274799999999</v>
      </c>
      <c r="BA275" s="13">
        <v>61026.8</v>
      </c>
      <c r="BB275" s="13">
        <v>57220.600000000006</v>
      </c>
      <c r="BC275" s="13">
        <v>56452</v>
      </c>
      <c r="BD275" s="13">
        <v>53181.8</v>
      </c>
      <c r="BE275" s="13">
        <v>58169.95</v>
      </c>
      <c r="BF275" s="13">
        <v>48078</v>
      </c>
      <c r="BG275" s="13">
        <v>45691.5</v>
      </c>
      <c r="BH275" s="13">
        <v>48741.05</v>
      </c>
      <c r="BI275" s="13">
        <v>53652.25</v>
      </c>
      <c r="BJ275" s="13">
        <v>57940.600000000006</v>
      </c>
      <c r="BK275" s="13">
        <f t="shared" si="8"/>
        <v>659219.42240000004</v>
      </c>
      <c r="BM275" s="13">
        <v>62564.597600000008</v>
      </c>
      <c r="BN275" s="13">
        <v>56500.274799999999</v>
      </c>
      <c r="BO275" s="13">
        <v>61026.8</v>
      </c>
      <c r="BP275" s="13">
        <v>57220.600000000006</v>
      </c>
      <c r="BQ275" s="13">
        <v>56452</v>
      </c>
      <c r="BR275" s="13">
        <v>53181.8</v>
      </c>
      <c r="BS275" s="13">
        <v>58169.95</v>
      </c>
      <c r="BT275" s="13">
        <v>48078</v>
      </c>
      <c r="BU275" s="13">
        <v>45691.5</v>
      </c>
      <c r="BV275" s="13">
        <v>48741.05</v>
      </c>
      <c r="BW275" s="13">
        <v>53652.25</v>
      </c>
      <c r="BX275" s="13">
        <v>57940.600000000006</v>
      </c>
      <c r="BY275" s="13">
        <f t="shared" si="9"/>
        <v>659219.42240000004</v>
      </c>
      <c r="CA275" s="16"/>
    </row>
    <row r="276" spans="2:79" x14ac:dyDescent="0.25">
      <c r="B276" t="s">
        <v>779</v>
      </c>
      <c r="C276" t="s">
        <v>780</v>
      </c>
      <c r="D276" t="s">
        <v>64</v>
      </c>
      <c r="E276" t="s">
        <v>185</v>
      </c>
      <c r="G276" s="2">
        <v>10301668.6</v>
      </c>
      <c r="H276" s="2">
        <v>6521815.4000000004</v>
      </c>
      <c r="I276" s="2">
        <v>25115656.5</v>
      </c>
      <c r="J276" s="2">
        <v>25307185.399999999</v>
      </c>
      <c r="K276" s="2">
        <v>27927277</v>
      </c>
      <c r="L276" s="2">
        <v>23508111</v>
      </c>
      <c r="M276" s="2">
        <v>22222220.600000001</v>
      </c>
      <c r="N276" s="2">
        <v>25085685.199999999</v>
      </c>
      <c r="O276" s="2">
        <v>18953057.300000001</v>
      </c>
      <c r="P276" s="2">
        <v>25821693.600000001</v>
      </c>
      <c r="Q276" s="2">
        <v>12264392.699999999</v>
      </c>
      <c r="R276" s="2">
        <v>5356842.4000000004</v>
      </c>
      <c r="S276" s="2">
        <v>20740363.100000001</v>
      </c>
      <c r="T276" s="2">
        <v>14621570.699999999</v>
      </c>
      <c r="U276" s="2">
        <v>24564206.600000001</v>
      </c>
      <c r="V276" s="2">
        <v>21019211.699999999</v>
      </c>
      <c r="W276" s="2">
        <v>24691158.600000001</v>
      </c>
      <c r="X276" s="2">
        <v>20898124.699999999</v>
      </c>
      <c r="Y276" s="2">
        <v>24514264.199999999</v>
      </c>
      <c r="Z276" s="2">
        <v>26664928.699999999</v>
      </c>
      <c r="AA276" s="2">
        <v>28323748.899999999</v>
      </c>
      <c r="AB276" s="2">
        <v>25646788.199999999</v>
      </c>
      <c r="AC276" s="2">
        <v>16994954.199999999</v>
      </c>
      <c r="AD276" s="2">
        <v>15489394.300000001</v>
      </c>
      <c r="AE276" s="2">
        <v>22396654</v>
      </c>
      <c r="AF276" s="2">
        <v>11148676.699999999</v>
      </c>
      <c r="AG276" s="2">
        <v>19253108.399999999</v>
      </c>
      <c r="AH276" s="2">
        <v>26103060.300000001</v>
      </c>
      <c r="AI276" s="2">
        <v>16770774.199999999</v>
      </c>
      <c r="AJ276" s="2">
        <v>20038303.300000001</v>
      </c>
      <c r="AK276" s="2">
        <v>23659032.800000001</v>
      </c>
      <c r="AL276" s="2">
        <v>26933607.100000001</v>
      </c>
      <c r="AM276" s="2">
        <v>23617210.5</v>
      </c>
      <c r="AN276" s="2">
        <v>23916948</v>
      </c>
      <c r="AO276" s="2">
        <v>4901753.0999999996</v>
      </c>
      <c r="AP276" s="2">
        <v>7641712.5</v>
      </c>
      <c r="AQ276" s="2">
        <v>18206571.300000001</v>
      </c>
      <c r="AR276" s="2">
        <v>15804524.4</v>
      </c>
      <c r="AS276" s="2">
        <v>13950615.800000001</v>
      </c>
      <c r="AT276" s="2">
        <v>22179911.800000001</v>
      </c>
      <c r="AU276" s="2">
        <v>24491606.699999999</v>
      </c>
      <c r="AV276" s="2">
        <v>29445063.5</v>
      </c>
      <c r="AW276" s="2">
        <v>28954055.699999999</v>
      </c>
      <c r="AY276" s="13">
        <v>14958681.715620002</v>
      </c>
      <c r="AZ276" s="13">
        <v>13508751.914010001</v>
      </c>
      <c r="BA276" s="13">
        <v>14111582.785</v>
      </c>
      <c r="BB276" s="13">
        <v>20520263.142500002</v>
      </c>
      <c r="BC276" s="13">
        <v>17536511.8825</v>
      </c>
      <c r="BD276" s="13">
        <v>21030430.889999997</v>
      </c>
      <c r="BE276" s="13">
        <v>22360562.612500001</v>
      </c>
      <c r="BF276" s="13">
        <v>22893566.035</v>
      </c>
      <c r="BG276" s="13">
        <v>16394754.191638501</v>
      </c>
      <c r="BH276" s="13">
        <v>15905922.46345425</v>
      </c>
      <c r="BI276" s="13">
        <v>8080667.7511249986</v>
      </c>
      <c r="BJ276" s="13">
        <v>11968839.648062501</v>
      </c>
      <c r="BK276" s="13">
        <f t="shared" si="8"/>
        <v>199270535.03141025</v>
      </c>
      <c r="BM276" s="13">
        <v>14958681.715620002</v>
      </c>
      <c r="BN276" s="13">
        <v>13508751.914010001</v>
      </c>
      <c r="BO276" s="13">
        <v>14111582.785</v>
      </c>
      <c r="BP276" s="13">
        <v>20520263.142500002</v>
      </c>
      <c r="BQ276" s="13">
        <v>17536511.8825</v>
      </c>
      <c r="BR276" s="13">
        <v>21030430.889999997</v>
      </c>
      <c r="BS276" s="13">
        <v>22360562.612500001</v>
      </c>
      <c r="BT276" s="13">
        <v>22893566.035</v>
      </c>
      <c r="BU276" s="13">
        <v>16394754.191638501</v>
      </c>
      <c r="BV276" s="13">
        <v>15905922.46345425</v>
      </c>
      <c r="BW276" s="13">
        <v>8080667.7511249986</v>
      </c>
      <c r="BX276" s="13">
        <v>11968839.648062501</v>
      </c>
      <c r="BY276" s="13">
        <f t="shared" si="9"/>
        <v>199270535.03141025</v>
      </c>
      <c r="CA276" s="16"/>
    </row>
    <row r="277" spans="2:79" x14ac:dyDescent="0.25">
      <c r="B277" t="s">
        <v>98</v>
      </c>
      <c r="C277" t="s">
        <v>99</v>
      </c>
      <c r="D277" t="s">
        <v>58</v>
      </c>
      <c r="E277" t="s">
        <v>65</v>
      </c>
      <c r="G277" s="2">
        <v>43243.199999999997</v>
      </c>
      <c r="H277" s="2">
        <v>33819.599999999999</v>
      </c>
      <c r="I277" s="2">
        <v>39513.5</v>
      </c>
      <c r="J277" s="2">
        <v>36485.699999999997</v>
      </c>
      <c r="K277" s="2">
        <v>34308</v>
      </c>
      <c r="L277" s="2">
        <v>33840.199999999997</v>
      </c>
      <c r="M277" s="2">
        <v>41013.300000000003</v>
      </c>
      <c r="N277" s="2">
        <v>34471.5</v>
      </c>
      <c r="O277" s="2">
        <v>31071.200000000001</v>
      </c>
      <c r="P277" s="2">
        <v>36682.400000000001</v>
      </c>
      <c r="Q277" s="2">
        <v>33355</v>
      </c>
      <c r="R277" s="2">
        <v>36542.800000000003</v>
      </c>
      <c r="S277" s="2">
        <v>41709.800000000003</v>
      </c>
      <c r="T277" s="2">
        <v>38007.4</v>
      </c>
      <c r="U277" s="2">
        <v>40958.800000000003</v>
      </c>
      <c r="V277" s="2">
        <v>38622.199999999997</v>
      </c>
      <c r="W277" s="2">
        <v>49129.599999999999</v>
      </c>
      <c r="X277" s="2">
        <v>44847.7</v>
      </c>
      <c r="Y277" s="2">
        <v>51586.6</v>
      </c>
      <c r="Z277" s="2">
        <v>44805.9</v>
      </c>
      <c r="AA277" s="2">
        <v>34029.9</v>
      </c>
      <c r="AB277" s="2">
        <v>54141.4</v>
      </c>
      <c r="AC277" s="2">
        <v>42524.7</v>
      </c>
      <c r="AD277" s="2">
        <v>44014</v>
      </c>
      <c r="AE277" s="2">
        <v>49288.1</v>
      </c>
      <c r="AF277" s="2">
        <v>50940.2</v>
      </c>
      <c r="AG277" s="2">
        <v>52739.3</v>
      </c>
      <c r="AH277" s="2">
        <v>52283.5</v>
      </c>
      <c r="AI277" s="2">
        <v>43388.800000000003</v>
      </c>
      <c r="AJ277" s="2">
        <v>40241.9</v>
      </c>
      <c r="AK277" s="2">
        <v>43868.9</v>
      </c>
      <c r="AL277" s="2">
        <v>36867.699999999997</v>
      </c>
      <c r="AM277" s="2">
        <v>43409.8</v>
      </c>
      <c r="AN277" s="2">
        <v>41331.9</v>
      </c>
      <c r="AO277" s="2">
        <v>40674.300000000003</v>
      </c>
      <c r="AP277" s="2">
        <v>40857.1</v>
      </c>
      <c r="AQ277" s="2">
        <v>44462</v>
      </c>
      <c r="AR277" s="2">
        <v>40044.300000000003</v>
      </c>
      <c r="AS277" s="2">
        <v>33780.699999999997</v>
      </c>
      <c r="AT277" s="2">
        <v>34330.400000000001</v>
      </c>
      <c r="AU277" s="2">
        <v>30276.9</v>
      </c>
      <c r="AV277" s="2">
        <v>31439.200000000001</v>
      </c>
      <c r="AW277" s="2">
        <v>43867.199999999997</v>
      </c>
      <c r="AY277" s="13">
        <v>48123.363299999997</v>
      </c>
      <c r="AZ277" s="13">
        <v>43458.814649999993</v>
      </c>
      <c r="BA277" s="13">
        <v>43260</v>
      </c>
      <c r="BB277" s="13">
        <v>43306.95</v>
      </c>
      <c r="BC277" s="13">
        <v>36832.850000000006</v>
      </c>
      <c r="BD277" s="13">
        <v>35840.550000000003</v>
      </c>
      <c r="BE277" s="13">
        <v>43868.05</v>
      </c>
      <c r="BF277" s="13">
        <v>35669.599999999999</v>
      </c>
      <c r="BG277" s="13">
        <v>37240.5</v>
      </c>
      <c r="BH277" s="13">
        <v>39007.15</v>
      </c>
      <c r="BI277" s="13">
        <v>37014.65</v>
      </c>
      <c r="BJ277" s="13">
        <v>38699.949999999997</v>
      </c>
      <c r="BK277" s="13">
        <f t="shared" si="8"/>
        <v>482322.42795000004</v>
      </c>
      <c r="BM277" s="13">
        <v>48123.363299999997</v>
      </c>
      <c r="BN277" s="13">
        <v>43458.814649999993</v>
      </c>
      <c r="BO277" s="13">
        <v>43260</v>
      </c>
      <c r="BP277" s="13">
        <v>43306.95</v>
      </c>
      <c r="BQ277" s="13">
        <v>36832.850000000006</v>
      </c>
      <c r="BR277" s="13">
        <v>35840.550000000003</v>
      </c>
      <c r="BS277" s="13">
        <v>43868.05</v>
      </c>
      <c r="BT277" s="13">
        <v>35669.599999999999</v>
      </c>
      <c r="BU277" s="13">
        <v>37240.5</v>
      </c>
      <c r="BV277" s="13">
        <v>39007.15</v>
      </c>
      <c r="BW277" s="13">
        <v>37014.65</v>
      </c>
      <c r="BX277" s="13">
        <v>38699.949999999997</v>
      </c>
      <c r="BY277" s="13">
        <f t="shared" si="9"/>
        <v>482322.42795000004</v>
      </c>
      <c r="CA277" s="16"/>
    </row>
    <row r="278" spans="2:79" x14ac:dyDescent="0.25">
      <c r="B278" t="s">
        <v>168</v>
      </c>
      <c r="C278" t="s">
        <v>169</v>
      </c>
      <c r="D278" t="s">
        <v>52</v>
      </c>
      <c r="E278" t="s">
        <v>65</v>
      </c>
      <c r="G278" s="2">
        <v>42005.599999999999</v>
      </c>
      <c r="H278" s="2">
        <v>32510.400000000001</v>
      </c>
      <c r="I278" s="2">
        <v>31544.1</v>
      </c>
      <c r="J278" s="2">
        <v>36122.5</v>
      </c>
      <c r="K278" s="2">
        <v>33674</v>
      </c>
      <c r="L278" s="2">
        <v>34681.699999999997</v>
      </c>
      <c r="M278" s="2">
        <v>34563.599999999999</v>
      </c>
      <c r="N278" s="2">
        <v>39268.9</v>
      </c>
      <c r="O278" s="2">
        <v>26914.9</v>
      </c>
      <c r="P278" s="2">
        <v>35706.699999999997</v>
      </c>
      <c r="Q278" s="2">
        <v>36411.1</v>
      </c>
      <c r="R278" s="2">
        <v>38912.6</v>
      </c>
      <c r="S278" s="2">
        <v>29866.799999999999</v>
      </c>
      <c r="T278" s="2">
        <v>28323.5</v>
      </c>
      <c r="U278" s="2">
        <v>33084.300000000003</v>
      </c>
      <c r="V278" s="2">
        <v>37218.6</v>
      </c>
      <c r="W278" s="2">
        <v>34452</v>
      </c>
      <c r="X278" s="2">
        <v>34261.199999999997</v>
      </c>
      <c r="Y278" s="2">
        <v>27637.200000000001</v>
      </c>
      <c r="Z278" s="2">
        <v>25244.400000000001</v>
      </c>
      <c r="AA278" s="2">
        <v>22152.6</v>
      </c>
      <c r="AB278" s="2">
        <v>26118.7</v>
      </c>
      <c r="AC278" s="2">
        <v>25202.1</v>
      </c>
      <c r="AD278" s="2">
        <v>23625.1</v>
      </c>
      <c r="AE278" s="2">
        <v>25407.5</v>
      </c>
      <c r="AF278" s="2">
        <v>27509.200000000001</v>
      </c>
      <c r="AG278" s="2">
        <v>32280.799999999999</v>
      </c>
      <c r="AH278" s="2">
        <v>32322.799999999999</v>
      </c>
      <c r="AI278" s="2">
        <v>32021.599999999999</v>
      </c>
      <c r="AJ278" s="2">
        <v>34542.400000000001</v>
      </c>
      <c r="AK278" s="2">
        <v>35587.199999999997</v>
      </c>
      <c r="AL278" s="2">
        <v>35828.9</v>
      </c>
      <c r="AM278" s="2">
        <v>29894.6</v>
      </c>
      <c r="AN278" s="2">
        <v>30114.9</v>
      </c>
      <c r="AO278" s="2">
        <v>29100</v>
      </c>
      <c r="AP278" s="2">
        <v>29983.200000000001</v>
      </c>
      <c r="AQ278" s="2">
        <v>30011.1</v>
      </c>
      <c r="AR278" s="2">
        <v>27106.799999999999</v>
      </c>
      <c r="AS278" s="2">
        <v>30045.599999999999</v>
      </c>
      <c r="AT278" s="2">
        <v>27253</v>
      </c>
      <c r="AU278" s="2">
        <v>29956.7</v>
      </c>
      <c r="AV278" s="2">
        <v>26956.799999999999</v>
      </c>
      <c r="AW278" s="2">
        <v>32583.200000000001</v>
      </c>
      <c r="AY278" s="13">
        <v>28664.013299999999</v>
      </c>
      <c r="AZ278" s="13">
        <v>25885.639649999997</v>
      </c>
      <c r="BA278" s="13">
        <v>31163.199999999997</v>
      </c>
      <c r="BB278" s="13">
        <v>29787.9</v>
      </c>
      <c r="BC278" s="13">
        <v>30989.15</v>
      </c>
      <c r="BD278" s="13">
        <v>30749.599999999999</v>
      </c>
      <c r="BE278" s="13">
        <v>34085.199999999997</v>
      </c>
      <c r="BF278" s="13">
        <v>37548.9</v>
      </c>
      <c r="BG278" s="13">
        <v>28404.75</v>
      </c>
      <c r="BH278" s="13">
        <v>32910.800000000003</v>
      </c>
      <c r="BI278" s="13">
        <v>32755.55</v>
      </c>
      <c r="BJ278" s="13">
        <v>34447.9</v>
      </c>
      <c r="BK278" s="13">
        <f t="shared" si="8"/>
        <v>377392.60294999997</v>
      </c>
      <c r="BM278" s="13">
        <v>28664.013299999999</v>
      </c>
      <c r="BN278" s="13">
        <v>25885.639649999997</v>
      </c>
      <c r="BO278" s="13">
        <v>31163.199999999997</v>
      </c>
      <c r="BP278" s="13">
        <v>29787.9</v>
      </c>
      <c r="BQ278" s="13">
        <v>30989.15</v>
      </c>
      <c r="BR278" s="13">
        <v>30749.599999999999</v>
      </c>
      <c r="BS278" s="13">
        <v>34085.199999999997</v>
      </c>
      <c r="BT278" s="13">
        <v>37548.9</v>
      </c>
      <c r="BU278" s="13">
        <v>28404.75</v>
      </c>
      <c r="BV278" s="13">
        <v>32910.800000000003</v>
      </c>
      <c r="BW278" s="13">
        <v>32755.55</v>
      </c>
      <c r="BX278" s="13">
        <v>34447.9</v>
      </c>
      <c r="BY278" s="13">
        <f t="shared" si="9"/>
        <v>377392.60294999997</v>
      </c>
      <c r="CA278" s="16"/>
    </row>
    <row r="279" spans="2:79" x14ac:dyDescent="0.25">
      <c r="B279" t="s">
        <v>196</v>
      </c>
      <c r="C279" t="s">
        <v>197</v>
      </c>
      <c r="D279" t="s">
        <v>52</v>
      </c>
      <c r="E279" t="s">
        <v>65</v>
      </c>
      <c r="G279" s="2">
        <v>41996.5</v>
      </c>
      <c r="H279" s="2">
        <v>34236.800000000003</v>
      </c>
      <c r="I279" s="2">
        <v>41672.800000000003</v>
      </c>
      <c r="J279" s="2">
        <v>36801.5</v>
      </c>
      <c r="K279" s="2">
        <v>34800.699999999997</v>
      </c>
      <c r="L279" s="2">
        <v>33239.199999999997</v>
      </c>
      <c r="M279" s="2">
        <v>38590.9</v>
      </c>
      <c r="N279" s="2">
        <v>41320.1</v>
      </c>
      <c r="O279" s="2">
        <v>38523.300000000003</v>
      </c>
      <c r="P279" s="2">
        <v>42300.5</v>
      </c>
      <c r="Q279" s="2">
        <v>38273.300000000003</v>
      </c>
      <c r="R279" s="2">
        <v>41269.300000000003</v>
      </c>
      <c r="S279" s="2">
        <v>47564.7</v>
      </c>
      <c r="T279" s="2">
        <v>39455.1</v>
      </c>
      <c r="U279" s="2">
        <v>40233</v>
      </c>
      <c r="V279" s="2">
        <v>25909.4</v>
      </c>
      <c r="W279" s="2">
        <v>24298.799999999999</v>
      </c>
      <c r="X279" s="2">
        <v>26742.6</v>
      </c>
      <c r="Y279" s="2">
        <v>26056.2</v>
      </c>
      <c r="Z279" s="2">
        <v>25609.4</v>
      </c>
      <c r="AA279" s="2">
        <v>27181.200000000001</v>
      </c>
      <c r="AB279" s="2">
        <v>27211.200000000001</v>
      </c>
      <c r="AC279" s="2">
        <v>26985.9</v>
      </c>
      <c r="AD279" s="2">
        <v>30072.6</v>
      </c>
      <c r="AE279" s="2">
        <v>28945.8</v>
      </c>
      <c r="AF279" s="2">
        <v>24465.8</v>
      </c>
      <c r="AG279" s="2">
        <v>25535.9</v>
      </c>
      <c r="AH279" s="2">
        <v>29679.4</v>
      </c>
      <c r="AI279" s="2">
        <v>22351.4</v>
      </c>
      <c r="AJ279" s="2">
        <v>21674.400000000001</v>
      </c>
      <c r="AK279" s="2">
        <v>25627.200000000001</v>
      </c>
      <c r="AL279" s="2">
        <v>25996.7</v>
      </c>
      <c r="AM279" s="2">
        <v>22519.5</v>
      </c>
      <c r="AN279" s="2">
        <v>23785.1</v>
      </c>
      <c r="AO279" s="2">
        <v>16470</v>
      </c>
      <c r="AP279" s="2">
        <v>29716.6</v>
      </c>
      <c r="AQ279" s="2">
        <v>26763.9</v>
      </c>
      <c r="AR279" s="2">
        <v>26537.599999999999</v>
      </c>
      <c r="AS279" s="2">
        <v>28077.4</v>
      </c>
      <c r="AT279" s="2">
        <v>27736.799999999999</v>
      </c>
      <c r="AU279" s="2">
        <v>24446.7</v>
      </c>
      <c r="AV279" s="2">
        <v>23691.200000000001</v>
      </c>
      <c r="AW279" s="2">
        <v>34853.300000000003</v>
      </c>
      <c r="AY279" s="13">
        <v>27798.762550000003</v>
      </c>
      <c r="AZ279" s="13">
        <v>25104.256775000002</v>
      </c>
      <c r="BA279" s="13">
        <v>26806.65</v>
      </c>
      <c r="BB279" s="13">
        <v>28708.1</v>
      </c>
      <c r="BC279" s="13">
        <v>23399.050000000003</v>
      </c>
      <c r="BD279" s="13">
        <v>22682.800000000003</v>
      </c>
      <c r="BE279" s="13">
        <v>30240.25</v>
      </c>
      <c r="BF279" s="13">
        <v>33658.400000000001</v>
      </c>
      <c r="BG279" s="13">
        <v>30521.4</v>
      </c>
      <c r="BH279" s="13">
        <v>33042.800000000003</v>
      </c>
      <c r="BI279" s="13">
        <v>27371.65</v>
      </c>
      <c r="BJ279" s="13">
        <v>35492.949999999997</v>
      </c>
      <c r="BK279" s="13">
        <f t="shared" si="8"/>
        <v>344827.06932499999</v>
      </c>
      <c r="BM279" s="13">
        <v>27798.762550000003</v>
      </c>
      <c r="BN279" s="13">
        <v>25104.256775000002</v>
      </c>
      <c r="BO279" s="13">
        <v>26806.65</v>
      </c>
      <c r="BP279" s="13">
        <v>28708.1</v>
      </c>
      <c r="BQ279" s="13">
        <v>23399.050000000003</v>
      </c>
      <c r="BR279" s="13">
        <v>22682.800000000003</v>
      </c>
      <c r="BS279" s="13">
        <v>30240.25</v>
      </c>
      <c r="BT279" s="13">
        <v>33658.400000000001</v>
      </c>
      <c r="BU279" s="13">
        <v>30521.4</v>
      </c>
      <c r="BV279" s="13">
        <v>33042.800000000003</v>
      </c>
      <c r="BW279" s="13">
        <v>27371.65</v>
      </c>
      <c r="BX279" s="13">
        <v>35492.949999999997</v>
      </c>
      <c r="BY279" s="13">
        <f t="shared" si="9"/>
        <v>344827.06932499999</v>
      </c>
      <c r="CA279" s="16"/>
    </row>
    <row r="280" spans="2:79" x14ac:dyDescent="0.25">
      <c r="B280" t="s">
        <v>646</v>
      </c>
      <c r="C280" t="s">
        <v>647</v>
      </c>
      <c r="D280" t="s">
        <v>58</v>
      </c>
      <c r="E280" t="s">
        <v>65</v>
      </c>
      <c r="G280" s="2">
        <v>76533.600000000006</v>
      </c>
      <c r="H280" s="2">
        <v>76243.3</v>
      </c>
      <c r="I280" s="2">
        <v>89960</v>
      </c>
      <c r="J280" s="2">
        <v>78613.600000000006</v>
      </c>
      <c r="K280" s="2">
        <v>80100.800000000003</v>
      </c>
      <c r="L280" s="2">
        <v>75888.899999999994</v>
      </c>
      <c r="M280" s="2">
        <v>78871.8</v>
      </c>
      <c r="N280" s="2">
        <v>79619.199999999997</v>
      </c>
      <c r="O280" s="2">
        <v>75763.399999999994</v>
      </c>
      <c r="P280" s="2">
        <v>78772.800000000003</v>
      </c>
      <c r="Q280" s="2">
        <v>83533.600000000006</v>
      </c>
      <c r="R280" s="2">
        <v>87236.1</v>
      </c>
      <c r="S280" s="2">
        <v>87163.4</v>
      </c>
      <c r="T280" s="2">
        <v>82984</v>
      </c>
      <c r="U280" s="2">
        <v>86077.7</v>
      </c>
      <c r="V280" s="2">
        <v>85241.4</v>
      </c>
      <c r="W280" s="2">
        <v>83485.8</v>
      </c>
      <c r="X280" s="2">
        <v>77516.100000000006</v>
      </c>
      <c r="Y280" s="2">
        <v>78460.3</v>
      </c>
      <c r="Z280" s="2">
        <v>77360.2</v>
      </c>
      <c r="AA280" s="2">
        <v>76890.5</v>
      </c>
      <c r="AB280" s="2">
        <v>81764.7</v>
      </c>
      <c r="AC280" s="2">
        <v>83110.8</v>
      </c>
      <c r="AD280" s="2">
        <v>93313.8</v>
      </c>
      <c r="AE280" s="2">
        <v>94387.4</v>
      </c>
      <c r="AF280" s="2">
        <v>81981</v>
      </c>
      <c r="AG280" s="2">
        <v>91026.4</v>
      </c>
      <c r="AH280" s="2">
        <v>87582.2</v>
      </c>
      <c r="AI280" s="2">
        <v>83644.399999999994</v>
      </c>
      <c r="AJ280" s="2">
        <v>83085.7</v>
      </c>
      <c r="AK280" s="2">
        <v>82796.3</v>
      </c>
      <c r="AL280" s="2">
        <v>80144.800000000003</v>
      </c>
      <c r="AM280" s="2">
        <v>77965.899999999994</v>
      </c>
      <c r="AN280" s="2">
        <v>81630.399999999994</v>
      </c>
      <c r="AO280" s="2">
        <v>86203.9</v>
      </c>
      <c r="AP280" s="2">
        <v>87277.3</v>
      </c>
      <c r="AQ280" s="2">
        <v>94652.5</v>
      </c>
      <c r="AR280" s="2">
        <v>82219.8</v>
      </c>
      <c r="AS280" s="2">
        <v>90393.600000000006</v>
      </c>
      <c r="AT280" s="2">
        <v>83948.800000000003</v>
      </c>
      <c r="AU280" s="2">
        <v>83951.6</v>
      </c>
      <c r="AV280" s="2">
        <v>80808</v>
      </c>
      <c r="AW280" s="2">
        <v>81916.399999999994</v>
      </c>
      <c r="AY280" s="13">
        <v>92019.202350000007</v>
      </c>
      <c r="AZ280" s="13">
        <v>83099.874674999999</v>
      </c>
      <c r="BA280" s="13">
        <v>90710</v>
      </c>
      <c r="BB280" s="13">
        <v>85765.5</v>
      </c>
      <c r="BC280" s="13">
        <v>83798</v>
      </c>
      <c r="BD280" s="13">
        <v>81946.850000000006</v>
      </c>
      <c r="BE280" s="13">
        <v>82356.350000000006</v>
      </c>
      <c r="BF280" s="13">
        <v>79882</v>
      </c>
      <c r="BG280" s="13">
        <v>76864.649999999994</v>
      </c>
      <c r="BH280" s="13">
        <v>80201.600000000006</v>
      </c>
      <c r="BI280" s="13">
        <v>84868.75</v>
      </c>
      <c r="BJ280" s="13">
        <v>87256.700000000012</v>
      </c>
      <c r="BK280" s="13">
        <f t="shared" si="8"/>
        <v>1008769.4770249999</v>
      </c>
      <c r="BM280" s="13">
        <v>92019.202350000007</v>
      </c>
      <c r="BN280" s="13">
        <v>83099.874674999999</v>
      </c>
      <c r="BO280" s="13">
        <v>90710</v>
      </c>
      <c r="BP280" s="13">
        <v>85765.5</v>
      </c>
      <c r="BQ280" s="13">
        <v>83798</v>
      </c>
      <c r="BR280" s="13">
        <v>81946.850000000006</v>
      </c>
      <c r="BS280" s="13">
        <v>82356.350000000006</v>
      </c>
      <c r="BT280" s="13">
        <v>79882</v>
      </c>
      <c r="BU280" s="13">
        <v>76864.649999999994</v>
      </c>
      <c r="BV280" s="13">
        <v>80201.600000000006</v>
      </c>
      <c r="BW280" s="13">
        <v>84868.75</v>
      </c>
      <c r="BX280" s="13">
        <v>87256.700000000012</v>
      </c>
      <c r="BY280" s="13">
        <f t="shared" si="9"/>
        <v>1008769.4770249999</v>
      </c>
      <c r="CA280" s="16"/>
    </row>
    <row r="281" spans="2:79" x14ac:dyDescent="0.25">
      <c r="B281" t="s">
        <v>417</v>
      </c>
      <c r="C281" t="s">
        <v>418</v>
      </c>
      <c r="D281" t="s">
        <v>58</v>
      </c>
      <c r="E281" t="s">
        <v>57</v>
      </c>
      <c r="G281" s="2">
        <v>129261.6</v>
      </c>
      <c r="H281" s="2">
        <v>116771.2</v>
      </c>
      <c r="I281" s="2">
        <v>164234.79999999999</v>
      </c>
      <c r="J281" s="2">
        <v>147676.29999999999</v>
      </c>
      <c r="K281" s="2">
        <v>169980.5</v>
      </c>
      <c r="L281" s="2">
        <v>166271.6</v>
      </c>
      <c r="M281" s="2">
        <v>170169</v>
      </c>
      <c r="N281" s="2">
        <v>166525.79999999999</v>
      </c>
      <c r="O281" s="2">
        <v>167043.1</v>
      </c>
      <c r="P281" s="2">
        <v>177126.2</v>
      </c>
      <c r="Q281" s="2">
        <v>163240.20000000001</v>
      </c>
      <c r="R281" s="2">
        <v>117163.6</v>
      </c>
      <c r="S281" s="2">
        <v>163624.6</v>
      </c>
      <c r="T281" s="2">
        <v>150367.4</v>
      </c>
      <c r="U281" s="2">
        <v>155031.9</v>
      </c>
      <c r="V281" s="2">
        <v>100464.2</v>
      </c>
      <c r="W281" s="2">
        <v>105089.2</v>
      </c>
      <c r="X281" s="2">
        <v>110816.6</v>
      </c>
      <c r="Y281" s="2">
        <v>112337</v>
      </c>
      <c r="Z281" s="2">
        <v>143762.5</v>
      </c>
      <c r="AA281" s="2">
        <v>132344.1</v>
      </c>
      <c r="AB281" s="2">
        <v>132361.1</v>
      </c>
      <c r="AC281" s="2">
        <v>130270.5</v>
      </c>
      <c r="AD281" s="2">
        <v>148561.60000000001</v>
      </c>
      <c r="AE281" s="2">
        <v>163259.4</v>
      </c>
      <c r="AF281" s="2">
        <v>123692.8</v>
      </c>
      <c r="AG281" s="2">
        <v>137491.5</v>
      </c>
      <c r="AH281" s="2">
        <v>128999.4</v>
      </c>
      <c r="AI281" s="2">
        <v>127836.8</v>
      </c>
      <c r="AJ281" s="2">
        <v>130093.8</v>
      </c>
      <c r="AK281" s="2">
        <v>142182</v>
      </c>
      <c r="AL281" s="2">
        <v>140929.70000000001</v>
      </c>
      <c r="AM281" s="2">
        <v>136178.70000000001</v>
      </c>
      <c r="AN281" s="2">
        <v>140659.29999999999</v>
      </c>
      <c r="AO281" s="2">
        <v>131459.5</v>
      </c>
      <c r="AP281" s="2">
        <v>138580</v>
      </c>
      <c r="AQ281" s="2">
        <v>123858.5</v>
      </c>
      <c r="AR281" s="2">
        <v>136558.6</v>
      </c>
      <c r="AS281" s="2">
        <v>169020.79999999999</v>
      </c>
      <c r="AT281" s="2">
        <v>166520.70000000001</v>
      </c>
      <c r="AU281" s="2">
        <v>176221.2</v>
      </c>
      <c r="AV281" s="2">
        <v>172193.6</v>
      </c>
      <c r="AW281" s="2">
        <v>176183.6</v>
      </c>
      <c r="AY281" s="13">
        <v>142589.70265000002</v>
      </c>
      <c r="AZ281" s="13">
        <v>128768.627825</v>
      </c>
      <c r="BA281" s="13">
        <v>153256.15</v>
      </c>
      <c r="BB281" s="13">
        <v>147760.04999999999</v>
      </c>
      <c r="BC281" s="13">
        <v>152029</v>
      </c>
      <c r="BD281" s="13">
        <v>151143.70000000001</v>
      </c>
      <c r="BE281" s="13">
        <v>159182.79999999999</v>
      </c>
      <c r="BF281" s="13">
        <v>153727.75</v>
      </c>
      <c r="BG281" s="13">
        <v>151610.90000000002</v>
      </c>
      <c r="BH281" s="13">
        <v>158892.75</v>
      </c>
      <c r="BI281" s="13">
        <v>147349.85</v>
      </c>
      <c r="BJ281" s="13">
        <v>127871.8</v>
      </c>
      <c r="BK281" s="13">
        <f t="shared" si="8"/>
        <v>1774183.080475</v>
      </c>
      <c r="BM281" s="13">
        <v>142589.70265000002</v>
      </c>
      <c r="BN281" s="13">
        <v>128768.627825</v>
      </c>
      <c r="BO281" s="13">
        <v>153256.15</v>
      </c>
      <c r="BP281" s="13">
        <v>147760.04999999999</v>
      </c>
      <c r="BQ281" s="13">
        <v>152029</v>
      </c>
      <c r="BR281" s="13">
        <v>151143.70000000001</v>
      </c>
      <c r="BS281" s="13">
        <v>159182.79999999999</v>
      </c>
      <c r="BT281" s="13">
        <v>153727.75</v>
      </c>
      <c r="BU281" s="13">
        <v>151610.90000000002</v>
      </c>
      <c r="BV281" s="13">
        <v>158892.75</v>
      </c>
      <c r="BW281" s="13">
        <v>147349.85</v>
      </c>
      <c r="BX281" s="13">
        <v>127871.8</v>
      </c>
      <c r="BY281" s="13">
        <f t="shared" si="9"/>
        <v>1774183.080475</v>
      </c>
      <c r="CA281" s="16"/>
    </row>
    <row r="282" spans="2:79" x14ac:dyDescent="0.25">
      <c r="B282" t="s">
        <v>106</v>
      </c>
      <c r="C282" t="s">
        <v>107</v>
      </c>
      <c r="D282" t="s">
        <v>58</v>
      </c>
      <c r="E282" t="s">
        <v>65</v>
      </c>
      <c r="G282" s="2">
        <v>105133.6</v>
      </c>
      <c r="H282" s="2">
        <v>80891.199999999997</v>
      </c>
      <c r="I282" s="2">
        <v>88657.8</v>
      </c>
      <c r="J282" s="2">
        <v>74559.7</v>
      </c>
      <c r="K282" s="2">
        <v>95982.8</v>
      </c>
      <c r="L282" s="2">
        <v>107381</v>
      </c>
      <c r="M282" s="2">
        <v>102928.6</v>
      </c>
      <c r="N282" s="2">
        <v>100357.5</v>
      </c>
      <c r="O282" s="2">
        <v>86058.6</v>
      </c>
      <c r="P282" s="2">
        <v>96542.399999999994</v>
      </c>
      <c r="Q282" s="2">
        <v>88081.5</v>
      </c>
      <c r="R282" s="2">
        <v>94148.3</v>
      </c>
      <c r="S282" s="2">
        <v>85289.4</v>
      </c>
      <c r="T282" s="2">
        <v>84960.7</v>
      </c>
      <c r="U282" s="2">
        <v>84264.3</v>
      </c>
      <c r="V282" s="2">
        <v>102740</v>
      </c>
      <c r="W282" s="2">
        <v>107020.4</v>
      </c>
      <c r="X282" s="2">
        <v>102522.6</v>
      </c>
      <c r="Y282" s="2">
        <v>100481.60000000001</v>
      </c>
      <c r="Z282" s="2">
        <v>79688.800000000003</v>
      </c>
      <c r="AA282" s="2">
        <v>91664.8</v>
      </c>
      <c r="AB282" s="2">
        <v>75741.100000000006</v>
      </c>
      <c r="AC282" s="2">
        <v>68820.399999999994</v>
      </c>
      <c r="AD282" s="2">
        <v>82486.5</v>
      </c>
      <c r="AE282" s="2">
        <v>86179.8</v>
      </c>
      <c r="AF282" s="2">
        <v>83415.7</v>
      </c>
      <c r="AG282" s="2">
        <v>90288.5</v>
      </c>
      <c r="AH282" s="2">
        <v>86371.4</v>
      </c>
      <c r="AI282" s="2">
        <v>85217.600000000006</v>
      </c>
      <c r="AJ282" s="2">
        <v>87204.9</v>
      </c>
      <c r="AK282" s="2">
        <v>101579</v>
      </c>
      <c r="AL282" s="2">
        <v>77256</v>
      </c>
      <c r="AM282" s="2">
        <v>48557</v>
      </c>
      <c r="AN282" s="2">
        <v>50068.1</v>
      </c>
      <c r="AO282" s="2">
        <v>48501</v>
      </c>
      <c r="AP282" s="2">
        <v>49972</v>
      </c>
      <c r="AQ282" s="2">
        <v>50021.599999999999</v>
      </c>
      <c r="AR282" s="2">
        <v>95148.4</v>
      </c>
      <c r="AS282" s="2">
        <v>90032.8</v>
      </c>
      <c r="AT282" s="2">
        <v>91318.6</v>
      </c>
      <c r="AU282" s="2">
        <v>87607.8</v>
      </c>
      <c r="AV282" s="2">
        <v>94862.6</v>
      </c>
      <c r="AW282" s="2">
        <v>97271.8</v>
      </c>
      <c r="AY282" s="13">
        <v>81996.412750000003</v>
      </c>
      <c r="AZ282" s="13">
        <v>74048.583874999997</v>
      </c>
      <c r="BA282" s="13">
        <v>90160.65</v>
      </c>
      <c r="BB282" s="13">
        <v>88845</v>
      </c>
      <c r="BC282" s="13">
        <v>86412.700000000012</v>
      </c>
      <c r="BD282" s="13">
        <v>91033.75</v>
      </c>
      <c r="BE282" s="13">
        <v>99425.4</v>
      </c>
      <c r="BF282" s="13">
        <v>88806.75</v>
      </c>
      <c r="BG282" s="13">
        <v>67307.8</v>
      </c>
      <c r="BH282" s="13">
        <v>73305.25</v>
      </c>
      <c r="BI282" s="13">
        <v>68291.25</v>
      </c>
      <c r="BJ282" s="13">
        <v>72060.149999999994</v>
      </c>
      <c r="BK282" s="13">
        <f t="shared" si="8"/>
        <v>981693.6966250001</v>
      </c>
      <c r="BM282" s="13">
        <v>81996.412750000003</v>
      </c>
      <c r="BN282" s="13">
        <v>74048.583874999997</v>
      </c>
      <c r="BO282" s="13">
        <v>90160.65</v>
      </c>
      <c r="BP282" s="13">
        <v>88845</v>
      </c>
      <c r="BQ282" s="13">
        <v>86412.700000000012</v>
      </c>
      <c r="BR282" s="13">
        <v>91033.75</v>
      </c>
      <c r="BS282" s="13">
        <v>99425.4</v>
      </c>
      <c r="BT282" s="13">
        <v>88806.75</v>
      </c>
      <c r="BU282" s="13">
        <v>67307.8</v>
      </c>
      <c r="BV282" s="13">
        <v>73305.25</v>
      </c>
      <c r="BW282" s="13">
        <v>68291.25</v>
      </c>
      <c r="BX282" s="13">
        <v>72060.149999999994</v>
      </c>
      <c r="BY282" s="13">
        <f t="shared" si="9"/>
        <v>981693.6966250001</v>
      </c>
      <c r="CA282" s="16"/>
    </row>
    <row r="283" spans="2:79" x14ac:dyDescent="0.25">
      <c r="B283" t="s">
        <v>208</v>
      </c>
      <c r="C283" t="s">
        <v>209</v>
      </c>
      <c r="D283" t="s">
        <v>58</v>
      </c>
      <c r="E283" t="s">
        <v>65</v>
      </c>
      <c r="G283" s="2">
        <v>47767.199999999997</v>
      </c>
      <c r="H283" s="2">
        <v>138432.5</v>
      </c>
      <c r="I283" s="2">
        <v>151132.79999999999</v>
      </c>
      <c r="J283" s="2">
        <v>73216</v>
      </c>
      <c r="K283" s="2">
        <v>142989.6</v>
      </c>
      <c r="L283" s="2">
        <v>266110.90000000002</v>
      </c>
      <c r="M283" s="2">
        <v>354004.6</v>
      </c>
      <c r="N283" s="2">
        <v>545595.1</v>
      </c>
      <c r="O283" s="2">
        <v>246060.5</v>
      </c>
      <c r="P283" s="2">
        <v>446717.4</v>
      </c>
      <c r="Q283" s="2">
        <v>382951</v>
      </c>
      <c r="R283" s="2">
        <v>113265.5</v>
      </c>
      <c r="S283" s="2">
        <v>104470.9</v>
      </c>
      <c r="T283" s="2">
        <v>53797</v>
      </c>
      <c r="U283" s="2">
        <v>8456.5</v>
      </c>
      <c r="V283" s="2">
        <v>12227.3</v>
      </c>
      <c r="W283" s="2">
        <v>455192.2</v>
      </c>
      <c r="X283" s="2">
        <v>375970.2</v>
      </c>
      <c r="Y283" s="2">
        <v>220432</v>
      </c>
      <c r="Z283" s="2">
        <v>114224.4</v>
      </c>
      <c r="AA283" s="2">
        <v>341263.2</v>
      </c>
      <c r="AB283" s="2">
        <v>772093</v>
      </c>
      <c r="AC283" s="2">
        <v>613479</v>
      </c>
      <c r="AD283" s="2">
        <v>198646</v>
      </c>
      <c r="AE283" s="2">
        <v>37462.300000000003</v>
      </c>
      <c r="AF283" s="2">
        <v>33127.300000000003</v>
      </c>
      <c r="AG283" s="2">
        <v>48528.4</v>
      </c>
      <c r="AH283" s="2">
        <v>43399.3</v>
      </c>
      <c r="AI283" s="2">
        <v>49749.4</v>
      </c>
      <c r="AJ283" s="2">
        <v>224651.7</v>
      </c>
      <c r="AK283" s="2">
        <v>216315.5</v>
      </c>
      <c r="AL283" s="2">
        <v>113616.6</v>
      </c>
      <c r="AM283" s="2">
        <v>174003.7</v>
      </c>
      <c r="AN283" s="2">
        <v>53807.7</v>
      </c>
      <c r="AO283" s="2">
        <v>72416.399999999994</v>
      </c>
      <c r="AP283" s="2">
        <v>47230</v>
      </c>
      <c r="AQ283" s="2">
        <v>55185.3</v>
      </c>
      <c r="AR283" s="2">
        <v>55800.6</v>
      </c>
      <c r="AS283" s="2">
        <v>33948.1</v>
      </c>
      <c r="AT283" s="2">
        <v>18501.599999999999</v>
      </c>
      <c r="AU283" s="2">
        <v>87411.1</v>
      </c>
      <c r="AV283" s="2">
        <v>140285.6</v>
      </c>
      <c r="AW283" s="2">
        <v>140420.9</v>
      </c>
      <c r="AY283" s="13">
        <v>47300.417750000001</v>
      </c>
      <c r="AZ283" s="13">
        <v>42715.636374999995</v>
      </c>
      <c r="BA283" s="13">
        <v>41238.25</v>
      </c>
      <c r="BB283" s="13">
        <v>30950.45</v>
      </c>
      <c r="BC283" s="13">
        <v>68580.25</v>
      </c>
      <c r="BD283" s="13">
        <v>182468.65000000002</v>
      </c>
      <c r="BE283" s="13">
        <v>178368.2</v>
      </c>
      <c r="BF283" s="13">
        <v>329605.84999999998</v>
      </c>
      <c r="BG283" s="13">
        <v>210032.1</v>
      </c>
      <c r="BH283" s="13">
        <v>250262.55000000002</v>
      </c>
      <c r="BI283" s="13">
        <v>227683.7</v>
      </c>
      <c r="BJ283" s="13">
        <v>80247.75</v>
      </c>
      <c r="BK283" s="13">
        <f t="shared" si="8"/>
        <v>1689453.804125</v>
      </c>
      <c r="BM283" s="13">
        <v>47300.417750000001</v>
      </c>
      <c r="BN283" s="13">
        <v>42715.636374999995</v>
      </c>
      <c r="BO283" s="13">
        <v>41238.25</v>
      </c>
      <c r="BP283" s="13">
        <v>30950.45</v>
      </c>
      <c r="BQ283" s="13">
        <v>68580.25</v>
      </c>
      <c r="BR283" s="13">
        <v>182468.65000000002</v>
      </c>
      <c r="BS283" s="13">
        <v>178368.2</v>
      </c>
      <c r="BT283" s="13">
        <v>329605.84999999998</v>
      </c>
      <c r="BU283" s="13">
        <v>210032.1</v>
      </c>
      <c r="BV283" s="13">
        <v>250262.55000000002</v>
      </c>
      <c r="BW283" s="13">
        <v>227683.7</v>
      </c>
      <c r="BX283" s="13">
        <v>80247.75</v>
      </c>
      <c r="BY283" s="13">
        <f t="shared" si="9"/>
        <v>1689453.804125</v>
      </c>
      <c r="CA283" s="16"/>
    </row>
    <row r="284" spans="2:79" x14ac:dyDescent="0.25">
      <c r="B284" t="s">
        <v>805</v>
      </c>
      <c r="C284" t="s">
        <v>806</v>
      </c>
      <c r="D284" t="s">
        <v>52</v>
      </c>
      <c r="E284" t="s">
        <v>65</v>
      </c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>
        <v>20048.099999999999</v>
      </c>
      <c r="AL284" s="2">
        <v>27900.3</v>
      </c>
      <c r="AM284" s="2">
        <v>24724.7</v>
      </c>
      <c r="AN284" s="2">
        <v>28213.200000000001</v>
      </c>
      <c r="AO284" s="2">
        <v>28891.1</v>
      </c>
      <c r="AP284" s="2">
        <v>28332</v>
      </c>
      <c r="AQ284" s="2">
        <v>27898.799999999999</v>
      </c>
      <c r="AR284" s="2">
        <v>27998.5</v>
      </c>
      <c r="AS284" s="2">
        <v>28613.3</v>
      </c>
      <c r="AT284" s="2">
        <v>27830.400000000001</v>
      </c>
      <c r="AU284" s="2">
        <v>29946.3</v>
      </c>
      <c r="AV284" s="2">
        <v>22731</v>
      </c>
      <c r="AW284" s="2">
        <v>32945.5</v>
      </c>
      <c r="AY284" s="13">
        <v>27898.799999999999</v>
      </c>
      <c r="AZ284" s="13">
        <v>27998.5</v>
      </c>
      <c r="BA284" s="13">
        <v>28613.3</v>
      </c>
      <c r="BB284" s="13">
        <v>27830.400000000001</v>
      </c>
      <c r="BC284" s="13">
        <v>29946.3</v>
      </c>
      <c r="BD284" s="13">
        <v>22731</v>
      </c>
      <c r="BE284" s="13">
        <v>32945.5</v>
      </c>
      <c r="BF284" s="13">
        <v>27900.3</v>
      </c>
      <c r="BG284" s="13">
        <v>24724.7</v>
      </c>
      <c r="BH284" s="13">
        <v>28213.200000000001</v>
      </c>
      <c r="BI284" s="13">
        <v>28891.1</v>
      </c>
      <c r="BJ284" s="13">
        <v>28332</v>
      </c>
      <c r="BK284" s="13">
        <f t="shared" si="8"/>
        <v>336025.1</v>
      </c>
      <c r="BM284" s="13">
        <v>27898.799999999999</v>
      </c>
      <c r="BN284" s="13">
        <v>27998.5</v>
      </c>
      <c r="BO284" s="13">
        <v>28613.3</v>
      </c>
      <c r="BP284" s="13">
        <v>27830.400000000001</v>
      </c>
      <c r="BQ284" s="13">
        <v>29946.3</v>
      </c>
      <c r="BR284" s="13">
        <v>22731</v>
      </c>
      <c r="BS284" s="13">
        <v>32945.5</v>
      </c>
      <c r="BT284" s="13">
        <v>27900.3</v>
      </c>
      <c r="BU284" s="13">
        <v>24724.7</v>
      </c>
      <c r="BV284" s="13">
        <v>28213.200000000001</v>
      </c>
      <c r="BW284" s="13">
        <v>28891.1</v>
      </c>
      <c r="BX284" s="13">
        <v>28332</v>
      </c>
      <c r="BY284" s="13">
        <f t="shared" si="9"/>
        <v>336025.1</v>
      </c>
      <c r="CA284" s="16"/>
    </row>
    <row r="285" spans="2:79" x14ac:dyDescent="0.25">
      <c r="B285" t="s">
        <v>514</v>
      </c>
      <c r="C285" t="s">
        <v>515</v>
      </c>
      <c r="D285" t="s">
        <v>52</v>
      </c>
      <c r="E285" t="s">
        <v>65</v>
      </c>
      <c r="G285" s="2">
        <v>37710.400000000001</v>
      </c>
      <c r="H285" s="2">
        <v>30220.5</v>
      </c>
      <c r="I285" s="2">
        <v>32676.799999999999</v>
      </c>
      <c r="J285" s="2">
        <v>28215.200000000001</v>
      </c>
      <c r="K285" s="2">
        <v>25667.200000000001</v>
      </c>
      <c r="L285" s="2">
        <v>23578.799999999999</v>
      </c>
      <c r="M285" s="2">
        <v>23074.1</v>
      </c>
      <c r="N285" s="2">
        <v>23118.3</v>
      </c>
      <c r="O285" s="2">
        <v>22312.3</v>
      </c>
      <c r="P285" s="2">
        <v>25530.2</v>
      </c>
      <c r="Q285" s="2">
        <v>31882</v>
      </c>
      <c r="R285" s="2">
        <v>37772.699999999997</v>
      </c>
      <c r="S285" s="2">
        <v>39950.1</v>
      </c>
      <c r="T285" s="2">
        <v>36314.699999999997</v>
      </c>
      <c r="U285" s="2">
        <v>26601.200000000001</v>
      </c>
      <c r="V285" s="2">
        <v>13418.5</v>
      </c>
      <c r="W285" s="2">
        <v>13136.4</v>
      </c>
      <c r="X285" s="2">
        <v>17981.3</v>
      </c>
      <c r="Y285" s="2">
        <v>16801.7</v>
      </c>
      <c r="Z285" s="2">
        <v>16056.8</v>
      </c>
      <c r="AA285" s="2">
        <v>17549.5</v>
      </c>
      <c r="AB285" s="2">
        <v>17249.900000000001</v>
      </c>
      <c r="AC285" s="2">
        <v>22165.200000000001</v>
      </c>
      <c r="AD285" s="2">
        <v>31212.9</v>
      </c>
      <c r="AE285" s="2">
        <v>32237</v>
      </c>
      <c r="AF285" s="2">
        <v>24997.3</v>
      </c>
      <c r="AG285" s="2">
        <v>27327</v>
      </c>
      <c r="AH285" s="2">
        <v>21945.9</v>
      </c>
      <c r="AI285" s="2">
        <v>23432.9</v>
      </c>
      <c r="AJ285" s="2">
        <v>21527.7</v>
      </c>
      <c r="AK285" s="2">
        <v>21694.9</v>
      </c>
      <c r="AL285" s="2">
        <v>21264.799999999999</v>
      </c>
      <c r="AM285" s="2">
        <v>20305.7</v>
      </c>
      <c r="AN285" s="2">
        <v>21244.400000000001</v>
      </c>
      <c r="AO285" s="2">
        <v>20537.099999999999</v>
      </c>
      <c r="AP285" s="2">
        <v>39964.800000000003</v>
      </c>
      <c r="AQ285" s="2">
        <v>36297.4</v>
      </c>
      <c r="AR285" s="2">
        <v>32740.799999999999</v>
      </c>
      <c r="AS285" s="2">
        <v>33563.5</v>
      </c>
      <c r="AT285" s="2">
        <v>32448</v>
      </c>
      <c r="AU285" s="2">
        <v>28416.1</v>
      </c>
      <c r="AV285" s="2">
        <v>24679.200000000001</v>
      </c>
      <c r="AW285" s="2">
        <v>26264.7</v>
      </c>
      <c r="AY285" s="13">
        <v>32893.986250000002</v>
      </c>
      <c r="AZ285" s="13">
        <v>29705.605625</v>
      </c>
      <c r="BA285" s="13">
        <v>30445.25</v>
      </c>
      <c r="BB285" s="13">
        <v>27196.95</v>
      </c>
      <c r="BC285" s="13">
        <v>25924.5</v>
      </c>
      <c r="BD285" s="13">
        <v>23103.45</v>
      </c>
      <c r="BE285" s="13">
        <v>23979.800000000003</v>
      </c>
      <c r="BF285" s="13">
        <v>22191.55</v>
      </c>
      <c r="BG285" s="13">
        <v>21309</v>
      </c>
      <c r="BH285" s="13">
        <v>23387.300000000003</v>
      </c>
      <c r="BI285" s="13">
        <v>26209.55</v>
      </c>
      <c r="BJ285" s="13">
        <v>38868.75</v>
      </c>
      <c r="BK285" s="13">
        <f t="shared" si="8"/>
        <v>325215.69187499996</v>
      </c>
      <c r="BM285" s="13">
        <v>32893.986250000002</v>
      </c>
      <c r="BN285" s="13">
        <v>29705.605625</v>
      </c>
      <c r="BO285" s="13">
        <v>30445.25</v>
      </c>
      <c r="BP285" s="13">
        <v>27196.95</v>
      </c>
      <c r="BQ285" s="13">
        <v>25924.5</v>
      </c>
      <c r="BR285" s="13">
        <v>23103.45</v>
      </c>
      <c r="BS285" s="13">
        <v>23979.800000000003</v>
      </c>
      <c r="BT285" s="13">
        <v>22191.55</v>
      </c>
      <c r="BU285" s="13">
        <v>21309</v>
      </c>
      <c r="BV285" s="13">
        <v>23387.300000000003</v>
      </c>
      <c r="BW285" s="13">
        <v>26209.55</v>
      </c>
      <c r="BX285" s="13">
        <v>38868.75</v>
      </c>
      <c r="BY285" s="13">
        <f t="shared" si="9"/>
        <v>325215.69187499996</v>
      </c>
      <c r="CA285" s="16"/>
    </row>
    <row r="286" spans="2:79" x14ac:dyDescent="0.25">
      <c r="B286" t="s">
        <v>526</v>
      </c>
      <c r="C286" t="s">
        <v>527</v>
      </c>
      <c r="D286" t="s">
        <v>58</v>
      </c>
      <c r="E286" t="s">
        <v>65</v>
      </c>
      <c r="G286" s="2">
        <v>189103.2</v>
      </c>
      <c r="H286" s="2">
        <v>139900</v>
      </c>
      <c r="I286" s="2">
        <v>156811.20000000001</v>
      </c>
      <c r="J286" s="2">
        <v>163775.6</v>
      </c>
      <c r="K286" s="2">
        <v>159941.6</v>
      </c>
      <c r="L286" s="2">
        <v>147180.79999999999</v>
      </c>
      <c r="M286" s="2">
        <v>156389.5</v>
      </c>
      <c r="N286" s="2">
        <v>146071.29999999999</v>
      </c>
      <c r="O286" s="2">
        <v>143052</v>
      </c>
      <c r="P286" s="2">
        <v>152100.70000000001</v>
      </c>
      <c r="Q286" s="2">
        <v>167532</v>
      </c>
      <c r="R286" s="2">
        <v>244038.2</v>
      </c>
      <c r="S286" s="2">
        <v>189605.3</v>
      </c>
      <c r="T286" s="2">
        <v>155249.4</v>
      </c>
      <c r="U286" s="2">
        <v>170173.5</v>
      </c>
      <c r="V286" s="2">
        <v>30929.200000000001</v>
      </c>
      <c r="W286" s="2">
        <v>140895</v>
      </c>
      <c r="X286" s="2">
        <v>136774.5</v>
      </c>
      <c r="Y286" s="2">
        <v>73120.100000000006</v>
      </c>
      <c r="Z286" s="2">
        <v>73328.600000000006</v>
      </c>
      <c r="AA286" s="2">
        <v>92778</v>
      </c>
      <c r="AB286" s="2">
        <v>29421</v>
      </c>
      <c r="AC286" s="2">
        <v>28448.9</v>
      </c>
      <c r="AD286" s="2">
        <v>60312.800000000003</v>
      </c>
      <c r="AE286" s="2">
        <v>60276.4</v>
      </c>
      <c r="AF286" s="2">
        <v>170782.1</v>
      </c>
      <c r="AG286" s="2">
        <v>181860</v>
      </c>
      <c r="AH286" s="2">
        <v>174571.1</v>
      </c>
      <c r="AI286" s="2">
        <v>133872.70000000001</v>
      </c>
      <c r="AJ286" s="2">
        <v>136831.79999999999</v>
      </c>
      <c r="AK286" s="2">
        <v>143587.9</v>
      </c>
      <c r="AL286" s="2">
        <v>127797</v>
      </c>
      <c r="AM286" s="2">
        <v>146680.5</v>
      </c>
      <c r="AN286" s="2">
        <v>169760.3</v>
      </c>
      <c r="AO286" s="2">
        <v>186460.5</v>
      </c>
      <c r="AP286" s="2">
        <v>204090.8</v>
      </c>
      <c r="AQ286" s="2">
        <v>188270.3</v>
      </c>
      <c r="AR286" s="2">
        <v>171864.7</v>
      </c>
      <c r="AS286" s="2">
        <v>191705.60000000001</v>
      </c>
      <c r="AT286" s="2">
        <v>184923</v>
      </c>
      <c r="AU286" s="2">
        <v>191821.8</v>
      </c>
      <c r="AV286" s="2">
        <v>154548.79999999999</v>
      </c>
      <c r="AW286" s="2">
        <v>146112.20000000001</v>
      </c>
      <c r="AY286" s="13">
        <v>154005.90674999999</v>
      </c>
      <c r="AZ286" s="13">
        <v>139078.27087499999</v>
      </c>
      <c r="BA286" s="13">
        <v>186782.8</v>
      </c>
      <c r="BB286" s="13">
        <v>179747.05</v>
      </c>
      <c r="BC286" s="13">
        <v>162847.25</v>
      </c>
      <c r="BD286" s="13">
        <v>145690.29999999999</v>
      </c>
      <c r="BE286" s="13">
        <v>144850.04999999999</v>
      </c>
      <c r="BF286" s="13">
        <v>136934.15</v>
      </c>
      <c r="BG286" s="13">
        <v>144866.25</v>
      </c>
      <c r="BH286" s="13">
        <v>160930.5</v>
      </c>
      <c r="BI286" s="13">
        <v>176996.25</v>
      </c>
      <c r="BJ286" s="13">
        <v>224064.5</v>
      </c>
      <c r="BK286" s="13">
        <f t="shared" si="8"/>
        <v>1956793.2776249999</v>
      </c>
      <c r="BM286" s="13">
        <v>154005.90674999999</v>
      </c>
      <c r="BN286" s="13">
        <v>139078.27087499999</v>
      </c>
      <c r="BO286" s="13">
        <v>186782.8</v>
      </c>
      <c r="BP286" s="13">
        <v>179747.05</v>
      </c>
      <c r="BQ286" s="13">
        <v>162847.25</v>
      </c>
      <c r="BR286" s="13">
        <v>145690.29999999999</v>
      </c>
      <c r="BS286" s="13">
        <v>144850.04999999999</v>
      </c>
      <c r="BT286" s="13">
        <v>136934.15</v>
      </c>
      <c r="BU286" s="13">
        <v>144866.25</v>
      </c>
      <c r="BV286" s="13">
        <v>160930.5</v>
      </c>
      <c r="BW286" s="13">
        <v>176996.25</v>
      </c>
      <c r="BX286" s="13">
        <v>224064.5</v>
      </c>
      <c r="BY286" s="13">
        <f t="shared" si="9"/>
        <v>1956793.2776249999</v>
      </c>
      <c r="CA286" s="16"/>
    </row>
    <row r="287" spans="2:79" x14ac:dyDescent="0.25">
      <c r="B287" t="s">
        <v>222</v>
      </c>
      <c r="C287" t="s">
        <v>223</v>
      </c>
      <c r="D287" t="s">
        <v>52</v>
      </c>
      <c r="E287" t="s">
        <v>65</v>
      </c>
      <c r="G287" s="2">
        <v>43397.599999999999</v>
      </c>
      <c r="H287" s="2">
        <v>34103.199999999997</v>
      </c>
      <c r="I287" s="2">
        <v>38885.800000000003</v>
      </c>
      <c r="J287" s="2">
        <v>34246.1</v>
      </c>
      <c r="K287" s="2">
        <v>31054.2</v>
      </c>
      <c r="L287" s="2">
        <v>28002.400000000001</v>
      </c>
      <c r="M287" s="2">
        <v>27337.3</v>
      </c>
      <c r="N287" s="2">
        <v>25865.1</v>
      </c>
      <c r="O287" s="2">
        <v>24393.9</v>
      </c>
      <c r="P287" s="2">
        <v>29112.9</v>
      </c>
      <c r="Q287" s="2">
        <v>38288</v>
      </c>
      <c r="R287" s="2">
        <v>38298.9</v>
      </c>
      <c r="S287" s="2">
        <v>38220</v>
      </c>
      <c r="T287" s="2">
        <v>35441.699999999997</v>
      </c>
      <c r="U287" s="2">
        <v>35641.800000000003</v>
      </c>
      <c r="V287" s="2">
        <v>32737.4</v>
      </c>
      <c r="W287" s="2">
        <v>32706.799999999999</v>
      </c>
      <c r="X287" s="2">
        <v>29883</v>
      </c>
      <c r="Y287" s="2">
        <v>30591.200000000001</v>
      </c>
      <c r="Z287" s="2">
        <v>31017</v>
      </c>
      <c r="AA287" s="2">
        <v>31929.7</v>
      </c>
      <c r="AB287" s="2">
        <v>35142.699999999997</v>
      </c>
      <c r="AC287" s="2">
        <v>36602.5</v>
      </c>
      <c r="AD287" s="2">
        <v>45835.4</v>
      </c>
      <c r="AE287" s="2">
        <v>47430.2</v>
      </c>
      <c r="AF287" s="2">
        <v>38182</v>
      </c>
      <c r="AG287" s="2">
        <v>37645</v>
      </c>
      <c r="AH287" s="2">
        <v>35700</v>
      </c>
      <c r="AI287" s="2">
        <v>32436.5</v>
      </c>
      <c r="AJ287" s="2">
        <v>31521</v>
      </c>
      <c r="AK287" s="2">
        <v>30237.7</v>
      </c>
      <c r="AL287" s="2">
        <v>30876.400000000001</v>
      </c>
      <c r="AM287" s="2">
        <v>33348.300000000003</v>
      </c>
      <c r="AN287" s="2">
        <v>37510.300000000003</v>
      </c>
      <c r="AO287" s="2">
        <v>39223.4</v>
      </c>
      <c r="AP287" s="2">
        <v>41456.5</v>
      </c>
      <c r="AQ287" s="2">
        <v>48121.5</v>
      </c>
      <c r="AR287" s="2">
        <v>41821.5</v>
      </c>
      <c r="AS287" s="2">
        <v>44131.4</v>
      </c>
      <c r="AT287" s="2">
        <v>39340</v>
      </c>
      <c r="AU287" s="2">
        <v>39480.9</v>
      </c>
      <c r="AV287" s="2">
        <v>32363.4</v>
      </c>
      <c r="AW287" s="2">
        <v>28624.2</v>
      </c>
      <c r="AY287" s="13">
        <v>45732.129600000007</v>
      </c>
      <c r="AZ287" s="13">
        <v>41299.360800000002</v>
      </c>
      <c r="BA287" s="13">
        <v>40888.199999999997</v>
      </c>
      <c r="BB287" s="13">
        <v>37520</v>
      </c>
      <c r="BC287" s="13">
        <v>35958.699999999997</v>
      </c>
      <c r="BD287" s="13">
        <v>31942.2</v>
      </c>
      <c r="BE287" s="13">
        <v>29430.95</v>
      </c>
      <c r="BF287" s="13">
        <v>28370.75</v>
      </c>
      <c r="BG287" s="13">
        <v>28871.100000000002</v>
      </c>
      <c r="BH287" s="13">
        <v>33311.600000000006</v>
      </c>
      <c r="BI287" s="13">
        <v>38755.699999999997</v>
      </c>
      <c r="BJ287" s="13">
        <v>39877.699999999997</v>
      </c>
      <c r="BK287" s="13">
        <f t="shared" si="8"/>
        <v>431958.39040000003</v>
      </c>
      <c r="BM287" s="13">
        <v>45732.129600000007</v>
      </c>
      <c r="BN287" s="13">
        <v>41299.360800000002</v>
      </c>
      <c r="BO287" s="13">
        <v>40888.199999999997</v>
      </c>
      <c r="BP287" s="13">
        <v>37520</v>
      </c>
      <c r="BQ287" s="13">
        <v>35958.699999999997</v>
      </c>
      <c r="BR287" s="13">
        <v>31942.2</v>
      </c>
      <c r="BS287" s="13">
        <v>29430.95</v>
      </c>
      <c r="BT287" s="13">
        <v>28370.75</v>
      </c>
      <c r="BU287" s="13">
        <v>28871.100000000002</v>
      </c>
      <c r="BV287" s="13">
        <v>33311.600000000006</v>
      </c>
      <c r="BW287" s="13">
        <v>38755.699999999997</v>
      </c>
      <c r="BX287" s="13">
        <v>39877.699999999997</v>
      </c>
      <c r="BY287" s="13">
        <f t="shared" si="9"/>
        <v>431958.39040000003</v>
      </c>
      <c r="CA287" s="16"/>
    </row>
    <row r="288" spans="2:79" x14ac:dyDescent="0.25">
      <c r="B288" t="s">
        <v>704</v>
      </c>
      <c r="C288" t="s">
        <v>705</v>
      </c>
      <c r="D288" t="s">
        <v>58</v>
      </c>
      <c r="E288" t="s">
        <v>57</v>
      </c>
      <c r="G288" s="2">
        <v>64905.5</v>
      </c>
      <c r="H288" s="2">
        <v>70954.600000000006</v>
      </c>
      <c r="I288" s="2">
        <v>72693</v>
      </c>
      <c r="J288" s="2">
        <v>74640.800000000003</v>
      </c>
      <c r="K288" s="2">
        <v>71826.100000000006</v>
      </c>
      <c r="L288" s="2">
        <v>72802.7</v>
      </c>
      <c r="M288" s="2">
        <v>67964</v>
      </c>
      <c r="N288" s="2">
        <v>78295.899999999994</v>
      </c>
      <c r="O288" s="2">
        <v>85536.4</v>
      </c>
      <c r="P288" s="2">
        <v>88123.1</v>
      </c>
      <c r="Q288" s="2">
        <v>84532.7</v>
      </c>
      <c r="R288" s="2">
        <v>97353</v>
      </c>
      <c r="S288" s="2">
        <v>93665.4</v>
      </c>
      <c r="T288" s="2">
        <v>96249.5</v>
      </c>
      <c r="U288" s="2">
        <v>102796.7</v>
      </c>
      <c r="V288" s="2">
        <v>99929.8</v>
      </c>
      <c r="W288" s="2">
        <v>93861.9</v>
      </c>
      <c r="X288" s="2">
        <v>93953.4</v>
      </c>
      <c r="Y288" s="2">
        <v>99332.2</v>
      </c>
      <c r="Z288" s="2">
        <v>94764.800000000003</v>
      </c>
      <c r="AA288" s="2">
        <v>94134.3</v>
      </c>
      <c r="AB288" s="2">
        <v>91189.5</v>
      </c>
      <c r="AC288" s="2">
        <v>96952.2</v>
      </c>
      <c r="AD288" s="2">
        <v>105607.7</v>
      </c>
      <c r="AE288" s="2">
        <v>105252.4</v>
      </c>
      <c r="AF288" s="2">
        <v>100019.9</v>
      </c>
      <c r="AG288" s="2">
        <v>107373.8</v>
      </c>
      <c r="AH288" s="2">
        <v>106880.3</v>
      </c>
      <c r="AI288" s="2">
        <v>108357.3</v>
      </c>
      <c r="AJ288" s="2">
        <v>106631.2</v>
      </c>
      <c r="AK288" s="2">
        <v>104325</v>
      </c>
      <c r="AL288" s="2">
        <v>91012.2</v>
      </c>
      <c r="AM288" s="2">
        <v>106339.2</v>
      </c>
      <c r="AN288" s="2">
        <v>102095.2</v>
      </c>
      <c r="AO288" s="2">
        <v>107627.2</v>
      </c>
      <c r="AP288" s="2">
        <v>165617.9</v>
      </c>
      <c r="AQ288" s="2">
        <v>111296</v>
      </c>
      <c r="AR288" s="2">
        <v>106586.1</v>
      </c>
      <c r="AS288" s="2">
        <v>121960.8</v>
      </c>
      <c r="AT288" s="2">
        <v>111609.7</v>
      </c>
      <c r="AU288" s="2">
        <v>105515</v>
      </c>
      <c r="AV288" s="2">
        <v>100544</v>
      </c>
      <c r="AW288" s="2">
        <v>94788.3</v>
      </c>
      <c r="AY288" s="13">
        <v>110231.72120000001</v>
      </c>
      <c r="AZ288" s="13">
        <v>99547.0726</v>
      </c>
      <c r="BA288" s="13">
        <v>114667.3</v>
      </c>
      <c r="BB288" s="13">
        <v>109245</v>
      </c>
      <c r="BC288" s="13">
        <v>106936.15</v>
      </c>
      <c r="BD288" s="13">
        <v>103587.6</v>
      </c>
      <c r="BE288" s="13">
        <v>99556.65</v>
      </c>
      <c r="BF288" s="13">
        <v>84654.049999999988</v>
      </c>
      <c r="BG288" s="13">
        <v>95937.799999999988</v>
      </c>
      <c r="BH288" s="13">
        <v>95109.15</v>
      </c>
      <c r="BI288" s="13">
        <v>96079.95</v>
      </c>
      <c r="BJ288" s="13">
        <v>131485.45000000001</v>
      </c>
      <c r="BK288" s="13">
        <f t="shared" si="8"/>
        <v>1247037.8938000002</v>
      </c>
      <c r="BM288" s="13">
        <v>110231.72120000001</v>
      </c>
      <c r="BN288" s="13">
        <v>99547.0726</v>
      </c>
      <c r="BO288" s="13">
        <v>114667.3</v>
      </c>
      <c r="BP288" s="13">
        <v>109245</v>
      </c>
      <c r="BQ288" s="13">
        <v>106936.15</v>
      </c>
      <c r="BR288" s="13">
        <v>103587.6</v>
      </c>
      <c r="BS288" s="13">
        <v>99556.65</v>
      </c>
      <c r="BT288" s="13">
        <v>84654.049999999988</v>
      </c>
      <c r="BU288" s="13">
        <v>95937.799999999988</v>
      </c>
      <c r="BV288" s="13">
        <v>95109.15</v>
      </c>
      <c r="BW288" s="13">
        <v>96079.95</v>
      </c>
      <c r="BX288" s="13">
        <v>131485.45000000001</v>
      </c>
      <c r="BY288" s="13">
        <f t="shared" si="9"/>
        <v>1247037.8938000002</v>
      </c>
      <c r="CA288" s="16"/>
    </row>
    <row r="289" spans="2:79" x14ac:dyDescent="0.25">
      <c r="B289" t="s">
        <v>94</v>
      </c>
      <c r="C289" t="s">
        <v>95</v>
      </c>
      <c r="D289" t="s">
        <v>52</v>
      </c>
      <c r="E289" t="s">
        <v>65</v>
      </c>
      <c r="G289" s="2">
        <v>28787.200000000001</v>
      </c>
      <c r="H289" s="2">
        <v>22026.9</v>
      </c>
      <c r="I289" s="2">
        <v>27730.9</v>
      </c>
      <c r="J289" s="2">
        <v>25410.400000000001</v>
      </c>
      <c r="K289" s="2">
        <v>26681.5</v>
      </c>
      <c r="L289" s="2">
        <v>25237.1</v>
      </c>
      <c r="M289" s="2">
        <v>27561.1</v>
      </c>
      <c r="N289" s="2">
        <v>26919.9</v>
      </c>
      <c r="O289" s="2">
        <v>25605.8</v>
      </c>
      <c r="P289" s="2">
        <v>16500.5</v>
      </c>
      <c r="Q289" s="2">
        <v>17825.099999999999</v>
      </c>
      <c r="R289" s="2">
        <v>18610.099999999999</v>
      </c>
      <c r="S289" s="2">
        <v>18590.7</v>
      </c>
      <c r="T289" s="2">
        <v>20890.2</v>
      </c>
      <c r="U289" s="2">
        <v>22216.1</v>
      </c>
      <c r="V289" s="2">
        <v>21037.4</v>
      </c>
      <c r="W289" s="2">
        <v>18366.400000000001</v>
      </c>
      <c r="X289" s="2">
        <v>18140.900000000001</v>
      </c>
      <c r="Y289" s="2">
        <v>24240.1</v>
      </c>
      <c r="Z289" s="2">
        <v>18807.3</v>
      </c>
      <c r="AA289" s="2">
        <v>7358.8</v>
      </c>
      <c r="AB289" s="2">
        <v>22862.799999999999</v>
      </c>
      <c r="AC289" s="2">
        <v>26587.4</v>
      </c>
      <c r="AD289" s="2">
        <v>30829</v>
      </c>
      <c r="AE289" s="2">
        <v>30857.200000000001</v>
      </c>
      <c r="AF289" s="2">
        <v>28025.599999999999</v>
      </c>
      <c r="AG289" s="2">
        <v>29183.4</v>
      </c>
      <c r="AH289" s="2">
        <v>31434.400000000001</v>
      </c>
      <c r="AI289" s="2">
        <v>9900.7999999999993</v>
      </c>
      <c r="AJ289" s="2">
        <v>21774</v>
      </c>
      <c r="AK289" s="2">
        <v>31068.2</v>
      </c>
      <c r="AL289" s="2">
        <v>30357.7</v>
      </c>
      <c r="AM289" s="2">
        <v>29412</v>
      </c>
      <c r="AN289" s="2">
        <v>30423.4</v>
      </c>
      <c r="AO289" s="2">
        <v>28282.9</v>
      </c>
      <c r="AP289" s="2">
        <v>29895.1</v>
      </c>
      <c r="AQ289" s="2">
        <v>17693.3</v>
      </c>
      <c r="AR289" s="2">
        <v>16046.8</v>
      </c>
      <c r="AS289" s="2">
        <v>20030.2</v>
      </c>
      <c r="AT289" s="2">
        <v>17160</v>
      </c>
      <c r="AU289" s="2">
        <v>39118.6</v>
      </c>
      <c r="AV289" s="2">
        <v>23992.799999999999</v>
      </c>
      <c r="AW289" s="2">
        <v>28693.599999999999</v>
      </c>
      <c r="AY289" s="13">
        <v>24128.265450000003</v>
      </c>
      <c r="AZ289" s="13">
        <v>21789.537225</v>
      </c>
      <c r="BA289" s="13">
        <v>24606.800000000003</v>
      </c>
      <c r="BB289" s="13">
        <v>24297.200000000001</v>
      </c>
      <c r="BC289" s="13">
        <v>24509.699999999997</v>
      </c>
      <c r="BD289" s="13">
        <v>22883.4</v>
      </c>
      <c r="BE289" s="13">
        <v>29880.9</v>
      </c>
      <c r="BF289" s="13">
        <v>28638.800000000003</v>
      </c>
      <c r="BG289" s="13">
        <v>27508.9</v>
      </c>
      <c r="BH289" s="13">
        <v>23461.95</v>
      </c>
      <c r="BI289" s="13">
        <v>23054</v>
      </c>
      <c r="BJ289" s="13">
        <v>24252.6</v>
      </c>
      <c r="BK289" s="13">
        <f t="shared" si="8"/>
        <v>299012.05267499993</v>
      </c>
      <c r="BM289" s="13">
        <v>24128.265450000003</v>
      </c>
      <c r="BN289" s="13">
        <v>21789.537225</v>
      </c>
      <c r="BO289" s="13">
        <v>24606.800000000003</v>
      </c>
      <c r="BP289" s="13">
        <v>24297.200000000001</v>
      </c>
      <c r="BQ289" s="13">
        <v>24509.699999999997</v>
      </c>
      <c r="BR289" s="13">
        <v>22883.4</v>
      </c>
      <c r="BS289" s="13">
        <v>29880.9</v>
      </c>
      <c r="BT289" s="13">
        <v>28638.800000000003</v>
      </c>
      <c r="BU289" s="13">
        <v>27508.9</v>
      </c>
      <c r="BV289" s="13">
        <v>23461.95</v>
      </c>
      <c r="BW289" s="13">
        <v>23054</v>
      </c>
      <c r="BX289" s="13">
        <v>24252.6</v>
      </c>
      <c r="BY289" s="13">
        <f t="shared" si="9"/>
        <v>299012.05267499993</v>
      </c>
      <c r="CA289" s="16"/>
    </row>
    <row r="290" spans="2:79" x14ac:dyDescent="0.25">
      <c r="B290" t="s">
        <v>126</v>
      </c>
      <c r="C290" t="s">
        <v>127</v>
      </c>
      <c r="D290" t="s">
        <v>52</v>
      </c>
      <c r="E290" t="s">
        <v>53</v>
      </c>
      <c r="G290" s="2">
        <v>30447.200000000001</v>
      </c>
      <c r="H290" s="2">
        <v>32281.599999999999</v>
      </c>
      <c r="I290" s="2">
        <v>29224</v>
      </c>
      <c r="J290" s="2">
        <v>31055.7</v>
      </c>
      <c r="K290" s="2">
        <v>35790.199999999997</v>
      </c>
      <c r="L290" s="2">
        <v>31772.6</v>
      </c>
      <c r="M290" s="2">
        <v>31003.8</v>
      </c>
      <c r="N290" s="2">
        <v>31666.400000000001</v>
      </c>
      <c r="O290" s="2">
        <v>33980.9</v>
      </c>
      <c r="P290" s="2">
        <v>33698.300000000003</v>
      </c>
      <c r="Q290" s="2">
        <v>33457.699999999997</v>
      </c>
      <c r="R290" s="2">
        <v>27149.3</v>
      </c>
      <c r="S290" s="2">
        <v>28814.9</v>
      </c>
      <c r="T290" s="2">
        <v>24775.8</v>
      </c>
      <c r="U290" s="2">
        <v>33303.599999999999</v>
      </c>
      <c r="V290" s="2">
        <v>37349.800000000003</v>
      </c>
      <c r="W290" s="2">
        <v>31476.6</v>
      </c>
      <c r="X290" s="2">
        <v>30234.2</v>
      </c>
      <c r="Y290" s="2">
        <v>34500.6</v>
      </c>
      <c r="Z290" s="2">
        <v>33871.4</v>
      </c>
      <c r="AA290" s="2">
        <v>37746.699999999997</v>
      </c>
      <c r="AB290" s="2">
        <v>33271.1</v>
      </c>
      <c r="AC290" s="2">
        <v>31631</v>
      </c>
      <c r="AD290" s="2">
        <v>34974</v>
      </c>
      <c r="AE290" s="2">
        <v>36780.1</v>
      </c>
      <c r="AF290" s="2">
        <v>37091.199999999997</v>
      </c>
      <c r="AG290" s="2">
        <v>39880.800000000003</v>
      </c>
      <c r="AH290" s="2">
        <v>36878.1</v>
      </c>
      <c r="AI290" s="2">
        <v>40440</v>
      </c>
      <c r="AJ290" s="2">
        <v>34684</v>
      </c>
      <c r="AK290" s="2">
        <v>43170.1</v>
      </c>
      <c r="AL290" s="2">
        <v>38997.800000000003</v>
      </c>
      <c r="AM290" s="2">
        <v>32207.4</v>
      </c>
      <c r="AN290" s="2">
        <v>36730.5</v>
      </c>
      <c r="AO290" s="2">
        <v>36094.9</v>
      </c>
      <c r="AP290" s="2">
        <v>42929.9</v>
      </c>
      <c r="AQ290" s="2">
        <v>39166.400000000001</v>
      </c>
      <c r="AR290" s="2">
        <v>36695.300000000003</v>
      </c>
      <c r="AS290" s="2">
        <v>38475.4</v>
      </c>
      <c r="AT290" s="2">
        <v>33841.599999999999</v>
      </c>
      <c r="AU290" s="2">
        <v>37258.5</v>
      </c>
      <c r="AV290" s="2">
        <v>39226</v>
      </c>
      <c r="AW290" s="2">
        <v>34991</v>
      </c>
      <c r="AY290" s="13">
        <v>39005.446499999998</v>
      </c>
      <c r="AZ290" s="13">
        <v>35224.688249999999</v>
      </c>
      <c r="BA290" s="13">
        <v>39178.100000000006</v>
      </c>
      <c r="BB290" s="13">
        <v>35359.85</v>
      </c>
      <c r="BC290" s="13">
        <v>38849.25</v>
      </c>
      <c r="BD290" s="13">
        <v>36955</v>
      </c>
      <c r="BE290" s="13">
        <v>39080.550000000003</v>
      </c>
      <c r="BF290" s="13">
        <v>35332.100000000006</v>
      </c>
      <c r="BG290" s="13">
        <v>33094.15</v>
      </c>
      <c r="BH290" s="13">
        <v>35214.400000000001</v>
      </c>
      <c r="BI290" s="13">
        <v>34776.300000000003</v>
      </c>
      <c r="BJ290" s="13">
        <v>35039.599999999999</v>
      </c>
      <c r="BK290" s="13">
        <f t="shared" si="8"/>
        <v>437109.43475000007</v>
      </c>
      <c r="BM290" s="13">
        <v>39005.446499999998</v>
      </c>
      <c r="BN290" s="13">
        <v>35224.688249999999</v>
      </c>
      <c r="BO290" s="13">
        <v>39178.100000000006</v>
      </c>
      <c r="BP290" s="13">
        <v>35359.85</v>
      </c>
      <c r="BQ290" s="13">
        <v>38849.25</v>
      </c>
      <c r="BR290" s="13">
        <v>36955</v>
      </c>
      <c r="BS290" s="13">
        <v>39080.550000000003</v>
      </c>
      <c r="BT290" s="13">
        <v>35332.100000000006</v>
      </c>
      <c r="BU290" s="13">
        <v>33094.15</v>
      </c>
      <c r="BV290" s="13">
        <v>35214.400000000001</v>
      </c>
      <c r="BW290" s="13">
        <v>34776.300000000003</v>
      </c>
      <c r="BX290" s="13">
        <v>35039.599999999999</v>
      </c>
      <c r="BY290" s="13">
        <f t="shared" si="9"/>
        <v>437109.43475000007</v>
      </c>
      <c r="CA290" s="16"/>
    </row>
    <row r="291" spans="2:79" x14ac:dyDescent="0.25">
      <c r="B291" t="s">
        <v>602</v>
      </c>
      <c r="C291" t="s">
        <v>603</v>
      </c>
      <c r="D291" t="s">
        <v>58</v>
      </c>
      <c r="E291" t="s">
        <v>65</v>
      </c>
      <c r="G291" s="2">
        <v>58905.599999999999</v>
      </c>
      <c r="H291" s="2">
        <v>57103.5</v>
      </c>
      <c r="I291" s="2">
        <v>47046.400000000001</v>
      </c>
      <c r="J291" s="2">
        <v>44665.1</v>
      </c>
      <c r="K291" s="2">
        <v>43139.5</v>
      </c>
      <c r="L291" s="2">
        <v>41664</v>
      </c>
      <c r="M291" s="2">
        <v>52516.7</v>
      </c>
      <c r="N291" s="2">
        <v>44077.1</v>
      </c>
      <c r="O291" s="2">
        <v>52546.3</v>
      </c>
      <c r="P291" s="2">
        <v>62621.599999999999</v>
      </c>
      <c r="Q291" s="2">
        <v>42408.3</v>
      </c>
      <c r="R291" s="2">
        <v>43899.3</v>
      </c>
      <c r="S291" s="2">
        <v>61339.1</v>
      </c>
      <c r="T291" s="2">
        <v>74237.5</v>
      </c>
      <c r="U291" s="2">
        <v>58335.1</v>
      </c>
      <c r="V291" s="2">
        <v>46528.2</v>
      </c>
      <c r="W291" s="2">
        <v>46924.800000000003</v>
      </c>
      <c r="X291" s="2">
        <v>52641.9</v>
      </c>
      <c r="Y291" s="2">
        <v>48999.199999999997</v>
      </c>
      <c r="Z291" s="2">
        <v>58700.1</v>
      </c>
      <c r="AA291" s="2">
        <v>51363.3</v>
      </c>
      <c r="AB291" s="2">
        <v>52074.7</v>
      </c>
      <c r="AC291" s="2">
        <v>36591.300000000003</v>
      </c>
      <c r="AD291" s="2">
        <v>56469.8</v>
      </c>
      <c r="AE291" s="2">
        <v>58952.6</v>
      </c>
      <c r="AF291" s="2">
        <v>41449.1</v>
      </c>
      <c r="AG291" s="2">
        <v>63492</v>
      </c>
      <c r="AH291" s="2">
        <v>44004.2</v>
      </c>
      <c r="AI291" s="2">
        <v>14362.4</v>
      </c>
      <c r="AJ291" s="2">
        <v>23632.3</v>
      </c>
      <c r="AK291" s="2">
        <v>20045</v>
      </c>
      <c r="AL291" s="2">
        <v>39574.400000000001</v>
      </c>
      <c r="AM291" s="2">
        <v>48948.2</v>
      </c>
      <c r="AN291" s="2">
        <v>50591.6</v>
      </c>
      <c r="AO291" s="2">
        <v>45226.400000000001</v>
      </c>
      <c r="AP291" s="2">
        <v>0</v>
      </c>
      <c r="AQ291" s="2">
        <v>0</v>
      </c>
      <c r="AR291" s="2">
        <v>73168.800000000003</v>
      </c>
      <c r="AS291" s="2">
        <v>41869.1</v>
      </c>
      <c r="AT291" s="2">
        <v>50003.199999999997</v>
      </c>
      <c r="AU291" s="2">
        <v>45570.9</v>
      </c>
      <c r="AV291" s="2">
        <v>42442.400000000001</v>
      </c>
      <c r="AW291" s="2">
        <v>37367.199999999997</v>
      </c>
      <c r="AY291" s="13">
        <v>45215.115250000003</v>
      </c>
      <c r="AZ291" s="13">
        <v>40832.460124999998</v>
      </c>
      <c r="BA291" s="13">
        <v>52680.55</v>
      </c>
      <c r="BB291" s="13">
        <v>47003.7</v>
      </c>
      <c r="BC291" s="13">
        <v>29966.65</v>
      </c>
      <c r="BD291" s="13">
        <v>33037.35</v>
      </c>
      <c r="BE291" s="13">
        <v>28706.1</v>
      </c>
      <c r="BF291" s="13">
        <v>41825.75</v>
      </c>
      <c r="BG291" s="13">
        <v>50747.25</v>
      </c>
      <c r="BH291" s="13">
        <v>56606.6</v>
      </c>
      <c r="BI291" s="13">
        <v>43817.350000000006</v>
      </c>
      <c r="BJ291" s="13">
        <v>21949.65</v>
      </c>
      <c r="BK291" s="13">
        <f t="shared" si="8"/>
        <v>492388.52537499997</v>
      </c>
      <c r="BM291" s="13">
        <v>45215.115250000003</v>
      </c>
      <c r="BN291" s="13">
        <v>40832.460124999998</v>
      </c>
      <c r="BO291" s="13">
        <v>52680.55</v>
      </c>
      <c r="BP291" s="13">
        <v>47003.7</v>
      </c>
      <c r="BQ291" s="13">
        <v>29966.65</v>
      </c>
      <c r="BR291" s="13">
        <v>33037.35</v>
      </c>
      <c r="BS291" s="13">
        <v>28706.1</v>
      </c>
      <c r="BT291" s="13">
        <v>41825.75</v>
      </c>
      <c r="BU291" s="13">
        <v>50747.25</v>
      </c>
      <c r="BV291" s="13">
        <v>56606.6</v>
      </c>
      <c r="BW291" s="13">
        <v>43817.350000000006</v>
      </c>
      <c r="BX291" s="13">
        <v>21949.65</v>
      </c>
      <c r="BY291" s="13">
        <f t="shared" si="9"/>
        <v>492388.52537499997</v>
      </c>
      <c r="CA291" s="16"/>
    </row>
    <row r="292" spans="2:79" x14ac:dyDescent="0.25">
      <c r="B292" t="s">
        <v>564</v>
      </c>
      <c r="C292" t="s">
        <v>565</v>
      </c>
      <c r="D292" t="s">
        <v>66</v>
      </c>
      <c r="E292" t="s">
        <v>53</v>
      </c>
      <c r="G292" s="2">
        <v>86777.600000000006</v>
      </c>
      <c r="H292" s="2">
        <v>80479.899999999994</v>
      </c>
      <c r="I292" s="2">
        <v>86361.600000000006</v>
      </c>
      <c r="J292" s="2">
        <v>86153.9</v>
      </c>
      <c r="K292" s="2">
        <v>86559.2</v>
      </c>
      <c r="L292" s="2">
        <v>74900.800000000003</v>
      </c>
      <c r="M292" s="2">
        <v>77336</v>
      </c>
      <c r="N292" s="2">
        <v>97436.5</v>
      </c>
      <c r="O292" s="2">
        <v>86019.9</v>
      </c>
      <c r="P292" s="2">
        <v>93995.3</v>
      </c>
      <c r="Q292" s="2">
        <v>73521.8</v>
      </c>
      <c r="R292" s="2">
        <v>48379</v>
      </c>
      <c r="S292" s="2">
        <v>66180.5</v>
      </c>
      <c r="T292" s="2">
        <v>63354.3</v>
      </c>
      <c r="U292" s="2">
        <v>54894</v>
      </c>
      <c r="V292" s="2">
        <v>20301.400000000001</v>
      </c>
      <c r="W292" s="2">
        <v>48099.1</v>
      </c>
      <c r="X292" s="2">
        <v>83582.600000000006</v>
      </c>
      <c r="Y292" s="2">
        <v>89379.7</v>
      </c>
      <c r="Z292" s="2">
        <v>80056.800000000003</v>
      </c>
      <c r="AA292" s="2">
        <v>64881.8</v>
      </c>
      <c r="AB292" s="2">
        <v>100054.5</v>
      </c>
      <c r="AC292" s="2">
        <v>70356.3</v>
      </c>
      <c r="AD292" s="2">
        <v>50377.7</v>
      </c>
      <c r="AE292" s="2">
        <v>75766.899999999994</v>
      </c>
      <c r="AF292" s="2">
        <v>103793.5</v>
      </c>
      <c r="AG292" s="2">
        <v>122230.5</v>
      </c>
      <c r="AH292" s="2">
        <v>107517.3</v>
      </c>
      <c r="AI292" s="2">
        <v>93406.399999999994</v>
      </c>
      <c r="AJ292" s="2">
        <v>96781</v>
      </c>
      <c r="AK292" s="2">
        <v>93507.7</v>
      </c>
      <c r="AL292" s="2">
        <v>96173.7</v>
      </c>
      <c r="AM292" s="2">
        <v>60532.2</v>
      </c>
      <c r="AN292" s="2">
        <v>94578</v>
      </c>
      <c r="AO292" s="2">
        <v>98030.6</v>
      </c>
      <c r="AP292" s="2">
        <v>54006.2</v>
      </c>
      <c r="AQ292" s="2">
        <v>30867.5</v>
      </c>
      <c r="AR292" s="2">
        <v>82294.600000000006</v>
      </c>
      <c r="AS292" s="2">
        <v>114104.5</v>
      </c>
      <c r="AT292" s="2">
        <v>99387.6</v>
      </c>
      <c r="AU292" s="2">
        <v>89005.6</v>
      </c>
      <c r="AV292" s="2">
        <v>99958.6</v>
      </c>
      <c r="AW292" s="2">
        <v>96740.9</v>
      </c>
      <c r="AY292" s="13">
        <v>76254.211250000008</v>
      </c>
      <c r="AZ292" s="13">
        <v>68862.968124999999</v>
      </c>
      <c r="BA292" s="13">
        <v>118167.5</v>
      </c>
      <c r="BB292" s="13">
        <v>103452.45000000001</v>
      </c>
      <c r="BC292" s="13">
        <v>91206</v>
      </c>
      <c r="BD292" s="13">
        <v>98369.8</v>
      </c>
      <c r="BE292" s="13">
        <v>95124.299999999988</v>
      </c>
      <c r="BF292" s="13">
        <v>96805.1</v>
      </c>
      <c r="BG292" s="13">
        <v>73276.049999999988</v>
      </c>
      <c r="BH292" s="13">
        <v>94286.65</v>
      </c>
      <c r="BI292" s="13">
        <v>85776.200000000012</v>
      </c>
      <c r="BJ292" s="13">
        <v>51192.6</v>
      </c>
      <c r="BK292" s="13">
        <f t="shared" si="8"/>
        <v>1052773.8293750002</v>
      </c>
      <c r="BM292" s="13">
        <v>76254.211250000008</v>
      </c>
      <c r="BN292" s="13">
        <v>68862.968124999999</v>
      </c>
      <c r="BO292" s="13">
        <v>118167.5</v>
      </c>
      <c r="BP292" s="13">
        <v>103452.45000000001</v>
      </c>
      <c r="BQ292" s="13">
        <v>91206</v>
      </c>
      <c r="BR292" s="13">
        <v>98369.8</v>
      </c>
      <c r="BS292" s="13">
        <v>95124.299999999988</v>
      </c>
      <c r="BT292" s="13">
        <v>96805.1</v>
      </c>
      <c r="BU292" s="13">
        <v>73276.049999999988</v>
      </c>
      <c r="BV292" s="13">
        <v>94286.65</v>
      </c>
      <c r="BW292" s="13">
        <v>85776.200000000012</v>
      </c>
      <c r="BX292" s="13">
        <v>51192.6</v>
      </c>
      <c r="BY292" s="13">
        <f t="shared" si="9"/>
        <v>1052773.8293750002</v>
      </c>
      <c r="CA292" s="16"/>
    </row>
    <row r="293" spans="2:79" x14ac:dyDescent="0.25">
      <c r="B293" t="s">
        <v>716</v>
      </c>
      <c r="C293" t="s">
        <v>717</v>
      </c>
      <c r="D293" t="s">
        <v>58</v>
      </c>
      <c r="E293" t="s">
        <v>65</v>
      </c>
      <c r="G293" s="2">
        <v>134420</v>
      </c>
      <c r="H293" s="2">
        <v>108482.4</v>
      </c>
      <c r="I293" s="2">
        <v>120191.5</v>
      </c>
      <c r="J293" s="2">
        <v>108274.1</v>
      </c>
      <c r="K293" s="2">
        <v>103494.9</v>
      </c>
      <c r="L293" s="2">
        <v>95100.1</v>
      </c>
      <c r="M293" s="2">
        <v>101483.2</v>
      </c>
      <c r="N293" s="2">
        <v>105849.1</v>
      </c>
      <c r="O293" s="2">
        <v>110866.5</v>
      </c>
      <c r="P293" s="2">
        <v>107773.8</v>
      </c>
      <c r="Q293" s="2">
        <v>118172</v>
      </c>
      <c r="R293" s="2">
        <v>123213</v>
      </c>
      <c r="S293" s="2">
        <v>127168.5</v>
      </c>
      <c r="T293" s="2">
        <v>119382.1</v>
      </c>
      <c r="U293" s="2">
        <v>116193.60000000001</v>
      </c>
      <c r="V293" s="2">
        <v>110820.8</v>
      </c>
      <c r="W293" s="2">
        <v>109223</v>
      </c>
      <c r="X293" s="2">
        <v>100071.5</v>
      </c>
      <c r="Y293" s="2">
        <v>102144.4</v>
      </c>
      <c r="Z293" s="2">
        <v>105193.2</v>
      </c>
      <c r="AA293" s="2">
        <v>107731.9</v>
      </c>
      <c r="AB293" s="2">
        <v>111265</v>
      </c>
      <c r="AC293" s="2">
        <v>116466</v>
      </c>
      <c r="AD293" s="2">
        <v>135552.70000000001</v>
      </c>
      <c r="AE293" s="2">
        <v>134191.20000000001</v>
      </c>
      <c r="AF293" s="2">
        <v>113874.3</v>
      </c>
      <c r="AG293" s="2">
        <v>120237.6</v>
      </c>
      <c r="AH293" s="2">
        <v>112126.39999999999</v>
      </c>
      <c r="AI293" s="2">
        <v>108700.8</v>
      </c>
      <c r="AJ293" s="2">
        <v>102762</v>
      </c>
      <c r="AK293" s="2">
        <v>105301.2</v>
      </c>
      <c r="AL293" s="2">
        <v>104574</v>
      </c>
      <c r="AM293" s="2">
        <v>104947</v>
      </c>
      <c r="AN293" s="2">
        <v>111215.2</v>
      </c>
      <c r="AO293" s="2">
        <v>125029.6</v>
      </c>
      <c r="AP293" s="2">
        <v>127408.2</v>
      </c>
      <c r="AQ293" s="2">
        <v>81150.2</v>
      </c>
      <c r="AR293" s="2">
        <v>114463.6</v>
      </c>
      <c r="AS293" s="2">
        <v>118123.2</v>
      </c>
      <c r="AT293" s="2">
        <v>118954.8</v>
      </c>
      <c r="AU293" s="2">
        <v>114537.4</v>
      </c>
      <c r="AV293" s="2">
        <v>103658.4</v>
      </c>
      <c r="AW293" s="2">
        <v>101703.9</v>
      </c>
      <c r="AY293" s="13">
        <v>115578.45765000001</v>
      </c>
      <c r="AZ293" s="13">
        <v>104375.55532500001</v>
      </c>
      <c r="BA293" s="13">
        <v>119180.4</v>
      </c>
      <c r="BB293" s="13">
        <v>115540.6</v>
      </c>
      <c r="BC293" s="13">
        <v>111619.1</v>
      </c>
      <c r="BD293" s="13">
        <v>103210.2</v>
      </c>
      <c r="BE293" s="13">
        <v>103502.54999999999</v>
      </c>
      <c r="BF293" s="13">
        <v>105211.55</v>
      </c>
      <c r="BG293" s="13">
        <v>107906.75</v>
      </c>
      <c r="BH293" s="13">
        <v>109494.5</v>
      </c>
      <c r="BI293" s="13">
        <v>121600.8</v>
      </c>
      <c r="BJ293" s="13">
        <v>125310.6</v>
      </c>
      <c r="BK293" s="13">
        <f t="shared" si="8"/>
        <v>1342531.0629750001</v>
      </c>
      <c r="BM293" s="13">
        <v>115578.45765000001</v>
      </c>
      <c r="BN293" s="13">
        <v>104375.55532500001</v>
      </c>
      <c r="BO293" s="13">
        <v>119180.4</v>
      </c>
      <c r="BP293" s="13">
        <v>115540.6</v>
      </c>
      <c r="BQ293" s="13">
        <v>111619.1</v>
      </c>
      <c r="BR293" s="13">
        <v>103210.2</v>
      </c>
      <c r="BS293" s="13">
        <v>103502.54999999999</v>
      </c>
      <c r="BT293" s="13">
        <v>105211.55</v>
      </c>
      <c r="BU293" s="13">
        <v>107906.75</v>
      </c>
      <c r="BV293" s="13">
        <v>109494.5</v>
      </c>
      <c r="BW293" s="13">
        <v>121600.8</v>
      </c>
      <c r="BX293" s="13">
        <v>125310.6</v>
      </c>
      <c r="BY293" s="13">
        <f t="shared" si="9"/>
        <v>1342531.0629750001</v>
      </c>
      <c r="CA293" s="16"/>
    </row>
    <row r="294" spans="2:79" x14ac:dyDescent="0.25">
      <c r="B294" t="s">
        <v>596</v>
      </c>
      <c r="C294" t="s">
        <v>597</v>
      </c>
      <c r="D294" t="s">
        <v>58</v>
      </c>
      <c r="E294" t="s">
        <v>57</v>
      </c>
      <c r="G294" s="2">
        <v>151663.20000000001</v>
      </c>
      <c r="H294" s="2">
        <v>122314.4</v>
      </c>
      <c r="I294" s="2">
        <v>140743.1</v>
      </c>
      <c r="J294" s="2">
        <v>133891.79999999999</v>
      </c>
      <c r="K294" s="2">
        <v>130789.2</v>
      </c>
      <c r="L294" s="2">
        <v>126498.6</v>
      </c>
      <c r="M294" s="2">
        <v>148985</v>
      </c>
      <c r="N294" s="2">
        <v>157827.1</v>
      </c>
      <c r="O294" s="2">
        <v>157946.4</v>
      </c>
      <c r="P294" s="2">
        <v>161958.79999999999</v>
      </c>
      <c r="Q294" s="2">
        <v>150463.29999999999</v>
      </c>
      <c r="R294" s="2">
        <v>146260.70000000001</v>
      </c>
      <c r="S294" s="2">
        <v>139556.5</v>
      </c>
      <c r="T294" s="2">
        <v>121344.4</v>
      </c>
      <c r="U294" s="2">
        <v>147323.9</v>
      </c>
      <c r="V294" s="2">
        <v>136576.1</v>
      </c>
      <c r="W294" s="2">
        <v>118494</v>
      </c>
      <c r="X294" s="2">
        <v>40513.199999999997</v>
      </c>
      <c r="Y294" s="2">
        <v>31513.1</v>
      </c>
      <c r="Z294" s="2">
        <v>52550</v>
      </c>
      <c r="AA294" s="2">
        <v>63468.6</v>
      </c>
      <c r="AB294" s="2">
        <v>82863.8</v>
      </c>
      <c r="AC294" s="2">
        <v>84282.1</v>
      </c>
      <c r="AD294" s="2">
        <v>72286.8</v>
      </c>
      <c r="AE294" s="2">
        <v>66713.899999999994</v>
      </c>
      <c r="AF294" s="2">
        <v>58777.2</v>
      </c>
      <c r="AG294" s="2">
        <v>69911.399999999994</v>
      </c>
      <c r="AH294" s="2">
        <v>75388.5</v>
      </c>
      <c r="AI294" s="2">
        <v>69638.399999999994</v>
      </c>
      <c r="AJ294" s="2">
        <v>70189</v>
      </c>
      <c r="AK294" s="2">
        <v>61067.9</v>
      </c>
      <c r="AL294" s="2">
        <v>63976.3</v>
      </c>
      <c r="AM294" s="2">
        <v>2063.4</v>
      </c>
      <c r="AN294" s="2">
        <v>4647.3</v>
      </c>
      <c r="AO294" s="2">
        <v>2117.1999999999998</v>
      </c>
      <c r="AP294" s="2">
        <v>3182.4</v>
      </c>
      <c r="AQ294" s="2">
        <v>8463.6</v>
      </c>
      <c r="AR294" s="2">
        <v>10836.8</v>
      </c>
      <c r="AS294" s="2">
        <v>9932</v>
      </c>
      <c r="AT294" s="2">
        <v>11272.9</v>
      </c>
      <c r="AU294" s="2">
        <v>13545.7</v>
      </c>
      <c r="AV294" s="2">
        <v>11355.6</v>
      </c>
      <c r="AW294" s="2">
        <v>16406.2</v>
      </c>
      <c r="AY294" s="13">
        <v>37718.185749999997</v>
      </c>
      <c r="AZ294" s="13">
        <v>34062.200374999993</v>
      </c>
      <c r="BA294" s="13">
        <v>39921.699999999997</v>
      </c>
      <c r="BB294" s="13">
        <v>43330.7</v>
      </c>
      <c r="BC294" s="13">
        <v>41592.049999999996</v>
      </c>
      <c r="BD294" s="13">
        <v>40772.300000000003</v>
      </c>
      <c r="BE294" s="13">
        <v>38737.050000000003</v>
      </c>
      <c r="BF294" s="13">
        <v>110901.70000000001</v>
      </c>
      <c r="BG294" s="13">
        <v>80004.899999999994</v>
      </c>
      <c r="BH294" s="13">
        <v>83303.049999999988</v>
      </c>
      <c r="BI294" s="13">
        <v>76290.25</v>
      </c>
      <c r="BJ294" s="13">
        <v>74721.55</v>
      </c>
      <c r="BK294" s="13">
        <f t="shared" si="8"/>
        <v>701355.63612499996</v>
      </c>
      <c r="BM294" s="13">
        <v>37718.185749999997</v>
      </c>
      <c r="BN294" s="13">
        <v>34062.200374999993</v>
      </c>
      <c r="BO294" s="13">
        <v>39921.699999999997</v>
      </c>
      <c r="BP294" s="13">
        <v>43330.7</v>
      </c>
      <c r="BQ294" s="13">
        <v>41592.049999999996</v>
      </c>
      <c r="BR294" s="13">
        <v>40772.300000000003</v>
      </c>
      <c r="BS294" s="13">
        <v>38737.050000000003</v>
      </c>
      <c r="BT294" s="13">
        <v>110901.70000000001</v>
      </c>
      <c r="BU294" s="13">
        <v>80004.899999999994</v>
      </c>
      <c r="BV294" s="13">
        <v>83303.049999999988</v>
      </c>
      <c r="BW294" s="13">
        <v>76290.25</v>
      </c>
      <c r="BX294" s="13">
        <v>74721.55</v>
      </c>
      <c r="BY294" s="13">
        <f t="shared" si="9"/>
        <v>701355.63612499996</v>
      </c>
      <c r="CA294" s="16"/>
    </row>
    <row r="295" spans="2:79" x14ac:dyDescent="0.25">
      <c r="B295" t="s">
        <v>128</v>
      </c>
      <c r="C295" t="s">
        <v>129</v>
      </c>
      <c r="D295" t="s">
        <v>58</v>
      </c>
      <c r="E295" t="s">
        <v>74</v>
      </c>
      <c r="G295" s="2">
        <v>72248.800000000003</v>
      </c>
      <c r="H295" s="2">
        <v>64272.800000000003</v>
      </c>
      <c r="I295" s="2">
        <v>73405.399999999994</v>
      </c>
      <c r="J295" s="2">
        <v>70677.600000000006</v>
      </c>
      <c r="K295" s="2">
        <v>73945.8</v>
      </c>
      <c r="L295" s="2">
        <v>70257.399999999994</v>
      </c>
      <c r="M295" s="2">
        <v>64666.3</v>
      </c>
      <c r="N295" s="2">
        <v>69797.600000000006</v>
      </c>
      <c r="O295" s="2">
        <v>63727.5</v>
      </c>
      <c r="P295" s="2">
        <v>66616.600000000006</v>
      </c>
      <c r="Q295" s="2">
        <v>68567</v>
      </c>
      <c r="R295" s="2">
        <v>62624.2</v>
      </c>
      <c r="S295" s="2">
        <v>67660.3</v>
      </c>
      <c r="T295" s="2">
        <v>68709.100000000006</v>
      </c>
      <c r="U295" s="2">
        <v>65385.9</v>
      </c>
      <c r="V295" s="2">
        <v>60139.4</v>
      </c>
      <c r="W295" s="2">
        <v>61765.599999999999</v>
      </c>
      <c r="X295" s="2">
        <v>60967.3</v>
      </c>
      <c r="Y295" s="2">
        <v>77177.2</v>
      </c>
      <c r="Z295" s="2">
        <v>64426.8</v>
      </c>
      <c r="AA295" s="2">
        <v>60242.7</v>
      </c>
      <c r="AB295" s="2">
        <v>61846.400000000001</v>
      </c>
      <c r="AC295" s="2">
        <v>70756.899999999994</v>
      </c>
      <c r="AD295" s="2">
        <v>72150.5</v>
      </c>
      <c r="AE295" s="2">
        <v>79924.899999999994</v>
      </c>
      <c r="AF295" s="2">
        <v>69829.2</v>
      </c>
      <c r="AG295" s="2">
        <v>77686.399999999994</v>
      </c>
      <c r="AH295" s="2">
        <v>78539.899999999994</v>
      </c>
      <c r="AI295" s="2">
        <v>76960</v>
      </c>
      <c r="AJ295" s="2">
        <v>75784.800000000003</v>
      </c>
      <c r="AK295" s="2">
        <v>78028.5</v>
      </c>
      <c r="AL295" s="2">
        <v>78103.7</v>
      </c>
      <c r="AM295" s="2">
        <v>75231.5</v>
      </c>
      <c r="AN295" s="2">
        <v>77537.899999999994</v>
      </c>
      <c r="AO295" s="2">
        <v>75303.7</v>
      </c>
      <c r="AP295" s="2">
        <v>82610</v>
      </c>
      <c r="AQ295" s="2">
        <v>90018.6</v>
      </c>
      <c r="AR295" s="2">
        <v>77618.5</v>
      </c>
      <c r="AS295" s="2">
        <v>83467.5</v>
      </c>
      <c r="AT295" s="2">
        <v>87713.600000000006</v>
      </c>
      <c r="AU295" s="2">
        <v>89239.9</v>
      </c>
      <c r="AV295" s="2">
        <v>87942.399999999994</v>
      </c>
      <c r="AW295" s="2">
        <v>81681.600000000006</v>
      </c>
      <c r="AY295" s="13">
        <v>82680.407599999991</v>
      </c>
      <c r="AZ295" s="13">
        <v>74666.279799999989</v>
      </c>
      <c r="BA295" s="13">
        <v>80576.95</v>
      </c>
      <c r="BB295" s="13">
        <v>83126.75</v>
      </c>
      <c r="BC295" s="13">
        <v>83099.95</v>
      </c>
      <c r="BD295" s="13">
        <v>81863.600000000006</v>
      </c>
      <c r="BE295" s="13">
        <v>79855.05</v>
      </c>
      <c r="BF295" s="13">
        <v>73950.649999999994</v>
      </c>
      <c r="BG295" s="13">
        <v>69479.5</v>
      </c>
      <c r="BH295" s="13">
        <v>72077.25</v>
      </c>
      <c r="BI295" s="13">
        <v>71935.350000000006</v>
      </c>
      <c r="BJ295" s="13">
        <v>72617.100000000006</v>
      </c>
      <c r="BK295" s="13">
        <f t="shared" si="8"/>
        <v>925928.83740000008</v>
      </c>
      <c r="BM295" s="13">
        <v>82680.407599999991</v>
      </c>
      <c r="BN295" s="13">
        <v>74666.279799999989</v>
      </c>
      <c r="BO295" s="13">
        <v>80576.95</v>
      </c>
      <c r="BP295" s="13">
        <v>83126.75</v>
      </c>
      <c r="BQ295" s="13">
        <v>83099.95</v>
      </c>
      <c r="BR295" s="13">
        <v>81863.600000000006</v>
      </c>
      <c r="BS295" s="13">
        <v>79855.05</v>
      </c>
      <c r="BT295" s="13">
        <v>73950.649999999994</v>
      </c>
      <c r="BU295" s="13">
        <v>69479.5</v>
      </c>
      <c r="BV295" s="13">
        <v>72077.25</v>
      </c>
      <c r="BW295" s="13">
        <v>71935.350000000006</v>
      </c>
      <c r="BX295" s="13">
        <v>72617.100000000006</v>
      </c>
      <c r="BY295" s="13">
        <f t="shared" si="9"/>
        <v>925928.83740000008</v>
      </c>
      <c r="CA295" s="16"/>
    </row>
    <row r="296" spans="2:79" x14ac:dyDescent="0.25">
      <c r="B296" t="s">
        <v>86</v>
      </c>
      <c r="C296" t="s">
        <v>87</v>
      </c>
      <c r="D296" t="s">
        <v>58</v>
      </c>
      <c r="E296" t="s">
        <v>53</v>
      </c>
      <c r="G296" s="2">
        <v>48006.400000000001</v>
      </c>
      <c r="H296" s="2">
        <v>46207.199999999997</v>
      </c>
      <c r="I296" s="2">
        <v>44516</v>
      </c>
      <c r="J296" s="2">
        <v>51661.2</v>
      </c>
      <c r="K296" s="2">
        <v>45913.5</v>
      </c>
      <c r="L296" s="2">
        <v>43877.1</v>
      </c>
      <c r="M296" s="2">
        <v>41315.300000000003</v>
      </c>
      <c r="N296" s="2">
        <v>46372.1</v>
      </c>
      <c r="O296" s="2">
        <v>43847.3</v>
      </c>
      <c r="P296" s="2">
        <v>47521.8</v>
      </c>
      <c r="Q296" s="2">
        <v>56864.5</v>
      </c>
      <c r="R296" s="2">
        <v>57067.8</v>
      </c>
      <c r="S296" s="2">
        <v>48427.4</v>
      </c>
      <c r="T296" s="2">
        <v>46197</v>
      </c>
      <c r="U296" s="2">
        <v>45714.8</v>
      </c>
      <c r="V296" s="2">
        <v>38064.400000000001</v>
      </c>
      <c r="W296" s="2">
        <v>34702.800000000003</v>
      </c>
      <c r="X296" s="2">
        <v>37710</v>
      </c>
      <c r="Y296" s="2">
        <v>41986.1</v>
      </c>
      <c r="Z296" s="2">
        <v>47157.7</v>
      </c>
      <c r="AA296" s="2">
        <v>40669.300000000003</v>
      </c>
      <c r="AB296" s="2">
        <v>55699.5</v>
      </c>
      <c r="AC296" s="2">
        <v>54778.9</v>
      </c>
      <c r="AD296" s="2">
        <v>46019.4</v>
      </c>
      <c r="AE296" s="2">
        <v>46149.7</v>
      </c>
      <c r="AF296" s="2">
        <v>43681.1</v>
      </c>
      <c r="AG296" s="2">
        <v>52668.9</v>
      </c>
      <c r="AH296" s="2">
        <v>46577.2</v>
      </c>
      <c r="AI296" s="2">
        <v>52707.199999999997</v>
      </c>
      <c r="AJ296" s="2">
        <v>46785.8</v>
      </c>
      <c r="AK296" s="2">
        <v>41980.800000000003</v>
      </c>
      <c r="AL296" s="2">
        <v>48984.7</v>
      </c>
      <c r="AM296" s="2">
        <v>44816.800000000003</v>
      </c>
      <c r="AN296" s="2">
        <v>52975.199999999997</v>
      </c>
      <c r="AO296" s="2">
        <v>55299.9</v>
      </c>
      <c r="AP296" s="2">
        <v>44220.800000000003</v>
      </c>
      <c r="AQ296" s="2">
        <v>42253.9</v>
      </c>
      <c r="AR296" s="2">
        <v>37788.400000000001</v>
      </c>
      <c r="AS296" s="2">
        <v>44418.400000000001</v>
      </c>
      <c r="AT296" s="2">
        <v>51016</v>
      </c>
      <c r="AU296" s="2">
        <v>39371.699999999997</v>
      </c>
      <c r="AV296" s="2">
        <v>36651.300000000003</v>
      </c>
      <c r="AW296" s="2">
        <v>36677.9</v>
      </c>
      <c r="AY296" s="13">
        <v>44251.942549999992</v>
      </c>
      <c r="AZ296" s="13">
        <v>39962.646774999994</v>
      </c>
      <c r="BA296" s="13">
        <v>48543.65</v>
      </c>
      <c r="BB296" s="13">
        <v>48796.6</v>
      </c>
      <c r="BC296" s="13">
        <v>46039.45</v>
      </c>
      <c r="BD296" s="13">
        <v>41718.550000000003</v>
      </c>
      <c r="BE296" s="13">
        <v>39329.350000000006</v>
      </c>
      <c r="BF296" s="13">
        <v>47678.399999999994</v>
      </c>
      <c r="BG296" s="13">
        <v>44332.05</v>
      </c>
      <c r="BH296" s="13">
        <v>50248.5</v>
      </c>
      <c r="BI296" s="13">
        <v>56082.2</v>
      </c>
      <c r="BJ296" s="13">
        <v>50644.3</v>
      </c>
      <c r="BK296" s="13">
        <f t="shared" si="8"/>
        <v>557627.639325</v>
      </c>
      <c r="BM296" s="13">
        <v>44251.942549999992</v>
      </c>
      <c r="BN296" s="13">
        <v>39962.646774999994</v>
      </c>
      <c r="BO296" s="13">
        <v>48543.65</v>
      </c>
      <c r="BP296" s="13">
        <v>48796.6</v>
      </c>
      <c r="BQ296" s="13">
        <v>46039.45</v>
      </c>
      <c r="BR296" s="13">
        <v>41718.550000000003</v>
      </c>
      <c r="BS296" s="13">
        <v>39329.350000000006</v>
      </c>
      <c r="BT296" s="13">
        <v>47678.399999999994</v>
      </c>
      <c r="BU296" s="13">
        <v>44332.05</v>
      </c>
      <c r="BV296" s="13">
        <v>50248.5</v>
      </c>
      <c r="BW296" s="13">
        <v>56082.2</v>
      </c>
      <c r="BX296" s="13">
        <v>50644.3</v>
      </c>
      <c r="BY296" s="13">
        <f t="shared" si="9"/>
        <v>557627.639325</v>
      </c>
      <c r="CA296" s="16"/>
    </row>
    <row r="297" spans="2:79" x14ac:dyDescent="0.25">
      <c r="B297" t="s">
        <v>280</v>
      </c>
      <c r="C297" t="s">
        <v>281</v>
      </c>
      <c r="D297" t="s">
        <v>58</v>
      </c>
      <c r="E297" t="s">
        <v>65</v>
      </c>
      <c r="G297" s="2">
        <v>45325.3</v>
      </c>
      <c r="H297" s="2">
        <v>37205.4</v>
      </c>
      <c r="I297" s="2">
        <v>41579.199999999997</v>
      </c>
      <c r="J297" s="2">
        <v>37186.199999999997</v>
      </c>
      <c r="K297" s="2">
        <v>35128.5</v>
      </c>
      <c r="L297" s="2">
        <v>31293.599999999999</v>
      </c>
      <c r="M297" s="2">
        <v>32249.599999999999</v>
      </c>
      <c r="N297" s="2">
        <v>31843.1</v>
      </c>
      <c r="O297" s="2">
        <v>31645.5</v>
      </c>
      <c r="P297" s="2">
        <v>34097.1</v>
      </c>
      <c r="Q297" s="2">
        <v>40590.6</v>
      </c>
      <c r="R297" s="2">
        <v>43857.9</v>
      </c>
      <c r="S297" s="2">
        <v>44212</v>
      </c>
      <c r="T297" s="2">
        <v>39355.199999999997</v>
      </c>
      <c r="U297" s="2">
        <v>39060.400000000001</v>
      </c>
      <c r="V297" s="2">
        <v>36377.199999999997</v>
      </c>
      <c r="W297" s="2">
        <v>37433.5</v>
      </c>
      <c r="X297" s="2">
        <v>32521.3</v>
      </c>
      <c r="Y297" s="2">
        <v>30576</v>
      </c>
      <c r="Z297" s="2">
        <v>30124.3</v>
      </c>
      <c r="AA297" s="2">
        <v>30507.9</v>
      </c>
      <c r="AB297" s="2">
        <v>33765.699999999997</v>
      </c>
      <c r="AC297" s="2">
        <v>37098.1</v>
      </c>
      <c r="AD297" s="2">
        <v>46336.2</v>
      </c>
      <c r="AE297" s="2">
        <v>45502.6</v>
      </c>
      <c r="AF297" s="2">
        <v>38769.800000000003</v>
      </c>
      <c r="AG297" s="2">
        <v>42154</v>
      </c>
      <c r="AH297" s="2">
        <v>38653.699999999997</v>
      </c>
      <c r="AI297" s="2">
        <v>36389.599999999999</v>
      </c>
      <c r="AJ297" s="2">
        <v>32510.400000000001</v>
      </c>
      <c r="AK297" s="2">
        <v>30539</v>
      </c>
      <c r="AL297" s="2">
        <v>30023.4</v>
      </c>
      <c r="AM297" s="2">
        <v>29884.6</v>
      </c>
      <c r="AN297" s="2">
        <v>35795.800000000003</v>
      </c>
      <c r="AO297" s="2">
        <v>42283.6</v>
      </c>
      <c r="AP297" s="2">
        <v>41794.699999999997</v>
      </c>
      <c r="AQ297" s="2">
        <v>47712.9</v>
      </c>
      <c r="AR297" s="2">
        <v>40742.199999999997</v>
      </c>
      <c r="AS297" s="2">
        <v>41652</v>
      </c>
      <c r="AT297" s="2">
        <v>37819.699999999997</v>
      </c>
      <c r="AU297" s="2">
        <v>35486.5</v>
      </c>
      <c r="AV297" s="2">
        <v>32042.9</v>
      </c>
      <c r="AW297" s="2">
        <v>30754.9</v>
      </c>
      <c r="AY297" s="13">
        <v>44995.513749999998</v>
      </c>
      <c r="AZ297" s="13">
        <v>40634.144374999996</v>
      </c>
      <c r="BA297" s="13">
        <v>41903</v>
      </c>
      <c r="BB297" s="13">
        <v>38236.699999999997</v>
      </c>
      <c r="BC297" s="13">
        <v>35938.050000000003</v>
      </c>
      <c r="BD297" s="13">
        <v>32276.65</v>
      </c>
      <c r="BE297" s="13">
        <v>30646.95</v>
      </c>
      <c r="BF297" s="13">
        <v>30933.25</v>
      </c>
      <c r="BG297" s="13">
        <v>30765.05</v>
      </c>
      <c r="BH297" s="13">
        <v>34946.449999999997</v>
      </c>
      <c r="BI297" s="13">
        <v>41437.1</v>
      </c>
      <c r="BJ297" s="13">
        <v>42826.3</v>
      </c>
      <c r="BK297" s="13">
        <f t="shared" si="8"/>
        <v>445539.1581249999</v>
      </c>
      <c r="BM297" s="13">
        <v>44995.513749999998</v>
      </c>
      <c r="BN297" s="13">
        <v>40634.144374999996</v>
      </c>
      <c r="BO297" s="13">
        <v>41903</v>
      </c>
      <c r="BP297" s="13">
        <v>38236.699999999997</v>
      </c>
      <c r="BQ297" s="13">
        <v>35938.050000000003</v>
      </c>
      <c r="BR297" s="13">
        <v>32276.65</v>
      </c>
      <c r="BS297" s="13">
        <v>30646.95</v>
      </c>
      <c r="BT297" s="13">
        <v>30933.25</v>
      </c>
      <c r="BU297" s="13">
        <v>30765.05</v>
      </c>
      <c r="BV297" s="13">
        <v>34946.449999999997</v>
      </c>
      <c r="BW297" s="13">
        <v>41437.1</v>
      </c>
      <c r="BX297" s="13">
        <v>42826.3</v>
      </c>
      <c r="BY297" s="13">
        <f t="shared" si="9"/>
        <v>445539.1581249999</v>
      </c>
      <c r="CA297" s="16"/>
    </row>
    <row r="298" spans="2:79" x14ac:dyDescent="0.25">
      <c r="B298" t="s">
        <v>373</v>
      </c>
      <c r="C298" t="s">
        <v>374</v>
      </c>
      <c r="D298" t="s">
        <v>52</v>
      </c>
      <c r="E298" t="s">
        <v>65</v>
      </c>
      <c r="G298" s="2">
        <v>31561.200000000001</v>
      </c>
      <c r="H298" s="2">
        <v>27289.599999999999</v>
      </c>
      <c r="I298" s="2">
        <v>29900</v>
      </c>
      <c r="J298" s="2">
        <v>26873.599999999999</v>
      </c>
      <c r="K298" s="2">
        <v>28017.599999999999</v>
      </c>
      <c r="L298" s="2">
        <v>27419.9</v>
      </c>
      <c r="M298" s="2">
        <v>24830.9</v>
      </c>
      <c r="N298" s="2">
        <v>24721.9</v>
      </c>
      <c r="O298" s="2">
        <v>28455.4</v>
      </c>
      <c r="P298" s="2">
        <v>25765.9</v>
      </c>
      <c r="Q298" s="2">
        <v>26856.5</v>
      </c>
      <c r="R298" s="2">
        <v>32875.800000000003</v>
      </c>
      <c r="S298" s="2">
        <v>32123.9</v>
      </c>
      <c r="T298" s="2">
        <v>33334.300000000003</v>
      </c>
      <c r="U298" s="2">
        <v>31726.2</v>
      </c>
      <c r="V298" s="2">
        <v>27791.3</v>
      </c>
      <c r="W298" s="2">
        <v>28204.6</v>
      </c>
      <c r="X298" s="2">
        <v>26501.200000000001</v>
      </c>
      <c r="Y298" s="2">
        <v>25710</v>
      </c>
      <c r="Z298" s="2">
        <v>28190.3</v>
      </c>
      <c r="AA298" s="2">
        <v>26586.1</v>
      </c>
      <c r="AB298" s="2">
        <v>27086.400000000001</v>
      </c>
      <c r="AC298" s="2">
        <v>30978.9</v>
      </c>
      <c r="AD298" s="2">
        <v>32624.2</v>
      </c>
      <c r="AE298" s="2">
        <v>38403.800000000003</v>
      </c>
      <c r="AF298" s="2">
        <v>32258.1</v>
      </c>
      <c r="AG298" s="2">
        <v>31170.799999999999</v>
      </c>
      <c r="AH298" s="2">
        <v>35469.9</v>
      </c>
      <c r="AI298" s="2">
        <v>28398.9</v>
      </c>
      <c r="AJ298" s="2">
        <v>29134.3</v>
      </c>
      <c r="AK298" s="2">
        <v>40956.1</v>
      </c>
      <c r="AL298" s="2">
        <v>29207.8</v>
      </c>
      <c r="AM298" s="2">
        <v>42395.7</v>
      </c>
      <c r="AN298" s="2">
        <v>34857.1</v>
      </c>
      <c r="AO298" s="2">
        <v>37128.9</v>
      </c>
      <c r="AP298" s="2">
        <v>38920.300000000003</v>
      </c>
      <c r="AQ298" s="2">
        <v>42139.7</v>
      </c>
      <c r="AR298" s="2">
        <v>38335.199999999997</v>
      </c>
      <c r="AS298" s="2">
        <v>36059.800000000003</v>
      </c>
      <c r="AT298" s="2">
        <v>39439.699999999997</v>
      </c>
      <c r="AU298" s="2">
        <v>34713</v>
      </c>
      <c r="AV298" s="2">
        <v>36381.9</v>
      </c>
      <c r="AW298" s="2">
        <v>39104</v>
      </c>
      <c r="AY298" s="13">
        <v>39371.136399999996</v>
      </c>
      <c r="AZ298" s="13">
        <v>35554.932199999996</v>
      </c>
      <c r="BA298" s="13">
        <v>33615.300000000003</v>
      </c>
      <c r="BB298" s="13">
        <v>37454.800000000003</v>
      </c>
      <c r="BC298" s="13">
        <v>31555.95</v>
      </c>
      <c r="BD298" s="13">
        <v>32758.1</v>
      </c>
      <c r="BE298" s="13">
        <v>40030.050000000003</v>
      </c>
      <c r="BF298" s="13">
        <v>26964.85</v>
      </c>
      <c r="BG298" s="13">
        <v>35425.550000000003</v>
      </c>
      <c r="BH298" s="13">
        <v>30311.5</v>
      </c>
      <c r="BI298" s="13">
        <v>31992.7</v>
      </c>
      <c r="BJ298" s="13">
        <v>35898.050000000003</v>
      </c>
      <c r="BK298" s="13">
        <f t="shared" si="8"/>
        <v>410932.91859999998</v>
      </c>
      <c r="BM298" s="13">
        <v>39371.136399999996</v>
      </c>
      <c r="BN298" s="13">
        <v>35554.932199999996</v>
      </c>
      <c r="BO298" s="13">
        <v>33615.300000000003</v>
      </c>
      <c r="BP298" s="13">
        <v>37454.800000000003</v>
      </c>
      <c r="BQ298" s="13">
        <v>31555.95</v>
      </c>
      <c r="BR298" s="13">
        <v>32758.1</v>
      </c>
      <c r="BS298" s="13">
        <v>40030.050000000003</v>
      </c>
      <c r="BT298" s="13">
        <v>26964.85</v>
      </c>
      <c r="BU298" s="13">
        <v>35425.550000000003</v>
      </c>
      <c r="BV298" s="13">
        <v>30311.5</v>
      </c>
      <c r="BW298" s="13">
        <v>31992.7</v>
      </c>
      <c r="BX298" s="13">
        <v>35898.050000000003</v>
      </c>
      <c r="BY298" s="13">
        <f t="shared" si="9"/>
        <v>410932.91859999998</v>
      </c>
      <c r="CA298" s="16"/>
    </row>
    <row r="299" spans="2:79" x14ac:dyDescent="0.25">
      <c r="B299" t="s">
        <v>62</v>
      </c>
      <c r="C299" t="s">
        <v>63</v>
      </c>
      <c r="D299" t="s">
        <v>66</v>
      </c>
      <c r="E299" t="s">
        <v>65</v>
      </c>
      <c r="G299" s="2">
        <v>145714.4</v>
      </c>
      <c r="H299" s="2">
        <v>111228</v>
      </c>
      <c r="I299" s="2">
        <v>128088.2</v>
      </c>
      <c r="J299" s="2">
        <v>118965</v>
      </c>
      <c r="K299" s="2">
        <v>126332.2</v>
      </c>
      <c r="L299" s="2">
        <v>117427.9</v>
      </c>
      <c r="M299" s="2">
        <v>119496.5</v>
      </c>
      <c r="N299" s="2">
        <v>119006.5</v>
      </c>
      <c r="O299" s="2">
        <v>114307.6</v>
      </c>
      <c r="P299" s="2">
        <v>115519.7</v>
      </c>
      <c r="Q299" s="2">
        <v>113780.9</v>
      </c>
      <c r="R299" s="2">
        <v>125732.4</v>
      </c>
      <c r="S299" s="2">
        <v>136964.4</v>
      </c>
      <c r="T299" s="2">
        <v>128359.8</v>
      </c>
      <c r="U299" s="2">
        <v>133858.6</v>
      </c>
      <c r="V299" s="2">
        <v>131867.79999999999</v>
      </c>
      <c r="W299" s="2">
        <v>135751.29999999999</v>
      </c>
      <c r="X299" s="2">
        <v>121945.1</v>
      </c>
      <c r="Y299" s="2">
        <v>127371</v>
      </c>
      <c r="Z299" s="2">
        <v>126127.5</v>
      </c>
      <c r="AA299" s="2">
        <v>121507.8</v>
      </c>
      <c r="AB299" s="2">
        <v>112403.3</v>
      </c>
      <c r="AC299" s="2">
        <v>95390.399999999994</v>
      </c>
      <c r="AD299" s="2">
        <v>131627.29999999999</v>
      </c>
      <c r="AE299" s="2">
        <v>120687.5</v>
      </c>
      <c r="AF299" s="2">
        <v>73393</v>
      </c>
      <c r="AG299" s="2">
        <v>124000.4</v>
      </c>
      <c r="AH299" s="2">
        <v>116912.6</v>
      </c>
      <c r="AI299" s="2">
        <v>119152.8</v>
      </c>
      <c r="AJ299" s="2">
        <v>114984.6</v>
      </c>
      <c r="AK299" s="2">
        <v>120623.2</v>
      </c>
      <c r="AL299" s="2">
        <v>118587.8</v>
      </c>
      <c r="AM299" s="2">
        <v>112410.8</v>
      </c>
      <c r="AN299" s="2">
        <v>126029.7</v>
      </c>
      <c r="AO299" s="2">
        <v>116878.7</v>
      </c>
      <c r="AP299" s="2">
        <v>119932.8</v>
      </c>
      <c r="AQ299" s="2">
        <v>120048.3</v>
      </c>
      <c r="AR299" s="2">
        <v>109127.9</v>
      </c>
      <c r="AS299" s="2">
        <v>109189.6</v>
      </c>
      <c r="AT299" s="2">
        <v>110113.5</v>
      </c>
      <c r="AU299" s="2">
        <v>106519.5</v>
      </c>
      <c r="AV299" s="2">
        <v>100675.6</v>
      </c>
      <c r="AW299" s="2">
        <v>108700.7</v>
      </c>
      <c r="AY299" s="13">
        <v>110258.37035</v>
      </c>
      <c r="AZ299" s="13">
        <v>99571.13867499998</v>
      </c>
      <c r="BA299" s="13">
        <v>116595</v>
      </c>
      <c r="BB299" s="13">
        <v>113513.05</v>
      </c>
      <c r="BC299" s="13">
        <v>112836.15</v>
      </c>
      <c r="BD299" s="13">
        <v>107830.1</v>
      </c>
      <c r="BE299" s="13">
        <v>114661.95</v>
      </c>
      <c r="BF299" s="13">
        <v>118797.15</v>
      </c>
      <c r="BG299" s="13">
        <v>113359.20000000001</v>
      </c>
      <c r="BH299" s="13">
        <v>120774.7</v>
      </c>
      <c r="BI299" s="13">
        <v>115329.79999999999</v>
      </c>
      <c r="BJ299" s="13">
        <v>122832.6</v>
      </c>
      <c r="BK299" s="13">
        <f t="shared" si="8"/>
        <v>1366359.209025</v>
      </c>
      <c r="BM299" s="13">
        <v>110258.37035</v>
      </c>
      <c r="BN299" s="13">
        <v>99571.13867499998</v>
      </c>
      <c r="BO299" s="13">
        <v>116595</v>
      </c>
      <c r="BP299" s="13">
        <v>113513.05</v>
      </c>
      <c r="BQ299" s="13">
        <v>112836.15</v>
      </c>
      <c r="BR299" s="13">
        <v>107830.1</v>
      </c>
      <c r="BS299" s="13">
        <v>114661.95</v>
      </c>
      <c r="BT299" s="13">
        <v>118797.15</v>
      </c>
      <c r="BU299" s="13">
        <v>113359.20000000001</v>
      </c>
      <c r="BV299" s="13">
        <v>120774.7</v>
      </c>
      <c r="BW299" s="13">
        <v>115329.79999999999</v>
      </c>
      <c r="BX299" s="13">
        <v>122832.6</v>
      </c>
      <c r="BY299" s="13">
        <f t="shared" si="9"/>
        <v>1366359.209025</v>
      </c>
      <c r="CA299" s="16"/>
    </row>
    <row r="300" spans="2:79" x14ac:dyDescent="0.25">
      <c r="B300" t="s">
        <v>228</v>
      </c>
      <c r="C300" t="s">
        <v>229</v>
      </c>
      <c r="D300" t="s">
        <v>58</v>
      </c>
      <c r="E300" t="s">
        <v>65</v>
      </c>
      <c r="G300" s="2">
        <v>68338.399999999994</v>
      </c>
      <c r="H300" s="2">
        <v>75538.100000000006</v>
      </c>
      <c r="I300" s="2">
        <v>58090.9</v>
      </c>
      <c r="J300" s="2">
        <v>78608.7</v>
      </c>
      <c r="K300" s="2">
        <v>78411.3</v>
      </c>
      <c r="L300" s="2">
        <v>68455.600000000006</v>
      </c>
      <c r="M300" s="2">
        <v>65018.7</v>
      </c>
      <c r="N300" s="2">
        <v>70570.5</v>
      </c>
      <c r="O300" s="2">
        <v>75736.399999999994</v>
      </c>
      <c r="P300" s="2">
        <v>84654.2</v>
      </c>
      <c r="Q300" s="2">
        <v>81084.899999999994</v>
      </c>
      <c r="R300" s="2">
        <v>68547</v>
      </c>
      <c r="S300" s="2">
        <v>84110.2</v>
      </c>
      <c r="T300" s="2">
        <v>81991.899999999994</v>
      </c>
      <c r="U300" s="2">
        <v>73855.399999999994</v>
      </c>
      <c r="V300" s="2">
        <v>64358.3</v>
      </c>
      <c r="W300" s="2">
        <v>98058.6</v>
      </c>
      <c r="X300" s="2">
        <v>74297.100000000006</v>
      </c>
      <c r="Y300" s="2">
        <v>65144.7</v>
      </c>
      <c r="Z300" s="2">
        <v>88760.9</v>
      </c>
      <c r="AA300" s="2">
        <v>78206.3</v>
      </c>
      <c r="AB300" s="2">
        <v>99588.1</v>
      </c>
      <c r="AC300" s="2">
        <v>61131.199999999997</v>
      </c>
      <c r="AD300" s="2">
        <v>48604</v>
      </c>
      <c r="AE300" s="2">
        <v>60795.3</v>
      </c>
      <c r="AF300" s="2">
        <v>80354.8</v>
      </c>
      <c r="AG300" s="2">
        <v>77852.5</v>
      </c>
      <c r="AH300" s="2">
        <v>73114.399999999994</v>
      </c>
      <c r="AI300" s="2">
        <v>63272.6</v>
      </c>
      <c r="AJ300" s="2">
        <v>78375.399999999994</v>
      </c>
      <c r="AK300" s="2">
        <v>49906.6</v>
      </c>
      <c r="AL300" s="2">
        <v>98662.6</v>
      </c>
      <c r="AM300" s="2">
        <v>50983.5</v>
      </c>
      <c r="AN300" s="2">
        <v>66351.399999999994</v>
      </c>
      <c r="AO300" s="2">
        <v>68210.100000000006</v>
      </c>
      <c r="AP300" s="2">
        <v>58906.6</v>
      </c>
      <c r="AQ300" s="2">
        <v>63676.9</v>
      </c>
      <c r="AR300" s="2">
        <v>62731.5</v>
      </c>
      <c r="AS300" s="2">
        <v>72794.100000000006</v>
      </c>
      <c r="AT300" s="2">
        <v>74307</v>
      </c>
      <c r="AU300" s="2">
        <v>84962.4</v>
      </c>
      <c r="AV300" s="2">
        <v>42677.7</v>
      </c>
      <c r="AW300" s="2">
        <v>63947.3</v>
      </c>
      <c r="AY300" s="13">
        <v>69698.989249999999</v>
      </c>
      <c r="AZ300" s="13">
        <v>62943.137124999994</v>
      </c>
      <c r="BA300" s="13">
        <v>75323.3</v>
      </c>
      <c r="BB300" s="13">
        <v>73710.7</v>
      </c>
      <c r="BC300" s="13">
        <v>74117.5</v>
      </c>
      <c r="BD300" s="13">
        <v>60526.549999999996</v>
      </c>
      <c r="BE300" s="13">
        <v>56926.95</v>
      </c>
      <c r="BF300" s="13">
        <v>84616.55</v>
      </c>
      <c r="BG300" s="13">
        <v>63359.95</v>
      </c>
      <c r="BH300" s="13">
        <v>75502.799999999988</v>
      </c>
      <c r="BI300" s="13">
        <v>74647.5</v>
      </c>
      <c r="BJ300" s="13">
        <v>63726.8</v>
      </c>
      <c r="BK300" s="13">
        <f t="shared" si="8"/>
        <v>835100.72637500009</v>
      </c>
      <c r="BM300" s="13">
        <v>69698.989249999999</v>
      </c>
      <c r="BN300" s="13">
        <v>62943.137124999994</v>
      </c>
      <c r="BO300" s="13">
        <v>75323.3</v>
      </c>
      <c r="BP300" s="13">
        <v>73710.7</v>
      </c>
      <c r="BQ300" s="13">
        <v>74117.5</v>
      </c>
      <c r="BR300" s="13">
        <v>60526.549999999996</v>
      </c>
      <c r="BS300" s="13">
        <v>56926.95</v>
      </c>
      <c r="BT300" s="13">
        <v>84616.55</v>
      </c>
      <c r="BU300" s="13">
        <v>63359.95</v>
      </c>
      <c r="BV300" s="13">
        <v>75502.799999999988</v>
      </c>
      <c r="BW300" s="13">
        <v>74647.5</v>
      </c>
      <c r="BX300" s="13">
        <v>63726.8</v>
      </c>
      <c r="BY300" s="13">
        <f t="shared" si="9"/>
        <v>835100.72637500009</v>
      </c>
      <c r="CA300" s="16"/>
    </row>
    <row r="301" spans="2:79" x14ac:dyDescent="0.25">
      <c r="B301" t="s">
        <v>263</v>
      </c>
      <c r="C301" t="s">
        <v>264</v>
      </c>
      <c r="D301" t="s">
        <v>58</v>
      </c>
      <c r="E301" t="s">
        <v>65</v>
      </c>
      <c r="G301" s="2">
        <v>64043.199999999997</v>
      </c>
      <c r="H301" s="2">
        <v>54579.5</v>
      </c>
      <c r="I301" s="2">
        <v>62857.599999999999</v>
      </c>
      <c r="J301" s="2">
        <v>57532.800000000003</v>
      </c>
      <c r="K301" s="2">
        <v>56212</v>
      </c>
      <c r="L301" s="2">
        <v>50978.1</v>
      </c>
      <c r="M301" s="2">
        <v>52473.2</v>
      </c>
      <c r="N301" s="2">
        <v>48227.5</v>
      </c>
      <c r="O301" s="2">
        <v>49193.3</v>
      </c>
      <c r="P301" s="2">
        <v>52324</v>
      </c>
      <c r="Q301" s="2">
        <v>54590.6</v>
      </c>
      <c r="R301" s="2">
        <v>57633.2</v>
      </c>
      <c r="S301" s="2">
        <v>58643.5</v>
      </c>
      <c r="T301" s="2">
        <v>53306.2</v>
      </c>
      <c r="U301" s="2">
        <v>54047.7</v>
      </c>
      <c r="V301" s="2">
        <v>51258.1</v>
      </c>
      <c r="W301" s="2">
        <v>48446.8</v>
      </c>
      <c r="X301" s="2">
        <v>46309.5</v>
      </c>
      <c r="Y301" s="2">
        <v>45824.800000000003</v>
      </c>
      <c r="Z301" s="2">
        <v>48640</v>
      </c>
      <c r="AA301" s="2">
        <v>45685.3</v>
      </c>
      <c r="AB301" s="2">
        <v>42349.9</v>
      </c>
      <c r="AC301" s="2">
        <v>40760.1</v>
      </c>
      <c r="AD301" s="2">
        <v>53660.4</v>
      </c>
      <c r="AE301" s="2">
        <v>56538.1</v>
      </c>
      <c r="AF301" s="2">
        <v>49178.5</v>
      </c>
      <c r="AG301" s="2">
        <v>53481</v>
      </c>
      <c r="AH301" s="2">
        <v>50505.3</v>
      </c>
      <c r="AI301" s="2">
        <v>52581.1</v>
      </c>
      <c r="AJ301" s="2">
        <v>50773.599999999999</v>
      </c>
      <c r="AK301" s="2">
        <v>49721.9</v>
      </c>
      <c r="AL301" s="2">
        <v>53523.8</v>
      </c>
      <c r="AM301" s="2">
        <v>50278.6</v>
      </c>
      <c r="AN301" s="2">
        <v>53160.6</v>
      </c>
      <c r="AO301" s="2">
        <v>53245.2</v>
      </c>
      <c r="AP301" s="2">
        <v>55204.5</v>
      </c>
      <c r="AQ301" s="2">
        <v>57886.8</v>
      </c>
      <c r="AR301" s="2">
        <v>50856.7</v>
      </c>
      <c r="AS301" s="2">
        <v>54298.5</v>
      </c>
      <c r="AT301" s="2">
        <v>52956.800000000003</v>
      </c>
      <c r="AU301" s="2">
        <v>52157.7</v>
      </c>
      <c r="AV301" s="2">
        <v>50107.199999999997</v>
      </c>
      <c r="AW301" s="2">
        <v>48927.3</v>
      </c>
      <c r="AY301" s="13">
        <v>55866.856050000009</v>
      </c>
      <c r="AZ301" s="13">
        <v>50451.738525000008</v>
      </c>
      <c r="BA301" s="13">
        <v>53889.75</v>
      </c>
      <c r="BB301" s="13">
        <v>51731.05</v>
      </c>
      <c r="BC301" s="13">
        <v>52369.399999999994</v>
      </c>
      <c r="BD301" s="13">
        <v>50440.399999999994</v>
      </c>
      <c r="BE301" s="13">
        <v>49324.600000000006</v>
      </c>
      <c r="BF301" s="13">
        <v>50875.65</v>
      </c>
      <c r="BG301" s="13">
        <v>49735.95</v>
      </c>
      <c r="BH301" s="13">
        <v>52742.3</v>
      </c>
      <c r="BI301" s="13">
        <v>53917.899999999994</v>
      </c>
      <c r="BJ301" s="13">
        <v>56418.85</v>
      </c>
      <c r="BK301" s="13">
        <f t="shared" si="8"/>
        <v>627764.44457500009</v>
      </c>
      <c r="BM301" s="13">
        <v>55866.856050000009</v>
      </c>
      <c r="BN301" s="13">
        <v>50451.738525000008</v>
      </c>
      <c r="BO301" s="13">
        <v>53889.75</v>
      </c>
      <c r="BP301" s="13">
        <v>51731.05</v>
      </c>
      <c r="BQ301" s="13">
        <v>52369.399999999994</v>
      </c>
      <c r="BR301" s="13">
        <v>50440.399999999994</v>
      </c>
      <c r="BS301" s="13">
        <v>49324.600000000006</v>
      </c>
      <c r="BT301" s="13">
        <v>50875.65</v>
      </c>
      <c r="BU301" s="13">
        <v>49735.95</v>
      </c>
      <c r="BV301" s="13">
        <v>52742.3</v>
      </c>
      <c r="BW301" s="13">
        <v>53917.899999999994</v>
      </c>
      <c r="BX301" s="13">
        <v>56418.85</v>
      </c>
      <c r="BY301" s="13">
        <f t="shared" si="9"/>
        <v>627764.44457500009</v>
      </c>
      <c r="CA301" s="16"/>
    </row>
    <row r="302" spans="2:79" x14ac:dyDescent="0.25">
      <c r="B302" t="s">
        <v>837</v>
      </c>
      <c r="C302" t="s">
        <v>838</v>
      </c>
      <c r="D302" t="s">
        <v>184</v>
      </c>
      <c r="E302" t="s">
        <v>53</v>
      </c>
      <c r="G302" s="2"/>
      <c r="H302" s="2"/>
      <c r="I302" s="2"/>
      <c r="J302" s="2"/>
      <c r="K302" s="2"/>
      <c r="L302" s="2"/>
      <c r="M302" s="2">
        <v>56860.6</v>
      </c>
      <c r="N302" s="2">
        <v>695970.6</v>
      </c>
      <c r="O302" s="2">
        <v>220879.1</v>
      </c>
      <c r="P302" s="2">
        <v>929559.6</v>
      </c>
      <c r="Q302" s="2">
        <v>1233955.8</v>
      </c>
      <c r="R302" s="2">
        <v>2074636.8</v>
      </c>
      <c r="S302" s="2">
        <v>2541864.2999999998</v>
      </c>
      <c r="T302" s="2">
        <v>2132396.4</v>
      </c>
      <c r="U302" s="2">
        <v>433510.7</v>
      </c>
      <c r="V302" s="2">
        <v>2737294.8</v>
      </c>
      <c r="W302" s="2">
        <v>2835984.4</v>
      </c>
      <c r="X302" s="2">
        <v>2461365.5</v>
      </c>
      <c r="Y302" s="2">
        <v>58879</v>
      </c>
      <c r="Z302" s="2">
        <v>2495127.4</v>
      </c>
      <c r="AA302" s="2">
        <v>1966638.7</v>
      </c>
      <c r="AB302" s="2">
        <v>2655862.5</v>
      </c>
      <c r="AC302" s="2">
        <v>2192017.9</v>
      </c>
      <c r="AD302" s="2">
        <v>2357917.7000000002</v>
      </c>
      <c r="AE302" s="2">
        <v>218582.2</v>
      </c>
      <c r="AF302" s="2">
        <v>1438030.6</v>
      </c>
      <c r="AG302" s="2">
        <v>2062074.1</v>
      </c>
      <c r="AH302" s="2">
        <v>2742277.4</v>
      </c>
      <c r="AI302" s="2">
        <v>2808440</v>
      </c>
      <c r="AJ302" s="2">
        <v>1760800</v>
      </c>
      <c r="AK302" s="2">
        <v>2676423.5</v>
      </c>
      <c r="AL302" s="2">
        <v>1781182.4</v>
      </c>
      <c r="AM302" s="2">
        <v>1191241.7</v>
      </c>
      <c r="AN302" s="2">
        <v>2098611.2999999998</v>
      </c>
      <c r="AO302" s="2">
        <v>2516927.5</v>
      </c>
      <c r="AP302" s="2">
        <v>2715240.6</v>
      </c>
      <c r="AQ302" s="2">
        <v>2351971.1</v>
      </c>
      <c r="AR302" s="2">
        <v>2719129.3</v>
      </c>
      <c r="AS302" s="2">
        <v>2872075</v>
      </c>
      <c r="AT302" s="2">
        <v>1755089.2</v>
      </c>
      <c r="AU302" s="2">
        <v>2085829.5</v>
      </c>
      <c r="AV302" s="2">
        <v>2500804.7999999998</v>
      </c>
      <c r="AW302" s="2">
        <v>2849350.4</v>
      </c>
      <c r="AY302" s="13">
        <v>1752569.2886000001</v>
      </c>
      <c r="AZ302" s="13">
        <v>1582694.5303</v>
      </c>
      <c r="BA302" s="13">
        <v>2467074.5499999998</v>
      </c>
      <c r="BB302" s="13">
        <v>2248683.2999999998</v>
      </c>
      <c r="BC302" s="13">
        <v>2447134.75</v>
      </c>
      <c r="BD302" s="13">
        <v>2130802.4</v>
      </c>
      <c r="BE302" s="13">
        <v>2762886.95</v>
      </c>
      <c r="BF302" s="13">
        <v>1781182.4</v>
      </c>
      <c r="BG302" s="13">
        <v>1191241.7</v>
      </c>
      <c r="BH302" s="13">
        <v>2098611.2999999998</v>
      </c>
      <c r="BI302" s="13">
        <v>2516927.5</v>
      </c>
      <c r="BJ302" s="13">
        <v>2715240.6</v>
      </c>
      <c r="BK302" s="13">
        <f t="shared" si="8"/>
        <v>25695049.2689</v>
      </c>
      <c r="BM302" s="13">
        <v>1752569.2886000001</v>
      </c>
      <c r="BN302" s="13">
        <v>1582694.5303</v>
      </c>
      <c r="BO302" s="13">
        <v>2467074.5499999998</v>
      </c>
      <c r="BP302" s="13">
        <v>2248683.2999999998</v>
      </c>
      <c r="BQ302" s="13">
        <v>2447134.75</v>
      </c>
      <c r="BR302" s="13">
        <v>2130802.4</v>
      </c>
      <c r="BS302" s="13">
        <v>2762886.95</v>
      </c>
      <c r="BT302" s="13">
        <v>1781182.4</v>
      </c>
      <c r="BU302" s="13">
        <v>1191241.7</v>
      </c>
      <c r="BV302" s="13">
        <v>2098611.2999999998</v>
      </c>
      <c r="BW302" s="13">
        <v>2516927.5</v>
      </c>
      <c r="BX302" s="13">
        <v>2715240.6</v>
      </c>
      <c r="BY302" s="13">
        <f t="shared" si="9"/>
        <v>25695049.2689</v>
      </c>
      <c r="CA302" s="16"/>
    </row>
    <row r="303" spans="2:79" x14ac:dyDescent="0.25">
      <c r="B303" t="s">
        <v>343</v>
      </c>
      <c r="C303" t="s">
        <v>344</v>
      </c>
      <c r="D303" t="s">
        <v>58</v>
      </c>
      <c r="E303" t="s">
        <v>65</v>
      </c>
      <c r="G303" s="2">
        <v>90095.2</v>
      </c>
      <c r="H303" s="2">
        <v>74026</v>
      </c>
      <c r="I303" s="2">
        <v>83720</v>
      </c>
      <c r="J303" s="2">
        <v>81806.399999999994</v>
      </c>
      <c r="K303" s="2">
        <v>83376.800000000003</v>
      </c>
      <c r="L303" s="2">
        <v>76316</v>
      </c>
      <c r="M303" s="2">
        <v>87977.4</v>
      </c>
      <c r="N303" s="2">
        <v>88146.7</v>
      </c>
      <c r="O303" s="2">
        <v>66889.100000000006</v>
      </c>
      <c r="P303" s="2">
        <v>76400.7</v>
      </c>
      <c r="Q303" s="2">
        <v>70102.8</v>
      </c>
      <c r="R303" s="2">
        <v>82745.399999999994</v>
      </c>
      <c r="S303" s="2">
        <v>85558.6</v>
      </c>
      <c r="T303" s="2">
        <v>91908.5</v>
      </c>
      <c r="U303" s="2">
        <v>99890</v>
      </c>
      <c r="V303" s="2">
        <v>94636.1</v>
      </c>
      <c r="W303" s="2">
        <v>94719.6</v>
      </c>
      <c r="X303" s="2">
        <v>90501.7</v>
      </c>
      <c r="Y303" s="2">
        <v>74254.7</v>
      </c>
      <c r="Z303" s="2">
        <v>71273.8</v>
      </c>
      <c r="AA303" s="2">
        <v>63631.8</v>
      </c>
      <c r="AB303" s="2">
        <v>67564.399999999994</v>
      </c>
      <c r="AC303" s="2">
        <v>65458.5</v>
      </c>
      <c r="AD303" s="2">
        <v>67718</v>
      </c>
      <c r="AE303" s="2">
        <v>67640.399999999994</v>
      </c>
      <c r="AF303" s="2">
        <v>47934.6</v>
      </c>
      <c r="AG303" s="2">
        <v>97162.2</v>
      </c>
      <c r="AH303" s="2">
        <v>77414.399999999994</v>
      </c>
      <c r="AI303" s="2">
        <v>78720.5</v>
      </c>
      <c r="AJ303" s="2">
        <v>62048.1</v>
      </c>
      <c r="AK303" s="2">
        <v>75501.8</v>
      </c>
      <c r="AL303" s="2">
        <v>76420.800000000003</v>
      </c>
      <c r="AM303" s="2">
        <v>72516</v>
      </c>
      <c r="AN303" s="2">
        <v>73967.199999999997</v>
      </c>
      <c r="AO303" s="2">
        <v>48760.4</v>
      </c>
      <c r="AP303" s="2">
        <v>71204.399999999994</v>
      </c>
      <c r="AQ303" s="2">
        <v>59054.9</v>
      </c>
      <c r="AR303" s="2">
        <v>69526.600000000006</v>
      </c>
      <c r="AS303" s="2">
        <v>80900.800000000003</v>
      </c>
      <c r="AT303" s="2">
        <v>81047.199999999997</v>
      </c>
      <c r="AU303" s="2">
        <v>100741.6</v>
      </c>
      <c r="AV303" s="2">
        <v>86195.199999999997</v>
      </c>
      <c r="AW303" s="2">
        <v>86652.800000000003</v>
      </c>
      <c r="AY303" s="13">
        <v>63602.768250000001</v>
      </c>
      <c r="AZ303" s="13">
        <v>57437.816624999999</v>
      </c>
      <c r="BA303" s="13">
        <v>89031.5</v>
      </c>
      <c r="BB303" s="13">
        <v>79230.799999999988</v>
      </c>
      <c r="BC303" s="13">
        <v>89731.05</v>
      </c>
      <c r="BD303" s="13">
        <v>74121.649999999994</v>
      </c>
      <c r="BE303" s="13">
        <v>81077.3</v>
      </c>
      <c r="BF303" s="13">
        <v>82283.75</v>
      </c>
      <c r="BG303" s="13">
        <v>69702.55</v>
      </c>
      <c r="BH303" s="13">
        <v>75183.95</v>
      </c>
      <c r="BI303" s="13">
        <v>59431.600000000006</v>
      </c>
      <c r="BJ303" s="13">
        <v>76974.899999999994</v>
      </c>
      <c r="BK303" s="13">
        <f t="shared" si="8"/>
        <v>897809.63487499999</v>
      </c>
      <c r="BM303" s="13">
        <v>63602.768250000001</v>
      </c>
      <c r="BN303" s="13">
        <v>57437.816624999999</v>
      </c>
      <c r="BO303" s="13">
        <v>89031.5</v>
      </c>
      <c r="BP303" s="13">
        <v>79230.799999999988</v>
      </c>
      <c r="BQ303" s="13">
        <v>89731.05</v>
      </c>
      <c r="BR303" s="13">
        <v>74121.649999999994</v>
      </c>
      <c r="BS303" s="13">
        <v>81077.3</v>
      </c>
      <c r="BT303" s="13">
        <v>82283.75</v>
      </c>
      <c r="BU303" s="13">
        <v>69702.55</v>
      </c>
      <c r="BV303" s="13">
        <v>75183.95</v>
      </c>
      <c r="BW303" s="13">
        <v>59431.600000000006</v>
      </c>
      <c r="BX303" s="13">
        <v>76974.899999999994</v>
      </c>
      <c r="BY303" s="13">
        <f t="shared" si="9"/>
        <v>897809.63487499999</v>
      </c>
      <c r="CA303" s="16"/>
    </row>
    <row r="304" spans="2:79" x14ac:dyDescent="0.25">
      <c r="B304" t="s">
        <v>506</v>
      </c>
      <c r="C304" t="s">
        <v>507</v>
      </c>
      <c r="D304" t="s">
        <v>58</v>
      </c>
      <c r="E304" t="s">
        <v>65</v>
      </c>
      <c r="G304" s="2">
        <v>170268.79999999999</v>
      </c>
      <c r="H304" s="2">
        <v>153537.20000000001</v>
      </c>
      <c r="I304" s="2">
        <v>164964.79999999999</v>
      </c>
      <c r="J304" s="2">
        <v>165412</v>
      </c>
      <c r="K304" s="2">
        <v>168188.79999999999</v>
      </c>
      <c r="L304" s="2">
        <v>163957.6</v>
      </c>
      <c r="M304" s="2">
        <v>164940.29999999999</v>
      </c>
      <c r="N304" s="2">
        <v>168559.3</v>
      </c>
      <c r="O304" s="2">
        <v>163553.1</v>
      </c>
      <c r="P304" s="2">
        <v>166793.1</v>
      </c>
      <c r="Q304" s="2">
        <v>155759.79999999999</v>
      </c>
      <c r="R304" s="2">
        <v>150079.20000000001</v>
      </c>
      <c r="S304" s="2">
        <v>193040.9</v>
      </c>
      <c r="T304" s="2">
        <v>206283.5</v>
      </c>
      <c r="U304" s="2">
        <v>200604.3</v>
      </c>
      <c r="V304" s="2">
        <v>207715.7</v>
      </c>
      <c r="W304" s="2">
        <v>223662.5</v>
      </c>
      <c r="X304" s="2">
        <v>193945.8</v>
      </c>
      <c r="Y304" s="2">
        <v>192179.3</v>
      </c>
      <c r="Z304" s="2">
        <v>189475.6</v>
      </c>
      <c r="AA304" s="2">
        <v>183107.3</v>
      </c>
      <c r="AB304" s="2">
        <v>208426.2</v>
      </c>
      <c r="AC304" s="2">
        <v>185832.1</v>
      </c>
      <c r="AD304" s="2">
        <v>165362.20000000001</v>
      </c>
      <c r="AE304" s="2">
        <v>141418.4</v>
      </c>
      <c r="AF304" s="2">
        <v>141075.6</v>
      </c>
      <c r="AG304" s="2">
        <v>169708.2</v>
      </c>
      <c r="AH304" s="2">
        <v>152111.1</v>
      </c>
      <c r="AI304" s="2">
        <v>150372.9</v>
      </c>
      <c r="AJ304" s="2">
        <v>141847.9</v>
      </c>
      <c r="AK304" s="2">
        <v>143353.70000000001</v>
      </c>
      <c r="AL304" s="2">
        <v>155676.20000000001</v>
      </c>
      <c r="AM304" s="2">
        <v>142004.9</v>
      </c>
      <c r="AN304" s="2">
        <v>152935.5</v>
      </c>
      <c r="AO304" s="2">
        <v>138083</v>
      </c>
      <c r="AP304" s="2">
        <v>147749.29999999999</v>
      </c>
      <c r="AQ304" s="2">
        <v>169070.2</v>
      </c>
      <c r="AR304" s="2">
        <v>142307</v>
      </c>
      <c r="AS304" s="2">
        <v>152934.39999999999</v>
      </c>
      <c r="AT304" s="2">
        <v>146338.4</v>
      </c>
      <c r="AU304" s="2">
        <v>115370.6</v>
      </c>
      <c r="AV304" s="2">
        <v>126432.8</v>
      </c>
      <c r="AW304" s="2">
        <v>96146.8</v>
      </c>
      <c r="AY304" s="13">
        <v>154703.44759999998</v>
      </c>
      <c r="AZ304" s="13">
        <v>139708.19979999997</v>
      </c>
      <c r="BA304" s="13">
        <v>161321.29999999999</v>
      </c>
      <c r="BB304" s="13">
        <v>149224.75</v>
      </c>
      <c r="BC304" s="13">
        <v>132871.75</v>
      </c>
      <c r="BD304" s="13">
        <v>134140.35</v>
      </c>
      <c r="BE304" s="13">
        <v>119750.25</v>
      </c>
      <c r="BF304" s="13">
        <v>162117.75</v>
      </c>
      <c r="BG304" s="13">
        <v>152779</v>
      </c>
      <c r="BH304" s="13">
        <v>159864.29999999999</v>
      </c>
      <c r="BI304" s="13">
        <v>146921.4</v>
      </c>
      <c r="BJ304" s="13">
        <v>148914.25</v>
      </c>
      <c r="BK304" s="13">
        <f t="shared" si="8"/>
        <v>1762316.7474</v>
      </c>
      <c r="BM304" s="13">
        <v>154703.44759999998</v>
      </c>
      <c r="BN304" s="13">
        <v>139708.19979999997</v>
      </c>
      <c r="BO304" s="13">
        <v>161321.29999999999</v>
      </c>
      <c r="BP304" s="13">
        <v>149224.75</v>
      </c>
      <c r="BQ304" s="13">
        <v>132871.75</v>
      </c>
      <c r="BR304" s="13">
        <v>134140.35</v>
      </c>
      <c r="BS304" s="13">
        <v>119750.25</v>
      </c>
      <c r="BT304" s="13">
        <v>162117.75</v>
      </c>
      <c r="BU304" s="13">
        <v>152779</v>
      </c>
      <c r="BV304" s="13">
        <v>159864.29999999999</v>
      </c>
      <c r="BW304" s="13">
        <v>146921.4</v>
      </c>
      <c r="BX304" s="13">
        <v>148914.25</v>
      </c>
      <c r="BY304" s="13">
        <f t="shared" si="9"/>
        <v>1762316.7474</v>
      </c>
      <c r="CA304" s="16"/>
    </row>
    <row r="305" spans="1:79" x14ac:dyDescent="0.25">
      <c r="B305" t="s">
        <v>688</v>
      </c>
      <c r="C305" t="s">
        <v>689</v>
      </c>
      <c r="D305" t="s">
        <v>52</v>
      </c>
      <c r="E305" t="s">
        <v>65</v>
      </c>
      <c r="G305" s="2">
        <v>23882.6</v>
      </c>
      <c r="H305" s="2">
        <v>23843</v>
      </c>
      <c r="I305" s="2">
        <v>23920</v>
      </c>
      <c r="J305" s="2">
        <v>23922.2</v>
      </c>
      <c r="K305" s="2">
        <v>27040</v>
      </c>
      <c r="L305" s="2">
        <v>26270.400000000001</v>
      </c>
      <c r="M305" s="2">
        <v>23764</v>
      </c>
      <c r="N305" s="2">
        <v>26680.799999999999</v>
      </c>
      <c r="O305" s="2">
        <v>24072.400000000001</v>
      </c>
      <c r="P305" s="2">
        <v>27801.7</v>
      </c>
      <c r="Q305" s="2">
        <v>24596.6</v>
      </c>
      <c r="R305" s="2">
        <v>22885.5</v>
      </c>
      <c r="S305" s="2">
        <v>32124.9</v>
      </c>
      <c r="T305" s="2">
        <v>22507.200000000001</v>
      </c>
      <c r="U305" s="2">
        <v>41964.800000000003</v>
      </c>
      <c r="V305" s="2">
        <v>11954.8</v>
      </c>
      <c r="W305" s="2">
        <v>25640.6</v>
      </c>
      <c r="X305" s="2">
        <v>27849.3</v>
      </c>
      <c r="Y305" s="2">
        <v>26041.4</v>
      </c>
      <c r="Z305" s="2">
        <v>17543.3</v>
      </c>
      <c r="AA305" s="2">
        <v>14001.5</v>
      </c>
      <c r="AB305" s="2">
        <v>14542.9</v>
      </c>
      <c r="AC305" s="2">
        <v>26663.8</v>
      </c>
      <c r="AD305" s="2">
        <v>33441.699999999997</v>
      </c>
      <c r="AE305" s="2">
        <v>47969.599999999999</v>
      </c>
      <c r="AF305" s="2">
        <v>29193.9</v>
      </c>
      <c r="AG305" s="2">
        <v>24039.1</v>
      </c>
      <c r="AH305" s="2">
        <v>13710.4</v>
      </c>
      <c r="AI305" s="2">
        <v>23829.7</v>
      </c>
      <c r="AJ305" s="2">
        <v>26605.7</v>
      </c>
      <c r="AK305" s="2">
        <v>31125.9</v>
      </c>
      <c r="AL305" s="2">
        <v>19034.8</v>
      </c>
      <c r="AM305" s="2">
        <v>35082.800000000003</v>
      </c>
      <c r="AN305" s="2">
        <v>28877</v>
      </c>
      <c r="AO305" s="2">
        <v>24523.599999999999</v>
      </c>
      <c r="AP305" s="2">
        <v>29548.2</v>
      </c>
      <c r="AQ305" s="2">
        <v>20570.2</v>
      </c>
      <c r="AR305" s="2">
        <v>33489</v>
      </c>
      <c r="AS305" s="2">
        <v>33198.699999999997</v>
      </c>
      <c r="AT305" s="2">
        <v>33771.199999999997</v>
      </c>
      <c r="AU305" s="2">
        <v>27998.5</v>
      </c>
      <c r="AV305" s="2">
        <v>33144.800000000003</v>
      </c>
      <c r="AW305" s="2">
        <v>36042.9</v>
      </c>
      <c r="AY305" s="13">
        <v>34183.513350000001</v>
      </c>
      <c r="AZ305" s="13">
        <v>30870.140175</v>
      </c>
      <c r="BA305" s="13">
        <v>28618.899999999998</v>
      </c>
      <c r="BB305" s="13">
        <v>23740.799999999999</v>
      </c>
      <c r="BC305" s="13">
        <v>25914.1</v>
      </c>
      <c r="BD305" s="13">
        <v>29875.25</v>
      </c>
      <c r="BE305" s="13">
        <v>33584.400000000001</v>
      </c>
      <c r="BF305" s="13">
        <v>22857.8</v>
      </c>
      <c r="BG305" s="13">
        <v>29577.600000000002</v>
      </c>
      <c r="BH305" s="13">
        <v>28339.35</v>
      </c>
      <c r="BI305" s="13">
        <v>24560.1</v>
      </c>
      <c r="BJ305" s="13">
        <v>26216.85</v>
      </c>
      <c r="BK305" s="13">
        <f t="shared" si="8"/>
        <v>338338.80352499994</v>
      </c>
      <c r="BM305" s="13">
        <v>34183.513350000001</v>
      </c>
      <c r="BN305" s="13">
        <v>30870.140175</v>
      </c>
      <c r="BO305" s="13">
        <v>28618.899999999998</v>
      </c>
      <c r="BP305" s="13">
        <v>23740.799999999999</v>
      </c>
      <c r="BQ305" s="13">
        <v>25914.1</v>
      </c>
      <c r="BR305" s="13">
        <v>29875.25</v>
      </c>
      <c r="BS305" s="13">
        <v>33584.400000000001</v>
      </c>
      <c r="BT305" s="13">
        <v>22857.8</v>
      </c>
      <c r="BU305" s="13">
        <v>29577.600000000002</v>
      </c>
      <c r="BV305" s="13">
        <v>28339.35</v>
      </c>
      <c r="BW305" s="13">
        <v>24560.1</v>
      </c>
      <c r="BX305" s="13">
        <v>26216.85</v>
      </c>
      <c r="BY305" s="13">
        <f t="shared" si="9"/>
        <v>338338.80352499994</v>
      </c>
      <c r="CA305" s="16"/>
    </row>
    <row r="306" spans="1:79" x14ac:dyDescent="0.25">
      <c r="B306" t="s">
        <v>166</v>
      </c>
      <c r="C306" t="s">
        <v>167</v>
      </c>
      <c r="D306" t="s">
        <v>58</v>
      </c>
      <c r="E306" t="s">
        <v>53</v>
      </c>
      <c r="G306" s="2">
        <v>41870.400000000001</v>
      </c>
      <c r="H306" s="2">
        <v>49670.400000000001</v>
      </c>
      <c r="I306" s="2">
        <v>58132.2</v>
      </c>
      <c r="J306" s="2">
        <v>69296.899999999994</v>
      </c>
      <c r="K306" s="2">
        <v>69415.600000000006</v>
      </c>
      <c r="L306" s="2">
        <v>70672.600000000006</v>
      </c>
      <c r="M306" s="2">
        <v>61041</v>
      </c>
      <c r="N306" s="2">
        <v>78569.5</v>
      </c>
      <c r="O306" s="2">
        <v>34500.6</v>
      </c>
      <c r="P306" s="2">
        <v>41608.9</v>
      </c>
      <c r="Q306" s="2">
        <v>48875.1</v>
      </c>
      <c r="R306" s="2">
        <v>56547.199999999997</v>
      </c>
      <c r="S306" s="2">
        <v>77159.199999999997</v>
      </c>
      <c r="T306" s="2">
        <v>25473.4</v>
      </c>
      <c r="U306" s="2">
        <v>3379.4</v>
      </c>
      <c r="V306" s="2">
        <v>21433.200000000001</v>
      </c>
      <c r="W306" s="2">
        <v>22665.1</v>
      </c>
      <c r="X306" s="2">
        <v>16307.3</v>
      </c>
      <c r="Y306" s="2">
        <v>19169.900000000001</v>
      </c>
      <c r="Z306" s="2">
        <v>69220.100000000006</v>
      </c>
      <c r="AA306" s="2">
        <v>24299.3</v>
      </c>
      <c r="AB306" s="2">
        <v>72320.600000000006</v>
      </c>
      <c r="AC306" s="2">
        <v>70219.3</v>
      </c>
      <c r="AD306" s="2">
        <v>52230.8</v>
      </c>
      <c r="AE306" s="2">
        <v>59094.7</v>
      </c>
      <c r="AF306" s="2">
        <v>53244.2</v>
      </c>
      <c r="AG306" s="2">
        <v>54654</v>
      </c>
      <c r="AH306" s="2">
        <v>61884.1</v>
      </c>
      <c r="AI306" s="2">
        <v>59477.599999999999</v>
      </c>
      <c r="AJ306" s="2">
        <v>63812.5</v>
      </c>
      <c r="AK306" s="2">
        <v>65520.800000000003</v>
      </c>
      <c r="AL306" s="2">
        <v>72443.8</v>
      </c>
      <c r="AM306" s="2">
        <v>65312.6</v>
      </c>
      <c r="AN306" s="2">
        <v>67146.600000000006</v>
      </c>
      <c r="AO306" s="2">
        <v>68410.5</v>
      </c>
      <c r="AP306" s="2">
        <v>62067.199999999997</v>
      </c>
      <c r="AQ306" s="2">
        <v>62127.3</v>
      </c>
      <c r="AR306" s="2">
        <v>50716.4</v>
      </c>
      <c r="AS306" s="2">
        <v>56097.599999999999</v>
      </c>
      <c r="AT306" s="2">
        <v>77956.2</v>
      </c>
      <c r="AU306" s="2">
        <v>80445</v>
      </c>
      <c r="AV306" s="2">
        <v>69007.199999999997</v>
      </c>
      <c r="AW306" s="2">
        <v>66536.5</v>
      </c>
      <c r="AY306" s="13">
        <v>58660.067300000002</v>
      </c>
      <c r="AZ306" s="13">
        <v>52974.20665</v>
      </c>
      <c r="BA306" s="13">
        <v>55375.8</v>
      </c>
      <c r="BB306" s="13">
        <v>69920.149999999994</v>
      </c>
      <c r="BC306" s="13">
        <v>69961.3</v>
      </c>
      <c r="BD306" s="13">
        <v>66409.850000000006</v>
      </c>
      <c r="BE306" s="13">
        <v>66028.649999999994</v>
      </c>
      <c r="BF306" s="13">
        <v>75506.649999999994</v>
      </c>
      <c r="BG306" s="13">
        <v>49906.6</v>
      </c>
      <c r="BH306" s="13">
        <v>54377.75</v>
      </c>
      <c r="BI306" s="13">
        <v>58642.8</v>
      </c>
      <c r="BJ306" s="13">
        <v>59307.199999999997</v>
      </c>
      <c r="BK306" s="13">
        <f t="shared" si="8"/>
        <v>737071.02395000006</v>
      </c>
      <c r="BM306" s="13">
        <v>58660.067300000002</v>
      </c>
      <c r="BN306" s="13">
        <v>52974.20665</v>
      </c>
      <c r="BO306" s="13">
        <v>55375.8</v>
      </c>
      <c r="BP306" s="13">
        <v>69920.149999999994</v>
      </c>
      <c r="BQ306" s="13">
        <v>69961.3</v>
      </c>
      <c r="BR306" s="13">
        <v>66409.850000000006</v>
      </c>
      <c r="BS306" s="13">
        <v>66028.649999999994</v>
      </c>
      <c r="BT306" s="13">
        <v>75506.649999999994</v>
      </c>
      <c r="BU306" s="13">
        <v>49906.6</v>
      </c>
      <c r="BV306" s="13">
        <v>54377.75</v>
      </c>
      <c r="BW306" s="13">
        <v>58642.8</v>
      </c>
      <c r="BX306" s="13">
        <v>59307.199999999997</v>
      </c>
      <c r="BY306" s="13">
        <f t="shared" si="9"/>
        <v>737071.02395000006</v>
      </c>
      <c r="CA306" s="16"/>
    </row>
    <row r="307" spans="1:79" x14ac:dyDescent="0.25">
      <c r="B307" t="s">
        <v>486</v>
      </c>
      <c r="C307" t="s">
        <v>487</v>
      </c>
      <c r="D307" t="s">
        <v>58</v>
      </c>
      <c r="E307" t="s">
        <v>65</v>
      </c>
      <c r="G307" s="2">
        <v>7290.6</v>
      </c>
      <c r="H307" s="2">
        <v>7883.2</v>
      </c>
      <c r="I307" s="2">
        <v>6995.5</v>
      </c>
      <c r="J307" s="2">
        <v>7404.8</v>
      </c>
      <c r="K307" s="2">
        <v>4889</v>
      </c>
      <c r="L307" s="2">
        <v>5480.8</v>
      </c>
      <c r="M307" s="2">
        <v>4472</v>
      </c>
      <c r="N307" s="2">
        <v>4882.3</v>
      </c>
      <c r="O307" s="2">
        <v>4295</v>
      </c>
      <c r="P307" s="2">
        <v>4611.2</v>
      </c>
      <c r="Q307" s="2">
        <v>4745.7</v>
      </c>
      <c r="R307" s="2">
        <v>6217.6</v>
      </c>
      <c r="S307" s="2">
        <v>6034.3</v>
      </c>
      <c r="T307" s="2">
        <v>6698.5</v>
      </c>
      <c r="U307" s="2">
        <v>5894.6</v>
      </c>
      <c r="V307" s="2">
        <v>4089.9</v>
      </c>
      <c r="W307" s="2">
        <v>2104.5</v>
      </c>
      <c r="X307" s="2">
        <v>3999.5</v>
      </c>
      <c r="Y307" s="2">
        <v>4144.7</v>
      </c>
      <c r="Z307" s="2">
        <v>4102.8999999999996</v>
      </c>
      <c r="AA307" s="2">
        <v>4894.2</v>
      </c>
      <c r="AB307" s="2">
        <v>4391.1000000000004</v>
      </c>
      <c r="AC307" s="2">
        <v>4034.8</v>
      </c>
      <c r="AD307" s="2">
        <v>4972.3</v>
      </c>
      <c r="AE307" s="2">
        <v>5051.3999999999996</v>
      </c>
      <c r="AF307" s="2">
        <v>4025.3</v>
      </c>
      <c r="AG307" s="2">
        <v>4737</v>
      </c>
      <c r="AH307" s="2">
        <v>4777.5</v>
      </c>
      <c r="AI307" s="2">
        <v>3058.4</v>
      </c>
      <c r="AJ307" s="2">
        <v>2891.9</v>
      </c>
      <c r="AK307" s="2">
        <v>4332.3999999999996</v>
      </c>
      <c r="AL307" s="2">
        <v>4056.9</v>
      </c>
      <c r="AM307" s="2">
        <v>4113.3</v>
      </c>
      <c r="AN307" s="2">
        <v>3713.6</v>
      </c>
      <c r="AO307" s="2">
        <v>3293.9</v>
      </c>
      <c r="AP307" s="2">
        <v>1622.9</v>
      </c>
      <c r="AQ307" s="2">
        <v>1649.5</v>
      </c>
      <c r="AR307" s="2">
        <v>1548.1</v>
      </c>
      <c r="AS307" s="2">
        <v>4198.5</v>
      </c>
      <c r="AT307" s="2">
        <v>4483.1000000000004</v>
      </c>
      <c r="AU307" s="2">
        <v>3827.8</v>
      </c>
      <c r="AV307" s="2">
        <v>4564.8999999999996</v>
      </c>
      <c r="AW307" s="2">
        <v>4611.2</v>
      </c>
      <c r="AY307" s="13">
        <v>3197.4551500000002</v>
      </c>
      <c r="AZ307" s="13">
        <v>2887.5290749999999</v>
      </c>
      <c r="BA307" s="13">
        <v>4467.75</v>
      </c>
      <c r="BB307" s="13">
        <v>4630.3</v>
      </c>
      <c r="BC307" s="13">
        <v>3443.1000000000004</v>
      </c>
      <c r="BD307" s="13">
        <v>3728.3999999999996</v>
      </c>
      <c r="BE307" s="13">
        <v>4471.7999999999993</v>
      </c>
      <c r="BF307" s="13">
        <v>4469.6000000000004</v>
      </c>
      <c r="BG307" s="13">
        <v>4204.1499999999996</v>
      </c>
      <c r="BH307" s="13">
        <v>4162.3999999999996</v>
      </c>
      <c r="BI307" s="13">
        <v>4019.8</v>
      </c>
      <c r="BJ307" s="13">
        <v>3920.25</v>
      </c>
      <c r="BK307" s="13">
        <f t="shared" si="8"/>
        <v>47602.53422500001</v>
      </c>
      <c r="BM307" s="13">
        <v>3197.4551500000002</v>
      </c>
      <c r="BN307" s="13">
        <v>2887.5290749999999</v>
      </c>
      <c r="BO307" s="13">
        <v>4467.75</v>
      </c>
      <c r="BP307" s="13">
        <v>4630.3</v>
      </c>
      <c r="BQ307" s="13">
        <v>3443.1000000000004</v>
      </c>
      <c r="BR307" s="13">
        <v>3728.3999999999996</v>
      </c>
      <c r="BS307" s="13">
        <v>4471.7999999999993</v>
      </c>
      <c r="BT307" s="13">
        <v>4469.6000000000004</v>
      </c>
      <c r="BU307" s="13">
        <v>4204.1499999999996</v>
      </c>
      <c r="BV307" s="13">
        <v>4162.3999999999996</v>
      </c>
      <c r="BW307" s="13">
        <v>4019.8</v>
      </c>
      <c r="BX307" s="13">
        <v>3920.25</v>
      </c>
      <c r="BY307" s="13">
        <f t="shared" si="9"/>
        <v>47602.53422500001</v>
      </c>
      <c r="CA307" s="16"/>
    </row>
    <row r="308" spans="1:79" x14ac:dyDescent="0.25">
      <c r="B308" t="s">
        <v>530</v>
      </c>
      <c r="C308" t="s">
        <v>531</v>
      </c>
      <c r="D308" t="s">
        <v>58</v>
      </c>
      <c r="E308" t="s">
        <v>65</v>
      </c>
      <c r="G308" s="2">
        <v>54610.9</v>
      </c>
      <c r="H308" s="2">
        <v>60752.800000000003</v>
      </c>
      <c r="I308" s="2">
        <v>53701.1</v>
      </c>
      <c r="J308" s="2">
        <v>32262</v>
      </c>
      <c r="K308" s="2">
        <v>55202.5</v>
      </c>
      <c r="L308" s="2">
        <v>37304.800000000003</v>
      </c>
      <c r="M308" s="2">
        <v>45357.2</v>
      </c>
      <c r="N308" s="2">
        <v>27515.1</v>
      </c>
      <c r="O308" s="2">
        <v>50016.2</v>
      </c>
      <c r="P308" s="2">
        <v>46663.8</v>
      </c>
      <c r="Q308" s="2">
        <v>54924.7</v>
      </c>
      <c r="R308" s="2">
        <v>41242.300000000003</v>
      </c>
      <c r="S308" s="2">
        <v>53506.8</v>
      </c>
      <c r="T308" s="2">
        <v>65208.800000000003</v>
      </c>
      <c r="U308" s="2">
        <v>57751.3</v>
      </c>
      <c r="V308" s="2">
        <v>32029.8</v>
      </c>
      <c r="W308" s="2">
        <v>43587.3</v>
      </c>
      <c r="X308" s="2">
        <v>32177.3</v>
      </c>
      <c r="Y308" s="2">
        <v>33456.800000000003</v>
      </c>
      <c r="Z308" s="2">
        <v>29926</v>
      </c>
      <c r="AA308" s="2">
        <v>42232.3</v>
      </c>
      <c r="AB308" s="2">
        <v>41293.599999999999</v>
      </c>
      <c r="AC308" s="2">
        <v>29145.7</v>
      </c>
      <c r="AD308" s="2">
        <v>35422.800000000003</v>
      </c>
      <c r="AE308" s="2">
        <v>38095.4</v>
      </c>
      <c r="AF308" s="2">
        <v>35593.699999999997</v>
      </c>
      <c r="AG308" s="2">
        <v>49852.7</v>
      </c>
      <c r="AH308" s="2">
        <v>53026.3</v>
      </c>
      <c r="AI308" s="2">
        <v>57522.400000000001</v>
      </c>
      <c r="AJ308" s="2">
        <v>55653.3</v>
      </c>
      <c r="AK308" s="2">
        <v>40301.300000000003</v>
      </c>
      <c r="AL308" s="2">
        <v>51069.8</v>
      </c>
      <c r="AM308" s="2">
        <v>65093.599999999999</v>
      </c>
      <c r="AN308" s="2">
        <v>74918.8</v>
      </c>
      <c r="AO308" s="2">
        <v>61829.3</v>
      </c>
      <c r="AP308" s="2">
        <v>49187.1</v>
      </c>
      <c r="AQ308" s="2">
        <v>32468.7</v>
      </c>
      <c r="AR308" s="2">
        <v>52965</v>
      </c>
      <c r="AS308" s="2">
        <v>62067.199999999997</v>
      </c>
      <c r="AT308" s="2">
        <v>58761.5</v>
      </c>
      <c r="AU308" s="2">
        <v>70194.5</v>
      </c>
      <c r="AV308" s="2">
        <v>75058.2</v>
      </c>
      <c r="AW308" s="2">
        <v>62765.4</v>
      </c>
      <c r="AY308" s="13">
        <v>41451.489399999999</v>
      </c>
      <c r="AZ308" s="13">
        <v>37433.638699999996</v>
      </c>
      <c r="BA308" s="13">
        <v>55959.95</v>
      </c>
      <c r="BB308" s="13">
        <v>55893.9</v>
      </c>
      <c r="BC308" s="13">
        <v>63858.45</v>
      </c>
      <c r="BD308" s="13">
        <v>65355.75</v>
      </c>
      <c r="BE308" s="13">
        <v>51533.350000000006</v>
      </c>
      <c r="BF308" s="13">
        <v>39292.449999999997</v>
      </c>
      <c r="BG308" s="13">
        <v>57554.899999999994</v>
      </c>
      <c r="BH308" s="13">
        <v>60791.3</v>
      </c>
      <c r="BI308" s="13">
        <v>58377</v>
      </c>
      <c r="BJ308" s="13">
        <v>45214.7</v>
      </c>
      <c r="BK308" s="13">
        <f t="shared" si="8"/>
        <v>632716.87809999997</v>
      </c>
      <c r="BM308" s="13">
        <v>41451.489399999999</v>
      </c>
      <c r="BN308" s="13">
        <v>37433.638699999996</v>
      </c>
      <c r="BO308" s="13">
        <v>55959.95</v>
      </c>
      <c r="BP308" s="13">
        <v>55893.9</v>
      </c>
      <c r="BQ308" s="13">
        <v>63858.45</v>
      </c>
      <c r="BR308" s="13">
        <v>65355.75</v>
      </c>
      <c r="BS308" s="13">
        <v>51533.350000000006</v>
      </c>
      <c r="BT308" s="13">
        <v>39292.449999999997</v>
      </c>
      <c r="BU308" s="13">
        <v>57554.899999999994</v>
      </c>
      <c r="BV308" s="13">
        <v>60791.3</v>
      </c>
      <c r="BW308" s="13">
        <v>58377</v>
      </c>
      <c r="BX308" s="13">
        <v>45214.7</v>
      </c>
      <c r="BY308" s="13">
        <f t="shared" si="9"/>
        <v>632716.87809999997</v>
      </c>
      <c r="CA308" s="16"/>
    </row>
    <row r="309" spans="1:79" x14ac:dyDescent="0.25">
      <c r="B309" t="s">
        <v>288</v>
      </c>
      <c r="C309" t="s">
        <v>289</v>
      </c>
      <c r="D309" t="s">
        <v>52</v>
      </c>
      <c r="E309" t="s">
        <v>65</v>
      </c>
      <c r="G309" s="2">
        <v>33021</v>
      </c>
      <c r="H309" s="2">
        <v>28974.400000000001</v>
      </c>
      <c r="I309" s="2">
        <v>28308.799999999999</v>
      </c>
      <c r="J309" s="2">
        <v>20582.599999999999</v>
      </c>
      <c r="K309" s="2">
        <v>28960.2</v>
      </c>
      <c r="L309" s="2">
        <v>29393.3</v>
      </c>
      <c r="M309" s="2">
        <v>21434.6</v>
      </c>
      <c r="N309" s="2">
        <v>22349.599999999999</v>
      </c>
      <c r="O309" s="2">
        <v>21080.3</v>
      </c>
      <c r="P309" s="2">
        <v>20268.3</v>
      </c>
      <c r="Q309" s="2">
        <v>24674.6</v>
      </c>
      <c r="R309" s="2">
        <v>24708.7</v>
      </c>
      <c r="S309" s="2">
        <v>28440.1</v>
      </c>
      <c r="T309" s="2">
        <v>36664</v>
      </c>
      <c r="U309" s="2">
        <v>32614.6</v>
      </c>
      <c r="V309" s="2">
        <v>34406.800000000003</v>
      </c>
      <c r="W309" s="2">
        <v>27895.7</v>
      </c>
      <c r="X309" s="2">
        <v>24687.8</v>
      </c>
      <c r="Y309" s="2">
        <v>24244.9</v>
      </c>
      <c r="Z309" s="2">
        <v>25393.200000000001</v>
      </c>
      <c r="AA309" s="2">
        <v>21861</v>
      </c>
      <c r="AB309" s="2">
        <v>28692.9</v>
      </c>
      <c r="AC309" s="2">
        <v>29127.5</v>
      </c>
      <c r="AD309" s="2">
        <v>30775.3</v>
      </c>
      <c r="AE309" s="2">
        <v>39285.699999999997</v>
      </c>
      <c r="AF309" s="2">
        <v>40490.699999999997</v>
      </c>
      <c r="AG309" s="2">
        <v>32374.1</v>
      </c>
      <c r="AH309" s="2">
        <v>30993</v>
      </c>
      <c r="AI309" s="2">
        <v>23755.599999999999</v>
      </c>
      <c r="AJ309" s="2">
        <v>31012.799999999999</v>
      </c>
      <c r="AK309" s="2">
        <v>21652.799999999999</v>
      </c>
      <c r="AL309" s="2">
        <v>26283.599999999999</v>
      </c>
      <c r="AM309" s="2">
        <v>30064.7</v>
      </c>
      <c r="AN309" s="2">
        <v>25730.799999999999</v>
      </c>
      <c r="AO309" s="2">
        <v>28077.599999999999</v>
      </c>
      <c r="AP309" s="2">
        <v>32479.1</v>
      </c>
      <c r="AQ309" s="2">
        <v>34144.800000000003</v>
      </c>
      <c r="AR309" s="2">
        <v>31697.599999999999</v>
      </c>
      <c r="AS309" s="2">
        <v>32531.200000000001</v>
      </c>
      <c r="AT309" s="2">
        <v>36015.199999999997</v>
      </c>
      <c r="AU309" s="2">
        <v>38042.699999999997</v>
      </c>
      <c r="AV309" s="2">
        <v>26547.200000000001</v>
      </c>
      <c r="AW309" s="2">
        <v>27065.7</v>
      </c>
      <c r="AY309" s="13">
        <v>37933.697399999997</v>
      </c>
      <c r="AZ309" s="13">
        <v>34256.822699999997</v>
      </c>
      <c r="BA309" s="13">
        <v>32452.65</v>
      </c>
      <c r="BB309" s="13">
        <v>33504.1</v>
      </c>
      <c r="BC309" s="13">
        <v>30899.149999999998</v>
      </c>
      <c r="BD309" s="13">
        <v>28780</v>
      </c>
      <c r="BE309" s="13">
        <v>24359.25</v>
      </c>
      <c r="BF309" s="13">
        <v>24316.6</v>
      </c>
      <c r="BG309" s="13">
        <v>25572.5</v>
      </c>
      <c r="BH309" s="13">
        <v>22999.55</v>
      </c>
      <c r="BI309" s="13">
        <v>26376.1</v>
      </c>
      <c r="BJ309" s="13">
        <v>28593.9</v>
      </c>
      <c r="BK309" s="13">
        <f t="shared" si="8"/>
        <v>350044.32009999995</v>
      </c>
      <c r="BM309" s="13">
        <v>37933.697399999997</v>
      </c>
      <c r="BN309" s="13">
        <v>34256.822699999997</v>
      </c>
      <c r="BO309" s="13">
        <v>32452.65</v>
      </c>
      <c r="BP309" s="13">
        <v>33504.1</v>
      </c>
      <c r="BQ309" s="13">
        <v>30899.149999999998</v>
      </c>
      <c r="BR309" s="13">
        <v>28780</v>
      </c>
      <c r="BS309" s="13">
        <v>24359.25</v>
      </c>
      <c r="BT309" s="13">
        <v>24316.6</v>
      </c>
      <c r="BU309" s="13">
        <v>25572.5</v>
      </c>
      <c r="BV309" s="13">
        <v>22999.55</v>
      </c>
      <c r="BW309" s="13">
        <v>26376.1</v>
      </c>
      <c r="BX309" s="13">
        <v>28593.9</v>
      </c>
      <c r="BY309" s="13">
        <f t="shared" si="9"/>
        <v>350044.32009999995</v>
      </c>
      <c r="CA309" s="16"/>
    </row>
    <row r="310" spans="1:79" x14ac:dyDescent="0.25">
      <c r="B310" t="s">
        <v>272</v>
      </c>
      <c r="C310" t="s">
        <v>273</v>
      </c>
      <c r="D310" t="s">
        <v>58</v>
      </c>
      <c r="E310" t="s">
        <v>57</v>
      </c>
      <c r="G310" s="2">
        <v>41971.8</v>
      </c>
      <c r="H310" s="2">
        <v>40674.400000000001</v>
      </c>
      <c r="I310" s="2">
        <v>37970.400000000001</v>
      </c>
      <c r="J310" s="2">
        <v>43212</v>
      </c>
      <c r="K310" s="2">
        <v>41665.300000000003</v>
      </c>
      <c r="L310" s="2">
        <v>39710.6</v>
      </c>
      <c r="M310" s="2">
        <v>41986</v>
      </c>
      <c r="N310" s="2">
        <v>40283.699999999997</v>
      </c>
      <c r="O310" s="2">
        <v>46100.6</v>
      </c>
      <c r="P310" s="2">
        <v>39095.800000000003</v>
      </c>
      <c r="Q310" s="2">
        <v>43930.2</v>
      </c>
      <c r="R310" s="2">
        <v>44233.599999999999</v>
      </c>
      <c r="S310" s="2">
        <v>44252.9</v>
      </c>
      <c r="T310" s="2">
        <v>38381.699999999997</v>
      </c>
      <c r="U310" s="2">
        <v>41206.699999999997</v>
      </c>
      <c r="V310" s="2">
        <v>36390.300000000003</v>
      </c>
      <c r="W310" s="2">
        <v>29117.200000000001</v>
      </c>
      <c r="X310" s="2">
        <v>39933</v>
      </c>
      <c r="Y310" s="2">
        <v>42190.6</v>
      </c>
      <c r="Z310" s="2">
        <v>36791</v>
      </c>
      <c r="AA310" s="2">
        <v>41119.5</v>
      </c>
      <c r="AB310" s="2">
        <v>40648.400000000001</v>
      </c>
      <c r="AC310" s="2">
        <v>41369.300000000003</v>
      </c>
      <c r="AD310" s="2">
        <v>41697.4</v>
      </c>
      <c r="AE310" s="2">
        <v>44035.9</v>
      </c>
      <c r="AF310" s="2">
        <v>39172.699999999997</v>
      </c>
      <c r="AG310" s="2">
        <v>39880.800000000003</v>
      </c>
      <c r="AH310" s="2">
        <v>44945.5</v>
      </c>
      <c r="AI310" s="2">
        <v>39012.5</v>
      </c>
      <c r="AJ310" s="2">
        <v>39842.400000000001</v>
      </c>
      <c r="AK310" s="2">
        <v>48640.6</v>
      </c>
      <c r="AL310" s="2">
        <v>39842.6</v>
      </c>
      <c r="AM310" s="2">
        <v>38325.199999999997</v>
      </c>
      <c r="AN310" s="2">
        <v>39950.300000000003</v>
      </c>
      <c r="AO310" s="2">
        <v>38783.199999999997</v>
      </c>
      <c r="AP310" s="2">
        <v>46507.4</v>
      </c>
      <c r="AQ310" s="2">
        <v>46820.800000000003</v>
      </c>
      <c r="AR310" s="2">
        <v>35716.699999999997</v>
      </c>
      <c r="AS310" s="2">
        <v>45366.8</v>
      </c>
      <c r="AT310" s="2">
        <v>40445.599999999999</v>
      </c>
      <c r="AU310" s="2">
        <v>41674.300000000003</v>
      </c>
      <c r="AV310" s="2">
        <v>47665</v>
      </c>
      <c r="AW310" s="2">
        <v>42319.3</v>
      </c>
      <c r="AY310" s="13">
        <v>43176.859050000006</v>
      </c>
      <c r="AZ310" s="13">
        <v>38991.770024999998</v>
      </c>
      <c r="BA310" s="13">
        <v>42623.8</v>
      </c>
      <c r="BB310" s="13">
        <v>42695.55</v>
      </c>
      <c r="BC310" s="13">
        <v>40343.4</v>
      </c>
      <c r="BD310" s="13">
        <v>43753.7</v>
      </c>
      <c r="BE310" s="13">
        <v>45479.95</v>
      </c>
      <c r="BF310" s="13">
        <v>40063.149999999994</v>
      </c>
      <c r="BG310" s="13">
        <v>42212.899999999994</v>
      </c>
      <c r="BH310" s="13">
        <v>39523.050000000003</v>
      </c>
      <c r="BI310" s="13">
        <v>41356.699999999997</v>
      </c>
      <c r="BJ310" s="13">
        <v>45370.5</v>
      </c>
      <c r="BK310" s="13">
        <f t="shared" si="8"/>
        <v>505591.32907500002</v>
      </c>
      <c r="BM310" s="13">
        <v>43176.859050000006</v>
      </c>
      <c r="BN310" s="13">
        <v>38991.770024999998</v>
      </c>
      <c r="BO310" s="13">
        <v>42623.8</v>
      </c>
      <c r="BP310" s="13">
        <v>42695.55</v>
      </c>
      <c r="BQ310" s="13">
        <v>40343.4</v>
      </c>
      <c r="BR310" s="13">
        <v>43753.7</v>
      </c>
      <c r="BS310" s="13">
        <v>45479.95</v>
      </c>
      <c r="BT310" s="13">
        <v>40063.149999999994</v>
      </c>
      <c r="BU310" s="13">
        <v>42212.899999999994</v>
      </c>
      <c r="BV310" s="13">
        <v>39523.050000000003</v>
      </c>
      <c r="BW310" s="13">
        <v>41356.699999999997</v>
      </c>
      <c r="BX310" s="13">
        <v>45370.5</v>
      </c>
      <c r="BY310" s="13">
        <f t="shared" si="9"/>
        <v>505591.32907500002</v>
      </c>
      <c r="CA310" s="16"/>
    </row>
    <row r="311" spans="1:79" x14ac:dyDescent="0.25">
      <c r="B311" t="s">
        <v>212</v>
      </c>
      <c r="C311" t="s">
        <v>213</v>
      </c>
      <c r="D311" t="s">
        <v>52</v>
      </c>
      <c r="E311" t="s">
        <v>65</v>
      </c>
      <c r="G311" s="2">
        <v>35079.199999999997</v>
      </c>
      <c r="H311" s="2">
        <v>32073.599999999999</v>
      </c>
      <c r="I311" s="2">
        <v>37757.199999999997</v>
      </c>
      <c r="J311" s="2">
        <v>38831.800000000003</v>
      </c>
      <c r="K311" s="2">
        <v>36915.699999999997</v>
      </c>
      <c r="L311" s="2">
        <v>34141.9</v>
      </c>
      <c r="M311" s="2">
        <v>35328.800000000003</v>
      </c>
      <c r="N311" s="2">
        <v>36008.199999999997</v>
      </c>
      <c r="O311" s="2">
        <v>36143.599999999999</v>
      </c>
      <c r="P311" s="2">
        <v>39898.199999999997</v>
      </c>
      <c r="Q311" s="2">
        <v>40155.800000000003</v>
      </c>
      <c r="R311" s="2">
        <v>41046.9</v>
      </c>
      <c r="S311" s="2">
        <v>38204.800000000003</v>
      </c>
      <c r="T311" s="2">
        <v>35138.6</v>
      </c>
      <c r="U311" s="2">
        <v>36625.5</v>
      </c>
      <c r="V311" s="2">
        <v>38325.300000000003</v>
      </c>
      <c r="W311" s="2">
        <v>39018.800000000003</v>
      </c>
      <c r="X311" s="2">
        <v>36705.9</v>
      </c>
      <c r="Y311" s="2">
        <v>33788.699999999997</v>
      </c>
      <c r="Z311" s="2">
        <v>34322.9</v>
      </c>
      <c r="AA311" s="2">
        <v>34002</v>
      </c>
      <c r="AB311" s="2">
        <v>34676.800000000003</v>
      </c>
      <c r="AC311" s="2">
        <v>32510.400000000001</v>
      </c>
      <c r="AD311" s="2">
        <v>33554.800000000003</v>
      </c>
      <c r="AE311" s="2">
        <v>33721.800000000003</v>
      </c>
      <c r="AF311" s="2">
        <v>36210</v>
      </c>
      <c r="AG311" s="2">
        <v>18555.7</v>
      </c>
      <c r="AH311" s="2">
        <v>36674.300000000003</v>
      </c>
      <c r="AI311" s="2">
        <v>37450.400000000001</v>
      </c>
      <c r="AJ311" s="2">
        <v>35146.5</v>
      </c>
      <c r="AK311" s="2">
        <v>35117.9</v>
      </c>
      <c r="AL311" s="2">
        <v>35123.5</v>
      </c>
      <c r="AM311" s="2">
        <v>35086.9</v>
      </c>
      <c r="AN311" s="2">
        <v>37349.9</v>
      </c>
      <c r="AO311" s="2">
        <v>34667.300000000003</v>
      </c>
      <c r="AP311" s="2">
        <v>33208</v>
      </c>
      <c r="AQ311" s="2">
        <v>40023.4</v>
      </c>
      <c r="AR311" s="2">
        <v>34730</v>
      </c>
      <c r="AS311" s="2">
        <v>40092</v>
      </c>
      <c r="AT311" s="2">
        <v>37056.6</v>
      </c>
      <c r="AU311" s="2">
        <v>39665.4</v>
      </c>
      <c r="AV311" s="2">
        <v>38462.5</v>
      </c>
      <c r="AW311" s="2">
        <v>41447.199999999997</v>
      </c>
      <c r="AY311" s="13">
        <v>37690.494600000005</v>
      </c>
      <c r="AZ311" s="13">
        <v>34037.193299999999</v>
      </c>
      <c r="BA311" s="13">
        <v>29323.85</v>
      </c>
      <c r="BB311" s="13">
        <v>36865.449999999997</v>
      </c>
      <c r="BC311" s="13">
        <v>38557.9</v>
      </c>
      <c r="BD311" s="13">
        <v>36804.5</v>
      </c>
      <c r="BE311" s="13">
        <v>38282.550000000003</v>
      </c>
      <c r="BF311" s="13">
        <v>35565.85</v>
      </c>
      <c r="BG311" s="13">
        <v>35615.25</v>
      </c>
      <c r="BH311" s="13">
        <v>38624.050000000003</v>
      </c>
      <c r="BI311" s="13">
        <v>37411.550000000003</v>
      </c>
      <c r="BJ311" s="13">
        <v>37127.449999999997</v>
      </c>
      <c r="BK311" s="13">
        <f t="shared" si="8"/>
        <v>435906.08789999998</v>
      </c>
      <c r="BM311" s="13">
        <v>37690.494600000005</v>
      </c>
      <c r="BN311" s="13">
        <v>34037.193299999999</v>
      </c>
      <c r="BO311" s="13">
        <v>29323.85</v>
      </c>
      <c r="BP311" s="13">
        <v>36865.449999999997</v>
      </c>
      <c r="BQ311" s="13">
        <v>38557.9</v>
      </c>
      <c r="BR311" s="13">
        <v>36804.5</v>
      </c>
      <c r="BS311" s="13">
        <v>38282.550000000003</v>
      </c>
      <c r="BT311" s="13">
        <v>35565.85</v>
      </c>
      <c r="BU311" s="13">
        <v>35615.25</v>
      </c>
      <c r="BV311" s="13">
        <v>38624.050000000003</v>
      </c>
      <c r="BW311" s="13">
        <v>37411.550000000003</v>
      </c>
      <c r="BX311" s="13">
        <v>37127.449999999997</v>
      </c>
      <c r="BY311" s="13">
        <f t="shared" si="9"/>
        <v>435906.08789999998</v>
      </c>
      <c r="CA311" s="16"/>
    </row>
    <row r="312" spans="1:79" x14ac:dyDescent="0.25">
      <c r="B312" t="s">
        <v>690</v>
      </c>
      <c r="C312" t="s">
        <v>691</v>
      </c>
      <c r="D312" t="s">
        <v>58</v>
      </c>
      <c r="E312" t="s">
        <v>65</v>
      </c>
      <c r="G312" s="2">
        <v>68556.800000000003</v>
      </c>
      <c r="H312" s="2">
        <v>62587.199999999997</v>
      </c>
      <c r="I312" s="2">
        <v>70408</v>
      </c>
      <c r="J312" s="2">
        <v>53965.599999999999</v>
      </c>
      <c r="K312" s="2">
        <v>44179.8</v>
      </c>
      <c r="L312" s="2">
        <v>25778.9</v>
      </c>
      <c r="M312" s="2">
        <v>55175.4</v>
      </c>
      <c r="N312" s="2">
        <v>56744.3</v>
      </c>
      <c r="O312" s="2">
        <v>33731.5</v>
      </c>
      <c r="P312" s="2">
        <v>30943.1</v>
      </c>
      <c r="Q312" s="2">
        <v>48722.9</v>
      </c>
      <c r="R312" s="2">
        <v>48347.5</v>
      </c>
      <c r="S312" s="2">
        <v>67430.100000000006</v>
      </c>
      <c r="T312" s="2">
        <v>74634.600000000006</v>
      </c>
      <c r="U312" s="2">
        <v>78362.8</v>
      </c>
      <c r="V312" s="2">
        <v>62502.2</v>
      </c>
      <c r="W312" s="2">
        <v>62481.1</v>
      </c>
      <c r="X312" s="2">
        <v>61380.7</v>
      </c>
      <c r="Y312" s="2">
        <v>62585</v>
      </c>
      <c r="Z312" s="2">
        <v>64666.3</v>
      </c>
      <c r="AA312" s="2">
        <v>72973.100000000006</v>
      </c>
      <c r="AB312" s="2">
        <v>74491.899999999994</v>
      </c>
      <c r="AC312" s="2">
        <v>75225.5</v>
      </c>
      <c r="AD312" s="2">
        <v>56086</v>
      </c>
      <c r="AE312" s="2">
        <v>63364.6</v>
      </c>
      <c r="AF312" s="2">
        <v>70563.100000000006</v>
      </c>
      <c r="AG312" s="2">
        <v>76253.399999999994</v>
      </c>
      <c r="AH312" s="2">
        <v>79412.399999999994</v>
      </c>
      <c r="AI312" s="2">
        <v>80192.2</v>
      </c>
      <c r="AJ312" s="2">
        <v>76817.399999999994</v>
      </c>
      <c r="AK312" s="2">
        <v>79243.100000000006</v>
      </c>
      <c r="AL312" s="2">
        <v>78699.8</v>
      </c>
      <c r="AM312" s="2">
        <v>74803.8</v>
      </c>
      <c r="AN312" s="2">
        <v>76651.3</v>
      </c>
      <c r="AO312" s="2">
        <v>58296.6</v>
      </c>
      <c r="AP312" s="2">
        <v>51529.5</v>
      </c>
      <c r="AQ312" s="2">
        <v>54392.5</v>
      </c>
      <c r="AR312" s="2">
        <v>60687.7</v>
      </c>
      <c r="AS312" s="2">
        <v>68803</v>
      </c>
      <c r="AT312" s="2">
        <v>64230.9</v>
      </c>
      <c r="AU312" s="2">
        <v>59986.3</v>
      </c>
      <c r="AV312" s="2">
        <v>60372</v>
      </c>
      <c r="AW312" s="2">
        <v>68733.600000000006</v>
      </c>
      <c r="AY312" s="13">
        <v>64866.557950000009</v>
      </c>
      <c r="AZ312" s="13">
        <v>58579.108475000001</v>
      </c>
      <c r="BA312" s="13">
        <v>72528.2</v>
      </c>
      <c r="BB312" s="13">
        <v>71821.649999999994</v>
      </c>
      <c r="BC312" s="13">
        <v>70089.25</v>
      </c>
      <c r="BD312" s="13">
        <v>68594.7</v>
      </c>
      <c r="BE312" s="13">
        <v>73988.350000000006</v>
      </c>
      <c r="BF312" s="13">
        <v>67722.05</v>
      </c>
      <c r="BG312" s="13">
        <v>54267.65</v>
      </c>
      <c r="BH312" s="13">
        <v>53797.2</v>
      </c>
      <c r="BI312" s="13">
        <v>53509.75</v>
      </c>
      <c r="BJ312" s="13">
        <v>49938.5</v>
      </c>
      <c r="BK312" s="13">
        <f t="shared" si="8"/>
        <v>759702.96642500011</v>
      </c>
      <c r="BM312" s="13">
        <v>64866.557950000009</v>
      </c>
      <c r="BN312" s="13">
        <v>58579.108475000001</v>
      </c>
      <c r="BO312" s="13">
        <v>72528.2</v>
      </c>
      <c r="BP312" s="13">
        <v>71821.649999999994</v>
      </c>
      <c r="BQ312" s="13">
        <v>70089.25</v>
      </c>
      <c r="BR312" s="13">
        <v>68594.7</v>
      </c>
      <c r="BS312" s="13">
        <v>73988.350000000006</v>
      </c>
      <c r="BT312" s="13">
        <v>67722.05</v>
      </c>
      <c r="BU312" s="13">
        <v>54267.65</v>
      </c>
      <c r="BV312" s="13">
        <v>53797.2</v>
      </c>
      <c r="BW312" s="13">
        <v>53509.75</v>
      </c>
      <c r="BX312" s="13">
        <v>49938.5</v>
      </c>
      <c r="BY312" s="13">
        <f t="shared" si="9"/>
        <v>759702.96642500011</v>
      </c>
      <c r="CA312" s="16"/>
    </row>
    <row r="313" spans="1:79" x14ac:dyDescent="0.25">
      <c r="B313" t="s">
        <v>54</v>
      </c>
      <c r="C313" t="s">
        <v>55</v>
      </c>
      <c r="D313" t="s">
        <v>58</v>
      </c>
      <c r="E313" t="s">
        <v>57</v>
      </c>
      <c r="G313" s="2">
        <v>103729.60000000001</v>
      </c>
      <c r="H313" s="2">
        <v>91208</v>
      </c>
      <c r="I313" s="2">
        <v>98746.5</v>
      </c>
      <c r="J313" s="2">
        <v>94032.4</v>
      </c>
      <c r="K313" s="2">
        <v>98174.9</v>
      </c>
      <c r="L313" s="2">
        <v>89499.6</v>
      </c>
      <c r="M313" s="2">
        <v>94488.2</v>
      </c>
      <c r="N313" s="2">
        <v>97447.6</v>
      </c>
      <c r="O313" s="2">
        <v>91175</v>
      </c>
      <c r="P313" s="2">
        <v>103079.8</v>
      </c>
      <c r="Q313" s="2">
        <v>93484.3</v>
      </c>
      <c r="R313" s="2">
        <v>96677.9</v>
      </c>
      <c r="S313" s="2">
        <v>107368.7</v>
      </c>
      <c r="T313" s="2">
        <v>98960.6</v>
      </c>
      <c r="U313" s="2">
        <v>104310.8</v>
      </c>
      <c r="V313" s="2">
        <v>99868.800000000003</v>
      </c>
      <c r="W313" s="2">
        <v>95692.9</v>
      </c>
      <c r="X313" s="2">
        <v>95322.1</v>
      </c>
      <c r="Y313" s="2">
        <v>90517.9</v>
      </c>
      <c r="Z313" s="2">
        <v>92680.4</v>
      </c>
      <c r="AA313" s="2">
        <v>99980</v>
      </c>
      <c r="AB313" s="2">
        <v>102748.4</v>
      </c>
      <c r="AC313" s="2">
        <v>91611.1</v>
      </c>
      <c r="AD313" s="2">
        <v>96465.5</v>
      </c>
      <c r="AE313" s="2">
        <v>92591.9</v>
      </c>
      <c r="AF313" s="2">
        <v>89617</v>
      </c>
      <c r="AG313" s="2">
        <v>98523.5</v>
      </c>
      <c r="AH313" s="2">
        <v>93842.6</v>
      </c>
      <c r="AI313" s="2">
        <v>90812.800000000003</v>
      </c>
      <c r="AJ313" s="2">
        <v>91987.8</v>
      </c>
      <c r="AK313" s="2">
        <v>90000</v>
      </c>
      <c r="AL313" s="2">
        <v>87965.6</v>
      </c>
      <c r="AM313" s="2">
        <v>98511.4</v>
      </c>
      <c r="AN313" s="2">
        <v>91851.1</v>
      </c>
      <c r="AO313" s="2">
        <v>91268.800000000003</v>
      </c>
      <c r="AP313" s="2">
        <v>117942.39999999999</v>
      </c>
      <c r="AQ313" s="2">
        <v>89606.399999999994</v>
      </c>
      <c r="AR313" s="2">
        <v>63376.1</v>
      </c>
      <c r="AS313" s="2">
        <v>39682.9</v>
      </c>
      <c r="AT313" s="2">
        <v>3286.4</v>
      </c>
      <c r="AU313" s="2">
        <v>30006.3</v>
      </c>
      <c r="AV313" s="2">
        <v>16390</v>
      </c>
      <c r="AW313" s="2">
        <v>14646.2</v>
      </c>
      <c r="AY313" s="13">
        <v>21201.309369863015</v>
      </c>
      <c r="AZ313" s="13">
        <v>19149.569753424657</v>
      </c>
      <c r="BA313" s="13">
        <v>21201.309369863015</v>
      </c>
      <c r="BB313" s="13">
        <v>20517.396164383561</v>
      </c>
      <c r="BC313" s="13">
        <v>21201.309369863015</v>
      </c>
      <c r="BD313" s="13">
        <v>20517.396164383561</v>
      </c>
      <c r="BE313" s="13">
        <v>21201.309369863015</v>
      </c>
      <c r="BF313" s="13">
        <v>21201.309369863015</v>
      </c>
      <c r="BG313" s="13">
        <v>20517.396164383561</v>
      </c>
      <c r="BH313" s="13">
        <v>21201.309369863015</v>
      </c>
      <c r="BI313" s="13">
        <v>20517.396164383561</v>
      </c>
      <c r="BJ313" s="13">
        <v>21201.309369863015</v>
      </c>
      <c r="BK313" s="13">
        <f t="shared" si="8"/>
        <v>249628.32</v>
      </c>
      <c r="BM313" s="13">
        <v>21201.309369863015</v>
      </c>
      <c r="BN313" s="13">
        <v>19149.569753424657</v>
      </c>
      <c r="BO313" s="13">
        <v>21201.309369863015</v>
      </c>
      <c r="BP313" s="13">
        <v>20517.396164383561</v>
      </c>
      <c r="BQ313" s="13">
        <v>21201.309369863015</v>
      </c>
      <c r="BR313" s="13">
        <v>20517.396164383561</v>
      </c>
      <c r="BS313" s="13">
        <v>21201.309369863015</v>
      </c>
      <c r="BT313" s="13">
        <v>21201.309369863015</v>
      </c>
      <c r="BU313" s="13">
        <v>20517.396164383561</v>
      </c>
      <c r="BV313" s="13">
        <v>21201.309369863015</v>
      </c>
      <c r="BW313" s="13">
        <v>20517.396164383561</v>
      </c>
      <c r="BX313" s="13">
        <v>21201.309369863015</v>
      </c>
      <c r="BY313" s="13">
        <f t="shared" si="9"/>
        <v>249628.32</v>
      </c>
      <c r="CA313" s="16"/>
    </row>
    <row r="314" spans="1:79" x14ac:dyDescent="0.25">
      <c r="B314" t="s">
        <v>76</v>
      </c>
      <c r="C314" t="s">
        <v>77</v>
      </c>
      <c r="D314" t="s">
        <v>58</v>
      </c>
      <c r="E314" t="s">
        <v>65</v>
      </c>
      <c r="G314" s="2">
        <v>96044</v>
      </c>
      <c r="H314" s="2">
        <v>87193.600000000006</v>
      </c>
      <c r="I314" s="2">
        <v>93988</v>
      </c>
      <c r="J314" s="2">
        <v>88188.7</v>
      </c>
      <c r="K314" s="2">
        <v>93562.5</v>
      </c>
      <c r="L314" s="2">
        <v>88761.8</v>
      </c>
      <c r="M314" s="2">
        <v>89643.3</v>
      </c>
      <c r="N314" s="2">
        <v>72895.5</v>
      </c>
      <c r="O314" s="2">
        <v>86444.4</v>
      </c>
      <c r="P314" s="2">
        <v>84841.5</v>
      </c>
      <c r="Q314" s="2">
        <v>84284.7</v>
      </c>
      <c r="R314" s="2">
        <v>71548.2</v>
      </c>
      <c r="S314" s="2">
        <v>91431.2</v>
      </c>
      <c r="T314" s="2">
        <v>94461.3</v>
      </c>
      <c r="U314" s="2">
        <v>101129.3</v>
      </c>
      <c r="V314" s="2">
        <v>89408.3</v>
      </c>
      <c r="W314" s="2">
        <v>92258.4</v>
      </c>
      <c r="X314" s="2">
        <v>84277</v>
      </c>
      <c r="Y314" s="2">
        <v>68958.600000000006</v>
      </c>
      <c r="Z314" s="2">
        <v>82926.3</v>
      </c>
      <c r="AA314" s="2">
        <v>82807.8</v>
      </c>
      <c r="AB314" s="2">
        <v>76567.399999999994</v>
      </c>
      <c r="AC314" s="2">
        <v>76577.2</v>
      </c>
      <c r="AD314" s="2">
        <v>90399.8</v>
      </c>
      <c r="AE314" s="2">
        <v>89307.4</v>
      </c>
      <c r="AF314" s="2">
        <v>78091.399999999994</v>
      </c>
      <c r="AG314" s="2">
        <v>92761.1</v>
      </c>
      <c r="AH314" s="2">
        <v>75493.100000000006</v>
      </c>
      <c r="AI314" s="2">
        <v>90916.800000000003</v>
      </c>
      <c r="AJ314" s="2">
        <v>67459.199999999997</v>
      </c>
      <c r="AK314" s="2">
        <v>83753.3</v>
      </c>
      <c r="AL314" s="2">
        <v>83833.2</v>
      </c>
      <c r="AM314" s="2">
        <v>80160.800000000003</v>
      </c>
      <c r="AN314" s="2">
        <v>77420.7</v>
      </c>
      <c r="AO314" s="2">
        <v>78694.399999999994</v>
      </c>
      <c r="AP314" s="2">
        <v>74848.800000000003</v>
      </c>
      <c r="AQ314" s="2">
        <v>88328.9</v>
      </c>
      <c r="AR314" s="2">
        <v>89775.7</v>
      </c>
      <c r="AS314" s="2">
        <v>94952</v>
      </c>
      <c r="AT314" s="2">
        <v>92274</v>
      </c>
      <c r="AU314" s="2">
        <v>95246.8</v>
      </c>
      <c r="AV314" s="2">
        <v>89631.3</v>
      </c>
      <c r="AW314" s="2">
        <v>92118.1</v>
      </c>
      <c r="AY314" s="13">
        <v>90003.635699999999</v>
      </c>
      <c r="AZ314" s="13">
        <v>81279.674849999981</v>
      </c>
      <c r="BA314" s="13">
        <v>93856.55</v>
      </c>
      <c r="BB314" s="13">
        <v>83883.55</v>
      </c>
      <c r="BC314" s="13">
        <v>93081.8</v>
      </c>
      <c r="BD314" s="13">
        <v>78545.25</v>
      </c>
      <c r="BE314" s="13">
        <v>87935.700000000012</v>
      </c>
      <c r="BF314" s="13">
        <v>78364.350000000006</v>
      </c>
      <c r="BG314" s="13">
        <v>83302.600000000006</v>
      </c>
      <c r="BH314" s="13">
        <v>81131.100000000006</v>
      </c>
      <c r="BI314" s="13">
        <v>81489.549999999988</v>
      </c>
      <c r="BJ314" s="13">
        <v>73198.5</v>
      </c>
      <c r="BK314" s="13">
        <f t="shared" si="8"/>
        <v>1006072.2605499998</v>
      </c>
      <c r="BM314" s="13">
        <v>90003.635699999999</v>
      </c>
      <c r="BN314" s="13">
        <v>81279.674849999981</v>
      </c>
      <c r="BO314" s="13">
        <v>93856.55</v>
      </c>
      <c r="BP314" s="13">
        <v>83883.55</v>
      </c>
      <c r="BQ314" s="13">
        <v>93081.8</v>
      </c>
      <c r="BR314" s="13">
        <v>78545.25</v>
      </c>
      <c r="BS314" s="13">
        <v>87935.700000000012</v>
      </c>
      <c r="BT314" s="13">
        <v>78364.350000000006</v>
      </c>
      <c r="BU314" s="13">
        <v>83302.600000000006</v>
      </c>
      <c r="BV314" s="13">
        <v>81131.100000000006</v>
      </c>
      <c r="BW314" s="13">
        <v>81489.549999999988</v>
      </c>
      <c r="BX314" s="13">
        <v>73198.5</v>
      </c>
      <c r="BY314" s="13">
        <f t="shared" si="9"/>
        <v>1006072.2605499998</v>
      </c>
      <c r="CA314" s="16"/>
    </row>
    <row r="315" spans="1:79" x14ac:dyDescent="0.25">
      <c r="B315" t="s">
        <v>528</v>
      </c>
      <c r="C315" t="s">
        <v>529</v>
      </c>
      <c r="D315" t="s">
        <v>58</v>
      </c>
      <c r="E315" t="s">
        <v>65</v>
      </c>
      <c r="G315" s="2">
        <v>63345.2</v>
      </c>
      <c r="H315" s="2">
        <v>55589.5</v>
      </c>
      <c r="I315" s="2">
        <v>53134.5</v>
      </c>
      <c r="J315" s="2">
        <v>51794.7</v>
      </c>
      <c r="K315" s="2">
        <v>18390.7</v>
      </c>
      <c r="L315" s="2">
        <v>37502.400000000001</v>
      </c>
      <c r="M315" s="2">
        <v>28019.8</v>
      </c>
      <c r="N315" s="2">
        <v>41490.699999999997</v>
      </c>
      <c r="O315" s="2">
        <v>45785.599999999999</v>
      </c>
      <c r="P315" s="2">
        <v>31582.400000000001</v>
      </c>
      <c r="Q315" s="2">
        <v>39620.1</v>
      </c>
      <c r="R315" s="2">
        <v>42805.2</v>
      </c>
      <c r="S315" s="2">
        <v>46400.2</v>
      </c>
      <c r="T315" s="2">
        <v>57966.9</v>
      </c>
      <c r="U315" s="2">
        <v>30455.599999999999</v>
      </c>
      <c r="V315" s="2">
        <v>41444.9</v>
      </c>
      <c r="W315" s="2">
        <v>52963.7</v>
      </c>
      <c r="X315" s="2">
        <v>36903.4</v>
      </c>
      <c r="Y315" s="2">
        <v>12646.4</v>
      </c>
      <c r="Z315" s="2">
        <v>21798.6</v>
      </c>
      <c r="AA315" s="2">
        <v>13994.2</v>
      </c>
      <c r="AB315" s="2">
        <v>46087.7</v>
      </c>
      <c r="AC315" s="2">
        <v>41016.400000000001</v>
      </c>
      <c r="AD315" s="2">
        <v>41238.1</v>
      </c>
      <c r="AE315" s="2">
        <v>33493</v>
      </c>
      <c r="AF315" s="2">
        <v>56744.1</v>
      </c>
      <c r="AG315" s="2">
        <v>49820.800000000003</v>
      </c>
      <c r="AH315" s="2">
        <v>63863.199999999997</v>
      </c>
      <c r="AI315" s="2">
        <v>55484</v>
      </c>
      <c r="AJ315" s="2">
        <v>58257.599999999999</v>
      </c>
      <c r="AK315" s="2">
        <v>49031.7</v>
      </c>
      <c r="AL315" s="2">
        <v>42009.5</v>
      </c>
      <c r="AM315" s="2">
        <v>30688</v>
      </c>
      <c r="AN315" s="2">
        <v>43691.4</v>
      </c>
      <c r="AO315" s="2">
        <v>50680.5</v>
      </c>
      <c r="AP315" s="2">
        <v>52278.400000000001</v>
      </c>
      <c r="AQ315" s="2">
        <v>52328</v>
      </c>
      <c r="AR315" s="2">
        <v>47264</v>
      </c>
      <c r="AS315" s="2">
        <v>52228.800000000003</v>
      </c>
      <c r="AT315" s="2">
        <v>54682.2</v>
      </c>
      <c r="AU315" s="2">
        <v>67062.7</v>
      </c>
      <c r="AV315" s="2">
        <v>63619.199999999997</v>
      </c>
      <c r="AW315" s="2">
        <v>46548.6</v>
      </c>
      <c r="AY315" s="13">
        <v>49450.48055</v>
      </c>
      <c r="AZ315" s="13">
        <v>44657.295774999999</v>
      </c>
      <c r="BA315" s="13">
        <v>51024.800000000003</v>
      </c>
      <c r="BB315" s="13">
        <v>59272.7</v>
      </c>
      <c r="BC315" s="13">
        <v>61273.35</v>
      </c>
      <c r="BD315" s="13">
        <v>60938.399999999994</v>
      </c>
      <c r="BE315" s="13">
        <v>47790.149999999994</v>
      </c>
      <c r="BF315" s="13">
        <v>41750.1</v>
      </c>
      <c r="BG315" s="13">
        <v>38236.800000000003</v>
      </c>
      <c r="BH315" s="13">
        <v>37636.9</v>
      </c>
      <c r="BI315" s="13">
        <v>45150.3</v>
      </c>
      <c r="BJ315" s="13">
        <v>47541.8</v>
      </c>
      <c r="BK315" s="13">
        <f t="shared" si="8"/>
        <v>584723.07632500003</v>
      </c>
      <c r="BM315" s="13">
        <v>49450.48055</v>
      </c>
      <c r="BN315" s="13">
        <v>44657.295774999999</v>
      </c>
      <c r="BO315" s="13">
        <v>51024.800000000003</v>
      </c>
      <c r="BP315" s="13">
        <v>59272.7</v>
      </c>
      <c r="BQ315" s="13">
        <v>61273.35</v>
      </c>
      <c r="BR315" s="13">
        <v>60938.399999999994</v>
      </c>
      <c r="BS315" s="13">
        <v>47790.149999999994</v>
      </c>
      <c r="BT315" s="13">
        <v>41750.1</v>
      </c>
      <c r="BU315" s="13">
        <v>38236.800000000003</v>
      </c>
      <c r="BV315" s="13">
        <v>37636.9</v>
      </c>
      <c r="BW315" s="13">
        <v>45150.3</v>
      </c>
      <c r="BX315" s="13">
        <v>47541.8</v>
      </c>
      <c r="BY315" s="13">
        <f t="shared" si="9"/>
        <v>584723.07632500003</v>
      </c>
      <c r="CA315" s="16"/>
    </row>
    <row r="316" spans="1:79" x14ac:dyDescent="0.25">
      <c r="B316" t="s">
        <v>188</v>
      </c>
      <c r="C316" t="s">
        <v>189</v>
      </c>
      <c r="D316" t="s">
        <v>52</v>
      </c>
      <c r="E316" t="s">
        <v>65</v>
      </c>
      <c r="G316" s="2"/>
      <c r="H316" s="2"/>
      <c r="I316" s="2"/>
      <c r="J316" s="2"/>
      <c r="K316" s="2"/>
      <c r="L316" s="2"/>
      <c r="M316" s="2">
        <v>17783.5</v>
      </c>
      <c r="N316" s="2">
        <v>18309.3</v>
      </c>
      <c r="O316" s="2">
        <v>17956.8</v>
      </c>
      <c r="P316" s="2">
        <v>21108.2</v>
      </c>
      <c r="Q316" s="2">
        <v>21034.3</v>
      </c>
      <c r="R316" s="2">
        <v>24033.1</v>
      </c>
      <c r="S316" s="2">
        <v>26580.2</v>
      </c>
      <c r="T316" s="2">
        <v>24371.7</v>
      </c>
      <c r="U316" s="2">
        <v>22468.1</v>
      </c>
      <c r="V316" s="2">
        <v>17478.5</v>
      </c>
      <c r="W316" s="2">
        <v>18503.7</v>
      </c>
      <c r="X316" s="2">
        <v>18242.2</v>
      </c>
      <c r="Y316" s="2">
        <v>18322.2</v>
      </c>
      <c r="Z316" s="2">
        <v>18969.599999999999</v>
      </c>
      <c r="AA316" s="2">
        <v>21088.9</v>
      </c>
      <c r="AB316" s="2">
        <v>19008.099999999999</v>
      </c>
      <c r="AC316" s="2">
        <v>20624.400000000001</v>
      </c>
      <c r="AD316" s="2">
        <v>21296.5</v>
      </c>
      <c r="AE316" s="2">
        <v>20101.8</v>
      </c>
      <c r="AF316" s="2">
        <v>18116.2</v>
      </c>
      <c r="AG316" s="2">
        <v>20101.8</v>
      </c>
      <c r="AH316" s="2">
        <v>19395.2</v>
      </c>
      <c r="AI316" s="2">
        <v>40200.6</v>
      </c>
      <c r="AJ316" s="2">
        <v>33607.199999999997</v>
      </c>
      <c r="AK316" s="2">
        <v>38209.199999999997</v>
      </c>
      <c r="AL316" s="2">
        <v>35419.5</v>
      </c>
      <c r="AM316" s="2">
        <v>33271.5</v>
      </c>
      <c r="AN316" s="2">
        <v>36251.4</v>
      </c>
      <c r="AO316" s="2">
        <v>33210.199999999997</v>
      </c>
      <c r="AP316" s="2">
        <v>34218.699999999997</v>
      </c>
      <c r="AQ316" s="2">
        <v>33951.199999999997</v>
      </c>
      <c r="AR316" s="2">
        <v>30693.599999999999</v>
      </c>
      <c r="AS316" s="2">
        <v>33951.199999999997</v>
      </c>
      <c r="AT316" s="2">
        <v>32760</v>
      </c>
      <c r="AU316" s="2">
        <v>25642.400000000001</v>
      </c>
      <c r="AV316" s="2">
        <v>24845.599999999999</v>
      </c>
      <c r="AW316" s="2">
        <v>28409.5</v>
      </c>
      <c r="AY316" s="13">
        <v>26795.759399999999</v>
      </c>
      <c r="AZ316" s="13">
        <v>24198.473699999995</v>
      </c>
      <c r="BA316" s="13">
        <v>27026.5</v>
      </c>
      <c r="BB316" s="13">
        <v>26077.599999999999</v>
      </c>
      <c r="BC316" s="13">
        <v>32921.5</v>
      </c>
      <c r="BD316" s="13">
        <v>29226.399999999998</v>
      </c>
      <c r="BE316" s="13">
        <v>33309.35</v>
      </c>
      <c r="BF316" s="13">
        <v>35419.5</v>
      </c>
      <c r="BG316" s="13">
        <v>33271.5</v>
      </c>
      <c r="BH316" s="13">
        <v>36251.4</v>
      </c>
      <c r="BI316" s="13">
        <v>33210.199999999997</v>
      </c>
      <c r="BJ316" s="13">
        <v>34218.699999999997</v>
      </c>
      <c r="BK316" s="13">
        <f t="shared" si="8"/>
        <v>371926.88310000004</v>
      </c>
      <c r="BM316" s="13">
        <v>26795.759399999999</v>
      </c>
      <c r="BN316" s="13">
        <v>24198.473699999995</v>
      </c>
      <c r="BO316" s="13">
        <v>27026.5</v>
      </c>
      <c r="BP316" s="13">
        <v>26077.599999999999</v>
      </c>
      <c r="BQ316" s="13">
        <v>32921.5</v>
      </c>
      <c r="BR316" s="13">
        <v>29226.399999999998</v>
      </c>
      <c r="BS316" s="13">
        <v>33309.35</v>
      </c>
      <c r="BT316" s="13">
        <v>35419.5</v>
      </c>
      <c r="BU316" s="13">
        <v>33271.5</v>
      </c>
      <c r="BV316" s="13">
        <v>36251.4</v>
      </c>
      <c r="BW316" s="13">
        <v>33210.199999999997</v>
      </c>
      <c r="BX316" s="13">
        <v>34218.699999999997</v>
      </c>
      <c r="BY316" s="13">
        <f t="shared" si="9"/>
        <v>371926.88310000004</v>
      </c>
      <c r="CA316" s="16"/>
    </row>
    <row r="317" spans="1:79" x14ac:dyDescent="0.25">
      <c r="B317" t="s">
        <v>634</v>
      </c>
      <c r="C317" t="s">
        <v>635</v>
      </c>
      <c r="D317" t="s">
        <v>52</v>
      </c>
      <c r="E317" t="s">
        <v>57</v>
      </c>
      <c r="G317" s="2">
        <v>88425.5</v>
      </c>
      <c r="H317" s="2">
        <v>76669.7</v>
      </c>
      <c r="I317" s="2">
        <v>81895.5</v>
      </c>
      <c r="J317" s="2">
        <v>81395.3</v>
      </c>
      <c r="K317" s="2">
        <v>82423.899999999994</v>
      </c>
      <c r="L317" s="2">
        <v>75950.899999999994</v>
      </c>
      <c r="M317" s="2">
        <v>76949.600000000006</v>
      </c>
      <c r="N317" s="2">
        <v>75024</v>
      </c>
      <c r="O317" s="2">
        <v>81906.8</v>
      </c>
      <c r="P317" s="2">
        <v>74044.5</v>
      </c>
      <c r="Q317" s="2">
        <v>77098.600000000006</v>
      </c>
      <c r="R317" s="2">
        <v>84720.6</v>
      </c>
      <c r="S317" s="2">
        <v>102553.60000000001</v>
      </c>
      <c r="T317" s="2">
        <v>104189.6</v>
      </c>
      <c r="U317" s="2">
        <v>107687.3</v>
      </c>
      <c r="V317" s="2">
        <v>112706.6</v>
      </c>
      <c r="W317" s="2">
        <v>105106.1</v>
      </c>
      <c r="X317" s="2">
        <v>107856.6</v>
      </c>
      <c r="Y317" s="2">
        <v>107920.5</v>
      </c>
      <c r="Z317" s="2">
        <v>96480.8</v>
      </c>
      <c r="AA317" s="2">
        <v>108545.1</v>
      </c>
      <c r="AB317" s="2">
        <v>104075</v>
      </c>
      <c r="AC317" s="2">
        <v>110783.1</v>
      </c>
      <c r="AD317" s="2">
        <v>97268.6</v>
      </c>
      <c r="AE317" s="2">
        <v>106247.9</v>
      </c>
      <c r="AF317" s="2">
        <v>111273.5</v>
      </c>
      <c r="AG317" s="2">
        <v>109965.4</v>
      </c>
      <c r="AH317" s="2">
        <v>117141.5</v>
      </c>
      <c r="AI317" s="2">
        <v>113175.9</v>
      </c>
      <c r="AJ317" s="2">
        <v>112548.8</v>
      </c>
      <c r="AK317" s="2">
        <v>110920.9</v>
      </c>
      <c r="AL317" s="2">
        <v>107251.7</v>
      </c>
      <c r="AM317" s="2">
        <v>133028.5</v>
      </c>
      <c r="AN317" s="2">
        <v>103397.7</v>
      </c>
      <c r="AO317" s="2">
        <v>110359.8</v>
      </c>
      <c r="AP317" s="2">
        <v>58293.3</v>
      </c>
      <c r="AQ317" s="2">
        <v>123639.6</v>
      </c>
      <c r="AR317" s="2">
        <v>102293.1</v>
      </c>
      <c r="AS317" s="2">
        <v>113953.1</v>
      </c>
      <c r="AT317" s="2">
        <v>120151.2</v>
      </c>
      <c r="AU317" s="2">
        <v>121072.3</v>
      </c>
      <c r="AV317" s="2">
        <v>95746.2</v>
      </c>
      <c r="AW317" s="2">
        <v>110196.3</v>
      </c>
      <c r="AY317" s="13">
        <v>115519.79304999999</v>
      </c>
      <c r="AZ317" s="13">
        <v>104322.57702499999</v>
      </c>
      <c r="BA317" s="13">
        <v>111959.25</v>
      </c>
      <c r="BB317" s="13">
        <v>118646.35</v>
      </c>
      <c r="BC317" s="13">
        <v>117124.1</v>
      </c>
      <c r="BD317" s="13">
        <v>104147.5</v>
      </c>
      <c r="BE317" s="13">
        <v>110558.6</v>
      </c>
      <c r="BF317" s="13">
        <v>91137.85</v>
      </c>
      <c r="BG317" s="13">
        <v>107467.65</v>
      </c>
      <c r="BH317" s="13">
        <v>88721.1</v>
      </c>
      <c r="BI317" s="13">
        <v>93729.200000000012</v>
      </c>
      <c r="BJ317" s="13">
        <v>71506.950000000012</v>
      </c>
      <c r="BK317" s="13">
        <f t="shared" si="8"/>
        <v>1234840.9200749998</v>
      </c>
      <c r="BM317" s="13">
        <v>115519.79304999999</v>
      </c>
      <c r="BN317" s="13">
        <v>104322.57702499999</v>
      </c>
      <c r="BO317" s="13">
        <v>111959.25</v>
      </c>
      <c r="BP317" s="13">
        <v>118646.35</v>
      </c>
      <c r="BQ317" s="13">
        <v>117124.1</v>
      </c>
      <c r="BR317" s="13">
        <v>104147.5</v>
      </c>
      <c r="BS317" s="13">
        <v>110558.6</v>
      </c>
      <c r="BT317" s="13">
        <v>91137.85</v>
      </c>
      <c r="BU317" s="13">
        <v>107467.65</v>
      </c>
      <c r="BV317" s="13">
        <v>88721.1</v>
      </c>
      <c r="BW317" s="13">
        <v>93729.200000000012</v>
      </c>
      <c r="BX317" s="13">
        <v>71506.950000000012</v>
      </c>
      <c r="BY317" s="13">
        <f t="shared" si="9"/>
        <v>1234840.9200749998</v>
      </c>
      <c r="CA317" s="16"/>
    </row>
    <row r="318" spans="1:79" x14ac:dyDescent="0.25">
      <c r="B318" t="s">
        <v>640</v>
      </c>
      <c r="C318" t="s">
        <v>641</v>
      </c>
      <c r="D318" t="s">
        <v>58</v>
      </c>
      <c r="E318" t="s">
        <v>65</v>
      </c>
      <c r="G318" s="2">
        <v>95243.199999999997</v>
      </c>
      <c r="H318" s="2">
        <v>77700.5</v>
      </c>
      <c r="I318" s="2">
        <v>78343.199999999997</v>
      </c>
      <c r="J318" s="2">
        <v>68155.100000000006</v>
      </c>
      <c r="K318" s="2">
        <v>92695.2</v>
      </c>
      <c r="L318" s="2">
        <v>54007.199999999997</v>
      </c>
      <c r="M318" s="2">
        <v>65093.8</v>
      </c>
      <c r="N318" s="2">
        <v>36053.5</v>
      </c>
      <c r="O318" s="2">
        <v>43492</v>
      </c>
      <c r="P318" s="2">
        <v>38664.400000000001</v>
      </c>
      <c r="Q318" s="2">
        <v>46512.7</v>
      </c>
      <c r="R318" s="2">
        <v>46134.5</v>
      </c>
      <c r="S318" s="2">
        <v>49167.9</v>
      </c>
      <c r="T318" s="2">
        <v>61794.1</v>
      </c>
      <c r="U318" s="2">
        <v>53555.1</v>
      </c>
      <c r="V318" s="2">
        <v>67960.800000000003</v>
      </c>
      <c r="W318" s="2">
        <v>75782</v>
      </c>
      <c r="X318" s="2">
        <v>55039.7</v>
      </c>
      <c r="Y318" s="2">
        <v>39930</v>
      </c>
      <c r="Z318" s="2">
        <v>22972.3</v>
      </c>
      <c r="AA318" s="2">
        <v>66642.3</v>
      </c>
      <c r="AB318" s="2">
        <v>56836.5</v>
      </c>
      <c r="AC318" s="2">
        <v>62761.8</v>
      </c>
      <c r="AD318" s="2">
        <v>81188.5</v>
      </c>
      <c r="AE318" s="2">
        <v>54768</v>
      </c>
      <c r="AF318" s="2">
        <v>76514.399999999994</v>
      </c>
      <c r="AG318" s="2">
        <v>71652</v>
      </c>
      <c r="AH318" s="2">
        <v>85099.9</v>
      </c>
      <c r="AI318" s="2">
        <v>66148.2</v>
      </c>
      <c r="AJ318" s="2">
        <v>53761.5</v>
      </c>
      <c r="AK318" s="2">
        <v>72088.3</v>
      </c>
      <c r="AL318" s="2">
        <v>68464.2</v>
      </c>
      <c r="AM318" s="2">
        <v>52305</v>
      </c>
      <c r="AN318" s="2">
        <v>90412.7</v>
      </c>
      <c r="AO318" s="2">
        <v>73510.5</v>
      </c>
      <c r="AP318" s="2">
        <v>62713.9</v>
      </c>
      <c r="AQ318" s="2">
        <v>93345.5</v>
      </c>
      <c r="AR318" s="2">
        <v>64035.4</v>
      </c>
      <c r="AS318" s="2">
        <v>79148.399999999994</v>
      </c>
      <c r="AT318" s="2">
        <v>76347</v>
      </c>
      <c r="AU318" s="2">
        <v>74169.600000000006</v>
      </c>
      <c r="AV318" s="2">
        <v>62607</v>
      </c>
      <c r="AW318" s="2">
        <v>91690.2</v>
      </c>
      <c r="AY318" s="13">
        <v>75196.789650000006</v>
      </c>
      <c r="AZ318" s="13">
        <v>67908.041324999998</v>
      </c>
      <c r="BA318" s="13">
        <v>75400.2</v>
      </c>
      <c r="BB318" s="13">
        <v>80723.45</v>
      </c>
      <c r="BC318" s="13">
        <v>70158.899999999994</v>
      </c>
      <c r="BD318" s="13">
        <v>58184.25</v>
      </c>
      <c r="BE318" s="13">
        <v>81889.25</v>
      </c>
      <c r="BF318" s="13">
        <v>52258.85</v>
      </c>
      <c r="BG318" s="13">
        <v>47898.5</v>
      </c>
      <c r="BH318" s="13">
        <v>64538.55</v>
      </c>
      <c r="BI318" s="13">
        <v>60011.6</v>
      </c>
      <c r="BJ318" s="13">
        <v>54424.2</v>
      </c>
      <c r="BK318" s="13">
        <f t="shared" si="8"/>
        <v>788592.58097499993</v>
      </c>
      <c r="BM318" s="13">
        <v>75196.789650000006</v>
      </c>
      <c r="BN318" s="13">
        <v>67908.041324999998</v>
      </c>
      <c r="BO318" s="13">
        <v>75400.2</v>
      </c>
      <c r="BP318" s="13">
        <v>80723.45</v>
      </c>
      <c r="BQ318" s="13">
        <v>70158.899999999994</v>
      </c>
      <c r="BR318" s="13">
        <v>58184.25</v>
      </c>
      <c r="BS318" s="13">
        <v>81889.25</v>
      </c>
      <c r="BT318" s="13">
        <v>52258.85</v>
      </c>
      <c r="BU318" s="13">
        <v>47898.5</v>
      </c>
      <c r="BV318" s="13">
        <v>64538.55</v>
      </c>
      <c r="BW318" s="13">
        <v>60011.6</v>
      </c>
      <c r="BX318" s="13">
        <v>54424.2</v>
      </c>
      <c r="BY318" s="13">
        <f t="shared" si="9"/>
        <v>788592.58097499993</v>
      </c>
      <c r="CA318" s="16"/>
    </row>
    <row r="319" spans="1:79" x14ac:dyDescent="0.25">
      <c r="B319" t="s">
        <v>144</v>
      </c>
      <c r="C319" t="s">
        <v>145</v>
      </c>
      <c r="D319" t="s">
        <v>58</v>
      </c>
      <c r="E319" t="s">
        <v>65</v>
      </c>
      <c r="G319" s="2">
        <v>61224.800000000003</v>
      </c>
      <c r="H319" s="2">
        <v>52520</v>
      </c>
      <c r="I319" s="2">
        <v>55015.1</v>
      </c>
      <c r="J319" s="2">
        <v>50820.6</v>
      </c>
      <c r="K319" s="2">
        <v>38869.4</v>
      </c>
      <c r="L319" s="2">
        <v>42017.4</v>
      </c>
      <c r="M319" s="2">
        <v>40012.9</v>
      </c>
      <c r="N319" s="2">
        <v>36192.300000000003</v>
      </c>
      <c r="O319" s="2">
        <v>35438.199999999997</v>
      </c>
      <c r="P319" s="2">
        <v>37832.400000000001</v>
      </c>
      <c r="Q319" s="2">
        <v>40365</v>
      </c>
      <c r="R319" s="2">
        <v>47168.1</v>
      </c>
      <c r="S319" s="2">
        <v>56255.9</v>
      </c>
      <c r="T319" s="2">
        <v>44359.6</v>
      </c>
      <c r="U319" s="2">
        <v>36567.5</v>
      </c>
      <c r="V319" s="2">
        <v>16860.7</v>
      </c>
      <c r="W319" s="2">
        <v>26392.400000000001</v>
      </c>
      <c r="X319" s="2">
        <v>31562.2</v>
      </c>
      <c r="Y319" s="2">
        <v>30183.5</v>
      </c>
      <c r="Z319" s="2">
        <v>29543.8</v>
      </c>
      <c r="AA319" s="2">
        <v>30520.3</v>
      </c>
      <c r="AB319" s="2">
        <v>32698</v>
      </c>
      <c r="AC319" s="2">
        <v>33575.199999999997</v>
      </c>
      <c r="AD319" s="2">
        <v>40350.5</v>
      </c>
      <c r="AE319" s="2">
        <v>42791.8</v>
      </c>
      <c r="AF319" s="2">
        <v>36665.4</v>
      </c>
      <c r="AG319" s="2">
        <v>35833.800000000003</v>
      </c>
      <c r="AH319" s="2">
        <v>35646.699999999997</v>
      </c>
      <c r="AI319" s="2">
        <v>34777.599999999999</v>
      </c>
      <c r="AJ319" s="2">
        <v>32625.1</v>
      </c>
      <c r="AK319" s="2">
        <v>34554.800000000003</v>
      </c>
      <c r="AL319" s="2">
        <v>34201.4</v>
      </c>
      <c r="AM319" s="2">
        <v>34063</v>
      </c>
      <c r="AN319" s="2">
        <v>37314.199999999997</v>
      </c>
      <c r="AO319" s="2">
        <v>39999.199999999997</v>
      </c>
      <c r="AP319" s="2">
        <v>43087.199999999997</v>
      </c>
      <c r="AQ319" s="2">
        <v>44096.800000000003</v>
      </c>
      <c r="AR319" s="2">
        <v>40640.9</v>
      </c>
      <c r="AS319" s="2">
        <v>40372.800000000003</v>
      </c>
      <c r="AT319" s="2">
        <v>39087.199999999997</v>
      </c>
      <c r="AU319" s="2">
        <v>38229.300000000003</v>
      </c>
      <c r="AV319" s="2">
        <v>35593.1</v>
      </c>
      <c r="AW319" s="2">
        <v>35741.9</v>
      </c>
      <c r="AY319" s="13">
        <v>42772.771450000007</v>
      </c>
      <c r="AZ319" s="13">
        <v>38626.850225000002</v>
      </c>
      <c r="BA319" s="13">
        <v>38103.300000000003</v>
      </c>
      <c r="BB319" s="13">
        <v>37366.949999999997</v>
      </c>
      <c r="BC319" s="13">
        <v>36503.449999999997</v>
      </c>
      <c r="BD319" s="13">
        <v>34109.1</v>
      </c>
      <c r="BE319" s="13">
        <v>35148.350000000006</v>
      </c>
      <c r="BF319" s="13">
        <v>35196.850000000006</v>
      </c>
      <c r="BG319" s="13">
        <v>34750.6</v>
      </c>
      <c r="BH319" s="13">
        <v>37573.300000000003</v>
      </c>
      <c r="BI319" s="13">
        <v>40182.1</v>
      </c>
      <c r="BJ319" s="13">
        <v>45127.649999999994</v>
      </c>
      <c r="BK319" s="13">
        <f t="shared" si="8"/>
        <v>455461.27167499997</v>
      </c>
      <c r="BM319" s="13">
        <v>42772.771450000007</v>
      </c>
      <c r="BN319" s="13">
        <v>38626.850225000002</v>
      </c>
      <c r="BO319" s="13">
        <v>38103.300000000003</v>
      </c>
      <c r="BP319" s="13">
        <v>37366.949999999997</v>
      </c>
      <c r="BQ319" s="13">
        <v>36503.449999999997</v>
      </c>
      <c r="BR319" s="13">
        <v>34109.1</v>
      </c>
      <c r="BS319" s="13">
        <v>35148.350000000006</v>
      </c>
      <c r="BT319" s="13">
        <v>35196.850000000006</v>
      </c>
      <c r="BU319" s="13">
        <v>34750.6</v>
      </c>
      <c r="BV319" s="13">
        <v>37573.300000000003</v>
      </c>
      <c r="BW319" s="13">
        <v>40182.1</v>
      </c>
      <c r="BX319" s="13">
        <v>45127.649999999994</v>
      </c>
      <c r="BY319" s="13">
        <f t="shared" si="9"/>
        <v>455461.27167499997</v>
      </c>
      <c r="CA319" s="16"/>
    </row>
    <row r="320" spans="1:79" x14ac:dyDescent="0.25">
      <c r="A320" s="5"/>
      <c r="B320" s="5" t="s">
        <v>783</v>
      </c>
      <c r="C320" s="5" t="s">
        <v>784</v>
      </c>
      <c r="D320" s="5" t="s">
        <v>52</v>
      </c>
      <c r="E320" s="5" t="s">
        <v>65</v>
      </c>
      <c r="F320" s="5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>
        <v>27399.3</v>
      </c>
      <c r="AA320" s="6">
        <v>29269.7</v>
      </c>
      <c r="AB320" s="6">
        <v>30365.4</v>
      </c>
      <c r="AC320" s="6">
        <v>33481.300000000003</v>
      </c>
      <c r="AD320" s="6">
        <v>39953.699999999997</v>
      </c>
      <c r="AE320" s="6">
        <v>47750.1</v>
      </c>
      <c r="AF320" s="6">
        <v>38095.5</v>
      </c>
      <c r="AG320" s="6">
        <v>37087.9</v>
      </c>
      <c r="AH320" s="6">
        <v>31895.9</v>
      </c>
      <c r="AI320" s="6">
        <v>26613.599999999999</v>
      </c>
      <c r="AJ320" s="6">
        <v>23299.1</v>
      </c>
      <c r="AK320" s="6">
        <v>28588.7</v>
      </c>
      <c r="AL320" s="6">
        <v>24899.4</v>
      </c>
      <c r="AM320" s="6">
        <v>28290.2</v>
      </c>
      <c r="AN320" s="6">
        <v>31083.1</v>
      </c>
      <c r="AO320" s="6">
        <v>42710.8</v>
      </c>
      <c r="AP320" s="6">
        <v>42525.599999999999</v>
      </c>
      <c r="AQ320" s="6">
        <v>50061.9</v>
      </c>
      <c r="AR320" s="6">
        <v>39360.699999999997</v>
      </c>
      <c r="AS320" s="6">
        <v>39270.400000000001</v>
      </c>
      <c r="AT320" s="6">
        <v>36697.699999999997</v>
      </c>
      <c r="AU320" s="6">
        <v>34679.800000000003</v>
      </c>
      <c r="AV320" s="6">
        <v>27569</v>
      </c>
      <c r="AW320" s="6">
        <v>25497.1</v>
      </c>
      <c r="AY320" s="13">
        <v>45657.366100000007</v>
      </c>
      <c r="AZ320" s="13">
        <v>41231.84405</v>
      </c>
      <c r="BA320" s="13">
        <v>38179.15</v>
      </c>
      <c r="BB320" s="13">
        <v>34296.800000000003</v>
      </c>
      <c r="BC320" s="13">
        <v>30646.7</v>
      </c>
      <c r="BD320" s="13">
        <v>25434.05</v>
      </c>
      <c r="BE320" s="13">
        <v>27042.9</v>
      </c>
      <c r="BF320" s="13">
        <v>24899.4</v>
      </c>
      <c r="BG320" s="13">
        <v>28290.2</v>
      </c>
      <c r="BH320" s="13">
        <v>31083.1</v>
      </c>
      <c r="BI320" s="13">
        <v>42710.8</v>
      </c>
      <c r="BJ320" s="13">
        <v>42525.599999999999</v>
      </c>
      <c r="BK320" s="13">
        <f t="shared" si="8"/>
        <v>411997.91014999995</v>
      </c>
      <c r="BM320" s="13">
        <v>45657.366100000007</v>
      </c>
      <c r="BN320" s="13">
        <v>41231.84405</v>
      </c>
      <c r="BO320" s="13">
        <v>38179.15</v>
      </c>
      <c r="BP320" s="13">
        <v>34296.800000000003</v>
      </c>
      <c r="BQ320" s="13">
        <v>30646.7</v>
      </c>
      <c r="BR320" s="13">
        <v>25434.05</v>
      </c>
      <c r="BS320" s="13">
        <v>27042.9</v>
      </c>
      <c r="BT320" s="13">
        <v>24899.4</v>
      </c>
      <c r="BU320" s="13">
        <v>28290.2</v>
      </c>
      <c r="BV320" s="13">
        <v>31083.1</v>
      </c>
      <c r="BW320" s="13">
        <v>42710.8</v>
      </c>
      <c r="BX320" s="13">
        <v>42525.599999999999</v>
      </c>
      <c r="BY320" s="13">
        <f t="shared" si="9"/>
        <v>411997.91014999995</v>
      </c>
      <c r="CA320" s="16"/>
    </row>
    <row r="321" spans="1:79" x14ac:dyDescent="0.25">
      <c r="B321" t="s">
        <v>316</v>
      </c>
      <c r="C321" t="s">
        <v>317</v>
      </c>
      <c r="D321" t="s">
        <v>52</v>
      </c>
      <c r="E321" t="s">
        <v>65</v>
      </c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>
        <v>23843.3</v>
      </c>
      <c r="AY321" s="18">
        <v>23746</v>
      </c>
      <c r="AZ321" s="18">
        <v>23143</v>
      </c>
      <c r="BA321" s="18">
        <v>22732</v>
      </c>
      <c r="BB321" s="18">
        <v>23567</v>
      </c>
      <c r="BC321" s="18">
        <v>24504</v>
      </c>
      <c r="BD321" s="18">
        <v>21302</v>
      </c>
      <c r="BE321" s="18">
        <v>23843</v>
      </c>
      <c r="BF321" s="18">
        <v>21648</v>
      </c>
      <c r="BG321" s="18">
        <v>21004</v>
      </c>
      <c r="BH321" s="18">
        <v>19167</v>
      </c>
      <c r="BI321" s="18">
        <v>20009</v>
      </c>
      <c r="BJ321" s="18">
        <v>22268</v>
      </c>
      <c r="BK321" s="13">
        <f t="shared" si="8"/>
        <v>266933</v>
      </c>
      <c r="BM321" s="18">
        <v>23746</v>
      </c>
      <c r="BN321" s="18">
        <v>23143</v>
      </c>
      <c r="BO321" s="18">
        <v>22732</v>
      </c>
      <c r="BP321" s="18">
        <v>23567</v>
      </c>
      <c r="BQ321" s="18">
        <v>24504</v>
      </c>
      <c r="BR321" s="18">
        <v>21302</v>
      </c>
      <c r="BS321" s="18">
        <v>23843</v>
      </c>
      <c r="BT321" s="18">
        <v>21648</v>
      </c>
      <c r="BU321" s="18">
        <v>21004</v>
      </c>
      <c r="BV321" s="18">
        <v>19167</v>
      </c>
      <c r="BW321" s="18">
        <v>20009</v>
      </c>
      <c r="BX321" s="18">
        <v>22268</v>
      </c>
      <c r="BY321" s="13">
        <f t="shared" si="9"/>
        <v>266933</v>
      </c>
      <c r="CA321" s="16"/>
    </row>
    <row r="322" spans="1:79" x14ac:dyDescent="0.25">
      <c r="B322" t="s">
        <v>522</v>
      </c>
      <c r="C322" t="s">
        <v>523</v>
      </c>
      <c r="D322" t="s">
        <v>52</v>
      </c>
      <c r="E322" t="s">
        <v>57</v>
      </c>
      <c r="G322" s="2">
        <v>35120.199999999997</v>
      </c>
      <c r="H322" s="2">
        <v>38492.300000000003</v>
      </c>
      <c r="I322" s="2">
        <v>34217.699999999997</v>
      </c>
      <c r="J322" s="2">
        <v>34756.800000000003</v>
      </c>
      <c r="K322" s="2">
        <v>32666.2</v>
      </c>
      <c r="L322" s="2">
        <v>34920.800000000003</v>
      </c>
      <c r="M322" s="2">
        <v>34361.599999999999</v>
      </c>
      <c r="N322" s="2">
        <v>31666.400000000001</v>
      </c>
      <c r="O322" s="2">
        <v>31374.6</v>
      </c>
      <c r="P322" s="2">
        <v>37819.199999999997</v>
      </c>
      <c r="Q322" s="2">
        <v>38507.599999999999</v>
      </c>
      <c r="R322" s="2">
        <v>42240.2</v>
      </c>
      <c r="S322" s="2">
        <v>41607.1</v>
      </c>
      <c r="T322" s="2">
        <v>43597.3</v>
      </c>
      <c r="U322" s="2">
        <v>44475.199999999997</v>
      </c>
      <c r="V322" s="2">
        <v>41208.9</v>
      </c>
      <c r="W322" s="2">
        <v>39271.1</v>
      </c>
      <c r="X322" s="2">
        <v>38820.5</v>
      </c>
      <c r="Y322" s="2">
        <v>38454.5</v>
      </c>
      <c r="Z322" s="2">
        <v>40913.599999999999</v>
      </c>
      <c r="AA322" s="2">
        <v>38543.599999999999</v>
      </c>
      <c r="AB322" s="2">
        <v>36703.199999999997</v>
      </c>
      <c r="AC322" s="2">
        <v>39461.4</v>
      </c>
      <c r="AD322" s="2">
        <v>36418.300000000003</v>
      </c>
      <c r="AE322" s="2">
        <v>34579.1</v>
      </c>
      <c r="AF322" s="2">
        <v>34697.599999999999</v>
      </c>
      <c r="AG322" s="2">
        <v>33272.800000000003</v>
      </c>
      <c r="AH322" s="2">
        <v>33158.199999999997</v>
      </c>
      <c r="AI322" s="2">
        <v>35816.6</v>
      </c>
      <c r="AJ322" s="2">
        <v>32302.400000000001</v>
      </c>
      <c r="AK322" s="2">
        <v>34167.199999999997</v>
      </c>
      <c r="AL322" s="2">
        <v>30820.7</v>
      </c>
      <c r="AM322" s="2">
        <v>29239.1</v>
      </c>
      <c r="AN322" s="2">
        <v>29853.3</v>
      </c>
      <c r="AO322" s="2">
        <v>28526.1</v>
      </c>
      <c r="AP322" s="2">
        <v>30351.3</v>
      </c>
      <c r="AQ322" s="2">
        <v>30634.799999999999</v>
      </c>
      <c r="AR322" s="2">
        <v>29863.7</v>
      </c>
      <c r="AS322" s="2">
        <v>28102.7</v>
      </c>
      <c r="AT322" s="2">
        <v>28350.400000000001</v>
      </c>
      <c r="AU322" s="2">
        <v>31305.1</v>
      </c>
      <c r="AV322" s="2">
        <v>41563</v>
      </c>
      <c r="AW322" s="2">
        <v>46090</v>
      </c>
      <c r="AY322" s="13">
        <v>33806.439599999998</v>
      </c>
      <c r="AZ322" s="13">
        <v>30529.615799999996</v>
      </c>
      <c r="BA322" s="13">
        <v>30687.75</v>
      </c>
      <c r="BB322" s="13">
        <v>30754.3</v>
      </c>
      <c r="BC322" s="13">
        <v>33560.85</v>
      </c>
      <c r="BD322" s="13">
        <v>36932.699999999997</v>
      </c>
      <c r="BE322" s="13">
        <v>40128.6</v>
      </c>
      <c r="BF322" s="13">
        <v>31243.550000000003</v>
      </c>
      <c r="BG322" s="13">
        <v>30306.85</v>
      </c>
      <c r="BH322" s="13">
        <v>33836.25</v>
      </c>
      <c r="BI322" s="13">
        <v>33516.85</v>
      </c>
      <c r="BJ322" s="13">
        <v>36295.75</v>
      </c>
      <c r="BK322" s="13">
        <f t="shared" si="8"/>
        <v>401599.50539999997</v>
      </c>
      <c r="BM322" s="13">
        <v>33806.439599999998</v>
      </c>
      <c r="BN322" s="13">
        <v>30529.615799999996</v>
      </c>
      <c r="BO322" s="13">
        <v>30687.75</v>
      </c>
      <c r="BP322" s="13">
        <v>30754.3</v>
      </c>
      <c r="BQ322" s="13">
        <v>33560.85</v>
      </c>
      <c r="BR322" s="13">
        <v>36932.699999999997</v>
      </c>
      <c r="BS322" s="13">
        <v>40128.6</v>
      </c>
      <c r="BT322" s="13">
        <v>31243.550000000003</v>
      </c>
      <c r="BU322" s="13">
        <v>30306.85</v>
      </c>
      <c r="BV322" s="13">
        <v>33836.25</v>
      </c>
      <c r="BW322" s="13">
        <v>33516.85</v>
      </c>
      <c r="BX322" s="13">
        <v>36295.75</v>
      </c>
      <c r="BY322" s="13">
        <f t="shared" si="9"/>
        <v>401599.50539999997</v>
      </c>
      <c r="CA322" s="16"/>
    </row>
    <row r="323" spans="1:79" x14ac:dyDescent="0.25">
      <c r="B323" t="s">
        <v>616</v>
      </c>
      <c r="C323" t="s">
        <v>617</v>
      </c>
      <c r="D323" t="s">
        <v>52</v>
      </c>
      <c r="E323" t="s">
        <v>65</v>
      </c>
      <c r="G323" s="2">
        <v>35935.4</v>
      </c>
      <c r="H323" s="2">
        <v>29471</v>
      </c>
      <c r="I323" s="2">
        <v>34100.5</v>
      </c>
      <c r="J323" s="2">
        <v>31471.4</v>
      </c>
      <c r="K323" s="2">
        <v>29445.3</v>
      </c>
      <c r="L323" s="2">
        <v>26270.400000000001</v>
      </c>
      <c r="M323" s="2">
        <v>27852.799999999999</v>
      </c>
      <c r="N323" s="2">
        <v>28692.9</v>
      </c>
      <c r="O323" s="2">
        <v>27613.200000000001</v>
      </c>
      <c r="P323" s="2">
        <v>28526</v>
      </c>
      <c r="Q323" s="2">
        <v>33543.599999999999</v>
      </c>
      <c r="R323" s="2">
        <v>37199.4</v>
      </c>
      <c r="S323" s="2">
        <v>36626.5</v>
      </c>
      <c r="T323" s="2">
        <v>33587.199999999997</v>
      </c>
      <c r="U323" s="2">
        <v>33834.800000000003</v>
      </c>
      <c r="V323" s="2">
        <v>31904.7</v>
      </c>
      <c r="W323" s="2">
        <v>31843.1</v>
      </c>
      <c r="X323" s="2">
        <v>28221.3</v>
      </c>
      <c r="Y323" s="2">
        <v>28059.200000000001</v>
      </c>
      <c r="Z323" s="2">
        <v>27904.5</v>
      </c>
      <c r="AA323" s="2">
        <v>28415.4</v>
      </c>
      <c r="AB323" s="2">
        <v>29902.2</v>
      </c>
      <c r="AC323" s="2">
        <v>31329.5</v>
      </c>
      <c r="AD323" s="2">
        <v>37813.4</v>
      </c>
      <c r="AE323" s="2">
        <v>37938.400000000001</v>
      </c>
      <c r="AF323" s="2">
        <v>31173.1</v>
      </c>
      <c r="AG323" s="2">
        <v>33388.300000000003</v>
      </c>
      <c r="AH323" s="2">
        <v>30049.1</v>
      </c>
      <c r="AI323" s="2">
        <v>28901.599999999999</v>
      </c>
      <c r="AJ323" s="2">
        <v>26914.799999999999</v>
      </c>
      <c r="AK323" s="2">
        <v>26732.1</v>
      </c>
      <c r="AL323" s="2">
        <v>27494.799999999999</v>
      </c>
      <c r="AM323" s="2">
        <v>27540</v>
      </c>
      <c r="AN323" s="2">
        <v>29965.599999999999</v>
      </c>
      <c r="AO323" s="2">
        <v>33949.699999999997</v>
      </c>
      <c r="AP323" s="2">
        <v>34571.5</v>
      </c>
      <c r="AQ323" s="2">
        <v>37407.699999999997</v>
      </c>
      <c r="AR323" s="2">
        <v>32906</v>
      </c>
      <c r="AS323" s="2">
        <v>31688.799999999999</v>
      </c>
      <c r="AT323" s="2">
        <v>31285.5</v>
      </c>
      <c r="AU323" s="2">
        <v>27471.1</v>
      </c>
      <c r="AV323" s="2">
        <v>26557.4</v>
      </c>
      <c r="AW323" s="2">
        <v>7003.4</v>
      </c>
      <c r="AY323" s="13">
        <v>36320.264600000002</v>
      </c>
      <c r="AZ323" s="13">
        <v>32799.778299999998</v>
      </c>
      <c r="BA323" s="13">
        <v>32538.550000000003</v>
      </c>
      <c r="BB323" s="13">
        <v>30667.3</v>
      </c>
      <c r="BC323" s="13">
        <v>28186.35</v>
      </c>
      <c r="BD323" s="13">
        <v>26736.1</v>
      </c>
      <c r="BE323" s="13">
        <v>16867.75</v>
      </c>
      <c r="BF323" s="13">
        <v>28093.85</v>
      </c>
      <c r="BG323" s="13">
        <v>27576.6</v>
      </c>
      <c r="BH323" s="13">
        <v>29245.8</v>
      </c>
      <c r="BI323" s="13">
        <v>33746.649999999994</v>
      </c>
      <c r="BJ323" s="13">
        <v>35885.449999999997</v>
      </c>
      <c r="BK323" s="13">
        <f t="shared" si="8"/>
        <v>358664.44290000008</v>
      </c>
      <c r="BM323" s="13">
        <v>36320.264600000002</v>
      </c>
      <c r="BN323" s="13">
        <v>32799.778299999998</v>
      </c>
      <c r="BO323" s="13">
        <v>32538.550000000003</v>
      </c>
      <c r="BP323" s="13">
        <v>30667.3</v>
      </c>
      <c r="BQ323" s="13">
        <v>28186.35</v>
      </c>
      <c r="BR323" s="13">
        <v>26736.1</v>
      </c>
      <c r="BS323" s="13">
        <v>16867.75</v>
      </c>
      <c r="BT323" s="13">
        <v>28093.85</v>
      </c>
      <c r="BU323" s="13">
        <v>27576.6</v>
      </c>
      <c r="BV323" s="13">
        <v>29245.8</v>
      </c>
      <c r="BW323" s="13">
        <v>33746.649999999994</v>
      </c>
      <c r="BX323" s="13">
        <v>35885.449999999997</v>
      </c>
      <c r="BY323" s="13">
        <f t="shared" si="9"/>
        <v>358664.44290000008</v>
      </c>
      <c r="CA323" s="16"/>
    </row>
    <row r="324" spans="1:79" s="5" customFormat="1" x14ac:dyDescent="0.25">
      <c r="A324"/>
      <c r="B324" t="s">
        <v>572</v>
      </c>
      <c r="C324" t="s">
        <v>573</v>
      </c>
      <c r="D324" t="s">
        <v>58</v>
      </c>
      <c r="E324" t="s">
        <v>65</v>
      </c>
      <c r="F324"/>
      <c r="G324" s="2">
        <v>68962.399999999994</v>
      </c>
      <c r="H324" s="2">
        <v>63428.2</v>
      </c>
      <c r="I324" s="2">
        <v>85176</v>
      </c>
      <c r="J324" s="2">
        <v>81939.8</v>
      </c>
      <c r="K324" s="2">
        <v>84812</v>
      </c>
      <c r="L324" s="2">
        <v>70699.199999999997</v>
      </c>
      <c r="M324" s="2">
        <v>66842.7</v>
      </c>
      <c r="N324" s="2">
        <v>69848.399999999994</v>
      </c>
      <c r="O324" s="2">
        <v>65500.1</v>
      </c>
      <c r="P324" s="2">
        <v>78402.399999999994</v>
      </c>
      <c r="Q324" s="2">
        <v>68612</v>
      </c>
      <c r="R324" s="2">
        <v>69258.8</v>
      </c>
      <c r="S324" s="2">
        <v>72889.8</v>
      </c>
      <c r="T324" s="2">
        <v>70002.3</v>
      </c>
      <c r="U324" s="2">
        <v>71630.100000000006</v>
      </c>
      <c r="V324" s="2">
        <v>63616.1</v>
      </c>
      <c r="W324" s="2">
        <v>59145.4</v>
      </c>
      <c r="X324" s="2">
        <v>62410.2</v>
      </c>
      <c r="Y324" s="2">
        <v>74039</v>
      </c>
      <c r="Z324" s="2">
        <v>69126.100000000006</v>
      </c>
      <c r="AA324" s="2">
        <v>71630.8</v>
      </c>
      <c r="AB324" s="2">
        <v>67620</v>
      </c>
      <c r="AC324" s="2">
        <v>69139.5</v>
      </c>
      <c r="AD324" s="2">
        <v>78589.5</v>
      </c>
      <c r="AE324" s="2">
        <v>70952.899999999994</v>
      </c>
      <c r="AF324" s="2">
        <v>68622.899999999994</v>
      </c>
      <c r="AG324" s="2">
        <v>70633.5</v>
      </c>
      <c r="AH324" s="2">
        <v>69145.2</v>
      </c>
      <c r="AI324" s="2">
        <v>63621</v>
      </c>
      <c r="AJ324" s="2">
        <v>71993.100000000006</v>
      </c>
      <c r="AK324" s="2">
        <v>67327.5</v>
      </c>
      <c r="AL324" s="2">
        <v>72798.399999999994</v>
      </c>
      <c r="AM324" s="2">
        <v>67664.899999999994</v>
      </c>
      <c r="AN324" s="2">
        <v>57338.3</v>
      </c>
      <c r="AO324" s="2">
        <v>65804.100000000006</v>
      </c>
      <c r="AP324" s="2">
        <v>73080.100000000006</v>
      </c>
      <c r="AQ324" s="2">
        <v>79830.399999999994</v>
      </c>
      <c r="AR324" s="2">
        <v>66935.100000000006</v>
      </c>
      <c r="AS324" s="2">
        <v>90832.4</v>
      </c>
      <c r="AT324" s="2">
        <v>103132</v>
      </c>
      <c r="AU324" s="2">
        <v>107380.4</v>
      </c>
      <c r="AV324" s="2">
        <v>105481.2</v>
      </c>
      <c r="AW324" s="2">
        <v>84782.9</v>
      </c>
      <c r="AX324" s="10"/>
      <c r="AY324" s="13">
        <v>74591.908649999998</v>
      </c>
      <c r="AZ324" s="13">
        <v>67361.790824999989</v>
      </c>
      <c r="BA324" s="13">
        <v>80732.95</v>
      </c>
      <c r="BB324" s="13">
        <v>86138.6</v>
      </c>
      <c r="BC324" s="13">
        <v>85500.7</v>
      </c>
      <c r="BD324" s="13">
        <v>88737.15</v>
      </c>
      <c r="BE324" s="13">
        <v>76055.199999999997</v>
      </c>
      <c r="BF324" s="13">
        <v>71323.399999999994</v>
      </c>
      <c r="BG324" s="13">
        <v>66582.5</v>
      </c>
      <c r="BH324" s="13">
        <v>67870.350000000006</v>
      </c>
      <c r="BI324" s="13">
        <v>67208.05</v>
      </c>
      <c r="BJ324" s="13">
        <v>71169.450000000012</v>
      </c>
      <c r="BK324" s="13">
        <f t="shared" si="8"/>
        <v>903272.04947500001</v>
      </c>
      <c r="BM324" s="13">
        <v>74591.908649999998</v>
      </c>
      <c r="BN324" s="13">
        <v>67361.790824999989</v>
      </c>
      <c r="BO324" s="13">
        <v>80732.95</v>
      </c>
      <c r="BP324" s="13">
        <v>86138.6</v>
      </c>
      <c r="BQ324" s="13">
        <v>85500.7</v>
      </c>
      <c r="BR324" s="13">
        <v>88737.15</v>
      </c>
      <c r="BS324" s="13">
        <v>76055.199999999997</v>
      </c>
      <c r="BT324" s="13">
        <v>71323.399999999994</v>
      </c>
      <c r="BU324" s="13">
        <v>66582.5</v>
      </c>
      <c r="BV324" s="13">
        <v>67870.350000000006</v>
      </c>
      <c r="BW324" s="13">
        <v>67208.05</v>
      </c>
      <c r="BX324" s="13">
        <v>71169.450000000012</v>
      </c>
      <c r="BY324" s="13">
        <f t="shared" si="9"/>
        <v>903272.04947500001</v>
      </c>
      <c r="CA324" s="17"/>
    </row>
    <row r="325" spans="1:79" x14ac:dyDescent="0.25">
      <c r="B325" t="s">
        <v>610</v>
      </c>
      <c r="C325" t="s">
        <v>611</v>
      </c>
      <c r="D325" t="s">
        <v>58</v>
      </c>
      <c r="E325" t="s">
        <v>65</v>
      </c>
      <c r="G325" s="2">
        <v>70844.800000000003</v>
      </c>
      <c r="H325" s="2">
        <v>57408</v>
      </c>
      <c r="I325" s="2">
        <v>78288.600000000006</v>
      </c>
      <c r="J325" s="2">
        <v>81233.8</v>
      </c>
      <c r="K325" s="2">
        <v>87120.4</v>
      </c>
      <c r="L325" s="2">
        <v>113178.4</v>
      </c>
      <c r="M325" s="2">
        <v>123164.4</v>
      </c>
      <c r="N325" s="2">
        <v>109390.2</v>
      </c>
      <c r="O325" s="2">
        <v>78806.3</v>
      </c>
      <c r="P325" s="2">
        <v>116227.8</v>
      </c>
      <c r="Q325" s="2">
        <v>87111.2</v>
      </c>
      <c r="R325" s="2">
        <v>48146.7</v>
      </c>
      <c r="S325" s="2">
        <v>80334.5</v>
      </c>
      <c r="T325" s="2">
        <v>64811.5</v>
      </c>
      <c r="U325" s="2">
        <v>106542.9</v>
      </c>
      <c r="V325" s="2">
        <v>67515.7</v>
      </c>
      <c r="W325" s="2">
        <v>70511.8</v>
      </c>
      <c r="X325" s="2">
        <v>91498</v>
      </c>
      <c r="Y325" s="2">
        <v>84262.9</v>
      </c>
      <c r="Z325" s="2">
        <v>71933.399999999994</v>
      </c>
      <c r="AA325" s="2">
        <v>68490.7</v>
      </c>
      <c r="AB325" s="2">
        <v>68753.3</v>
      </c>
      <c r="AC325" s="2">
        <v>81650.399999999994</v>
      </c>
      <c r="AD325" s="2">
        <v>100881.8</v>
      </c>
      <c r="AE325" s="2">
        <v>100922.2</v>
      </c>
      <c r="AF325" s="2">
        <v>91004.9</v>
      </c>
      <c r="AG325" s="2">
        <v>68238.600000000006</v>
      </c>
      <c r="AH325" s="2">
        <v>73388.2</v>
      </c>
      <c r="AI325" s="2">
        <v>75680.800000000003</v>
      </c>
      <c r="AJ325" s="2">
        <v>73388.2</v>
      </c>
      <c r="AK325" s="2">
        <v>52713.1</v>
      </c>
      <c r="AL325" s="2">
        <v>970.3</v>
      </c>
      <c r="AM325" s="2">
        <v>0</v>
      </c>
      <c r="AN325" s="2">
        <v>10.4</v>
      </c>
      <c r="AO325" s="2">
        <v>16542.400000000001</v>
      </c>
      <c r="AP325" s="2">
        <v>27695.200000000001</v>
      </c>
      <c r="AQ325" s="2">
        <v>16811.5</v>
      </c>
      <c r="AR325" s="2">
        <v>85309.2</v>
      </c>
      <c r="AS325" s="2">
        <v>59311.199999999997</v>
      </c>
      <c r="AT325" s="2">
        <v>94227.6</v>
      </c>
      <c r="AU325" s="2">
        <v>94696.3</v>
      </c>
      <c r="AV325" s="2">
        <v>96783.6</v>
      </c>
      <c r="AW325" s="2">
        <v>81135.8</v>
      </c>
      <c r="AY325" s="13">
        <v>76599.4519</v>
      </c>
      <c r="AZ325" s="13">
        <v>69174.744949999993</v>
      </c>
      <c r="BA325" s="13">
        <v>63774.9</v>
      </c>
      <c r="BB325" s="13">
        <v>83807.899999999994</v>
      </c>
      <c r="BC325" s="13">
        <v>85188.55</v>
      </c>
      <c r="BD325" s="13">
        <v>85085.9</v>
      </c>
      <c r="BE325" s="13">
        <v>66924.45</v>
      </c>
      <c r="BF325" s="13">
        <v>55180.25</v>
      </c>
      <c r="BG325" s="13">
        <v>39403.15</v>
      </c>
      <c r="BH325" s="13">
        <v>58119.1</v>
      </c>
      <c r="BI325" s="13">
        <v>51826.8</v>
      </c>
      <c r="BJ325" s="13">
        <v>37920.949999999997</v>
      </c>
      <c r="BK325" s="13">
        <f t="shared" si="8"/>
        <v>773006.1468499999</v>
      </c>
      <c r="BM325" s="13">
        <v>76599.4519</v>
      </c>
      <c r="BN325" s="13">
        <v>69174.744949999993</v>
      </c>
      <c r="BO325" s="13">
        <v>63774.9</v>
      </c>
      <c r="BP325" s="13">
        <v>83807.899999999994</v>
      </c>
      <c r="BQ325" s="13">
        <v>85188.55</v>
      </c>
      <c r="BR325" s="13">
        <v>85085.9</v>
      </c>
      <c r="BS325" s="13">
        <v>66924.45</v>
      </c>
      <c r="BT325" s="13">
        <v>55180.25</v>
      </c>
      <c r="BU325" s="13">
        <v>39403.15</v>
      </c>
      <c r="BV325" s="13">
        <v>58119.1</v>
      </c>
      <c r="BW325" s="13">
        <v>51826.8</v>
      </c>
      <c r="BX325" s="13">
        <v>37920.949999999997</v>
      </c>
      <c r="BY325" s="13">
        <f t="shared" si="9"/>
        <v>773006.1468499999</v>
      </c>
      <c r="CA325" s="16"/>
    </row>
    <row r="326" spans="1:79" x14ac:dyDescent="0.25">
      <c r="B326" t="s">
        <v>84</v>
      </c>
      <c r="C326" t="s">
        <v>85</v>
      </c>
      <c r="D326" t="s">
        <v>52</v>
      </c>
      <c r="E326" t="s">
        <v>53</v>
      </c>
      <c r="G326" s="2">
        <v>43118</v>
      </c>
      <c r="H326" s="2">
        <v>85748</v>
      </c>
      <c r="I326" s="2">
        <v>70449.600000000006</v>
      </c>
      <c r="J326" s="2">
        <v>53872.2</v>
      </c>
      <c r="K326" s="2">
        <v>91261</v>
      </c>
      <c r="L326" s="2">
        <v>76023.600000000006</v>
      </c>
      <c r="M326" s="2">
        <v>74558.600000000006</v>
      </c>
      <c r="N326" s="2">
        <v>62040.7</v>
      </c>
      <c r="O326" s="2">
        <v>66512.100000000006</v>
      </c>
      <c r="P326" s="2">
        <v>69032.5</v>
      </c>
      <c r="Q326" s="2">
        <v>72484.800000000003</v>
      </c>
      <c r="R326" s="2">
        <v>81176.7</v>
      </c>
      <c r="S326" s="2">
        <v>69382.7</v>
      </c>
      <c r="T326" s="2">
        <v>78595.5</v>
      </c>
      <c r="U326" s="2">
        <v>61877.9</v>
      </c>
      <c r="V326" s="2">
        <v>58439.3</v>
      </c>
      <c r="W326" s="2">
        <v>102604.3</v>
      </c>
      <c r="X326" s="2">
        <v>131815.4</v>
      </c>
      <c r="Y326" s="2">
        <v>78462.600000000006</v>
      </c>
      <c r="Z326" s="2">
        <v>61467.199999999997</v>
      </c>
      <c r="AA326" s="2">
        <v>68175.100000000006</v>
      </c>
      <c r="AB326" s="2">
        <v>69886.899999999994</v>
      </c>
      <c r="AC326" s="2">
        <v>63690.9</v>
      </c>
      <c r="AD326" s="2">
        <v>61877.9</v>
      </c>
      <c r="AE326" s="2">
        <v>104003.3</v>
      </c>
      <c r="AF326" s="2">
        <v>47174.6</v>
      </c>
      <c r="AG326" s="2">
        <v>79302.2</v>
      </c>
      <c r="AH326" s="2">
        <v>49971.9</v>
      </c>
      <c r="AI326" s="2">
        <v>81088.399999999994</v>
      </c>
      <c r="AJ326" s="2">
        <v>71624.800000000003</v>
      </c>
      <c r="AK326" s="2">
        <v>64593.599999999999</v>
      </c>
      <c r="AL326" s="2">
        <v>33428.199999999997</v>
      </c>
      <c r="AM326" s="2">
        <v>39505</v>
      </c>
      <c r="AN326" s="2">
        <v>36949.300000000003</v>
      </c>
      <c r="AO326" s="2">
        <v>46639.9</v>
      </c>
      <c r="AP326" s="2">
        <v>43753.9</v>
      </c>
      <c r="AQ326" s="2">
        <v>42868.800000000003</v>
      </c>
      <c r="AR326" s="2">
        <v>36872.199999999997</v>
      </c>
      <c r="AS326" s="2">
        <v>39391.4</v>
      </c>
      <c r="AT326" s="2">
        <v>38230.400000000001</v>
      </c>
      <c r="AU326" s="2">
        <v>40105.4</v>
      </c>
      <c r="AV326" s="2">
        <v>40565</v>
      </c>
      <c r="AW326" s="2">
        <v>15912.5</v>
      </c>
      <c r="AY326" s="13">
        <v>60154.373450000006</v>
      </c>
      <c r="AZ326" s="13">
        <v>54323.671225000006</v>
      </c>
      <c r="BA326" s="13">
        <v>59346.8</v>
      </c>
      <c r="BB326" s="13">
        <v>44101.15</v>
      </c>
      <c r="BC326" s="13">
        <v>60596.899999999994</v>
      </c>
      <c r="BD326" s="13">
        <v>56094.9</v>
      </c>
      <c r="BE326" s="13">
        <v>40253.050000000003</v>
      </c>
      <c r="BF326" s="13">
        <v>47734.45</v>
      </c>
      <c r="BG326" s="13">
        <v>53008.55</v>
      </c>
      <c r="BH326" s="13">
        <v>52990.9</v>
      </c>
      <c r="BI326" s="13">
        <v>59562.350000000006</v>
      </c>
      <c r="BJ326" s="13">
        <v>62465.3</v>
      </c>
      <c r="BK326" s="13">
        <f t="shared" si="8"/>
        <v>650632.39467499999</v>
      </c>
      <c r="BM326" s="13">
        <v>60154.373450000006</v>
      </c>
      <c r="BN326" s="13">
        <v>54323.671225000006</v>
      </c>
      <c r="BO326" s="13">
        <v>59346.8</v>
      </c>
      <c r="BP326" s="13">
        <v>44101.15</v>
      </c>
      <c r="BQ326" s="13">
        <v>60596.899999999994</v>
      </c>
      <c r="BR326" s="13">
        <v>56094.9</v>
      </c>
      <c r="BS326" s="13">
        <v>40253.050000000003</v>
      </c>
      <c r="BT326" s="13">
        <v>47734.45</v>
      </c>
      <c r="BU326" s="13">
        <v>53008.55</v>
      </c>
      <c r="BV326" s="13">
        <v>52990.9</v>
      </c>
      <c r="BW326" s="13">
        <v>59562.350000000006</v>
      </c>
      <c r="BX326" s="13">
        <v>62465.3</v>
      </c>
      <c r="BY326" s="13">
        <f t="shared" si="9"/>
        <v>650632.39467499999</v>
      </c>
      <c r="CA326" s="16"/>
    </row>
    <row r="327" spans="1:79" x14ac:dyDescent="0.25">
      <c r="B327" t="s">
        <v>720</v>
      </c>
      <c r="C327" t="s">
        <v>721</v>
      </c>
      <c r="D327" t="s">
        <v>52</v>
      </c>
      <c r="E327" t="s">
        <v>65</v>
      </c>
      <c r="G327" s="2"/>
      <c r="H327" s="2"/>
      <c r="I327" s="2"/>
      <c r="J327" s="2"/>
      <c r="K327" s="2"/>
      <c r="L327" s="2"/>
      <c r="M327" s="2">
        <v>18023.7</v>
      </c>
      <c r="N327" s="2">
        <v>20376.7</v>
      </c>
      <c r="O327" s="2">
        <v>21600.5</v>
      </c>
      <c r="P327" s="2">
        <v>18773.3</v>
      </c>
      <c r="Q327" s="2">
        <v>21572.2</v>
      </c>
      <c r="R327" s="2">
        <v>19256.400000000001</v>
      </c>
      <c r="S327" s="2">
        <v>22034.1</v>
      </c>
      <c r="T327" s="2">
        <v>21348.2</v>
      </c>
      <c r="U327" s="2">
        <v>20348.599999999999</v>
      </c>
      <c r="V327" s="2">
        <v>18960</v>
      </c>
      <c r="W327" s="2">
        <v>12299.5</v>
      </c>
      <c r="X327" s="2">
        <v>15822.9</v>
      </c>
      <c r="Y327" s="2">
        <v>16108.9</v>
      </c>
      <c r="Z327" s="2">
        <v>18912.099999999999</v>
      </c>
      <c r="AA327" s="2">
        <v>15929.8</v>
      </c>
      <c r="AB327" s="2">
        <v>15578.1</v>
      </c>
      <c r="AC327" s="2">
        <v>19783.7</v>
      </c>
      <c r="AD327" s="2">
        <v>16451.2</v>
      </c>
      <c r="AE327" s="2">
        <v>21385.1</v>
      </c>
      <c r="AF327" s="2">
        <v>19347.3</v>
      </c>
      <c r="AG327" s="2">
        <v>19306.099999999999</v>
      </c>
      <c r="AH327" s="2">
        <v>21277.8</v>
      </c>
      <c r="AI327" s="2">
        <v>26036.6</v>
      </c>
      <c r="AJ327" s="2">
        <v>21086.400000000001</v>
      </c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>
        <v>29962.7</v>
      </c>
      <c r="AY327" s="13">
        <v>29072</v>
      </c>
      <c r="AZ327" s="13">
        <v>21957</v>
      </c>
      <c r="BA327" s="13">
        <v>26930</v>
      </c>
      <c r="BB327" s="13">
        <v>25433</v>
      </c>
      <c r="BC327" s="13">
        <v>30347</v>
      </c>
      <c r="BD327" s="13">
        <v>24903</v>
      </c>
      <c r="BE327" s="13">
        <v>29962</v>
      </c>
      <c r="BF327" s="13">
        <v>23372</v>
      </c>
      <c r="BG327" s="13">
        <v>23562</v>
      </c>
      <c r="BH327" s="13">
        <v>24715</v>
      </c>
      <c r="BI327" s="13">
        <v>23037</v>
      </c>
      <c r="BJ327" s="13">
        <v>26891</v>
      </c>
      <c r="BK327" s="13">
        <f t="shared" si="8"/>
        <v>310181</v>
      </c>
      <c r="BM327" s="13">
        <v>29072</v>
      </c>
      <c r="BN327" s="13">
        <v>21957</v>
      </c>
      <c r="BO327" s="13">
        <v>26930</v>
      </c>
      <c r="BP327" s="13">
        <v>25433</v>
      </c>
      <c r="BQ327" s="13">
        <v>30347</v>
      </c>
      <c r="BR327" s="13">
        <v>24903</v>
      </c>
      <c r="BS327" s="13">
        <v>29962</v>
      </c>
      <c r="BT327" s="13">
        <v>23372</v>
      </c>
      <c r="BU327" s="13">
        <v>23562</v>
      </c>
      <c r="BV327" s="13">
        <v>24715</v>
      </c>
      <c r="BW327" s="13">
        <v>23037</v>
      </c>
      <c r="BX327" s="13">
        <v>26891</v>
      </c>
      <c r="BY327" s="13">
        <f t="shared" si="9"/>
        <v>310181</v>
      </c>
      <c r="CA327" s="16"/>
    </row>
    <row r="328" spans="1:79" x14ac:dyDescent="0.25">
      <c r="B328" t="s">
        <v>642</v>
      </c>
      <c r="C328" t="s">
        <v>643</v>
      </c>
      <c r="D328" t="s">
        <v>52</v>
      </c>
      <c r="E328" t="s">
        <v>65</v>
      </c>
      <c r="G328" s="2">
        <v>29335.200000000001</v>
      </c>
      <c r="H328" s="2">
        <v>11270.9</v>
      </c>
      <c r="I328" s="2">
        <v>22695.599999999999</v>
      </c>
      <c r="J328" s="2">
        <v>10241.5</v>
      </c>
      <c r="K328" s="2">
        <v>18349.7</v>
      </c>
      <c r="L328" s="2">
        <v>24163.599999999999</v>
      </c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>
        <v>44541.4</v>
      </c>
      <c r="AL328" s="2">
        <v>54880.7</v>
      </c>
      <c r="AM328" s="2">
        <v>44325.5</v>
      </c>
      <c r="AN328" s="2">
        <v>47195.7</v>
      </c>
      <c r="AO328" s="2">
        <v>38352.699999999997</v>
      </c>
      <c r="AP328" s="2">
        <v>43245.4</v>
      </c>
      <c r="AQ328" s="2">
        <v>51247.6</v>
      </c>
      <c r="AR328" s="2">
        <v>35138.6</v>
      </c>
      <c r="AS328" s="2">
        <v>38314.300000000003</v>
      </c>
      <c r="AT328" s="2">
        <v>54608</v>
      </c>
      <c r="AU328" s="2">
        <v>48860.6</v>
      </c>
      <c r="AV328" s="2">
        <v>41696.9</v>
      </c>
      <c r="AW328" s="2">
        <v>44516.7</v>
      </c>
      <c r="AY328" s="13">
        <v>51247.6</v>
      </c>
      <c r="AZ328" s="13">
        <v>35138.6</v>
      </c>
      <c r="BA328" s="13">
        <v>38314.300000000003</v>
      </c>
      <c r="BB328" s="13">
        <v>54608</v>
      </c>
      <c r="BC328" s="13">
        <v>48860.6</v>
      </c>
      <c r="BD328" s="13">
        <v>41696.9</v>
      </c>
      <c r="BE328" s="13">
        <v>44516.7</v>
      </c>
      <c r="BF328" s="13">
        <v>54880.7</v>
      </c>
      <c r="BG328" s="13">
        <v>44325.5</v>
      </c>
      <c r="BH328" s="13">
        <v>47195.7</v>
      </c>
      <c r="BI328" s="13">
        <v>38352.699999999997</v>
      </c>
      <c r="BJ328" s="13">
        <v>43245.4</v>
      </c>
      <c r="BK328" s="13">
        <f t="shared" si="8"/>
        <v>542382.70000000007</v>
      </c>
      <c r="BM328" s="13">
        <v>51247.6</v>
      </c>
      <c r="BN328" s="13">
        <v>35138.6</v>
      </c>
      <c r="BO328" s="13">
        <v>38314.300000000003</v>
      </c>
      <c r="BP328" s="13">
        <v>54608</v>
      </c>
      <c r="BQ328" s="13">
        <v>48860.6</v>
      </c>
      <c r="BR328" s="13">
        <v>41696.9</v>
      </c>
      <c r="BS328" s="13">
        <v>44516.7</v>
      </c>
      <c r="BT328" s="13">
        <v>54880.7</v>
      </c>
      <c r="BU328" s="13">
        <v>44325.5</v>
      </c>
      <c r="BV328" s="13">
        <v>47195.7</v>
      </c>
      <c r="BW328" s="13">
        <v>38352.699999999997</v>
      </c>
      <c r="BX328" s="13">
        <v>43245.4</v>
      </c>
      <c r="BY328" s="13">
        <f t="shared" si="9"/>
        <v>542382.70000000007</v>
      </c>
      <c r="CA328" s="16"/>
    </row>
    <row r="329" spans="1:79" s="5" customFormat="1" x14ac:dyDescent="0.25">
      <c r="A329"/>
      <c r="B329" t="s">
        <v>449</v>
      </c>
      <c r="C329" t="s">
        <v>450</v>
      </c>
      <c r="D329" t="s">
        <v>58</v>
      </c>
      <c r="E329" t="s">
        <v>65</v>
      </c>
      <c r="F329"/>
      <c r="G329" s="2">
        <v>58510.400000000001</v>
      </c>
      <c r="H329" s="2">
        <v>49556</v>
      </c>
      <c r="I329" s="2">
        <v>28454.400000000001</v>
      </c>
      <c r="J329" s="2">
        <v>39218.400000000001</v>
      </c>
      <c r="K329" s="2">
        <v>38694.1</v>
      </c>
      <c r="L329" s="2">
        <v>65114.6</v>
      </c>
      <c r="M329" s="2">
        <v>69143.899999999994</v>
      </c>
      <c r="N329" s="2">
        <v>102159.9</v>
      </c>
      <c r="O329" s="2">
        <v>100819.1</v>
      </c>
      <c r="P329" s="2">
        <v>60036.1</v>
      </c>
      <c r="Q329" s="2">
        <v>60417</v>
      </c>
      <c r="R329" s="2">
        <v>30537.1</v>
      </c>
      <c r="S329" s="2">
        <v>66918.899999999994</v>
      </c>
      <c r="T329" s="2">
        <v>35865.300000000003</v>
      </c>
      <c r="U329" s="2">
        <v>65511</v>
      </c>
      <c r="V329" s="2">
        <v>73506.2</v>
      </c>
      <c r="W329" s="2">
        <v>57925</v>
      </c>
      <c r="X329" s="2">
        <v>61589.2</v>
      </c>
      <c r="Y329" s="2">
        <v>87683.4</v>
      </c>
      <c r="Z329" s="2">
        <v>90689</v>
      </c>
      <c r="AA329" s="2">
        <v>92013.2</v>
      </c>
      <c r="AB329" s="2">
        <v>75351.3</v>
      </c>
      <c r="AC329" s="2">
        <v>25309.3</v>
      </c>
      <c r="AD329" s="2">
        <v>51289.2</v>
      </c>
      <c r="AE329" s="2">
        <v>51596.5</v>
      </c>
      <c r="AF329" s="2">
        <v>57467</v>
      </c>
      <c r="AG329" s="2">
        <v>88523.3</v>
      </c>
      <c r="AH329" s="2">
        <v>78491.8</v>
      </c>
      <c r="AI329" s="2">
        <v>91456.2</v>
      </c>
      <c r="AJ329" s="2">
        <v>81577.8</v>
      </c>
      <c r="AK329" s="2">
        <v>79985</v>
      </c>
      <c r="AL329" s="2">
        <v>77226.3</v>
      </c>
      <c r="AM329" s="2">
        <v>72478.2</v>
      </c>
      <c r="AN329" s="2">
        <v>57528.2</v>
      </c>
      <c r="AO329" s="2">
        <v>74353.8</v>
      </c>
      <c r="AP329" s="2">
        <v>89172.1</v>
      </c>
      <c r="AQ329" s="2">
        <v>81859.600000000006</v>
      </c>
      <c r="AR329" s="2">
        <v>73497.7</v>
      </c>
      <c r="AS329" s="2">
        <v>98448.2</v>
      </c>
      <c r="AT329" s="2">
        <v>95888.7</v>
      </c>
      <c r="AU329" s="2">
        <v>74227.8</v>
      </c>
      <c r="AV329" s="2">
        <v>71926.399999999994</v>
      </c>
      <c r="AW329" s="2">
        <v>59706.400000000001</v>
      </c>
      <c r="AX329" s="10"/>
      <c r="AY329" s="13">
        <v>68881.618400000007</v>
      </c>
      <c r="AZ329" s="13">
        <v>62204.993199999997</v>
      </c>
      <c r="BA329" s="13">
        <v>93485.75</v>
      </c>
      <c r="BB329" s="13">
        <v>87190.25</v>
      </c>
      <c r="BC329" s="13">
        <v>82842</v>
      </c>
      <c r="BD329" s="13">
        <v>76752.100000000006</v>
      </c>
      <c r="BE329" s="13">
        <v>69845.7</v>
      </c>
      <c r="BF329" s="13">
        <v>89693.1</v>
      </c>
      <c r="BG329" s="13">
        <v>86648.65</v>
      </c>
      <c r="BH329" s="13">
        <v>58782.149999999994</v>
      </c>
      <c r="BI329" s="13">
        <v>67385.399999999994</v>
      </c>
      <c r="BJ329" s="13">
        <v>59854.600000000006</v>
      </c>
      <c r="BK329" s="13">
        <f t="shared" si="8"/>
        <v>903566.31160000002</v>
      </c>
      <c r="BM329" s="13">
        <v>68881.618400000007</v>
      </c>
      <c r="BN329" s="13">
        <v>62204.993199999997</v>
      </c>
      <c r="BO329" s="13">
        <v>93485.75</v>
      </c>
      <c r="BP329" s="13">
        <v>87190.25</v>
      </c>
      <c r="BQ329" s="13">
        <v>82842</v>
      </c>
      <c r="BR329" s="13">
        <v>76752.100000000006</v>
      </c>
      <c r="BS329" s="13">
        <v>69845.7</v>
      </c>
      <c r="BT329" s="13">
        <v>89693.1</v>
      </c>
      <c r="BU329" s="13">
        <v>86648.65</v>
      </c>
      <c r="BV329" s="13">
        <v>58782.149999999994</v>
      </c>
      <c r="BW329" s="13">
        <v>67385.399999999994</v>
      </c>
      <c r="BX329" s="13">
        <v>59854.600000000006</v>
      </c>
      <c r="BY329" s="13">
        <f t="shared" si="9"/>
        <v>903566.31160000002</v>
      </c>
      <c r="CA329" s="17"/>
    </row>
    <row r="330" spans="1:79" s="5" customFormat="1" x14ac:dyDescent="0.25">
      <c r="A330"/>
      <c r="B330" t="s">
        <v>240</v>
      </c>
      <c r="C330" t="s">
        <v>241</v>
      </c>
      <c r="D330" t="s">
        <v>52</v>
      </c>
      <c r="E330" t="s">
        <v>65</v>
      </c>
      <c r="F330"/>
      <c r="G330" s="2">
        <v>42993.4</v>
      </c>
      <c r="H330" s="2">
        <v>41941.800000000003</v>
      </c>
      <c r="I330" s="2">
        <v>43503.199999999997</v>
      </c>
      <c r="J330" s="2">
        <v>37560.199999999997</v>
      </c>
      <c r="K330" s="2">
        <v>30951.9</v>
      </c>
      <c r="L330" s="2">
        <v>43056</v>
      </c>
      <c r="M330" s="2">
        <v>39231.199999999997</v>
      </c>
      <c r="N330" s="2">
        <v>37996.5</v>
      </c>
      <c r="O330" s="2">
        <v>36578.199999999997</v>
      </c>
      <c r="P330" s="2">
        <v>42177.7</v>
      </c>
      <c r="Q330" s="2">
        <v>35151.300000000003</v>
      </c>
      <c r="R330" s="2">
        <v>30436.6</v>
      </c>
      <c r="S330" s="2">
        <v>42628.2</v>
      </c>
      <c r="T330" s="2">
        <v>38676.1</v>
      </c>
      <c r="U330" s="2">
        <v>43607.9</v>
      </c>
      <c r="V330" s="2">
        <v>38226.800000000003</v>
      </c>
      <c r="W330" s="2">
        <v>41532.5</v>
      </c>
      <c r="X330" s="2">
        <v>41452.5</v>
      </c>
      <c r="Y330" s="2">
        <v>29660.799999999999</v>
      </c>
      <c r="Z330" s="2">
        <v>41441.5</v>
      </c>
      <c r="AA330" s="2">
        <v>28005</v>
      </c>
      <c r="AB330" s="2">
        <v>47712.1</v>
      </c>
      <c r="AC330" s="2">
        <v>46210.8</v>
      </c>
      <c r="AD330" s="2">
        <v>40640.9</v>
      </c>
      <c r="AE330" s="2">
        <v>49333.4</v>
      </c>
      <c r="AF330" s="2">
        <v>42082.7</v>
      </c>
      <c r="AG330" s="2">
        <v>48795.8</v>
      </c>
      <c r="AH330" s="2">
        <v>40186.9</v>
      </c>
      <c r="AI330" s="2">
        <v>40216.800000000003</v>
      </c>
      <c r="AJ330" s="2">
        <v>34135.9</v>
      </c>
      <c r="AK330" s="2">
        <v>37422.9</v>
      </c>
      <c r="AL330" s="2">
        <v>44705.9</v>
      </c>
      <c r="AM330" s="2">
        <v>34709.300000000003</v>
      </c>
      <c r="AN330" s="2">
        <v>47164.3</v>
      </c>
      <c r="AO330" s="2">
        <v>36359.1</v>
      </c>
      <c r="AP330" s="2">
        <v>36688.800000000003</v>
      </c>
      <c r="AQ330" s="2">
        <v>41388.1</v>
      </c>
      <c r="AR330" s="2">
        <v>38085</v>
      </c>
      <c r="AS330" s="2">
        <v>44012.800000000003</v>
      </c>
      <c r="AT330" s="2">
        <v>28406.5</v>
      </c>
      <c r="AU330" s="2">
        <v>31970.7</v>
      </c>
      <c r="AV330" s="2">
        <v>29642.799999999999</v>
      </c>
      <c r="AW330" s="2">
        <v>36760.1</v>
      </c>
      <c r="AX330" s="10"/>
      <c r="AY330" s="13">
        <v>44516.636600000005</v>
      </c>
      <c r="AZ330" s="13">
        <v>40201.684300000001</v>
      </c>
      <c r="BA330" s="13">
        <v>46404.3</v>
      </c>
      <c r="BB330" s="13">
        <v>34296.699999999997</v>
      </c>
      <c r="BC330" s="13">
        <v>36093.75</v>
      </c>
      <c r="BD330" s="13">
        <v>31889.35</v>
      </c>
      <c r="BE330" s="13">
        <v>37091.5</v>
      </c>
      <c r="BF330" s="13">
        <v>41351.199999999997</v>
      </c>
      <c r="BG330" s="13">
        <v>35643.75</v>
      </c>
      <c r="BH330" s="13">
        <v>44671</v>
      </c>
      <c r="BI330" s="13">
        <v>35755.199999999997</v>
      </c>
      <c r="BJ330" s="13">
        <v>33562.699999999997</v>
      </c>
      <c r="BK330" s="13">
        <f t="shared" si="8"/>
        <v>461477.77090000006</v>
      </c>
      <c r="BM330" s="13">
        <v>44516.636600000005</v>
      </c>
      <c r="BN330" s="13">
        <v>40201.684300000001</v>
      </c>
      <c r="BO330" s="13">
        <v>46404.3</v>
      </c>
      <c r="BP330" s="13">
        <v>34296.699999999997</v>
      </c>
      <c r="BQ330" s="13">
        <v>36093.75</v>
      </c>
      <c r="BR330" s="13">
        <v>31889.35</v>
      </c>
      <c r="BS330" s="13">
        <v>37091.5</v>
      </c>
      <c r="BT330" s="13">
        <v>41351.199999999997</v>
      </c>
      <c r="BU330" s="13">
        <v>35643.75</v>
      </c>
      <c r="BV330" s="13">
        <v>44671</v>
      </c>
      <c r="BW330" s="13">
        <v>35755.199999999997</v>
      </c>
      <c r="BX330" s="13">
        <v>33562.699999999997</v>
      </c>
      <c r="BY330" s="13">
        <f t="shared" si="9"/>
        <v>461477.77090000006</v>
      </c>
      <c r="CA330" s="17"/>
    </row>
    <row r="331" spans="1:79" x14ac:dyDescent="0.25">
      <c r="B331" t="s">
        <v>868</v>
      </c>
      <c r="C331" t="s">
        <v>869</v>
      </c>
      <c r="D331" t="s">
        <v>58</v>
      </c>
      <c r="E331" t="s">
        <v>57</v>
      </c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>
        <v>16531.099999999999</v>
      </c>
      <c r="AT331" s="2">
        <v>63990.2</v>
      </c>
      <c r="AU331" s="2">
        <v>63902.7</v>
      </c>
      <c r="AV331" s="2">
        <v>63976.1</v>
      </c>
      <c r="AW331" s="2">
        <v>84711.2</v>
      </c>
      <c r="AY331" s="13">
        <v>59746.522520547944</v>
      </c>
      <c r="AZ331" s="13">
        <v>53964.600986301368</v>
      </c>
      <c r="BA331" s="13">
        <v>59746.522520547944</v>
      </c>
      <c r="BB331" s="13">
        <v>57819.215342465744</v>
      </c>
      <c r="BC331" s="13">
        <v>59746.522520547944</v>
      </c>
      <c r="BD331" s="13">
        <v>57819.215342465744</v>
      </c>
      <c r="BE331" s="13">
        <v>59746.522520547944</v>
      </c>
      <c r="BF331" s="13">
        <v>59746.522520547944</v>
      </c>
      <c r="BG331" s="13">
        <v>57819.215342465744</v>
      </c>
      <c r="BH331" s="13">
        <v>59746.522520547944</v>
      </c>
      <c r="BI331" s="13">
        <v>57819.215342465744</v>
      </c>
      <c r="BJ331" s="13">
        <v>59746.522520547944</v>
      </c>
      <c r="BK331" s="13">
        <f t="shared" si="8"/>
        <v>703467.12000000011</v>
      </c>
      <c r="BM331" s="13">
        <v>59746.522520547944</v>
      </c>
      <c r="BN331" s="13">
        <v>53964.600986301368</v>
      </c>
      <c r="BO331" s="13">
        <v>59746.522520547944</v>
      </c>
      <c r="BP331" s="13">
        <v>57819.215342465744</v>
      </c>
      <c r="BQ331" s="13">
        <v>59746.522520547944</v>
      </c>
      <c r="BR331" s="13">
        <v>57819.215342465744</v>
      </c>
      <c r="BS331" s="13">
        <v>59746.522520547944</v>
      </c>
      <c r="BT331" s="13">
        <v>59746.522520547944</v>
      </c>
      <c r="BU331" s="13">
        <v>57819.215342465744</v>
      </c>
      <c r="BV331" s="13">
        <v>59746.522520547944</v>
      </c>
      <c r="BW331" s="13">
        <v>57819.215342465744</v>
      </c>
      <c r="BX331" s="13">
        <v>59746.522520547944</v>
      </c>
      <c r="BY331" s="13">
        <f t="shared" si="9"/>
        <v>703467.12000000011</v>
      </c>
      <c r="CA331" s="16"/>
    </row>
    <row r="332" spans="1:79" x14ac:dyDescent="0.25">
      <c r="B332" t="s">
        <v>308</v>
      </c>
      <c r="C332" t="s">
        <v>309</v>
      </c>
      <c r="D332" t="s">
        <v>52</v>
      </c>
      <c r="E332" t="s">
        <v>65</v>
      </c>
      <c r="G332" s="2">
        <v>32927</v>
      </c>
      <c r="H332" s="2">
        <v>28326.1</v>
      </c>
      <c r="I332" s="2">
        <v>30879.3</v>
      </c>
      <c r="J332" s="2">
        <v>28655.8</v>
      </c>
      <c r="K332" s="2">
        <v>28156.6</v>
      </c>
      <c r="L332" s="2">
        <v>26478.400000000001</v>
      </c>
      <c r="M332" s="2">
        <v>27008.400000000001</v>
      </c>
      <c r="N332" s="2">
        <v>26325.599999999999</v>
      </c>
      <c r="O332" s="2">
        <v>26237.599999999999</v>
      </c>
      <c r="P332" s="2">
        <v>27838</v>
      </c>
      <c r="Q332" s="2">
        <v>29221.599999999999</v>
      </c>
      <c r="R332" s="2">
        <v>30874.400000000001</v>
      </c>
      <c r="S332" s="2">
        <v>32760.400000000001</v>
      </c>
      <c r="T332" s="2">
        <v>30013.200000000001</v>
      </c>
      <c r="U332" s="2">
        <v>30664.2</v>
      </c>
      <c r="V332" s="2">
        <v>29114.6</v>
      </c>
      <c r="W332" s="2">
        <v>29527.599999999999</v>
      </c>
      <c r="X332" s="2">
        <v>26899.7</v>
      </c>
      <c r="Y332" s="2">
        <v>27331.200000000001</v>
      </c>
      <c r="Z332" s="2">
        <v>27394.1</v>
      </c>
      <c r="AA332" s="2">
        <v>25383.200000000001</v>
      </c>
      <c r="AB332" s="2">
        <v>26981.3</v>
      </c>
      <c r="AC332" s="2">
        <v>27317</v>
      </c>
      <c r="AD332" s="2">
        <v>30714.5</v>
      </c>
      <c r="AE332" s="2">
        <v>31264.9</v>
      </c>
      <c r="AF332" s="2">
        <v>27233.3</v>
      </c>
      <c r="AG332" s="2">
        <v>29465.9</v>
      </c>
      <c r="AH332" s="2">
        <v>28474.1</v>
      </c>
      <c r="AI332" s="2">
        <v>27227.200000000001</v>
      </c>
      <c r="AJ332" s="2">
        <v>24268.3</v>
      </c>
      <c r="AK332" s="2">
        <v>25324.1</v>
      </c>
      <c r="AL332" s="2">
        <v>26460.400000000001</v>
      </c>
      <c r="AM332" s="2">
        <v>26383.5</v>
      </c>
      <c r="AN332" s="2">
        <v>28223.7</v>
      </c>
      <c r="AO332" s="2">
        <v>29704.6</v>
      </c>
      <c r="AP332" s="2">
        <v>32406.7</v>
      </c>
      <c r="AQ332" s="2">
        <v>31749.4</v>
      </c>
      <c r="AR332" s="2">
        <v>27175.5</v>
      </c>
      <c r="AS332" s="2">
        <v>29005.599999999999</v>
      </c>
      <c r="AT332" s="2">
        <v>28275.1</v>
      </c>
      <c r="AU332" s="2">
        <v>26350.5</v>
      </c>
      <c r="AV332" s="2">
        <v>27408.7</v>
      </c>
      <c r="AW332" s="2">
        <v>28863.5</v>
      </c>
      <c r="AY332" s="13">
        <v>30588.717550000001</v>
      </c>
      <c r="AZ332" s="13">
        <v>27623.784274999998</v>
      </c>
      <c r="BA332" s="13">
        <v>29235.75</v>
      </c>
      <c r="BB332" s="13">
        <v>28374.6</v>
      </c>
      <c r="BC332" s="13">
        <v>26788.85</v>
      </c>
      <c r="BD332" s="13">
        <v>25838.5</v>
      </c>
      <c r="BE332" s="13">
        <v>27093.8</v>
      </c>
      <c r="BF332" s="13">
        <v>26393</v>
      </c>
      <c r="BG332" s="13">
        <v>26310.55</v>
      </c>
      <c r="BH332" s="13">
        <v>28030.85</v>
      </c>
      <c r="BI332" s="13">
        <v>29463.1</v>
      </c>
      <c r="BJ332" s="13">
        <v>31640.550000000003</v>
      </c>
      <c r="BK332" s="13">
        <f t="shared" si="8"/>
        <v>337382.05182499991</v>
      </c>
      <c r="BM332" s="13">
        <v>30588.717550000001</v>
      </c>
      <c r="BN332" s="13">
        <v>27623.784274999998</v>
      </c>
      <c r="BO332" s="13">
        <v>29235.75</v>
      </c>
      <c r="BP332" s="13">
        <v>28374.6</v>
      </c>
      <c r="BQ332" s="13">
        <v>26788.85</v>
      </c>
      <c r="BR332" s="13">
        <v>25838.5</v>
      </c>
      <c r="BS332" s="13">
        <v>27093.8</v>
      </c>
      <c r="BT332" s="13">
        <v>26393</v>
      </c>
      <c r="BU332" s="13">
        <v>26310.55</v>
      </c>
      <c r="BV332" s="13">
        <v>28030.85</v>
      </c>
      <c r="BW332" s="13">
        <v>29463.1</v>
      </c>
      <c r="BX332" s="13">
        <v>31640.550000000003</v>
      </c>
      <c r="BY332" s="13">
        <f t="shared" si="9"/>
        <v>337382.05182499991</v>
      </c>
      <c r="CA332" s="16"/>
    </row>
    <row r="333" spans="1:79" x14ac:dyDescent="0.25">
      <c r="B333" t="s">
        <v>236</v>
      </c>
      <c r="C333" t="s">
        <v>237</v>
      </c>
      <c r="D333" t="s">
        <v>184</v>
      </c>
      <c r="E333" t="s">
        <v>53</v>
      </c>
      <c r="G333" s="2">
        <v>426042.1</v>
      </c>
      <c r="H333" s="2">
        <v>342513.6</v>
      </c>
      <c r="I333" s="2">
        <v>388242.4</v>
      </c>
      <c r="J333" s="2">
        <v>333041</v>
      </c>
      <c r="K333" s="2">
        <v>315787.40000000002</v>
      </c>
      <c r="L333" s="2">
        <v>301161.3</v>
      </c>
      <c r="M333" s="2">
        <v>297474.2</v>
      </c>
      <c r="N333" s="2">
        <v>284920</v>
      </c>
      <c r="O333" s="2">
        <v>265698.09999999998</v>
      </c>
      <c r="P333" s="2">
        <v>298026.40000000002</v>
      </c>
      <c r="Q333" s="2">
        <v>350033.2</v>
      </c>
      <c r="R333" s="2">
        <v>386321.8</v>
      </c>
      <c r="S333" s="2">
        <v>396062.3</v>
      </c>
      <c r="T333" s="2">
        <v>369646.2</v>
      </c>
      <c r="U333" s="2">
        <v>214215.4</v>
      </c>
      <c r="V333" s="2">
        <v>50731</v>
      </c>
      <c r="W333" s="2">
        <v>63440.1</v>
      </c>
      <c r="X333" s="2">
        <v>179437.6</v>
      </c>
      <c r="Y333" s="2">
        <v>174773.6</v>
      </c>
      <c r="Z333" s="2">
        <v>174598.6</v>
      </c>
      <c r="AA333" s="2">
        <v>172122.8</v>
      </c>
      <c r="AB333" s="2">
        <v>182589.1</v>
      </c>
      <c r="AC333" s="2">
        <v>228789.2</v>
      </c>
      <c r="AD333" s="2">
        <v>349970.8</v>
      </c>
      <c r="AE333" s="2">
        <v>315982.59999999998</v>
      </c>
      <c r="AF333" s="2">
        <v>258738.4</v>
      </c>
      <c r="AG333" s="2">
        <v>290316.90000000002</v>
      </c>
      <c r="AH333" s="2">
        <v>261072.9</v>
      </c>
      <c r="AI333" s="2">
        <v>268419.3</v>
      </c>
      <c r="AJ333" s="2">
        <v>257283.4</v>
      </c>
      <c r="AK333" s="2">
        <v>277307.2</v>
      </c>
      <c r="AL333" s="2">
        <v>277338.40000000002</v>
      </c>
      <c r="AM333" s="2">
        <v>263035.8</v>
      </c>
      <c r="AN333" s="2">
        <v>267071.7</v>
      </c>
      <c r="AO333" s="2">
        <v>262316.59999999998</v>
      </c>
      <c r="AP333" s="2">
        <v>270179.90000000002</v>
      </c>
      <c r="AQ333" s="2">
        <v>294042.40000000002</v>
      </c>
      <c r="AR333" s="2">
        <v>365473</v>
      </c>
      <c r="AS333" s="2">
        <v>395256.1</v>
      </c>
      <c r="AT333" s="2">
        <v>377894.40000000002</v>
      </c>
      <c r="AU333" s="2">
        <v>387598.9</v>
      </c>
      <c r="AV333" s="2">
        <v>368680</v>
      </c>
      <c r="AW333" s="2">
        <v>354387.7</v>
      </c>
      <c r="AY333" s="13">
        <v>321518.5822</v>
      </c>
      <c r="AZ333" s="13">
        <v>290354.11309999996</v>
      </c>
      <c r="BA333" s="13">
        <v>342786.5</v>
      </c>
      <c r="BB333" s="13">
        <v>319483.65000000002</v>
      </c>
      <c r="BC333" s="13">
        <v>328009.09999999998</v>
      </c>
      <c r="BD333" s="13">
        <v>312981.7</v>
      </c>
      <c r="BE333" s="13">
        <v>315847.45</v>
      </c>
      <c r="BF333" s="13">
        <v>281129.2</v>
      </c>
      <c r="BG333" s="13">
        <v>264366.94999999995</v>
      </c>
      <c r="BH333" s="13">
        <v>282549.05000000005</v>
      </c>
      <c r="BI333" s="13">
        <v>306174.90000000002</v>
      </c>
      <c r="BJ333" s="13">
        <v>328250.84999999998</v>
      </c>
      <c r="BK333" s="13">
        <f t="shared" si="8"/>
        <v>3693452.0453000003</v>
      </c>
      <c r="BM333" s="13">
        <v>321518.5822</v>
      </c>
      <c r="BN333" s="13">
        <v>290354.11309999996</v>
      </c>
      <c r="BO333" s="13">
        <v>342786.5</v>
      </c>
      <c r="BP333" s="13">
        <v>319483.65000000002</v>
      </c>
      <c r="BQ333" s="13">
        <v>328009.09999999998</v>
      </c>
      <c r="BR333" s="13">
        <v>312981.7</v>
      </c>
      <c r="BS333" s="13">
        <v>315847.45</v>
      </c>
      <c r="BT333" s="13">
        <v>281129.2</v>
      </c>
      <c r="BU333" s="13">
        <v>264366.94999999995</v>
      </c>
      <c r="BV333" s="13">
        <v>282549.05000000005</v>
      </c>
      <c r="BW333" s="13">
        <v>306174.90000000002</v>
      </c>
      <c r="BX333" s="13">
        <v>328250.84999999998</v>
      </c>
      <c r="BY333" s="13">
        <f t="shared" si="9"/>
        <v>3693452.0453000003</v>
      </c>
      <c r="CA333" s="16"/>
    </row>
    <row r="334" spans="1:79" x14ac:dyDescent="0.25">
      <c r="B334" t="s">
        <v>232</v>
      </c>
      <c r="C334" t="s">
        <v>233</v>
      </c>
      <c r="D334" t="s">
        <v>58</v>
      </c>
      <c r="E334" t="s">
        <v>65</v>
      </c>
      <c r="G334" s="2">
        <v>88337.600000000006</v>
      </c>
      <c r="H334" s="2">
        <v>65062.8</v>
      </c>
      <c r="I334" s="2">
        <v>77688</v>
      </c>
      <c r="J334" s="2">
        <v>61609.599999999999</v>
      </c>
      <c r="K334" s="2">
        <v>55192.800000000003</v>
      </c>
      <c r="L334" s="2">
        <v>45804.3</v>
      </c>
      <c r="M334" s="2">
        <v>45902.7</v>
      </c>
      <c r="N334" s="2">
        <v>48729</v>
      </c>
      <c r="O334" s="2">
        <v>48420.800000000003</v>
      </c>
      <c r="P334" s="2">
        <v>53107.5</v>
      </c>
      <c r="Q334" s="2">
        <v>72623.600000000006</v>
      </c>
      <c r="R334" s="2">
        <v>80921.600000000006</v>
      </c>
      <c r="S334" s="2">
        <v>80661.3</v>
      </c>
      <c r="T334" s="2">
        <v>76358.8</v>
      </c>
      <c r="U334" s="2">
        <v>64373.1</v>
      </c>
      <c r="V334" s="2">
        <v>32615.3</v>
      </c>
      <c r="W334" s="2">
        <v>36544.199999999997</v>
      </c>
      <c r="X334" s="2">
        <v>42158.2</v>
      </c>
      <c r="Y334" s="2">
        <v>51550.400000000001</v>
      </c>
      <c r="Z334" s="2">
        <v>50038.7</v>
      </c>
      <c r="AA334" s="2">
        <v>53369.3</v>
      </c>
      <c r="AB334" s="2">
        <v>55240.4</v>
      </c>
      <c r="AC334" s="2">
        <v>61982.400000000001</v>
      </c>
      <c r="AD334" s="2">
        <v>72027.600000000006</v>
      </c>
      <c r="AE334" s="2">
        <v>83205.399999999994</v>
      </c>
      <c r="AF334" s="2">
        <v>66891.3</v>
      </c>
      <c r="AG334" s="2">
        <v>77708.600000000006</v>
      </c>
      <c r="AH334" s="2">
        <v>75616.899999999994</v>
      </c>
      <c r="AI334" s="2">
        <v>73172.100000000006</v>
      </c>
      <c r="AJ334" s="2">
        <v>68546</v>
      </c>
      <c r="AK334" s="2">
        <v>64769.9</v>
      </c>
      <c r="AL334" s="2">
        <v>59559.1</v>
      </c>
      <c r="AM334" s="2">
        <v>59268.1</v>
      </c>
      <c r="AN334" s="2">
        <v>61971.7</v>
      </c>
      <c r="AO334" s="2">
        <v>74345.100000000006</v>
      </c>
      <c r="AP334" s="2">
        <v>73963.600000000006</v>
      </c>
      <c r="AQ334" s="2">
        <v>80989.2</v>
      </c>
      <c r="AR334" s="2">
        <v>72540.7</v>
      </c>
      <c r="AS334" s="2">
        <v>73492.3</v>
      </c>
      <c r="AT334" s="2">
        <v>64448.800000000003</v>
      </c>
      <c r="AU334" s="2">
        <v>58038.5</v>
      </c>
      <c r="AV334" s="2">
        <v>52332.800000000003</v>
      </c>
      <c r="AW334" s="2">
        <v>53663.5</v>
      </c>
      <c r="AY334" s="13">
        <v>79094.729300000006</v>
      </c>
      <c r="AZ334" s="13">
        <v>71428.157650000008</v>
      </c>
      <c r="BA334" s="13">
        <v>75600.450000000012</v>
      </c>
      <c r="BB334" s="13">
        <v>70032.850000000006</v>
      </c>
      <c r="BC334" s="13">
        <v>65605.3</v>
      </c>
      <c r="BD334" s="13">
        <v>60439.4</v>
      </c>
      <c r="BE334" s="13">
        <v>59216.7</v>
      </c>
      <c r="BF334" s="13">
        <v>54144.05</v>
      </c>
      <c r="BG334" s="13">
        <v>53844.45</v>
      </c>
      <c r="BH334" s="13">
        <v>57539.6</v>
      </c>
      <c r="BI334" s="13">
        <v>73484.350000000006</v>
      </c>
      <c r="BJ334" s="13">
        <v>77442.600000000006</v>
      </c>
      <c r="BK334" s="13">
        <f t="shared" si="8"/>
        <v>797872.63694999996</v>
      </c>
      <c r="BM334" s="13">
        <v>79094.729300000006</v>
      </c>
      <c r="BN334" s="13">
        <v>71428.157650000008</v>
      </c>
      <c r="BO334" s="13">
        <v>75600.450000000012</v>
      </c>
      <c r="BP334" s="13">
        <v>70032.850000000006</v>
      </c>
      <c r="BQ334" s="13">
        <v>65605.3</v>
      </c>
      <c r="BR334" s="13">
        <v>60439.4</v>
      </c>
      <c r="BS334" s="13">
        <v>59216.7</v>
      </c>
      <c r="BT334" s="13">
        <v>54144.05</v>
      </c>
      <c r="BU334" s="13">
        <v>53844.45</v>
      </c>
      <c r="BV334" s="13">
        <v>57539.6</v>
      </c>
      <c r="BW334" s="13">
        <v>73484.350000000006</v>
      </c>
      <c r="BX334" s="13">
        <v>77442.600000000006</v>
      </c>
      <c r="BY334" s="13">
        <f t="shared" si="9"/>
        <v>797872.63694999996</v>
      </c>
      <c r="CA334" s="16"/>
    </row>
    <row r="335" spans="1:79" x14ac:dyDescent="0.25">
      <c r="B335" t="s">
        <v>455</v>
      </c>
      <c r="C335" t="s">
        <v>456</v>
      </c>
      <c r="D335" t="s">
        <v>52</v>
      </c>
      <c r="E335" t="s">
        <v>65</v>
      </c>
      <c r="G335" s="2">
        <v>29436.2</v>
      </c>
      <c r="H335" s="2">
        <v>27980.799999999999</v>
      </c>
      <c r="I335" s="2">
        <v>30739.5</v>
      </c>
      <c r="J335" s="2">
        <v>28035.8</v>
      </c>
      <c r="K335" s="2">
        <v>27473.5</v>
      </c>
      <c r="L335" s="2">
        <v>28490.7</v>
      </c>
      <c r="M335" s="2">
        <v>24598.2</v>
      </c>
      <c r="N335" s="2">
        <v>25741.599999999999</v>
      </c>
      <c r="O335" s="2">
        <v>28472.799999999999</v>
      </c>
      <c r="P335" s="2">
        <v>22874.5</v>
      </c>
      <c r="Q335" s="2">
        <v>28548.9</v>
      </c>
      <c r="R335" s="2">
        <v>24325.4</v>
      </c>
      <c r="S335" s="2">
        <v>30812.3</v>
      </c>
      <c r="T335" s="2">
        <v>27311</v>
      </c>
      <c r="U335" s="2">
        <v>26208.6</v>
      </c>
      <c r="V335" s="2">
        <v>24064.1</v>
      </c>
      <c r="W335" s="2">
        <v>25322.3</v>
      </c>
      <c r="X335" s="2">
        <v>25016.6</v>
      </c>
      <c r="Y335" s="2">
        <v>23539.200000000001</v>
      </c>
      <c r="Z335" s="2">
        <v>26300.2</v>
      </c>
      <c r="AA335" s="2">
        <v>22085.7</v>
      </c>
      <c r="AB335" s="2">
        <v>23729.9</v>
      </c>
      <c r="AC335" s="2">
        <v>29747.200000000001</v>
      </c>
      <c r="AD335" s="2">
        <v>21277.8</v>
      </c>
      <c r="AE335" s="2">
        <v>32179.8</v>
      </c>
      <c r="AF335" s="2">
        <v>24898.2</v>
      </c>
      <c r="AG335" s="2">
        <v>25246.7</v>
      </c>
      <c r="AH335" s="2">
        <v>25707.7</v>
      </c>
      <c r="AI335" s="2">
        <v>29067</v>
      </c>
      <c r="AJ335" s="2">
        <v>23744.6</v>
      </c>
      <c r="AK335" s="2">
        <v>24927.1</v>
      </c>
      <c r="AL335" s="2">
        <v>24972.1</v>
      </c>
      <c r="AM335" s="2">
        <v>22415</v>
      </c>
      <c r="AN335" s="2">
        <v>25111</v>
      </c>
      <c r="AO335" s="2">
        <v>23443.7</v>
      </c>
      <c r="AP335" s="2">
        <v>26494.9</v>
      </c>
      <c r="AQ335" s="2">
        <v>29678.400000000001</v>
      </c>
      <c r="AR335" s="2">
        <v>22104.5</v>
      </c>
      <c r="AS335" s="2">
        <v>27337.8</v>
      </c>
      <c r="AT335" s="2">
        <v>24555.8</v>
      </c>
      <c r="AU335" s="2">
        <v>27869.1</v>
      </c>
      <c r="AV335" s="2">
        <v>23233.9</v>
      </c>
      <c r="AW335" s="2">
        <v>27776.2</v>
      </c>
      <c r="AY335" s="13">
        <v>28358.264449999999</v>
      </c>
      <c r="AZ335" s="13">
        <v>25609.526724999996</v>
      </c>
      <c r="BA335" s="13">
        <v>26292.25</v>
      </c>
      <c r="BB335" s="13">
        <v>25131.75</v>
      </c>
      <c r="BC335" s="13">
        <v>28468.05</v>
      </c>
      <c r="BD335" s="13">
        <v>23489.25</v>
      </c>
      <c r="BE335" s="13">
        <v>26351.65</v>
      </c>
      <c r="BF335" s="13">
        <v>25356.85</v>
      </c>
      <c r="BG335" s="13">
        <v>25443.9</v>
      </c>
      <c r="BH335" s="13">
        <v>23992.75</v>
      </c>
      <c r="BI335" s="13">
        <v>25996.300000000003</v>
      </c>
      <c r="BJ335" s="13">
        <v>25410.15</v>
      </c>
      <c r="BK335" s="13">
        <f t="shared" si="8"/>
        <v>309900.69117499999</v>
      </c>
      <c r="BM335" s="13">
        <v>28358.264449999999</v>
      </c>
      <c r="BN335" s="13">
        <v>25609.526724999996</v>
      </c>
      <c r="BO335" s="13">
        <v>26292.25</v>
      </c>
      <c r="BP335" s="13">
        <v>25131.75</v>
      </c>
      <c r="BQ335" s="13">
        <v>28468.05</v>
      </c>
      <c r="BR335" s="13">
        <v>23489.25</v>
      </c>
      <c r="BS335" s="13">
        <v>26351.65</v>
      </c>
      <c r="BT335" s="13">
        <v>25356.85</v>
      </c>
      <c r="BU335" s="13">
        <v>25443.9</v>
      </c>
      <c r="BV335" s="13">
        <v>23992.75</v>
      </c>
      <c r="BW335" s="13">
        <v>25996.300000000003</v>
      </c>
      <c r="BX335" s="13">
        <v>25410.15</v>
      </c>
      <c r="BY335" s="13">
        <f t="shared" si="9"/>
        <v>309900.69117499999</v>
      </c>
      <c r="CA335" s="16"/>
    </row>
    <row r="336" spans="1:79" x14ac:dyDescent="0.25">
      <c r="B336" t="s">
        <v>148</v>
      </c>
      <c r="C336" t="s">
        <v>149</v>
      </c>
      <c r="D336" t="s">
        <v>52</v>
      </c>
      <c r="E336" t="s">
        <v>65</v>
      </c>
      <c r="G336" s="2"/>
      <c r="H336" s="2"/>
      <c r="I336" s="2"/>
      <c r="J336" s="2"/>
      <c r="K336" s="2"/>
      <c r="L336" s="2"/>
      <c r="M336" s="2">
        <v>29697.200000000001</v>
      </c>
      <c r="N336" s="2">
        <v>25365.1</v>
      </c>
      <c r="O336" s="2">
        <v>30171.9</v>
      </c>
      <c r="P336" s="2">
        <v>20012</v>
      </c>
      <c r="Q336" s="2">
        <v>25887.1</v>
      </c>
      <c r="R336" s="2">
        <v>26961.200000000001</v>
      </c>
      <c r="S336" s="2">
        <v>25151.599999999999</v>
      </c>
      <c r="T336" s="2">
        <v>20711.8</v>
      </c>
      <c r="U336" s="2">
        <v>24004.799999999999</v>
      </c>
      <c r="V336" s="2">
        <v>9661.1</v>
      </c>
      <c r="W336" s="2">
        <v>2478</v>
      </c>
      <c r="X336" s="2">
        <v>7668.9</v>
      </c>
      <c r="Y336" s="2">
        <v>15972.2</v>
      </c>
      <c r="Z336" s="2">
        <v>19158.8</v>
      </c>
      <c r="AA336" s="2">
        <v>19508.7</v>
      </c>
      <c r="AB336" s="2">
        <v>20817.900000000001</v>
      </c>
      <c r="AC336" s="2">
        <v>20762.5</v>
      </c>
      <c r="AD336" s="2">
        <v>21509.1</v>
      </c>
      <c r="AE336" s="2">
        <v>26645.200000000001</v>
      </c>
      <c r="AF336" s="2">
        <v>20341.3</v>
      </c>
      <c r="AG336" s="2">
        <v>24039.4</v>
      </c>
      <c r="AH336" s="2">
        <v>32857.1</v>
      </c>
      <c r="AI336" s="2">
        <v>25660.5</v>
      </c>
      <c r="AJ336" s="2">
        <v>30205.7</v>
      </c>
      <c r="AK336" s="2">
        <v>33157.5</v>
      </c>
      <c r="AL336" s="2">
        <v>31369.8</v>
      </c>
      <c r="AM336" s="2">
        <v>31334.1</v>
      </c>
      <c r="AN336" s="2">
        <v>25992.7</v>
      </c>
      <c r="AO336" s="2">
        <v>27273.5</v>
      </c>
      <c r="AP336" s="2">
        <v>33855.1</v>
      </c>
      <c r="AQ336" s="2">
        <v>35466.1</v>
      </c>
      <c r="AR336" s="2">
        <v>30224.3</v>
      </c>
      <c r="AS336" s="2">
        <v>38848.6</v>
      </c>
      <c r="AT336" s="2">
        <v>38665</v>
      </c>
      <c r="AU336" s="2">
        <v>38840.5</v>
      </c>
      <c r="AV336" s="2">
        <v>36352</v>
      </c>
      <c r="AW336" s="2">
        <v>39197.599999999999</v>
      </c>
      <c r="AY336" s="13">
        <v>29352.332450000002</v>
      </c>
      <c r="AZ336" s="13">
        <v>26507.240725</v>
      </c>
      <c r="BA336" s="13">
        <v>31444</v>
      </c>
      <c r="BB336" s="13">
        <v>35761.050000000003</v>
      </c>
      <c r="BC336" s="13">
        <v>32250.5</v>
      </c>
      <c r="BD336" s="13">
        <v>33278.85</v>
      </c>
      <c r="BE336" s="13">
        <v>36177.550000000003</v>
      </c>
      <c r="BF336" s="13">
        <v>31369.8</v>
      </c>
      <c r="BG336" s="13">
        <v>31334.1</v>
      </c>
      <c r="BH336" s="13">
        <v>25992.7</v>
      </c>
      <c r="BI336" s="13">
        <v>27273.5</v>
      </c>
      <c r="BJ336" s="13">
        <v>33855.1</v>
      </c>
      <c r="BK336" s="13">
        <f t="shared" si="8"/>
        <v>374596.72317499999</v>
      </c>
      <c r="BM336" s="13">
        <v>29352.332450000002</v>
      </c>
      <c r="BN336" s="13">
        <v>26507.240725</v>
      </c>
      <c r="BO336" s="13">
        <v>31444</v>
      </c>
      <c r="BP336" s="13">
        <v>35761.050000000003</v>
      </c>
      <c r="BQ336" s="13">
        <v>32250.5</v>
      </c>
      <c r="BR336" s="13">
        <v>33278.85</v>
      </c>
      <c r="BS336" s="13">
        <v>36177.550000000003</v>
      </c>
      <c r="BT336" s="13">
        <v>31369.8</v>
      </c>
      <c r="BU336" s="13">
        <v>31334.1</v>
      </c>
      <c r="BV336" s="13">
        <v>25992.7</v>
      </c>
      <c r="BW336" s="13">
        <v>27273.5</v>
      </c>
      <c r="BX336" s="13">
        <v>33855.1</v>
      </c>
      <c r="BY336" s="13">
        <f t="shared" si="9"/>
        <v>374596.72317499999</v>
      </c>
      <c r="CA336" s="16"/>
    </row>
    <row r="337" spans="2:79" x14ac:dyDescent="0.25">
      <c r="B337" t="s">
        <v>670</v>
      </c>
      <c r="C337" t="s">
        <v>671</v>
      </c>
      <c r="D337" t="s">
        <v>52</v>
      </c>
      <c r="E337" t="s">
        <v>65</v>
      </c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>
        <v>14861.8</v>
      </c>
      <c r="AY337" s="18">
        <v>27773</v>
      </c>
      <c r="AZ337" s="18">
        <v>27655</v>
      </c>
      <c r="BA337" s="18">
        <v>28282</v>
      </c>
      <c r="BB337" s="18">
        <v>25214</v>
      </c>
      <c r="BC337" s="18">
        <v>19166</v>
      </c>
      <c r="BD337" s="18">
        <v>15843</v>
      </c>
      <c r="BE337" s="18">
        <v>13881</v>
      </c>
      <c r="BF337" s="18">
        <v>14861</v>
      </c>
      <c r="BG337" s="18">
        <v>26323</v>
      </c>
      <c r="BH337" s="18">
        <v>16909</v>
      </c>
      <c r="BI337" s="18">
        <v>19682</v>
      </c>
      <c r="BJ337" s="18">
        <v>27773</v>
      </c>
      <c r="BK337" s="13">
        <f t="shared" ref="BK337:BK400" si="10">SUM(AY337:BJ337)</f>
        <v>263362</v>
      </c>
      <c r="BM337" s="18">
        <v>27773</v>
      </c>
      <c r="BN337" s="18">
        <v>27655</v>
      </c>
      <c r="BO337" s="18">
        <v>28282</v>
      </c>
      <c r="BP337" s="18">
        <v>25214</v>
      </c>
      <c r="BQ337" s="18">
        <v>19166</v>
      </c>
      <c r="BR337" s="18">
        <v>15843</v>
      </c>
      <c r="BS337" s="18">
        <v>13881</v>
      </c>
      <c r="BT337" s="18">
        <v>14861</v>
      </c>
      <c r="BU337" s="18">
        <v>26323</v>
      </c>
      <c r="BV337" s="18">
        <v>16909</v>
      </c>
      <c r="BW337" s="18">
        <v>19682</v>
      </c>
      <c r="BX337" s="18">
        <v>27773</v>
      </c>
      <c r="BY337" s="13">
        <f t="shared" ref="BY337:BY400" si="11">SUM(BM337:BX337)</f>
        <v>263362</v>
      </c>
      <c r="CA337" s="16"/>
    </row>
    <row r="338" spans="2:79" x14ac:dyDescent="0.25">
      <c r="B338" t="s">
        <v>381</v>
      </c>
      <c r="C338" t="s">
        <v>382</v>
      </c>
      <c r="D338" t="s">
        <v>52</v>
      </c>
      <c r="E338" t="s">
        <v>65</v>
      </c>
      <c r="G338" s="2">
        <v>28815.7</v>
      </c>
      <c r="H338" s="2">
        <v>31665.5</v>
      </c>
      <c r="I338" s="2">
        <v>33895.800000000003</v>
      </c>
      <c r="J338" s="2">
        <v>32259.4</v>
      </c>
      <c r="K338" s="2">
        <v>30307.3</v>
      </c>
      <c r="L338" s="2">
        <v>37280</v>
      </c>
      <c r="M338" s="2">
        <v>32787.699999999997</v>
      </c>
      <c r="N338" s="2">
        <v>32526.3</v>
      </c>
      <c r="O338" s="2">
        <v>32678</v>
      </c>
      <c r="P338" s="2">
        <v>31765.9</v>
      </c>
      <c r="Q338" s="2">
        <v>26877</v>
      </c>
      <c r="R338" s="2">
        <v>31250.6</v>
      </c>
      <c r="S338" s="2">
        <v>27763.8</v>
      </c>
      <c r="T338" s="2">
        <v>32214.9</v>
      </c>
      <c r="U338" s="2">
        <v>25484.3</v>
      </c>
      <c r="V338" s="2">
        <v>25995.4</v>
      </c>
      <c r="W338" s="2">
        <v>28488.400000000001</v>
      </c>
      <c r="X338" s="2">
        <v>35022.300000000003</v>
      </c>
      <c r="Y338" s="2">
        <v>29622.5</v>
      </c>
      <c r="Z338" s="2">
        <v>39882.1</v>
      </c>
      <c r="AA338" s="2">
        <v>31768.1</v>
      </c>
      <c r="AB338" s="2">
        <v>29268.1</v>
      </c>
      <c r="AC338" s="2">
        <v>37785</v>
      </c>
      <c r="AD338" s="2">
        <v>32335.3</v>
      </c>
      <c r="AE338" s="2">
        <v>35511.800000000003</v>
      </c>
      <c r="AF338" s="2">
        <v>29611.9</v>
      </c>
      <c r="AG338" s="2">
        <v>31633.8</v>
      </c>
      <c r="AH338" s="2">
        <v>39586.199999999997</v>
      </c>
      <c r="AI338" s="2">
        <v>29896</v>
      </c>
      <c r="AJ338" s="2">
        <v>35734.6</v>
      </c>
      <c r="AK338" s="2">
        <v>33997.1</v>
      </c>
      <c r="AL338" s="2">
        <v>31951.4</v>
      </c>
      <c r="AM338" s="2">
        <v>35573.9</v>
      </c>
      <c r="AN338" s="2">
        <v>27037</v>
      </c>
      <c r="AO338" s="2">
        <v>23438.2</v>
      </c>
      <c r="AP338" s="2">
        <v>28605.7</v>
      </c>
      <c r="AQ338" s="2">
        <v>23551.200000000001</v>
      </c>
      <c r="AR338" s="2">
        <v>23697.599999999999</v>
      </c>
      <c r="AS338" s="2">
        <v>27774.1</v>
      </c>
      <c r="AT338" s="2">
        <v>25742</v>
      </c>
      <c r="AU338" s="2">
        <v>25962.6</v>
      </c>
      <c r="AV338" s="2">
        <v>27231.4</v>
      </c>
      <c r="AW338" s="2">
        <v>24719.200000000001</v>
      </c>
      <c r="AY338" s="13">
        <v>29273.036250000001</v>
      </c>
      <c r="AZ338" s="13">
        <v>26435.630624999998</v>
      </c>
      <c r="BA338" s="13">
        <v>29703.949999999997</v>
      </c>
      <c r="BB338" s="13">
        <v>32664.1</v>
      </c>
      <c r="BC338" s="13">
        <v>27929.3</v>
      </c>
      <c r="BD338" s="13">
        <v>31483</v>
      </c>
      <c r="BE338" s="13">
        <v>29358.15</v>
      </c>
      <c r="BF338" s="13">
        <v>32238.85</v>
      </c>
      <c r="BG338" s="13">
        <v>34125.949999999997</v>
      </c>
      <c r="BH338" s="13">
        <v>29401.45</v>
      </c>
      <c r="BI338" s="13">
        <v>25157.599999999999</v>
      </c>
      <c r="BJ338" s="13">
        <v>29928.15</v>
      </c>
      <c r="BK338" s="13">
        <f t="shared" si="10"/>
        <v>357699.166875</v>
      </c>
      <c r="BM338" s="13">
        <v>29273.036250000001</v>
      </c>
      <c r="BN338" s="13">
        <v>26435.630624999998</v>
      </c>
      <c r="BO338" s="13">
        <v>29703.949999999997</v>
      </c>
      <c r="BP338" s="13">
        <v>32664.1</v>
      </c>
      <c r="BQ338" s="13">
        <v>27929.3</v>
      </c>
      <c r="BR338" s="13">
        <v>31483</v>
      </c>
      <c r="BS338" s="13">
        <v>29358.15</v>
      </c>
      <c r="BT338" s="13">
        <v>32238.85</v>
      </c>
      <c r="BU338" s="13">
        <v>34125.949999999997</v>
      </c>
      <c r="BV338" s="13">
        <v>29401.45</v>
      </c>
      <c r="BW338" s="13">
        <v>25157.599999999999</v>
      </c>
      <c r="BX338" s="13">
        <v>29928.15</v>
      </c>
      <c r="BY338" s="13">
        <f t="shared" si="11"/>
        <v>357699.166875</v>
      </c>
      <c r="CA338" s="16"/>
    </row>
    <row r="339" spans="2:79" x14ac:dyDescent="0.25">
      <c r="B339" t="s">
        <v>751</v>
      </c>
      <c r="C339" t="s">
        <v>752</v>
      </c>
      <c r="D339" t="s">
        <v>58</v>
      </c>
      <c r="E339" t="s">
        <v>65</v>
      </c>
      <c r="G339" s="2">
        <v>39842.6</v>
      </c>
      <c r="H339" s="2">
        <v>59332</v>
      </c>
      <c r="I339" s="2">
        <v>56005.8</v>
      </c>
      <c r="J339" s="2">
        <v>58385.599999999999</v>
      </c>
      <c r="K339" s="2">
        <v>58605.5</v>
      </c>
      <c r="L339" s="2">
        <v>30201.599999999999</v>
      </c>
      <c r="M339" s="2">
        <v>39291.199999999997</v>
      </c>
      <c r="N339" s="2">
        <v>64739.8</v>
      </c>
      <c r="O339" s="2">
        <v>54496.800000000003</v>
      </c>
      <c r="P339" s="2">
        <v>63592.6</v>
      </c>
      <c r="Q339" s="2">
        <v>43691.3</v>
      </c>
      <c r="R339" s="2">
        <v>49429.599999999999</v>
      </c>
      <c r="S339" s="2">
        <v>69749.600000000006</v>
      </c>
      <c r="T339" s="2">
        <v>37128.9</v>
      </c>
      <c r="U339" s="2">
        <v>49271.8</v>
      </c>
      <c r="V339" s="2">
        <v>47477.9</v>
      </c>
      <c r="W339" s="2">
        <v>45764.4</v>
      </c>
      <c r="X339" s="2">
        <v>27002.1</v>
      </c>
      <c r="Y339" s="2">
        <v>74270.2</v>
      </c>
      <c r="Z339" s="2">
        <v>69084.3</v>
      </c>
      <c r="AA339" s="2">
        <v>19262.400000000001</v>
      </c>
      <c r="AB339" s="2">
        <v>58548</v>
      </c>
      <c r="AC339" s="2">
        <v>20497.900000000001</v>
      </c>
      <c r="AD339" s="2">
        <v>93041.4</v>
      </c>
      <c r="AE339" s="2">
        <v>31898.1</v>
      </c>
      <c r="AF339" s="2">
        <v>23580.2</v>
      </c>
      <c r="AG339" s="2">
        <v>23026.5</v>
      </c>
      <c r="AH339" s="2">
        <v>47989.1</v>
      </c>
      <c r="AI339" s="2">
        <v>41655.699999999997</v>
      </c>
      <c r="AJ339" s="2">
        <v>41142</v>
      </c>
      <c r="AK339" s="2">
        <v>51783.4</v>
      </c>
      <c r="AL339" s="2">
        <v>50948.4</v>
      </c>
      <c r="AM339" s="2">
        <v>30329.1</v>
      </c>
      <c r="AN339" s="2">
        <v>33117.1</v>
      </c>
      <c r="AO339" s="2">
        <v>37639.800000000003</v>
      </c>
      <c r="AP339" s="2">
        <v>70073.3</v>
      </c>
      <c r="AQ339" s="2">
        <v>62446.3</v>
      </c>
      <c r="AR339" s="2">
        <v>45398.3</v>
      </c>
      <c r="AS339" s="2">
        <v>43473</v>
      </c>
      <c r="AT339" s="2">
        <v>30153.3</v>
      </c>
      <c r="AU339" s="2">
        <v>8659.5</v>
      </c>
      <c r="AV339" s="2">
        <v>29836.400000000001</v>
      </c>
      <c r="AW339" s="2">
        <v>45043</v>
      </c>
      <c r="AY339" s="13">
        <v>42545.615450000005</v>
      </c>
      <c r="AZ339" s="13">
        <v>38421.712225000003</v>
      </c>
      <c r="BA339" s="13">
        <v>33249.75</v>
      </c>
      <c r="BB339" s="13">
        <v>39071.199999999997</v>
      </c>
      <c r="BC339" s="13">
        <v>25157.599999999999</v>
      </c>
      <c r="BD339" s="13">
        <v>35489.199999999997</v>
      </c>
      <c r="BE339" s="13">
        <v>48413.2</v>
      </c>
      <c r="BF339" s="13">
        <v>57844.100000000006</v>
      </c>
      <c r="BG339" s="13">
        <v>42412.95</v>
      </c>
      <c r="BH339" s="13">
        <v>48354.85</v>
      </c>
      <c r="BI339" s="13">
        <v>40665.550000000003</v>
      </c>
      <c r="BJ339" s="13">
        <v>59751.45</v>
      </c>
      <c r="BK339" s="13">
        <f t="shared" si="10"/>
        <v>511377.17767499998</v>
      </c>
      <c r="BM339" s="13">
        <v>42545.615450000005</v>
      </c>
      <c r="BN339" s="13">
        <v>38421.712225000003</v>
      </c>
      <c r="BO339" s="13">
        <v>33249.75</v>
      </c>
      <c r="BP339" s="13">
        <v>39071.199999999997</v>
      </c>
      <c r="BQ339" s="13">
        <v>25157.599999999999</v>
      </c>
      <c r="BR339" s="13">
        <v>35489.199999999997</v>
      </c>
      <c r="BS339" s="13">
        <v>48413.2</v>
      </c>
      <c r="BT339" s="13">
        <v>57844.100000000006</v>
      </c>
      <c r="BU339" s="13">
        <v>42412.95</v>
      </c>
      <c r="BV339" s="13">
        <v>48354.85</v>
      </c>
      <c r="BW339" s="13">
        <v>40665.550000000003</v>
      </c>
      <c r="BX339" s="13">
        <v>59751.45</v>
      </c>
      <c r="BY339" s="13">
        <f t="shared" si="11"/>
        <v>511377.17767499998</v>
      </c>
      <c r="CA339" s="16"/>
    </row>
    <row r="340" spans="2:79" x14ac:dyDescent="0.25">
      <c r="B340" t="s">
        <v>628</v>
      </c>
      <c r="C340" t="s">
        <v>629</v>
      </c>
      <c r="D340" t="s">
        <v>52</v>
      </c>
      <c r="E340" t="s">
        <v>65</v>
      </c>
      <c r="G340" s="2">
        <v>30680</v>
      </c>
      <c r="H340" s="2">
        <v>25126.400000000001</v>
      </c>
      <c r="I340" s="2">
        <v>28558.400000000001</v>
      </c>
      <c r="J340" s="2">
        <v>24887.200000000001</v>
      </c>
      <c r="K340" s="2">
        <v>23723.8</v>
      </c>
      <c r="L340" s="2">
        <v>22705.200000000001</v>
      </c>
      <c r="M340" s="2">
        <v>23102.400000000001</v>
      </c>
      <c r="N340" s="2">
        <v>23272.799999999999</v>
      </c>
      <c r="O340" s="2">
        <v>22917.9</v>
      </c>
      <c r="P340" s="2">
        <v>24465.4</v>
      </c>
      <c r="Q340" s="2">
        <v>28541.3</v>
      </c>
      <c r="R340" s="2">
        <v>29284.1</v>
      </c>
      <c r="S340" s="2">
        <v>30182.1</v>
      </c>
      <c r="T340" s="2">
        <v>27928.1</v>
      </c>
      <c r="U340" s="2">
        <v>26523.1</v>
      </c>
      <c r="V340" s="2">
        <v>26091.200000000001</v>
      </c>
      <c r="W340" s="2">
        <v>26630.9</v>
      </c>
      <c r="X340" s="2">
        <v>23675.9</v>
      </c>
      <c r="Y340" s="2">
        <v>21528</v>
      </c>
      <c r="Z340" s="2">
        <v>22571.200000000001</v>
      </c>
      <c r="AA340" s="2">
        <v>22144.2</v>
      </c>
      <c r="AB340" s="2">
        <v>24150</v>
      </c>
      <c r="AC340" s="2">
        <v>24232.2</v>
      </c>
      <c r="AD340" s="2">
        <v>31766.9</v>
      </c>
      <c r="AE340" s="2">
        <v>31471.3</v>
      </c>
      <c r="AF340" s="2">
        <v>27331.9</v>
      </c>
      <c r="AG340" s="2">
        <v>28903.4</v>
      </c>
      <c r="AH340" s="2">
        <v>26397.3</v>
      </c>
      <c r="AI340" s="2">
        <v>26216.5</v>
      </c>
      <c r="AJ340" s="2">
        <v>23325.3</v>
      </c>
      <c r="AK340" s="2">
        <v>24152.3</v>
      </c>
      <c r="AL340" s="2">
        <v>22290.7</v>
      </c>
      <c r="AM340" s="2">
        <v>23565.7</v>
      </c>
      <c r="AN340" s="2">
        <v>26014.2</v>
      </c>
      <c r="AO340" s="2">
        <v>29438.7</v>
      </c>
      <c r="AP340" s="2">
        <v>28290.3</v>
      </c>
      <c r="AQ340" s="2">
        <v>31874.400000000001</v>
      </c>
      <c r="AR340" s="2">
        <v>27415.4</v>
      </c>
      <c r="AS340" s="2">
        <v>27008.400000000001</v>
      </c>
      <c r="AT340" s="2">
        <v>24325.599999999999</v>
      </c>
      <c r="AU340" s="2">
        <v>22016</v>
      </c>
      <c r="AV340" s="2">
        <v>21434.400000000001</v>
      </c>
      <c r="AW340" s="2">
        <v>21778</v>
      </c>
      <c r="AY340" s="13">
        <v>30763.226500000001</v>
      </c>
      <c r="AZ340" s="13">
        <v>27781.378249999998</v>
      </c>
      <c r="BA340" s="13">
        <v>27955.9</v>
      </c>
      <c r="BB340" s="13">
        <v>25361.449999999997</v>
      </c>
      <c r="BC340" s="13">
        <v>24116.25</v>
      </c>
      <c r="BD340" s="13">
        <v>22379.85</v>
      </c>
      <c r="BE340" s="13">
        <v>22965.15</v>
      </c>
      <c r="BF340" s="13">
        <v>22781.75</v>
      </c>
      <c r="BG340" s="13">
        <v>23241.800000000003</v>
      </c>
      <c r="BH340" s="13">
        <v>25239.800000000003</v>
      </c>
      <c r="BI340" s="13">
        <v>28990</v>
      </c>
      <c r="BJ340" s="13">
        <v>28787.199999999997</v>
      </c>
      <c r="BK340" s="13">
        <f t="shared" si="10"/>
        <v>310363.75474999996</v>
      </c>
      <c r="BM340" s="13">
        <v>30763.226500000001</v>
      </c>
      <c r="BN340" s="13">
        <v>27781.378249999998</v>
      </c>
      <c r="BO340" s="13">
        <v>27955.9</v>
      </c>
      <c r="BP340" s="13">
        <v>25361.449999999997</v>
      </c>
      <c r="BQ340" s="13">
        <v>24116.25</v>
      </c>
      <c r="BR340" s="13">
        <v>22379.85</v>
      </c>
      <c r="BS340" s="13">
        <v>22965.15</v>
      </c>
      <c r="BT340" s="13">
        <v>22781.75</v>
      </c>
      <c r="BU340" s="13">
        <v>23241.800000000003</v>
      </c>
      <c r="BV340" s="13">
        <v>25239.800000000003</v>
      </c>
      <c r="BW340" s="13">
        <v>28990</v>
      </c>
      <c r="BX340" s="13">
        <v>28787.199999999997</v>
      </c>
      <c r="BY340" s="13">
        <f t="shared" si="11"/>
        <v>310363.75474999996</v>
      </c>
      <c r="CA340" s="16"/>
    </row>
    <row r="341" spans="2:79" x14ac:dyDescent="0.25">
      <c r="B341" t="s">
        <v>722</v>
      </c>
      <c r="C341" t="s">
        <v>723</v>
      </c>
      <c r="D341" t="s">
        <v>52</v>
      </c>
      <c r="E341" t="s">
        <v>57</v>
      </c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>
        <v>23620.3</v>
      </c>
      <c r="AL341" s="2">
        <v>24591</v>
      </c>
      <c r="AM341" s="2">
        <v>24929.7</v>
      </c>
      <c r="AN341" s="2">
        <v>24532.6</v>
      </c>
      <c r="AO341" s="2">
        <v>23468.799999999999</v>
      </c>
      <c r="AP341" s="2">
        <v>24719.5</v>
      </c>
      <c r="AQ341" s="2">
        <v>22007.9</v>
      </c>
      <c r="AR341" s="2">
        <v>21714.3</v>
      </c>
      <c r="AS341" s="2">
        <v>21735</v>
      </c>
      <c r="AT341" s="2">
        <v>23268</v>
      </c>
      <c r="AU341" s="2">
        <v>23653.4</v>
      </c>
      <c r="AV341" s="2">
        <v>21212.9</v>
      </c>
      <c r="AW341" s="2">
        <v>23658.799999999999</v>
      </c>
      <c r="AY341" s="13">
        <v>22895.151311154597</v>
      </c>
      <c r="AZ341" s="13">
        <v>20679.491506849314</v>
      </c>
      <c r="BA341" s="13">
        <v>22895.151311154597</v>
      </c>
      <c r="BB341" s="13">
        <v>22156.598043052836</v>
      </c>
      <c r="BC341" s="13">
        <v>22895.151311154597</v>
      </c>
      <c r="BD341" s="13">
        <v>22156.598043052836</v>
      </c>
      <c r="BE341" s="13">
        <v>22895.151311154597</v>
      </c>
      <c r="BF341" s="13">
        <v>22895.151311154597</v>
      </c>
      <c r="BG341" s="13">
        <v>22156.598043052836</v>
      </c>
      <c r="BH341" s="13">
        <v>22895.151311154597</v>
      </c>
      <c r="BI341" s="13">
        <v>22156.598043052836</v>
      </c>
      <c r="BJ341" s="13">
        <v>22895.151311154597</v>
      </c>
      <c r="BK341" s="13">
        <f t="shared" si="10"/>
        <v>269571.94285714283</v>
      </c>
      <c r="BM341" s="13">
        <v>22895.151311154597</v>
      </c>
      <c r="BN341" s="13">
        <v>20679.491506849314</v>
      </c>
      <c r="BO341" s="13">
        <v>22895.151311154597</v>
      </c>
      <c r="BP341" s="13">
        <v>22156.598043052836</v>
      </c>
      <c r="BQ341" s="13">
        <v>22895.151311154597</v>
      </c>
      <c r="BR341" s="13">
        <v>22156.598043052836</v>
      </c>
      <c r="BS341" s="13">
        <v>22895.151311154597</v>
      </c>
      <c r="BT341" s="13">
        <v>22895.151311154597</v>
      </c>
      <c r="BU341" s="13">
        <v>22156.598043052836</v>
      </c>
      <c r="BV341" s="13">
        <v>22895.151311154597</v>
      </c>
      <c r="BW341" s="13">
        <v>22156.598043052836</v>
      </c>
      <c r="BX341" s="13">
        <v>22895.151311154597</v>
      </c>
      <c r="BY341" s="13">
        <f t="shared" si="11"/>
        <v>269571.94285714283</v>
      </c>
      <c r="CA341" s="16"/>
    </row>
    <row r="342" spans="2:79" x14ac:dyDescent="0.25">
      <c r="B342" t="s">
        <v>480</v>
      </c>
      <c r="C342" t="s">
        <v>481</v>
      </c>
      <c r="D342" t="s">
        <v>64</v>
      </c>
      <c r="E342" t="s">
        <v>53</v>
      </c>
      <c r="G342" s="2">
        <v>2957843.2</v>
      </c>
      <c r="H342" s="2">
        <v>4144294</v>
      </c>
      <c r="I342" s="2">
        <v>4799402.4000000004</v>
      </c>
      <c r="J342" s="2">
        <v>4671695.3</v>
      </c>
      <c r="K342" s="2">
        <v>4739820.8</v>
      </c>
      <c r="L342" s="2">
        <v>4835334.4000000004</v>
      </c>
      <c r="M342" s="2">
        <v>5027676</v>
      </c>
      <c r="N342" s="2">
        <v>5180232.9000000004</v>
      </c>
      <c r="O342" s="2">
        <v>4610445.5999999996</v>
      </c>
      <c r="P342" s="2">
        <v>5399673.7999999998</v>
      </c>
      <c r="Q342" s="2">
        <v>5103690.3</v>
      </c>
      <c r="R342" s="2">
        <v>5680581.2000000002</v>
      </c>
      <c r="S342" s="2">
        <v>5481360.0999999996</v>
      </c>
      <c r="T342" s="2">
        <v>2146894.6</v>
      </c>
      <c r="U342" s="2">
        <v>4587316.8</v>
      </c>
      <c r="V342" s="2">
        <v>4714787.9000000004</v>
      </c>
      <c r="W342" s="2">
        <v>4687911.3</v>
      </c>
      <c r="X342" s="2">
        <v>4383735.0999999996</v>
      </c>
      <c r="Y342" s="2">
        <v>4661630.8</v>
      </c>
      <c r="Z342" s="2">
        <v>4703927</v>
      </c>
      <c r="AA342" s="2">
        <v>4398623.8</v>
      </c>
      <c r="AB342" s="2">
        <v>4814901</v>
      </c>
      <c r="AC342" s="2">
        <v>4614865.8</v>
      </c>
      <c r="AD342" s="2">
        <v>4784015.5</v>
      </c>
      <c r="AE342" s="2">
        <v>3248798.7</v>
      </c>
      <c r="AF342" s="2">
        <v>4272371</v>
      </c>
      <c r="AG342" s="2">
        <v>4829371.0999999996</v>
      </c>
      <c r="AH342" s="2">
        <v>5072599</v>
      </c>
      <c r="AI342" s="2">
        <v>5327072.5</v>
      </c>
      <c r="AJ342" s="2">
        <v>4815183</v>
      </c>
      <c r="AK342" s="2">
        <v>5193537.7</v>
      </c>
      <c r="AL342" s="2">
        <v>5139072.5999999996</v>
      </c>
      <c r="AM342" s="2">
        <v>4781529.5999999996</v>
      </c>
      <c r="AN342" s="2">
        <v>4785045.2</v>
      </c>
      <c r="AO342" s="2">
        <v>4711238.7</v>
      </c>
      <c r="AP342" s="2">
        <v>4928191.5</v>
      </c>
      <c r="AQ342" s="2">
        <v>4006420.5</v>
      </c>
      <c r="AR342" s="2">
        <v>3221661.1</v>
      </c>
      <c r="AS342" s="2">
        <v>5020201.8</v>
      </c>
      <c r="AT342" s="2">
        <v>5120650.5999999996</v>
      </c>
      <c r="AU342" s="2">
        <v>5109370.7</v>
      </c>
      <c r="AV342" s="2">
        <v>4773849.8</v>
      </c>
      <c r="AW342" s="2">
        <v>4798121.3</v>
      </c>
      <c r="AY342" s="13">
        <v>3842179.9636499998</v>
      </c>
      <c r="AZ342" s="13">
        <v>3469761.3683249997</v>
      </c>
      <c r="BA342" s="13">
        <v>4924786.4499999993</v>
      </c>
      <c r="BB342" s="13">
        <v>5096624.8</v>
      </c>
      <c r="BC342" s="13">
        <v>5218221.5999999996</v>
      </c>
      <c r="BD342" s="13">
        <v>4794516.4000000004</v>
      </c>
      <c r="BE342" s="13">
        <v>4995829.5</v>
      </c>
      <c r="BF342" s="13">
        <v>5159652.75</v>
      </c>
      <c r="BG342" s="13">
        <v>4695987.5999999996</v>
      </c>
      <c r="BH342" s="13">
        <v>5092359.5</v>
      </c>
      <c r="BI342" s="13">
        <v>4907464.5</v>
      </c>
      <c r="BJ342" s="13">
        <v>5304386.3499999996</v>
      </c>
      <c r="BK342" s="13">
        <f t="shared" si="10"/>
        <v>57501770.781975001</v>
      </c>
      <c r="BM342" s="13">
        <v>3842179.9636499998</v>
      </c>
      <c r="BN342" s="13">
        <v>3469761.3683249997</v>
      </c>
      <c r="BO342" s="13">
        <v>4924786.4499999993</v>
      </c>
      <c r="BP342" s="13">
        <v>5096624.8</v>
      </c>
      <c r="BQ342" s="13">
        <v>5218221.5999999996</v>
      </c>
      <c r="BR342" s="13">
        <v>4794516.4000000004</v>
      </c>
      <c r="BS342" s="13">
        <v>4995829.5</v>
      </c>
      <c r="BT342" s="13">
        <v>5159652.75</v>
      </c>
      <c r="BU342" s="13">
        <v>4695987.5999999996</v>
      </c>
      <c r="BV342" s="13">
        <v>5092359.5</v>
      </c>
      <c r="BW342" s="13">
        <v>4907464.5</v>
      </c>
      <c r="BX342" s="13">
        <v>5304386.3499999996</v>
      </c>
      <c r="BY342" s="13">
        <f t="shared" si="11"/>
        <v>57501770.781975001</v>
      </c>
      <c r="CA342" s="16"/>
    </row>
    <row r="343" spans="2:79" x14ac:dyDescent="0.25">
      <c r="B343" t="s">
        <v>371</v>
      </c>
      <c r="C343" t="s">
        <v>372</v>
      </c>
      <c r="D343" t="s">
        <v>340</v>
      </c>
      <c r="E343" t="s">
        <v>74</v>
      </c>
      <c r="G343" s="2">
        <v>35263.800000000003</v>
      </c>
      <c r="H343" s="2">
        <v>36930.400000000001</v>
      </c>
      <c r="I343" s="2">
        <v>36091.5</v>
      </c>
      <c r="J343" s="2">
        <v>34028.800000000003</v>
      </c>
      <c r="K343" s="2">
        <v>28704</v>
      </c>
      <c r="L343" s="2">
        <v>30867.200000000001</v>
      </c>
      <c r="M343" s="2">
        <v>26420.6</v>
      </c>
      <c r="N343" s="2">
        <v>25344.9</v>
      </c>
      <c r="O343" s="2">
        <v>27671.599999999999</v>
      </c>
      <c r="P343" s="2">
        <v>27864.400000000001</v>
      </c>
      <c r="Q343" s="2">
        <v>17200.7</v>
      </c>
      <c r="R343" s="2">
        <v>38586.9</v>
      </c>
      <c r="S343" s="2">
        <v>29030.1</v>
      </c>
      <c r="T343" s="2">
        <v>24872.5</v>
      </c>
      <c r="U343" s="2">
        <v>24306.7</v>
      </c>
      <c r="V343" s="2">
        <v>27613.8</v>
      </c>
      <c r="W343" s="2">
        <v>28664.400000000001</v>
      </c>
      <c r="X343" s="2">
        <v>29166</v>
      </c>
      <c r="Y343" s="2">
        <v>23936.9</v>
      </c>
      <c r="Z343" s="2">
        <v>24067.9</v>
      </c>
      <c r="AA343" s="2">
        <v>23343.8</v>
      </c>
      <c r="AB343" s="2">
        <v>23876.3</v>
      </c>
      <c r="AC343" s="2">
        <v>28453.200000000001</v>
      </c>
      <c r="AD343" s="2">
        <v>28426.1</v>
      </c>
      <c r="AE343" s="2">
        <v>20543.400000000001</v>
      </c>
      <c r="AF343" s="2">
        <v>31368.1</v>
      </c>
      <c r="AG343" s="2">
        <v>33649</v>
      </c>
      <c r="AH343" s="2">
        <v>38006.1</v>
      </c>
      <c r="AI343" s="2">
        <v>27316.3</v>
      </c>
      <c r="AJ343" s="2">
        <v>11690.4</v>
      </c>
      <c r="AK343" s="2">
        <v>1241.2</v>
      </c>
      <c r="AL343" s="2">
        <v>0</v>
      </c>
      <c r="AM343" s="2">
        <v>418.4</v>
      </c>
      <c r="AN343" s="2">
        <v>135.69999999999999</v>
      </c>
      <c r="AO343" s="2">
        <v>104.4</v>
      </c>
      <c r="AP343" s="2">
        <v>73</v>
      </c>
      <c r="AQ343" s="2">
        <v>52.1</v>
      </c>
      <c r="AR343" s="2">
        <v>10.4</v>
      </c>
      <c r="AS343" s="2">
        <v>417.2</v>
      </c>
      <c r="AT343" s="2">
        <v>198</v>
      </c>
      <c r="AU343" s="2">
        <v>166.4</v>
      </c>
      <c r="AV343" s="2">
        <v>155.9</v>
      </c>
      <c r="AW343" s="2">
        <v>104</v>
      </c>
      <c r="AY343" s="13">
        <v>160.73894324853231</v>
      </c>
      <c r="AZ343" s="13">
        <v>145.18356164383562</v>
      </c>
      <c r="BA343" s="13">
        <v>160.73894324853231</v>
      </c>
      <c r="BB343" s="13">
        <v>155.55381604696674</v>
      </c>
      <c r="BC343" s="13">
        <v>160.73894324853231</v>
      </c>
      <c r="BD343" s="13">
        <v>155.55381604696674</v>
      </c>
      <c r="BE343" s="13">
        <v>160.73894324853231</v>
      </c>
      <c r="BF343" s="13">
        <v>160.73894324853231</v>
      </c>
      <c r="BG343" s="13">
        <v>155.55381604696674</v>
      </c>
      <c r="BH343" s="13">
        <v>160.73894324853231</v>
      </c>
      <c r="BI343" s="13">
        <v>155.55381604696674</v>
      </c>
      <c r="BJ343" s="13">
        <v>160.73894324853231</v>
      </c>
      <c r="BK343" s="13">
        <f t="shared" si="10"/>
        <v>1892.5714285714282</v>
      </c>
      <c r="BM343" s="13">
        <v>160.73894324853231</v>
      </c>
      <c r="BN343" s="13">
        <v>145.18356164383562</v>
      </c>
      <c r="BO343" s="13">
        <v>160.73894324853231</v>
      </c>
      <c r="BP343" s="13">
        <v>155.55381604696674</v>
      </c>
      <c r="BQ343" s="13">
        <v>160.73894324853231</v>
      </c>
      <c r="BR343" s="13">
        <v>155.55381604696674</v>
      </c>
      <c r="BS343" s="13">
        <v>160.73894324853231</v>
      </c>
      <c r="BT343" s="13">
        <v>160.73894324853231</v>
      </c>
      <c r="BU343" s="13">
        <v>155.55381604696674</v>
      </c>
      <c r="BV343" s="13">
        <v>160.73894324853231</v>
      </c>
      <c r="BW343" s="13">
        <v>155.55381604696674</v>
      </c>
      <c r="BX343" s="13">
        <v>160.73894324853231</v>
      </c>
      <c r="BY343" s="13">
        <f t="shared" si="11"/>
        <v>1892.5714285714282</v>
      </c>
      <c r="CA343" s="16"/>
    </row>
    <row r="344" spans="2:79" x14ac:dyDescent="0.25">
      <c r="B344" t="s">
        <v>429</v>
      </c>
      <c r="C344" t="s">
        <v>430</v>
      </c>
      <c r="D344" t="s">
        <v>58</v>
      </c>
      <c r="E344" t="s">
        <v>65</v>
      </c>
      <c r="G344" s="2">
        <v>117848.6</v>
      </c>
      <c r="H344" s="2">
        <v>133449.20000000001</v>
      </c>
      <c r="I344" s="2">
        <v>77708.800000000003</v>
      </c>
      <c r="J344" s="2">
        <v>81421.600000000006</v>
      </c>
      <c r="K344" s="2">
        <v>44687.4</v>
      </c>
      <c r="L344" s="2">
        <v>24682.1</v>
      </c>
      <c r="M344" s="2">
        <v>22527.200000000001</v>
      </c>
      <c r="N344" s="2">
        <v>17574.599999999999</v>
      </c>
      <c r="O344" s="2">
        <v>19823.7</v>
      </c>
      <c r="P344" s="2">
        <v>27770.400000000001</v>
      </c>
      <c r="Q344" s="2">
        <v>45752</v>
      </c>
      <c r="R344" s="2">
        <v>104014.2</v>
      </c>
      <c r="S344" s="2">
        <v>131032.4</v>
      </c>
      <c r="T344" s="2">
        <v>109693.1</v>
      </c>
      <c r="U344" s="2">
        <v>87372.4</v>
      </c>
      <c r="V344" s="2">
        <v>32050.2</v>
      </c>
      <c r="W344" s="2">
        <v>30909.3</v>
      </c>
      <c r="X344" s="2">
        <v>12897.2</v>
      </c>
      <c r="Y344" s="2">
        <v>907.4</v>
      </c>
      <c r="Z344" s="2">
        <v>32198.1</v>
      </c>
      <c r="AA344" s="2">
        <v>281.89999999999998</v>
      </c>
      <c r="AB344" s="2">
        <v>26198.2</v>
      </c>
      <c r="AC344" s="2">
        <v>41152.300000000003</v>
      </c>
      <c r="AD344" s="2">
        <v>63676.5</v>
      </c>
      <c r="AE344" s="2">
        <v>147988.1</v>
      </c>
      <c r="AF344" s="2">
        <v>152075.29999999999</v>
      </c>
      <c r="AG344" s="2">
        <v>80803.5</v>
      </c>
      <c r="AH344" s="2">
        <v>82624.3</v>
      </c>
      <c r="AI344" s="2">
        <v>50128.7</v>
      </c>
      <c r="AJ344" s="2">
        <v>38501.9</v>
      </c>
      <c r="AK344" s="2">
        <v>12684.6</v>
      </c>
      <c r="AL344" s="2">
        <v>6987.3</v>
      </c>
      <c r="AM344" s="2">
        <v>8972.7999999999993</v>
      </c>
      <c r="AN344" s="2">
        <v>14751.7</v>
      </c>
      <c r="AO344" s="2">
        <v>35018</v>
      </c>
      <c r="AP344" s="2">
        <v>97185</v>
      </c>
      <c r="AQ344" s="2">
        <v>88215.7</v>
      </c>
      <c r="AR344" s="2">
        <v>113968.6</v>
      </c>
      <c r="AS344" s="2">
        <v>112250.9</v>
      </c>
      <c r="AT344" s="2">
        <v>39248.1</v>
      </c>
      <c r="AU344" s="2">
        <v>47548.800000000003</v>
      </c>
      <c r="AV344" s="2">
        <v>24208.7</v>
      </c>
      <c r="AW344" s="2">
        <v>11876.8</v>
      </c>
      <c r="AY344" s="13">
        <v>130835.52585000002</v>
      </c>
      <c r="AZ344" s="13">
        <v>118153.77142500001</v>
      </c>
      <c r="BA344" s="13">
        <v>96527.2</v>
      </c>
      <c r="BB344" s="13">
        <v>60936.2</v>
      </c>
      <c r="BC344" s="13">
        <v>48838.75</v>
      </c>
      <c r="BD344" s="13">
        <v>31355.300000000003</v>
      </c>
      <c r="BE344" s="13">
        <v>12280.7</v>
      </c>
      <c r="BF344" s="13">
        <v>12280.949999999999</v>
      </c>
      <c r="BG344" s="13">
        <v>14398.25</v>
      </c>
      <c r="BH344" s="13">
        <v>21261.050000000003</v>
      </c>
      <c r="BI344" s="13">
        <v>40385</v>
      </c>
      <c r="BJ344" s="13">
        <v>100599.6</v>
      </c>
      <c r="BK344" s="13">
        <f t="shared" si="10"/>
        <v>687852.29727500014</v>
      </c>
      <c r="BM344" s="13">
        <v>130835.52585000002</v>
      </c>
      <c r="BN344" s="13">
        <v>118153.77142500001</v>
      </c>
      <c r="BO344" s="13">
        <v>96527.2</v>
      </c>
      <c r="BP344" s="13">
        <v>60936.2</v>
      </c>
      <c r="BQ344" s="13">
        <v>48838.75</v>
      </c>
      <c r="BR344" s="13">
        <v>31355.300000000003</v>
      </c>
      <c r="BS344" s="13">
        <v>12280.7</v>
      </c>
      <c r="BT344" s="13">
        <v>12280.949999999999</v>
      </c>
      <c r="BU344" s="13">
        <v>14398.25</v>
      </c>
      <c r="BV344" s="13">
        <v>21261.050000000003</v>
      </c>
      <c r="BW344" s="13">
        <v>40385</v>
      </c>
      <c r="BX344" s="13">
        <v>100599.6</v>
      </c>
      <c r="BY344" s="13">
        <f t="shared" si="11"/>
        <v>687852.29727500014</v>
      </c>
      <c r="CA344" s="16"/>
    </row>
    <row r="345" spans="2:79" x14ac:dyDescent="0.25">
      <c r="B345" t="s">
        <v>282</v>
      </c>
      <c r="C345" t="s">
        <v>283</v>
      </c>
      <c r="D345" t="s">
        <v>58</v>
      </c>
      <c r="E345" t="s">
        <v>65</v>
      </c>
      <c r="G345" s="2">
        <v>104679.5</v>
      </c>
      <c r="H345" s="2">
        <v>84292</v>
      </c>
      <c r="I345" s="2">
        <v>92840.8</v>
      </c>
      <c r="J345" s="2">
        <v>85042.4</v>
      </c>
      <c r="K345" s="2">
        <v>77898.399999999994</v>
      </c>
      <c r="L345" s="2">
        <v>68476.899999999994</v>
      </c>
      <c r="M345" s="2">
        <v>62475.9</v>
      </c>
      <c r="N345" s="2">
        <v>57538.7</v>
      </c>
      <c r="O345" s="2">
        <v>65343.8</v>
      </c>
      <c r="P345" s="2">
        <v>75657.2</v>
      </c>
      <c r="Q345" s="2">
        <v>83774.3</v>
      </c>
      <c r="R345" s="2">
        <v>88061.4</v>
      </c>
      <c r="S345" s="2">
        <v>86714.4</v>
      </c>
      <c r="T345" s="2">
        <v>82498.100000000006</v>
      </c>
      <c r="U345" s="2">
        <v>76316.899999999994</v>
      </c>
      <c r="V345" s="2">
        <v>70919.100000000006</v>
      </c>
      <c r="W345" s="2">
        <v>67477.3</v>
      </c>
      <c r="X345" s="2">
        <v>59826.8</v>
      </c>
      <c r="Y345" s="2">
        <v>60191.1</v>
      </c>
      <c r="Z345" s="2">
        <v>57002.9</v>
      </c>
      <c r="AA345" s="2">
        <v>60423</v>
      </c>
      <c r="AB345" s="2">
        <v>68961.899999999994</v>
      </c>
      <c r="AC345" s="2">
        <v>66664.399999999994</v>
      </c>
      <c r="AD345" s="2">
        <v>68753</v>
      </c>
      <c r="AE345" s="2">
        <v>68121.3</v>
      </c>
      <c r="AF345" s="2">
        <v>62090</v>
      </c>
      <c r="AG345" s="2">
        <v>68875.8</v>
      </c>
      <c r="AH345" s="2">
        <v>71499.7</v>
      </c>
      <c r="AI345" s="2">
        <v>74273.8</v>
      </c>
      <c r="AJ345" s="2">
        <v>66513.2</v>
      </c>
      <c r="AK345" s="2">
        <v>67027.7</v>
      </c>
      <c r="AL345" s="2">
        <v>63155</v>
      </c>
      <c r="AM345" s="2">
        <v>72495.199999999997</v>
      </c>
      <c r="AN345" s="2">
        <v>74853.8</v>
      </c>
      <c r="AO345" s="2">
        <v>72565.2</v>
      </c>
      <c r="AP345" s="2">
        <v>74565.8</v>
      </c>
      <c r="AQ345" s="2">
        <v>86516.9</v>
      </c>
      <c r="AR345" s="2">
        <v>79135.3</v>
      </c>
      <c r="AS345" s="2">
        <v>89260</v>
      </c>
      <c r="AT345" s="2">
        <v>86476</v>
      </c>
      <c r="AU345" s="2">
        <v>78413.7</v>
      </c>
      <c r="AV345" s="2">
        <v>65197.599999999999</v>
      </c>
      <c r="AW345" s="2">
        <v>62241.7</v>
      </c>
      <c r="AY345" s="13">
        <v>77072.441749999998</v>
      </c>
      <c r="AZ345" s="13">
        <v>69601.888374999995</v>
      </c>
      <c r="BA345" s="13">
        <v>79067.899999999994</v>
      </c>
      <c r="BB345" s="13">
        <v>78987.850000000006</v>
      </c>
      <c r="BC345" s="13">
        <v>76343.75</v>
      </c>
      <c r="BD345" s="13">
        <v>65855.399999999994</v>
      </c>
      <c r="BE345" s="13">
        <v>64634.7</v>
      </c>
      <c r="BF345" s="13">
        <v>60346.85</v>
      </c>
      <c r="BG345" s="13">
        <v>68919.5</v>
      </c>
      <c r="BH345" s="13">
        <v>75255.5</v>
      </c>
      <c r="BI345" s="13">
        <v>78169.75</v>
      </c>
      <c r="BJ345" s="13">
        <v>81313.600000000006</v>
      </c>
      <c r="BK345" s="13">
        <f t="shared" si="10"/>
        <v>875569.13012500003</v>
      </c>
      <c r="BM345" s="13">
        <v>77072.441749999998</v>
      </c>
      <c r="BN345" s="13">
        <v>69601.888374999995</v>
      </c>
      <c r="BO345" s="13">
        <v>79067.899999999994</v>
      </c>
      <c r="BP345" s="13">
        <v>78987.850000000006</v>
      </c>
      <c r="BQ345" s="13">
        <v>76343.75</v>
      </c>
      <c r="BR345" s="13">
        <v>65855.399999999994</v>
      </c>
      <c r="BS345" s="13">
        <v>64634.7</v>
      </c>
      <c r="BT345" s="13">
        <v>60346.85</v>
      </c>
      <c r="BU345" s="13">
        <v>68919.5</v>
      </c>
      <c r="BV345" s="13">
        <v>75255.5</v>
      </c>
      <c r="BW345" s="13">
        <v>78169.75</v>
      </c>
      <c r="BX345" s="13">
        <v>81313.600000000006</v>
      </c>
      <c r="BY345" s="13">
        <f t="shared" si="11"/>
        <v>875569.13012500003</v>
      </c>
      <c r="CA345" s="16"/>
    </row>
    <row r="346" spans="2:79" x14ac:dyDescent="0.25">
      <c r="B346" t="s">
        <v>257</v>
      </c>
      <c r="C346" t="s">
        <v>258</v>
      </c>
      <c r="D346" t="s">
        <v>58</v>
      </c>
      <c r="E346" t="s">
        <v>65</v>
      </c>
      <c r="G346" s="2">
        <v>214439.5</v>
      </c>
      <c r="H346" s="2">
        <v>183123.20000000001</v>
      </c>
      <c r="I346" s="2">
        <v>198754.4</v>
      </c>
      <c r="J346" s="2">
        <v>186313.3</v>
      </c>
      <c r="K346" s="2">
        <v>197998.4</v>
      </c>
      <c r="L346" s="2">
        <v>184309.2</v>
      </c>
      <c r="M346" s="2">
        <v>170718.3</v>
      </c>
      <c r="N346" s="2">
        <v>244708.4</v>
      </c>
      <c r="O346" s="2">
        <v>178837.4</v>
      </c>
      <c r="P346" s="2">
        <v>207275.4</v>
      </c>
      <c r="Q346" s="2">
        <v>209064.1</v>
      </c>
      <c r="R346" s="2">
        <v>222455.6</v>
      </c>
      <c r="S346" s="2">
        <v>225765.1</v>
      </c>
      <c r="T346" s="2">
        <v>211762.8</v>
      </c>
      <c r="U346" s="2">
        <v>209575.7</v>
      </c>
      <c r="V346" s="2">
        <v>192463.8</v>
      </c>
      <c r="W346" s="2">
        <v>178342.9</v>
      </c>
      <c r="X346" s="2">
        <v>180982.7</v>
      </c>
      <c r="Y346" s="2">
        <v>163708.5</v>
      </c>
      <c r="Z346" s="2">
        <v>179808</v>
      </c>
      <c r="AA346" s="2">
        <v>169802.9</v>
      </c>
      <c r="AB346" s="2">
        <v>174910.5</v>
      </c>
      <c r="AC346" s="2">
        <v>170290.2</v>
      </c>
      <c r="AD346" s="2">
        <v>174410.7</v>
      </c>
      <c r="AE346" s="2">
        <v>173966.8</v>
      </c>
      <c r="AF346" s="2">
        <v>156690.79999999999</v>
      </c>
      <c r="AG346" s="2">
        <v>156989.29999999999</v>
      </c>
      <c r="AH346" s="2">
        <v>153992.4</v>
      </c>
      <c r="AI346" s="2">
        <v>195614.3</v>
      </c>
      <c r="AJ346" s="2">
        <v>177672.6</v>
      </c>
      <c r="AK346" s="2">
        <v>178007.1</v>
      </c>
      <c r="AL346" s="2">
        <v>178177.6</v>
      </c>
      <c r="AM346" s="2">
        <v>281013.59999999998</v>
      </c>
      <c r="AN346" s="2">
        <v>291325.90000000002</v>
      </c>
      <c r="AO346" s="2">
        <v>341141</v>
      </c>
      <c r="AP346" s="2">
        <v>339025</v>
      </c>
      <c r="AQ346" s="2">
        <v>377222.1</v>
      </c>
      <c r="AR346" s="2">
        <v>327450.59999999998</v>
      </c>
      <c r="AS346" s="2">
        <v>342615.4</v>
      </c>
      <c r="AT346" s="2">
        <v>324771.20000000001</v>
      </c>
      <c r="AU346" s="2">
        <v>301299.7</v>
      </c>
      <c r="AV346" s="2">
        <v>284460.79999999999</v>
      </c>
      <c r="AW346" s="2">
        <v>243489.6</v>
      </c>
      <c r="AY346" s="13">
        <v>269703.54314999998</v>
      </c>
      <c r="AZ346" s="13">
        <v>243561.45307499997</v>
      </c>
      <c r="BA346" s="13">
        <v>249802.35</v>
      </c>
      <c r="BB346" s="13">
        <v>239381.8</v>
      </c>
      <c r="BC346" s="13">
        <v>248457</v>
      </c>
      <c r="BD346" s="13">
        <v>231066.7</v>
      </c>
      <c r="BE346" s="13">
        <v>210748.35</v>
      </c>
      <c r="BF346" s="13">
        <v>211443</v>
      </c>
      <c r="BG346" s="13">
        <v>229925.5</v>
      </c>
      <c r="BH346" s="13">
        <v>249300.65000000002</v>
      </c>
      <c r="BI346" s="13">
        <v>275102.55</v>
      </c>
      <c r="BJ346" s="13">
        <v>280740.3</v>
      </c>
      <c r="BK346" s="13">
        <f t="shared" si="10"/>
        <v>2939233.1962249996</v>
      </c>
      <c r="BM346" s="13">
        <v>269703.54314999998</v>
      </c>
      <c r="BN346" s="13">
        <v>243561.45307499997</v>
      </c>
      <c r="BO346" s="13">
        <v>249802.35</v>
      </c>
      <c r="BP346" s="13">
        <v>239381.8</v>
      </c>
      <c r="BQ346" s="13">
        <v>248457</v>
      </c>
      <c r="BR346" s="13">
        <v>231066.7</v>
      </c>
      <c r="BS346" s="13">
        <v>210748.35</v>
      </c>
      <c r="BT346" s="13">
        <v>211443</v>
      </c>
      <c r="BU346" s="13">
        <v>229925.5</v>
      </c>
      <c r="BV346" s="13">
        <v>249300.65000000002</v>
      </c>
      <c r="BW346" s="13">
        <v>275102.55</v>
      </c>
      <c r="BX346" s="13">
        <v>280740.3</v>
      </c>
      <c r="BY346" s="13">
        <f t="shared" si="11"/>
        <v>2939233.1962249996</v>
      </c>
      <c r="CA346" s="16"/>
    </row>
    <row r="347" spans="2:79" x14ac:dyDescent="0.25">
      <c r="B347" t="s">
        <v>445</v>
      </c>
      <c r="C347" t="s">
        <v>446</v>
      </c>
      <c r="D347" t="s">
        <v>58</v>
      </c>
      <c r="E347" t="s">
        <v>65</v>
      </c>
      <c r="G347" s="2">
        <v>47407.4</v>
      </c>
      <c r="H347" s="2">
        <v>48771.1</v>
      </c>
      <c r="I347" s="2">
        <v>59908.9</v>
      </c>
      <c r="J347" s="2">
        <v>52937.7</v>
      </c>
      <c r="K347" s="2">
        <v>46578.6</v>
      </c>
      <c r="L347" s="2">
        <v>44075.199999999997</v>
      </c>
      <c r="M347" s="2">
        <v>48713.4</v>
      </c>
      <c r="N347" s="2">
        <v>50137.2</v>
      </c>
      <c r="O347" s="2">
        <v>42784.5</v>
      </c>
      <c r="P347" s="2">
        <v>46945.4</v>
      </c>
      <c r="Q347" s="2">
        <v>44891.7</v>
      </c>
      <c r="R347" s="2">
        <v>44087.199999999997</v>
      </c>
      <c r="S347" s="2">
        <v>46869.2</v>
      </c>
      <c r="T347" s="2">
        <v>49690.3</v>
      </c>
      <c r="U347" s="2">
        <v>33115.599999999999</v>
      </c>
      <c r="V347" s="2">
        <v>3940.1</v>
      </c>
      <c r="W347" s="2">
        <v>14174.6</v>
      </c>
      <c r="X347" s="2">
        <v>23714.1</v>
      </c>
      <c r="Y347" s="2">
        <v>33914.400000000001</v>
      </c>
      <c r="Z347" s="2">
        <v>27540</v>
      </c>
      <c r="AA347" s="2">
        <v>22152.9</v>
      </c>
      <c r="AB347" s="2">
        <v>23285.8</v>
      </c>
      <c r="AC347" s="2">
        <v>22980.400000000001</v>
      </c>
      <c r="AD347" s="2">
        <v>21631.7</v>
      </c>
      <c r="AE347" s="2">
        <v>25522.400000000001</v>
      </c>
      <c r="AF347" s="2">
        <v>23993.9</v>
      </c>
      <c r="AG347" s="2">
        <v>34402.800000000003</v>
      </c>
      <c r="AH347" s="2">
        <v>40385.1</v>
      </c>
      <c r="AI347" s="2">
        <v>40830.400000000001</v>
      </c>
      <c r="AJ347" s="2">
        <v>40106.300000000003</v>
      </c>
      <c r="AK347" s="2">
        <v>43889.599999999999</v>
      </c>
      <c r="AL347" s="2">
        <v>44079</v>
      </c>
      <c r="AM347" s="2">
        <v>39981.5</v>
      </c>
      <c r="AN347" s="2">
        <v>42450.1</v>
      </c>
      <c r="AO347" s="2">
        <v>40176.400000000001</v>
      </c>
      <c r="AP347" s="2">
        <v>39870.5</v>
      </c>
      <c r="AQ347" s="2">
        <v>39522.9</v>
      </c>
      <c r="AR347" s="2">
        <v>37824.6</v>
      </c>
      <c r="AS347" s="2">
        <v>47392.800000000003</v>
      </c>
      <c r="AT347" s="2">
        <v>46440.2</v>
      </c>
      <c r="AU347" s="2">
        <v>45908.2</v>
      </c>
      <c r="AV347" s="2">
        <v>40437.9</v>
      </c>
      <c r="AW347" s="2">
        <v>44936.9</v>
      </c>
      <c r="AY347" s="13">
        <v>33048.019900000007</v>
      </c>
      <c r="AZ347" s="13">
        <v>29844.708950000004</v>
      </c>
      <c r="BA347" s="13">
        <v>40897.800000000003</v>
      </c>
      <c r="BB347" s="13">
        <v>43412.649999999994</v>
      </c>
      <c r="BC347" s="13">
        <v>43369.3</v>
      </c>
      <c r="BD347" s="13">
        <v>40272.100000000006</v>
      </c>
      <c r="BE347" s="13">
        <v>44413.25</v>
      </c>
      <c r="BF347" s="13">
        <v>47108.1</v>
      </c>
      <c r="BG347" s="13">
        <v>41383</v>
      </c>
      <c r="BH347" s="13">
        <v>44697.75</v>
      </c>
      <c r="BI347" s="13">
        <v>42534.05</v>
      </c>
      <c r="BJ347" s="13">
        <v>41978.85</v>
      </c>
      <c r="BK347" s="13">
        <f t="shared" si="10"/>
        <v>492959.57884999999</v>
      </c>
      <c r="BM347" s="13">
        <v>33048.019900000007</v>
      </c>
      <c r="BN347" s="13">
        <v>29844.708950000004</v>
      </c>
      <c r="BO347" s="13">
        <v>40897.800000000003</v>
      </c>
      <c r="BP347" s="13">
        <v>43412.649999999994</v>
      </c>
      <c r="BQ347" s="13">
        <v>43369.3</v>
      </c>
      <c r="BR347" s="13">
        <v>40272.100000000006</v>
      </c>
      <c r="BS347" s="13">
        <v>44413.25</v>
      </c>
      <c r="BT347" s="13">
        <v>47108.1</v>
      </c>
      <c r="BU347" s="13">
        <v>41383</v>
      </c>
      <c r="BV347" s="13">
        <v>44697.75</v>
      </c>
      <c r="BW347" s="13">
        <v>42534.05</v>
      </c>
      <c r="BX347" s="13">
        <v>41978.85</v>
      </c>
      <c r="BY347" s="13">
        <f t="shared" si="11"/>
        <v>492959.57884999999</v>
      </c>
      <c r="CA347" s="16"/>
    </row>
    <row r="348" spans="2:79" x14ac:dyDescent="0.25">
      <c r="B348" t="s">
        <v>536</v>
      </c>
      <c r="C348" t="s">
        <v>537</v>
      </c>
      <c r="D348" t="s">
        <v>58</v>
      </c>
      <c r="E348" t="s">
        <v>65</v>
      </c>
      <c r="G348" s="2">
        <v>55174.7</v>
      </c>
      <c r="H348" s="2">
        <v>59800</v>
      </c>
      <c r="I348" s="2">
        <v>69413.899999999994</v>
      </c>
      <c r="J348" s="2">
        <v>66622.399999999994</v>
      </c>
      <c r="K348" s="2">
        <v>70521.7</v>
      </c>
      <c r="L348" s="2">
        <v>72300.800000000003</v>
      </c>
      <c r="M348" s="2">
        <v>65291.199999999997</v>
      </c>
      <c r="N348" s="2">
        <v>60128.2</v>
      </c>
      <c r="O348" s="2">
        <v>73745.7</v>
      </c>
      <c r="P348" s="2">
        <v>53751.9</v>
      </c>
      <c r="Q348" s="2">
        <v>65792.399999999994</v>
      </c>
      <c r="R348" s="2">
        <v>73096</v>
      </c>
      <c r="S348" s="2">
        <v>55467.7</v>
      </c>
      <c r="T348" s="2">
        <v>55123.8</v>
      </c>
      <c r="U348" s="2">
        <v>69259.100000000006</v>
      </c>
      <c r="V348" s="2">
        <v>37269</v>
      </c>
      <c r="W348" s="2">
        <v>38749.5</v>
      </c>
      <c r="X348" s="2">
        <v>60035</v>
      </c>
      <c r="Y348" s="2">
        <v>65375.3</v>
      </c>
      <c r="Z348" s="2">
        <v>56701.7</v>
      </c>
      <c r="AA348" s="2">
        <v>60532.5</v>
      </c>
      <c r="AB348" s="2">
        <v>54716.1</v>
      </c>
      <c r="AC348" s="2">
        <v>59524.5</v>
      </c>
      <c r="AD348" s="2">
        <v>57243.9</v>
      </c>
      <c r="AE348" s="2">
        <v>55617.4</v>
      </c>
      <c r="AF348" s="2">
        <v>50721.3</v>
      </c>
      <c r="AG348" s="2">
        <v>36239.800000000003</v>
      </c>
      <c r="AH348" s="2">
        <v>41664</v>
      </c>
      <c r="AI348" s="2">
        <v>48451.1</v>
      </c>
      <c r="AJ348" s="2">
        <v>38492.300000000003</v>
      </c>
      <c r="AK348" s="2">
        <v>30630.799999999999</v>
      </c>
      <c r="AL348" s="2">
        <v>30384.400000000001</v>
      </c>
      <c r="AM348" s="2">
        <v>44573.2</v>
      </c>
      <c r="AN348" s="2">
        <v>44173.5</v>
      </c>
      <c r="AO348" s="2">
        <v>37952.800000000003</v>
      </c>
      <c r="AP348" s="2">
        <v>41796.199999999997</v>
      </c>
      <c r="AQ348" s="2">
        <v>32426.6</v>
      </c>
      <c r="AR348" s="2">
        <v>32049.4</v>
      </c>
      <c r="AS348" s="2">
        <v>29138</v>
      </c>
      <c r="AT348" s="2">
        <v>32677.200000000001</v>
      </c>
      <c r="AU348" s="2">
        <v>31738.5</v>
      </c>
      <c r="AV348" s="2">
        <v>31860.2</v>
      </c>
      <c r="AW348" s="2">
        <v>45357.4</v>
      </c>
      <c r="AY348" s="13">
        <v>44497.229350000001</v>
      </c>
      <c r="AZ348" s="13">
        <v>40184.158175000004</v>
      </c>
      <c r="BA348" s="13">
        <v>32688.9</v>
      </c>
      <c r="BB348" s="13">
        <v>37170.6</v>
      </c>
      <c r="BC348" s="13">
        <v>40094.800000000003</v>
      </c>
      <c r="BD348" s="13">
        <v>35176.25</v>
      </c>
      <c r="BE348" s="13">
        <v>37994.1</v>
      </c>
      <c r="BF348" s="13">
        <v>45256.3</v>
      </c>
      <c r="BG348" s="13">
        <v>59159.45</v>
      </c>
      <c r="BH348" s="13">
        <v>48962.7</v>
      </c>
      <c r="BI348" s="13">
        <v>51872.6</v>
      </c>
      <c r="BJ348" s="13">
        <v>57446.1</v>
      </c>
      <c r="BK348" s="13">
        <f t="shared" si="10"/>
        <v>530503.18752499996</v>
      </c>
      <c r="BM348" s="13">
        <v>44497.229350000001</v>
      </c>
      <c r="BN348" s="13">
        <v>40184.158175000004</v>
      </c>
      <c r="BO348" s="13">
        <v>32688.9</v>
      </c>
      <c r="BP348" s="13">
        <v>37170.6</v>
      </c>
      <c r="BQ348" s="13">
        <v>40094.800000000003</v>
      </c>
      <c r="BR348" s="13">
        <v>35176.25</v>
      </c>
      <c r="BS348" s="13">
        <v>37994.1</v>
      </c>
      <c r="BT348" s="13">
        <v>45256.3</v>
      </c>
      <c r="BU348" s="13">
        <v>59159.45</v>
      </c>
      <c r="BV348" s="13">
        <v>48962.7</v>
      </c>
      <c r="BW348" s="13">
        <v>51872.6</v>
      </c>
      <c r="BX348" s="13">
        <v>57446.1</v>
      </c>
      <c r="BY348" s="13">
        <f t="shared" si="11"/>
        <v>530503.18752499996</v>
      </c>
      <c r="CA348" s="16"/>
    </row>
    <row r="349" spans="2:79" x14ac:dyDescent="0.25">
      <c r="B349" t="s">
        <v>152</v>
      </c>
      <c r="C349" t="s">
        <v>153</v>
      </c>
      <c r="D349" t="s">
        <v>58</v>
      </c>
      <c r="E349" t="s">
        <v>53</v>
      </c>
      <c r="G349" s="2">
        <v>79560</v>
      </c>
      <c r="H349" s="2">
        <v>82160</v>
      </c>
      <c r="I349" s="2">
        <v>89042.4</v>
      </c>
      <c r="J349" s="2">
        <v>109467.6</v>
      </c>
      <c r="K349" s="2">
        <v>84076</v>
      </c>
      <c r="L349" s="2">
        <v>78392.7</v>
      </c>
      <c r="M349" s="2">
        <v>100344.7</v>
      </c>
      <c r="N349" s="2">
        <v>85672.1</v>
      </c>
      <c r="O349" s="2">
        <v>79067</v>
      </c>
      <c r="P349" s="2">
        <v>71568.899999999994</v>
      </c>
      <c r="Q349" s="2">
        <v>66094.899999999994</v>
      </c>
      <c r="R349" s="2">
        <v>45815</v>
      </c>
      <c r="S349" s="2">
        <v>61309.1</v>
      </c>
      <c r="T349" s="2">
        <v>50018.1</v>
      </c>
      <c r="U349" s="2">
        <v>103820.3</v>
      </c>
      <c r="V349" s="2">
        <v>66930.7</v>
      </c>
      <c r="W349" s="2">
        <v>47355.9</v>
      </c>
      <c r="X349" s="2">
        <v>49223.9</v>
      </c>
      <c r="Y349" s="2">
        <v>60625.7</v>
      </c>
      <c r="Z349" s="2">
        <v>24234.9</v>
      </c>
      <c r="AA349" s="2">
        <v>68001.2</v>
      </c>
      <c r="AB349" s="2">
        <v>59768.800000000003</v>
      </c>
      <c r="AC349" s="2">
        <v>46510</v>
      </c>
      <c r="AD349" s="2">
        <v>94868.2</v>
      </c>
      <c r="AE349" s="2">
        <v>44538.7</v>
      </c>
      <c r="AF349" s="2">
        <v>48431.1</v>
      </c>
      <c r="AG349" s="2">
        <v>55542.5</v>
      </c>
      <c r="AH349" s="2">
        <v>72043.8</v>
      </c>
      <c r="AI349" s="2">
        <v>38688</v>
      </c>
      <c r="AJ349" s="2">
        <v>64520.7</v>
      </c>
      <c r="AK349" s="2">
        <v>44724</v>
      </c>
      <c r="AL349" s="2">
        <v>64696.7</v>
      </c>
      <c r="AM349" s="2">
        <v>50432.800000000003</v>
      </c>
      <c r="AN349" s="2">
        <v>58904.3</v>
      </c>
      <c r="AO349" s="2">
        <v>53620.6</v>
      </c>
      <c r="AP349" s="2">
        <v>60663.199999999997</v>
      </c>
      <c r="AQ349" s="2">
        <v>72683.399999999994</v>
      </c>
      <c r="AR349" s="2">
        <v>61970.8</v>
      </c>
      <c r="AS349" s="2">
        <v>104977.60000000001</v>
      </c>
      <c r="AT349" s="2">
        <v>54703.7</v>
      </c>
      <c r="AU349" s="2">
        <v>74133.8</v>
      </c>
      <c r="AV349" s="2">
        <v>116785.4</v>
      </c>
      <c r="AW349" s="2">
        <v>63088.5</v>
      </c>
      <c r="AY349" s="13">
        <v>59296.052000000003</v>
      </c>
      <c r="AZ349" s="13">
        <v>53548.545999999995</v>
      </c>
      <c r="BA349" s="13">
        <v>80260.05</v>
      </c>
      <c r="BB349" s="13">
        <v>63373.75</v>
      </c>
      <c r="BC349" s="13">
        <v>56410.9</v>
      </c>
      <c r="BD349" s="13">
        <v>90653.049999999988</v>
      </c>
      <c r="BE349" s="13">
        <v>53906.25</v>
      </c>
      <c r="BF349" s="13">
        <v>75184.399999999994</v>
      </c>
      <c r="BG349" s="13">
        <v>64749.9</v>
      </c>
      <c r="BH349" s="13">
        <v>65236.6</v>
      </c>
      <c r="BI349" s="13">
        <v>59857.75</v>
      </c>
      <c r="BJ349" s="13">
        <v>53239.1</v>
      </c>
      <c r="BK349" s="13">
        <f t="shared" si="10"/>
        <v>775716.348</v>
      </c>
      <c r="BM349" s="13">
        <v>59296.052000000003</v>
      </c>
      <c r="BN349" s="13">
        <v>53548.545999999995</v>
      </c>
      <c r="BO349" s="13">
        <v>80260.05</v>
      </c>
      <c r="BP349" s="13">
        <v>63373.75</v>
      </c>
      <c r="BQ349" s="13">
        <v>56410.9</v>
      </c>
      <c r="BR349" s="13">
        <v>90653.049999999988</v>
      </c>
      <c r="BS349" s="13">
        <v>53906.25</v>
      </c>
      <c r="BT349" s="13">
        <v>75184.399999999994</v>
      </c>
      <c r="BU349" s="13">
        <v>64749.9</v>
      </c>
      <c r="BV349" s="13">
        <v>65236.6</v>
      </c>
      <c r="BW349" s="13">
        <v>59857.75</v>
      </c>
      <c r="BX349" s="13">
        <v>53239.1</v>
      </c>
      <c r="BY349" s="13">
        <f t="shared" si="11"/>
        <v>775716.348</v>
      </c>
      <c r="CA349" s="16"/>
    </row>
    <row r="350" spans="2:79" x14ac:dyDescent="0.25">
      <c r="B350" t="s">
        <v>349</v>
      </c>
      <c r="C350" t="s">
        <v>350</v>
      </c>
      <c r="D350" t="s">
        <v>52</v>
      </c>
      <c r="E350" t="s">
        <v>65</v>
      </c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>
        <v>21600.7</v>
      </c>
      <c r="AL350" s="2">
        <v>21631.8</v>
      </c>
      <c r="AM350" s="2">
        <v>20607.400000000001</v>
      </c>
      <c r="AN350" s="2">
        <v>19443.7</v>
      </c>
      <c r="AO350" s="2">
        <v>24719.1</v>
      </c>
      <c r="AP350" s="2">
        <v>24771.3</v>
      </c>
      <c r="AQ350" s="2">
        <v>26185.5</v>
      </c>
      <c r="AR350" s="2">
        <v>26643.9</v>
      </c>
      <c r="AS350" s="2">
        <v>22757.3</v>
      </c>
      <c r="AT350" s="2">
        <v>28423.200000000001</v>
      </c>
      <c r="AU350" s="2">
        <v>23190.5</v>
      </c>
      <c r="AV350" s="2">
        <v>21756.3</v>
      </c>
      <c r="AW350" s="2">
        <v>23834.7</v>
      </c>
      <c r="AY350" s="13">
        <v>26185.5</v>
      </c>
      <c r="AZ350" s="13">
        <v>26643.9</v>
      </c>
      <c r="BA350" s="13">
        <v>22757.3</v>
      </c>
      <c r="BB350" s="13">
        <v>28423.200000000001</v>
      </c>
      <c r="BC350" s="13">
        <v>23190.5</v>
      </c>
      <c r="BD350" s="13">
        <v>21756.3</v>
      </c>
      <c r="BE350" s="13">
        <v>23834.7</v>
      </c>
      <c r="BF350" s="13">
        <v>21631.8</v>
      </c>
      <c r="BG350" s="13">
        <v>20607.400000000001</v>
      </c>
      <c r="BH350" s="13">
        <v>19443.7</v>
      </c>
      <c r="BI350" s="13">
        <v>24719.1</v>
      </c>
      <c r="BJ350" s="13">
        <v>24771.3</v>
      </c>
      <c r="BK350" s="13">
        <f t="shared" si="10"/>
        <v>283964.7</v>
      </c>
      <c r="BM350" s="13">
        <v>26185.5</v>
      </c>
      <c r="BN350" s="13">
        <v>26643.9</v>
      </c>
      <c r="BO350" s="13">
        <v>22757.3</v>
      </c>
      <c r="BP350" s="13">
        <v>28423.200000000001</v>
      </c>
      <c r="BQ350" s="13">
        <v>23190.5</v>
      </c>
      <c r="BR350" s="13">
        <v>21756.3</v>
      </c>
      <c r="BS350" s="13">
        <v>23834.7</v>
      </c>
      <c r="BT350" s="13">
        <v>21631.8</v>
      </c>
      <c r="BU350" s="13">
        <v>20607.400000000001</v>
      </c>
      <c r="BV350" s="13">
        <v>19443.7</v>
      </c>
      <c r="BW350" s="13">
        <v>24719.1</v>
      </c>
      <c r="BX350" s="13">
        <v>24771.3</v>
      </c>
      <c r="BY350" s="13">
        <f t="shared" si="11"/>
        <v>283964.7</v>
      </c>
      <c r="CA350" s="16"/>
    </row>
    <row r="351" spans="2:79" x14ac:dyDescent="0.25">
      <c r="B351" t="s">
        <v>614</v>
      </c>
      <c r="C351" t="s">
        <v>615</v>
      </c>
      <c r="D351" t="s">
        <v>58</v>
      </c>
      <c r="E351" t="s">
        <v>57</v>
      </c>
      <c r="G351" s="2">
        <v>27399.599999999999</v>
      </c>
      <c r="H351" s="2">
        <v>27701</v>
      </c>
      <c r="I351" s="2">
        <v>28960.6</v>
      </c>
      <c r="J351" s="2">
        <v>32271.3</v>
      </c>
      <c r="K351" s="2">
        <v>27689.4</v>
      </c>
      <c r="L351" s="2">
        <v>28842.6</v>
      </c>
      <c r="M351" s="2">
        <v>32645.599999999999</v>
      </c>
      <c r="N351" s="2">
        <v>32562.5</v>
      </c>
      <c r="O351" s="2">
        <v>29756.799999999999</v>
      </c>
      <c r="P351" s="2">
        <v>51672.800000000003</v>
      </c>
      <c r="Q351" s="2">
        <v>37516.699999999997</v>
      </c>
      <c r="R351" s="2">
        <v>43942</v>
      </c>
      <c r="S351" s="2">
        <v>45306.2</v>
      </c>
      <c r="T351" s="2">
        <v>42169.7</v>
      </c>
      <c r="U351" s="2">
        <v>37620</v>
      </c>
      <c r="V351" s="2">
        <v>41605.300000000003</v>
      </c>
      <c r="W351" s="2">
        <v>40901.300000000003</v>
      </c>
      <c r="X351" s="2">
        <v>42950.7</v>
      </c>
      <c r="Y351" s="2">
        <v>44429.9</v>
      </c>
      <c r="Z351" s="2">
        <v>42265.599999999999</v>
      </c>
      <c r="AA351" s="2">
        <v>42534.400000000001</v>
      </c>
      <c r="AB351" s="2">
        <v>41273.599999999999</v>
      </c>
      <c r="AC351" s="2">
        <v>44047.3</v>
      </c>
      <c r="AD351" s="2">
        <v>48947.8</v>
      </c>
      <c r="AE351" s="2">
        <v>42918.8</v>
      </c>
      <c r="AF351" s="2">
        <v>46160</v>
      </c>
      <c r="AG351" s="2">
        <v>48832.9</v>
      </c>
      <c r="AH351" s="2">
        <v>58356.3</v>
      </c>
      <c r="AI351" s="2">
        <v>46342.400000000001</v>
      </c>
      <c r="AJ351" s="2">
        <v>52985.7</v>
      </c>
      <c r="AK351" s="2">
        <v>48739.4</v>
      </c>
      <c r="AL351" s="2">
        <v>48091.7</v>
      </c>
      <c r="AM351" s="2">
        <v>49015.9</v>
      </c>
      <c r="AN351" s="2">
        <v>47800.6</v>
      </c>
      <c r="AO351" s="2">
        <v>47446.2</v>
      </c>
      <c r="AP351" s="2">
        <v>49968</v>
      </c>
      <c r="AQ351" s="2">
        <v>45712.4</v>
      </c>
      <c r="AR351" s="2">
        <v>44003.8</v>
      </c>
      <c r="AS351" s="2">
        <v>50252.800000000003</v>
      </c>
      <c r="AT351" s="2">
        <v>52034.9</v>
      </c>
      <c r="AU351" s="2">
        <v>49796.5</v>
      </c>
      <c r="AV351" s="2">
        <v>53446.400000000001</v>
      </c>
      <c r="AW351" s="2">
        <v>53830.5</v>
      </c>
      <c r="AY351" s="13">
        <v>46576.097500000003</v>
      </c>
      <c r="AZ351" s="13">
        <v>42061.52375</v>
      </c>
      <c r="BA351" s="13">
        <v>49542.850000000006</v>
      </c>
      <c r="BB351" s="13">
        <v>55195.600000000006</v>
      </c>
      <c r="BC351" s="13">
        <v>48069.45</v>
      </c>
      <c r="BD351" s="13">
        <v>53216.05</v>
      </c>
      <c r="BE351" s="13">
        <v>51284.95</v>
      </c>
      <c r="BF351" s="13">
        <v>40327.1</v>
      </c>
      <c r="BG351" s="13">
        <v>39386.35</v>
      </c>
      <c r="BH351" s="13">
        <v>49736.7</v>
      </c>
      <c r="BI351" s="13">
        <v>42481.45</v>
      </c>
      <c r="BJ351" s="13">
        <v>46955</v>
      </c>
      <c r="BK351" s="13">
        <f t="shared" si="10"/>
        <v>564833.12124999997</v>
      </c>
      <c r="BM351" s="13">
        <v>46576.097500000003</v>
      </c>
      <c r="BN351" s="13">
        <v>42061.52375</v>
      </c>
      <c r="BO351" s="13">
        <v>49542.850000000006</v>
      </c>
      <c r="BP351" s="13">
        <v>55195.600000000006</v>
      </c>
      <c r="BQ351" s="13">
        <v>48069.45</v>
      </c>
      <c r="BR351" s="13">
        <v>53216.05</v>
      </c>
      <c r="BS351" s="13">
        <v>51284.95</v>
      </c>
      <c r="BT351" s="13">
        <v>40327.1</v>
      </c>
      <c r="BU351" s="13">
        <v>39386.35</v>
      </c>
      <c r="BV351" s="13">
        <v>49736.7</v>
      </c>
      <c r="BW351" s="13">
        <v>42481.45</v>
      </c>
      <c r="BX351" s="13">
        <v>46955</v>
      </c>
      <c r="BY351" s="13">
        <f t="shared" si="11"/>
        <v>564833.12124999997</v>
      </c>
      <c r="CA351" s="16"/>
    </row>
    <row r="352" spans="2:79" x14ac:dyDescent="0.25">
      <c r="B352" t="s">
        <v>453</v>
      </c>
      <c r="C352" t="s">
        <v>454</v>
      </c>
      <c r="D352" t="s">
        <v>52</v>
      </c>
      <c r="E352" t="s">
        <v>65</v>
      </c>
      <c r="G352" s="2">
        <v>31048.5</v>
      </c>
      <c r="H352" s="2">
        <v>44749.599999999999</v>
      </c>
      <c r="I352" s="2">
        <v>35498.199999999997</v>
      </c>
      <c r="J352" s="2">
        <v>39587.1</v>
      </c>
      <c r="K352" s="2">
        <v>32488.400000000001</v>
      </c>
      <c r="L352" s="2">
        <v>34497.1</v>
      </c>
      <c r="M352" s="2">
        <v>27410.5</v>
      </c>
      <c r="N352" s="2">
        <v>31146.6</v>
      </c>
      <c r="O352" s="2">
        <v>29466.400000000001</v>
      </c>
      <c r="P352" s="2">
        <v>34462.300000000003</v>
      </c>
      <c r="Q352" s="2">
        <v>37678.400000000001</v>
      </c>
      <c r="R352" s="2">
        <v>48198.9</v>
      </c>
      <c r="S352" s="2">
        <v>47089.599999999999</v>
      </c>
      <c r="T352" s="2">
        <v>41687.300000000003</v>
      </c>
      <c r="U352" s="2">
        <v>46603.6</v>
      </c>
      <c r="V352" s="2">
        <v>34158.400000000001</v>
      </c>
      <c r="W352" s="2">
        <v>35620.699999999997</v>
      </c>
      <c r="X352" s="2">
        <v>32031.1</v>
      </c>
      <c r="Y352" s="2">
        <v>30750</v>
      </c>
      <c r="Z352" s="2">
        <v>28024.5</v>
      </c>
      <c r="AA352" s="2">
        <v>26891.7</v>
      </c>
      <c r="AB352" s="2">
        <v>29914.5</v>
      </c>
      <c r="AC352" s="2">
        <v>25833.599999999999</v>
      </c>
      <c r="AD352" s="2">
        <v>33422.400000000001</v>
      </c>
      <c r="AE352" s="2">
        <v>39592.800000000003</v>
      </c>
      <c r="AF352" s="2">
        <v>35578.6</v>
      </c>
      <c r="AG352" s="2">
        <v>37571</v>
      </c>
      <c r="AH352" s="2">
        <v>33327.5</v>
      </c>
      <c r="AI352" s="2">
        <v>32074.400000000001</v>
      </c>
      <c r="AJ352" s="2">
        <v>31378.6</v>
      </c>
      <c r="AK352" s="2">
        <v>21798.5</v>
      </c>
      <c r="AL352" s="2">
        <v>22092</v>
      </c>
      <c r="AM352" s="2">
        <v>21986.9</v>
      </c>
      <c r="AN352" s="2">
        <v>21923.7</v>
      </c>
      <c r="AO352" s="2">
        <v>25949.200000000001</v>
      </c>
      <c r="AP352" s="2">
        <v>39086.699999999997</v>
      </c>
      <c r="AQ352" s="2">
        <v>29638.2</v>
      </c>
      <c r="AR352" s="2">
        <v>41582.400000000001</v>
      </c>
      <c r="AS352" s="2">
        <v>34933.5</v>
      </c>
      <c r="AT352" s="2">
        <v>29379</v>
      </c>
      <c r="AU352" s="2">
        <v>27321.4</v>
      </c>
      <c r="AV352" s="2">
        <v>25302.7</v>
      </c>
      <c r="AW352" s="2">
        <v>21673.3</v>
      </c>
      <c r="AY352" s="13">
        <v>38135.116000000002</v>
      </c>
      <c r="AZ352" s="13">
        <v>34438.718000000001</v>
      </c>
      <c r="BA352" s="13">
        <v>36252.25</v>
      </c>
      <c r="BB352" s="13">
        <v>31353.25</v>
      </c>
      <c r="BC352" s="13">
        <v>29697.9</v>
      </c>
      <c r="BD352" s="13">
        <v>28340.65</v>
      </c>
      <c r="BE352" s="13">
        <v>21735.9</v>
      </c>
      <c r="BF352" s="13">
        <v>26619.3</v>
      </c>
      <c r="BG352" s="13">
        <v>25726.65</v>
      </c>
      <c r="BH352" s="13">
        <v>28193</v>
      </c>
      <c r="BI352" s="13">
        <v>31813.800000000003</v>
      </c>
      <c r="BJ352" s="13">
        <v>43642.8</v>
      </c>
      <c r="BK352" s="13">
        <f t="shared" si="10"/>
        <v>375949.33399999997</v>
      </c>
      <c r="BM352" s="13">
        <v>38135.116000000002</v>
      </c>
      <c r="BN352" s="13">
        <v>34438.718000000001</v>
      </c>
      <c r="BO352" s="13">
        <v>36252.25</v>
      </c>
      <c r="BP352" s="13">
        <v>31353.25</v>
      </c>
      <c r="BQ352" s="13">
        <v>29697.9</v>
      </c>
      <c r="BR352" s="13">
        <v>28340.65</v>
      </c>
      <c r="BS352" s="13">
        <v>21735.9</v>
      </c>
      <c r="BT352" s="13">
        <v>26619.3</v>
      </c>
      <c r="BU352" s="13">
        <v>25726.65</v>
      </c>
      <c r="BV352" s="13">
        <v>28193</v>
      </c>
      <c r="BW352" s="13">
        <v>31813.800000000003</v>
      </c>
      <c r="BX352" s="13">
        <v>43642.8</v>
      </c>
      <c r="BY352" s="13">
        <f t="shared" si="11"/>
        <v>375949.33399999997</v>
      </c>
      <c r="CA352" s="16"/>
    </row>
    <row r="353" spans="1:79" x14ac:dyDescent="0.25">
      <c r="B353" t="s">
        <v>50</v>
      </c>
      <c r="C353" t="s">
        <v>51</v>
      </c>
      <c r="D353" t="s">
        <v>52</v>
      </c>
      <c r="E353" t="s">
        <v>53</v>
      </c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>
        <v>30039.7</v>
      </c>
      <c r="AY353" s="13">
        <v>28891</v>
      </c>
      <c r="AZ353" s="13">
        <v>29543</v>
      </c>
      <c r="BA353" s="13">
        <v>41983</v>
      </c>
      <c r="BB353" s="13">
        <v>30440</v>
      </c>
      <c r="BC353" s="13">
        <v>34681</v>
      </c>
      <c r="BD353" s="13">
        <v>34700</v>
      </c>
      <c r="BE353" s="13">
        <v>30039</v>
      </c>
      <c r="BF353" s="13">
        <v>31159</v>
      </c>
      <c r="BG353" s="13">
        <v>20295</v>
      </c>
      <c r="BH353" s="13">
        <v>20902</v>
      </c>
      <c r="BI353" s="13">
        <v>23893</v>
      </c>
      <c r="BJ353" s="13">
        <v>27722</v>
      </c>
      <c r="BK353" s="13">
        <f t="shared" si="10"/>
        <v>354248</v>
      </c>
      <c r="BM353" s="13">
        <v>28891</v>
      </c>
      <c r="BN353" s="13">
        <v>29543</v>
      </c>
      <c r="BO353" s="13">
        <v>41983</v>
      </c>
      <c r="BP353" s="13">
        <v>30440</v>
      </c>
      <c r="BQ353" s="13">
        <v>34681</v>
      </c>
      <c r="BR353" s="13">
        <v>34700</v>
      </c>
      <c r="BS353" s="13">
        <v>30039</v>
      </c>
      <c r="BT353" s="13">
        <v>31159</v>
      </c>
      <c r="BU353" s="13">
        <v>20295</v>
      </c>
      <c r="BV353" s="13">
        <v>20902</v>
      </c>
      <c r="BW353" s="13">
        <v>23893</v>
      </c>
      <c r="BX353" s="13">
        <v>27722</v>
      </c>
      <c r="BY353" s="13">
        <f t="shared" si="11"/>
        <v>354248</v>
      </c>
      <c r="CA353" s="16"/>
    </row>
    <row r="354" spans="1:79" s="5" customFormat="1" x14ac:dyDescent="0.25">
      <c r="A354"/>
      <c r="B354" t="s">
        <v>330</v>
      </c>
      <c r="C354" t="s">
        <v>331</v>
      </c>
      <c r="D354" t="s">
        <v>58</v>
      </c>
      <c r="E354" t="s">
        <v>65</v>
      </c>
      <c r="F354"/>
      <c r="G354" s="2">
        <v>52997.7</v>
      </c>
      <c r="H354" s="2">
        <v>47344.5</v>
      </c>
      <c r="I354" s="2">
        <v>50148.800000000003</v>
      </c>
      <c r="J354" s="2">
        <v>45383.5</v>
      </c>
      <c r="K354" s="2">
        <v>44459.1</v>
      </c>
      <c r="L354" s="2">
        <v>39967.199999999997</v>
      </c>
      <c r="M354" s="2">
        <v>42534.7</v>
      </c>
      <c r="N354" s="2">
        <v>42585.8</v>
      </c>
      <c r="O354" s="2">
        <v>40572.800000000003</v>
      </c>
      <c r="P354" s="2">
        <v>42762.2</v>
      </c>
      <c r="Q354" s="2">
        <v>45821.3</v>
      </c>
      <c r="R354" s="2">
        <v>47629.8</v>
      </c>
      <c r="S354" s="2">
        <v>47765.4</v>
      </c>
      <c r="T354" s="2">
        <v>44402.9</v>
      </c>
      <c r="U354" s="2">
        <v>43629</v>
      </c>
      <c r="V354" s="2">
        <v>42176.9</v>
      </c>
      <c r="W354" s="2">
        <v>44077.3</v>
      </c>
      <c r="X354" s="2">
        <v>41525.699999999997</v>
      </c>
      <c r="Y354" s="2">
        <v>41745.599999999999</v>
      </c>
      <c r="Z354" s="2">
        <v>41773.9</v>
      </c>
      <c r="AA354" s="2">
        <v>41594.800000000003</v>
      </c>
      <c r="AB354" s="2">
        <v>44843.5</v>
      </c>
      <c r="AC354" s="2">
        <v>45792.800000000003</v>
      </c>
      <c r="AD354" s="2">
        <v>45176.3</v>
      </c>
      <c r="AE354" s="2">
        <v>51638</v>
      </c>
      <c r="AF354" s="2">
        <v>45019.3</v>
      </c>
      <c r="AG354" s="2">
        <v>47247.7</v>
      </c>
      <c r="AH354" s="2">
        <v>45183.1</v>
      </c>
      <c r="AI354" s="2">
        <v>44522.400000000001</v>
      </c>
      <c r="AJ354" s="2">
        <v>41065.199999999997</v>
      </c>
      <c r="AK354" s="2">
        <v>43462</v>
      </c>
      <c r="AL354" s="2">
        <v>42720.3</v>
      </c>
      <c r="AM354" s="2">
        <v>41013.4</v>
      </c>
      <c r="AN354" s="2">
        <v>43368</v>
      </c>
      <c r="AO354" s="2">
        <v>45151.5</v>
      </c>
      <c r="AP354" s="2">
        <v>46337.9</v>
      </c>
      <c r="AQ354" s="2">
        <v>50849.599999999999</v>
      </c>
      <c r="AR354" s="2">
        <v>43034.7</v>
      </c>
      <c r="AS354" s="2">
        <v>48370.400000000001</v>
      </c>
      <c r="AT354" s="2">
        <v>44012.3</v>
      </c>
      <c r="AU354" s="2">
        <v>42911.3</v>
      </c>
      <c r="AV354" s="2">
        <v>42318.7</v>
      </c>
      <c r="AW354" s="2">
        <v>46796.6</v>
      </c>
      <c r="AX354" s="10"/>
      <c r="AY354" s="13">
        <v>49636.086799999997</v>
      </c>
      <c r="AZ354" s="13">
        <v>44824.91139999999</v>
      </c>
      <c r="BA354" s="13">
        <v>47809.05</v>
      </c>
      <c r="BB354" s="13">
        <v>44597.7</v>
      </c>
      <c r="BC354" s="13">
        <v>43716.850000000006</v>
      </c>
      <c r="BD354" s="13">
        <v>41691.949999999997</v>
      </c>
      <c r="BE354" s="13">
        <v>45129.3</v>
      </c>
      <c r="BF354" s="13">
        <v>42653.05</v>
      </c>
      <c r="BG354" s="13">
        <v>40793.100000000006</v>
      </c>
      <c r="BH354" s="13">
        <v>43065.1</v>
      </c>
      <c r="BI354" s="13">
        <v>45486.400000000001</v>
      </c>
      <c r="BJ354" s="13">
        <v>46983.850000000006</v>
      </c>
      <c r="BK354" s="13">
        <f t="shared" si="10"/>
        <v>536387.34819999989</v>
      </c>
      <c r="BM354" s="13">
        <v>49636.086799999997</v>
      </c>
      <c r="BN354" s="13">
        <v>44824.91139999999</v>
      </c>
      <c r="BO354" s="13">
        <v>47809.05</v>
      </c>
      <c r="BP354" s="13">
        <v>44597.7</v>
      </c>
      <c r="BQ354" s="13">
        <v>43716.850000000006</v>
      </c>
      <c r="BR354" s="13">
        <v>41691.949999999997</v>
      </c>
      <c r="BS354" s="13">
        <v>45129.3</v>
      </c>
      <c r="BT354" s="13">
        <v>42653.05</v>
      </c>
      <c r="BU354" s="13">
        <v>40793.100000000006</v>
      </c>
      <c r="BV354" s="13">
        <v>43065.1</v>
      </c>
      <c r="BW354" s="13">
        <v>45486.400000000001</v>
      </c>
      <c r="BX354" s="13">
        <v>46983.850000000006</v>
      </c>
      <c r="BY354" s="13">
        <f t="shared" si="11"/>
        <v>536387.34819999989</v>
      </c>
      <c r="CA354" s="17"/>
    </row>
    <row r="355" spans="1:79" x14ac:dyDescent="0.25">
      <c r="B355" t="s">
        <v>870</v>
      </c>
      <c r="C355" t="s">
        <v>871</v>
      </c>
      <c r="D355" t="s">
        <v>463</v>
      </c>
      <c r="E355" t="s">
        <v>65</v>
      </c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>
        <v>0</v>
      </c>
      <c r="AQ355" s="2">
        <v>16.600000000000001</v>
      </c>
      <c r="AR355" s="2"/>
      <c r="AS355" s="2">
        <v>232.7</v>
      </c>
      <c r="AT355" s="2">
        <v>5157.8</v>
      </c>
      <c r="AU355" s="2">
        <v>7321.4</v>
      </c>
      <c r="AV355" s="2">
        <v>6736.5</v>
      </c>
      <c r="AW355" s="2">
        <v>5210.1000000000004</v>
      </c>
      <c r="AY355" s="13">
        <v>4191.3868493150685</v>
      </c>
      <c r="AZ355" s="13">
        <v>3785.7687671232875</v>
      </c>
      <c r="BA355" s="13">
        <v>4191.3868493150685</v>
      </c>
      <c r="BB355" s="13">
        <v>4056.1808219178079</v>
      </c>
      <c r="BC355" s="13">
        <v>4191.3868493150685</v>
      </c>
      <c r="BD355" s="13">
        <v>4056.1808219178079</v>
      </c>
      <c r="BE355" s="13">
        <v>4191.3868493150685</v>
      </c>
      <c r="BF355" s="13">
        <v>4191.3868493150685</v>
      </c>
      <c r="BG355" s="13">
        <v>4056.1808219178079</v>
      </c>
      <c r="BH355" s="13">
        <v>4191.3868493150685</v>
      </c>
      <c r="BI355" s="13">
        <v>4056.1808219178079</v>
      </c>
      <c r="BJ355" s="13">
        <v>4191.3868493150685</v>
      </c>
      <c r="BK355" s="13">
        <f t="shared" si="10"/>
        <v>49350.19999999999</v>
      </c>
      <c r="BM355" s="13">
        <v>4191.3868493150685</v>
      </c>
      <c r="BN355" s="13">
        <v>3785.7687671232875</v>
      </c>
      <c r="BO355" s="13">
        <v>4191.3868493150685</v>
      </c>
      <c r="BP355" s="13">
        <v>4056.1808219178079</v>
      </c>
      <c r="BQ355" s="13">
        <v>4191.3868493150685</v>
      </c>
      <c r="BR355" s="13">
        <v>4056.1808219178079</v>
      </c>
      <c r="BS355" s="13">
        <v>4191.3868493150685</v>
      </c>
      <c r="BT355" s="13">
        <v>4191.3868493150685</v>
      </c>
      <c r="BU355" s="13">
        <v>4056.1808219178079</v>
      </c>
      <c r="BV355" s="13">
        <v>4191.3868493150685</v>
      </c>
      <c r="BW355" s="13">
        <v>4056.1808219178079</v>
      </c>
      <c r="BX355" s="13">
        <v>4191.3868493150685</v>
      </c>
      <c r="BY355" s="13">
        <f t="shared" si="11"/>
        <v>49350.19999999999</v>
      </c>
      <c r="CA355" s="16"/>
    </row>
    <row r="356" spans="1:79" x14ac:dyDescent="0.25">
      <c r="B356" t="s">
        <v>461</v>
      </c>
      <c r="C356" t="s">
        <v>462</v>
      </c>
      <c r="D356" t="s">
        <v>52</v>
      </c>
      <c r="E356" t="s">
        <v>65</v>
      </c>
      <c r="G356" s="2">
        <v>31591.8</v>
      </c>
      <c r="H356" s="2">
        <v>30000</v>
      </c>
      <c r="I356" s="2">
        <v>51127.3</v>
      </c>
      <c r="J356" s="2">
        <v>29696.9</v>
      </c>
      <c r="K356" s="2">
        <v>25906.400000000001</v>
      </c>
      <c r="L356" s="2">
        <v>29722.7</v>
      </c>
      <c r="M356" s="2">
        <v>22432.6</v>
      </c>
      <c r="N356" s="2">
        <v>28908.9</v>
      </c>
      <c r="O356" s="2">
        <v>28340.799999999999</v>
      </c>
      <c r="P356" s="2">
        <v>27789.8</v>
      </c>
      <c r="Q356" s="2">
        <v>35198.5</v>
      </c>
      <c r="R356" s="2">
        <v>32575.4</v>
      </c>
      <c r="S356" s="2">
        <v>42146.7</v>
      </c>
      <c r="T356" s="2">
        <v>20610.7</v>
      </c>
      <c r="U356" s="2">
        <v>48460.1</v>
      </c>
      <c r="V356" s="2">
        <v>33455.4</v>
      </c>
      <c r="W356" s="2">
        <v>28280.3</v>
      </c>
      <c r="X356" s="2">
        <v>28768.9</v>
      </c>
      <c r="Y356" s="2">
        <v>22864.1</v>
      </c>
      <c r="Z356" s="2">
        <v>29880.400000000001</v>
      </c>
      <c r="AA356" s="2">
        <v>28378.3</v>
      </c>
      <c r="AB356" s="2">
        <v>29495.599999999999</v>
      </c>
      <c r="AC356" s="2">
        <v>27917.4</v>
      </c>
      <c r="AD356" s="2">
        <v>28866.6</v>
      </c>
      <c r="AE356" s="2">
        <v>34621.300000000003</v>
      </c>
      <c r="AF356" s="2">
        <v>33166.300000000003</v>
      </c>
      <c r="AG356" s="2">
        <v>14068.9</v>
      </c>
      <c r="AH356" s="2">
        <v>43707.1</v>
      </c>
      <c r="AI356" s="2">
        <v>24597.1</v>
      </c>
      <c r="AJ356" s="2">
        <v>21404.2</v>
      </c>
      <c r="AK356" s="2">
        <v>17406.400000000001</v>
      </c>
      <c r="AL356" s="2">
        <v>25848.2</v>
      </c>
      <c r="AM356" s="2">
        <v>22927.5</v>
      </c>
      <c r="AN356" s="2">
        <v>25708</v>
      </c>
      <c r="AO356" s="2">
        <v>24390.6</v>
      </c>
      <c r="AP356" s="2">
        <v>29634.6</v>
      </c>
      <c r="AQ356" s="2">
        <v>31320</v>
      </c>
      <c r="AR356" s="2">
        <v>26566.7</v>
      </c>
      <c r="AS356" s="2">
        <v>25848.2</v>
      </c>
      <c r="AT356" s="2">
        <v>27120.3</v>
      </c>
      <c r="AU356" s="2">
        <v>29680.5</v>
      </c>
      <c r="AV356" s="2">
        <v>25999.5</v>
      </c>
      <c r="AW356" s="2">
        <v>25064.799999999999</v>
      </c>
      <c r="AY356" s="13">
        <v>32738.155150000002</v>
      </c>
      <c r="AZ356" s="13">
        <v>29564.879075000001</v>
      </c>
      <c r="BA356" s="13">
        <v>19958.55</v>
      </c>
      <c r="BB356" s="13">
        <v>35413.699999999997</v>
      </c>
      <c r="BC356" s="13">
        <v>27138.799999999999</v>
      </c>
      <c r="BD356" s="13">
        <v>23701.85</v>
      </c>
      <c r="BE356" s="13">
        <v>21235.599999999999</v>
      </c>
      <c r="BF356" s="13">
        <v>27378.550000000003</v>
      </c>
      <c r="BG356" s="13">
        <v>25634.15</v>
      </c>
      <c r="BH356" s="13">
        <v>26748.9</v>
      </c>
      <c r="BI356" s="13">
        <v>29794.55</v>
      </c>
      <c r="BJ356" s="13">
        <v>31105</v>
      </c>
      <c r="BK356" s="13">
        <f t="shared" si="10"/>
        <v>330412.68422499998</v>
      </c>
      <c r="BM356" s="13">
        <v>32738.155150000002</v>
      </c>
      <c r="BN356" s="13">
        <v>29564.879075000001</v>
      </c>
      <c r="BO356" s="13">
        <v>19958.55</v>
      </c>
      <c r="BP356" s="13">
        <v>35413.699999999997</v>
      </c>
      <c r="BQ356" s="13">
        <v>27138.799999999999</v>
      </c>
      <c r="BR356" s="13">
        <v>23701.85</v>
      </c>
      <c r="BS356" s="13">
        <v>21235.599999999999</v>
      </c>
      <c r="BT356" s="13">
        <v>27378.550000000003</v>
      </c>
      <c r="BU356" s="13">
        <v>25634.15</v>
      </c>
      <c r="BV356" s="13">
        <v>26748.9</v>
      </c>
      <c r="BW356" s="13">
        <v>29794.55</v>
      </c>
      <c r="BX356" s="13">
        <v>31105</v>
      </c>
      <c r="BY356" s="13">
        <f t="shared" si="11"/>
        <v>330412.68422499998</v>
      </c>
      <c r="CA356" s="16"/>
    </row>
    <row r="357" spans="1:79" x14ac:dyDescent="0.25">
      <c r="B357" t="s">
        <v>320</v>
      </c>
      <c r="C357" t="s">
        <v>321</v>
      </c>
      <c r="D357" t="s">
        <v>52</v>
      </c>
      <c r="E357" t="s">
        <v>65</v>
      </c>
      <c r="G357" s="2">
        <v>35287.199999999997</v>
      </c>
      <c r="H357" s="2">
        <v>27784.400000000001</v>
      </c>
      <c r="I357" s="2">
        <v>31304</v>
      </c>
      <c r="J357" s="2">
        <v>28797.599999999999</v>
      </c>
      <c r="K357" s="2">
        <v>27123.200000000001</v>
      </c>
      <c r="L357" s="2">
        <v>26847.4</v>
      </c>
      <c r="M357" s="2">
        <v>26565.1</v>
      </c>
      <c r="N357" s="2">
        <v>26794.6</v>
      </c>
      <c r="O357" s="2">
        <v>24679.9</v>
      </c>
      <c r="P357" s="2">
        <v>25551.1</v>
      </c>
      <c r="Q357" s="2">
        <v>28785.9</v>
      </c>
      <c r="R357" s="2">
        <v>31489</v>
      </c>
      <c r="S357" s="2">
        <v>32343.8</v>
      </c>
      <c r="T357" s="2">
        <v>29061.9</v>
      </c>
      <c r="U357" s="2">
        <v>33147.1</v>
      </c>
      <c r="V357" s="2">
        <v>25561.599999999999</v>
      </c>
      <c r="W357" s="2">
        <v>27254.3</v>
      </c>
      <c r="X357" s="2">
        <v>24187.200000000001</v>
      </c>
      <c r="Y357" s="2">
        <v>22673.200000000001</v>
      </c>
      <c r="Z357" s="2">
        <v>22341.599999999999</v>
      </c>
      <c r="AA357" s="2">
        <v>22675.7</v>
      </c>
      <c r="AB357" s="2">
        <v>25036.5</v>
      </c>
      <c r="AC357" s="2">
        <v>26405.200000000001</v>
      </c>
      <c r="AD357" s="2">
        <v>32562.1</v>
      </c>
      <c r="AE357" s="2">
        <v>33556.6</v>
      </c>
      <c r="AF357" s="2">
        <v>29218.9</v>
      </c>
      <c r="AG357" s="2">
        <v>31483.4</v>
      </c>
      <c r="AH357" s="2">
        <v>28435.1</v>
      </c>
      <c r="AI357" s="2">
        <v>27648.9</v>
      </c>
      <c r="AJ357" s="2">
        <v>25313.5</v>
      </c>
      <c r="AK357" s="2">
        <v>25394.3</v>
      </c>
      <c r="AL357" s="2">
        <v>23399</v>
      </c>
      <c r="AM357" s="2">
        <v>24858</v>
      </c>
      <c r="AN357" s="2">
        <v>27895.9</v>
      </c>
      <c r="AO357" s="2">
        <v>30997.9</v>
      </c>
      <c r="AP357" s="2">
        <v>32469.1</v>
      </c>
      <c r="AQ357" s="2">
        <v>35816.6</v>
      </c>
      <c r="AR357" s="2">
        <v>33219.5</v>
      </c>
      <c r="AS357" s="2">
        <v>34156.6</v>
      </c>
      <c r="AT357" s="2">
        <v>33966.400000000001</v>
      </c>
      <c r="AU357" s="2">
        <v>33893.300000000003</v>
      </c>
      <c r="AV357" s="2">
        <v>29848</v>
      </c>
      <c r="AW357" s="2">
        <v>25619.4</v>
      </c>
      <c r="AY357" s="13">
        <v>34336.921800000004</v>
      </c>
      <c r="AZ357" s="13">
        <v>31008.678899999999</v>
      </c>
      <c r="BA357" s="13">
        <v>32820</v>
      </c>
      <c r="BB357" s="13">
        <v>31200.75</v>
      </c>
      <c r="BC357" s="13">
        <v>30771.100000000002</v>
      </c>
      <c r="BD357" s="13">
        <v>27580.75</v>
      </c>
      <c r="BE357" s="13">
        <v>25506.85</v>
      </c>
      <c r="BF357" s="13">
        <v>25096.799999999999</v>
      </c>
      <c r="BG357" s="13">
        <v>24768.95</v>
      </c>
      <c r="BH357" s="13">
        <v>26723.5</v>
      </c>
      <c r="BI357" s="13">
        <v>29891.9</v>
      </c>
      <c r="BJ357" s="13">
        <v>31979.05</v>
      </c>
      <c r="BK357" s="13">
        <f t="shared" si="10"/>
        <v>351685.25070000003</v>
      </c>
      <c r="BM357" s="13">
        <v>34336.921800000004</v>
      </c>
      <c r="BN357" s="13">
        <v>31008.678899999999</v>
      </c>
      <c r="BO357" s="13">
        <v>32820</v>
      </c>
      <c r="BP357" s="13">
        <v>31200.75</v>
      </c>
      <c r="BQ357" s="13">
        <v>30771.100000000002</v>
      </c>
      <c r="BR357" s="13">
        <v>27580.75</v>
      </c>
      <c r="BS357" s="13">
        <v>25506.85</v>
      </c>
      <c r="BT357" s="13">
        <v>25096.799999999999</v>
      </c>
      <c r="BU357" s="13">
        <v>24768.95</v>
      </c>
      <c r="BV357" s="13">
        <v>26723.5</v>
      </c>
      <c r="BW357" s="13">
        <v>29891.9</v>
      </c>
      <c r="BX357" s="13">
        <v>31979.05</v>
      </c>
      <c r="BY357" s="13">
        <f t="shared" si="11"/>
        <v>351685.25070000003</v>
      </c>
      <c r="CA357" s="16"/>
    </row>
    <row r="358" spans="1:79" x14ac:dyDescent="0.25">
      <c r="B358" t="s">
        <v>504</v>
      </c>
      <c r="C358" t="s">
        <v>505</v>
      </c>
      <c r="D358" t="s">
        <v>58</v>
      </c>
      <c r="E358" t="s">
        <v>65</v>
      </c>
      <c r="G358" s="2">
        <v>52859.199999999997</v>
      </c>
      <c r="H358" s="2">
        <v>47378.400000000001</v>
      </c>
      <c r="I358" s="2">
        <v>49836.800000000003</v>
      </c>
      <c r="J358" s="2">
        <v>45812</v>
      </c>
      <c r="K358" s="2">
        <v>52147.4</v>
      </c>
      <c r="L358" s="2">
        <v>42514.400000000001</v>
      </c>
      <c r="M358" s="2">
        <v>50290.7</v>
      </c>
      <c r="N358" s="2">
        <v>48864.6</v>
      </c>
      <c r="O358" s="2">
        <v>51779.8</v>
      </c>
      <c r="P358" s="2">
        <v>60792.1</v>
      </c>
      <c r="Q358" s="2">
        <v>52812.5</v>
      </c>
      <c r="R358" s="2">
        <v>56233</v>
      </c>
      <c r="S358" s="2">
        <v>63767.5</v>
      </c>
      <c r="T358" s="2">
        <v>59602</v>
      </c>
      <c r="U358" s="2">
        <v>60333.3</v>
      </c>
      <c r="V358" s="2">
        <v>45081.3</v>
      </c>
      <c r="W358" s="2">
        <v>47812.7</v>
      </c>
      <c r="X358" s="2">
        <v>48377.5</v>
      </c>
      <c r="Y358" s="2">
        <v>59409.3</v>
      </c>
      <c r="Z358" s="2">
        <v>50478.1</v>
      </c>
      <c r="AA358" s="2">
        <v>53097.8</v>
      </c>
      <c r="AB358" s="2">
        <v>63525.599999999999</v>
      </c>
      <c r="AC358" s="2">
        <v>48516.3</v>
      </c>
      <c r="AD358" s="2">
        <v>57566.6</v>
      </c>
      <c r="AE358" s="2">
        <v>63555</v>
      </c>
      <c r="AF358" s="2">
        <v>60301.9</v>
      </c>
      <c r="AG358" s="2">
        <v>62561.3</v>
      </c>
      <c r="AH358" s="2">
        <v>56633.9</v>
      </c>
      <c r="AI358" s="2">
        <v>58958.9</v>
      </c>
      <c r="AJ358" s="2">
        <v>64083</v>
      </c>
      <c r="AK358" s="2">
        <v>55728.7</v>
      </c>
      <c r="AL358" s="2">
        <v>66818.5</v>
      </c>
      <c r="AM358" s="2">
        <v>54056.6</v>
      </c>
      <c r="AN358" s="2">
        <v>58370</v>
      </c>
      <c r="AO358" s="2">
        <v>68959.600000000006</v>
      </c>
      <c r="AP358" s="2">
        <v>50379.5</v>
      </c>
      <c r="AQ358" s="2">
        <v>70731</v>
      </c>
      <c r="AR358" s="2">
        <v>67002.3</v>
      </c>
      <c r="AS358" s="2">
        <v>60625.1</v>
      </c>
      <c r="AT358" s="2">
        <v>64791.199999999997</v>
      </c>
      <c r="AU358" s="2">
        <v>60455.199999999997</v>
      </c>
      <c r="AV358" s="2">
        <v>64677.8</v>
      </c>
      <c r="AW358" s="2">
        <v>64095.199999999997</v>
      </c>
      <c r="AY358" s="13">
        <v>68144.247100000008</v>
      </c>
      <c r="AZ358" s="13">
        <v>61539.094550000002</v>
      </c>
      <c r="BA358" s="13">
        <v>61593.2</v>
      </c>
      <c r="BB358" s="13">
        <v>60712.55</v>
      </c>
      <c r="BC358" s="13">
        <v>59707.05</v>
      </c>
      <c r="BD358" s="13">
        <v>64380.4</v>
      </c>
      <c r="BE358" s="13">
        <v>59911.95</v>
      </c>
      <c r="BF358" s="13">
        <v>57841.55</v>
      </c>
      <c r="BG358" s="13">
        <v>52918.2</v>
      </c>
      <c r="BH358" s="13">
        <v>59581.05</v>
      </c>
      <c r="BI358" s="13">
        <v>60886.05</v>
      </c>
      <c r="BJ358" s="13">
        <v>53306.25</v>
      </c>
      <c r="BK358" s="13">
        <f t="shared" si="10"/>
        <v>720521.59165000007</v>
      </c>
      <c r="BM358" s="13">
        <v>68144.247100000008</v>
      </c>
      <c r="BN358" s="13">
        <v>61539.094550000002</v>
      </c>
      <c r="BO358" s="13">
        <v>61593.2</v>
      </c>
      <c r="BP358" s="13">
        <v>60712.55</v>
      </c>
      <c r="BQ358" s="13">
        <v>59707.05</v>
      </c>
      <c r="BR358" s="13">
        <v>64380.4</v>
      </c>
      <c r="BS358" s="13">
        <v>59911.95</v>
      </c>
      <c r="BT358" s="13">
        <v>57841.55</v>
      </c>
      <c r="BU358" s="13">
        <v>52918.2</v>
      </c>
      <c r="BV358" s="13">
        <v>59581.05</v>
      </c>
      <c r="BW358" s="13">
        <v>60886.05</v>
      </c>
      <c r="BX358" s="13">
        <v>53306.25</v>
      </c>
      <c r="BY358" s="13">
        <f t="shared" si="11"/>
        <v>720521.59165000007</v>
      </c>
      <c r="CA358" s="16"/>
    </row>
    <row r="359" spans="1:79" x14ac:dyDescent="0.25">
      <c r="B359" t="s">
        <v>441</v>
      </c>
      <c r="C359" t="s">
        <v>442</v>
      </c>
      <c r="D359" t="s">
        <v>58</v>
      </c>
      <c r="E359" t="s">
        <v>65</v>
      </c>
      <c r="G359" s="2">
        <v>48156.3</v>
      </c>
      <c r="H359" s="2">
        <v>36320.199999999997</v>
      </c>
      <c r="I359" s="2">
        <v>41951.8</v>
      </c>
      <c r="J359" s="2">
        <v>40613.599999999999</v>
      </c>
      <c r="K359" s="2">
        <v>37311.1</v>
      </c>
      <c r="L359" s="2">
        <v>33696</v>
      </c>
      <c r="M359" s="2">
        <v>36022</v>
      </c>
      <c r="N359" s="2">
        <v>40520.6</v>
      </c>
      <c r="O359" s="2">
        <v>33927.5</v>
      </c>
      <c r="P359" s="2">
        <v>36734.699999999997</v>
      </c>
      <c r="Q359" s="2">
        <v>38356.6</v>
      </c>
      <c r="R359" s="2">
        <v>36636.800000000003</v>
      </c>
      <c r="S359" s="2">
        <v>34073.4</v>
      </c>
      <c r="T359" s="2">
        <v>31978</v>
      </c>
      <c r="U359" s="2">
        <v>38988.1</v>
      </c>
      <c r="V359" s="2">
        <v>39136.699999999997</v>
      </c>
      <c r="W359" s="2">
        <v>22695.5</v>
      </c>
      <c r="X359" s="2">
        <v>6464.6</v>
      </c>
      <c r="Y359" s="2">
        <v>41360.800000000003</v>
      </c>
      <c r="Z359" s="2">
        <v>30208.5</v>
      </c>
      <c r="AA359" s="2">
        <v>32114.400000000001</v>
      </c>
      <c r="AB359" s="2">
        <v>37974</v>
      </c>
      <c r="AC359" s="2">
        <v>33556.400000000001</v>
      </c>
      <c r="AD359" s="2">
        <v>36707.1</v>
      </c>
      <c r="AE359" s="2">
        <v>36777.300000000003</v>
      </c>
      <c r="AF359" s="2">
        <v>33524.199999999997</v>
      </c>
      <c r="AG359" s="2">
        <v>36662.300000000003</v>
      </c>
      <c r="AH359" s="2">
        <v>35712.400000000001</v>
      </c>
      <c r="AI359" s="2">
        <v>35609.599999999999</v>
      </c>
      <c r="AJ359" s="2">
        <v>35678.1</v>
      </c>
      <c r="AK359" s="2">
        <v>36473.800000000003</v>
      </c>
      <c r="AL359" s="2">
        <v>36544.300000000003</v>
      </c>
      <c r="AM359" s="2">
        <v>30792</v>
      </c>
      <c r="AN359" s="2">
        <v>30518.400000000001</v>
      </c>
      <c r="AO359" s="2">
        <v>30998.5</v>
      </c>
      <c r="AP359" s="2">
        <v>31969.3</v>
      </c>
      <c r="AQ359" s="2">
        <v>36250.5</v>
      </c>
      <c r="AR359" s="2">
        <v>31968.799999999999</v>
      </c>
      <c r="AS359" s="2">
        <v>37304.800000000003</v>
      </c>
      <c r="AT359" s="2">
        <v>31140</v>
      </c>
      <c r="AU359" s="2">
        <v>32903.199999999997</v>
      </c>
      <c r="AV359" s="2">
        <v>32012.400000000001</v>
      </c>
      <c r="AW359" s="2">
        <v>33176.199999999997</v>
      </c>
      <c r="AY359" s="13">
        <v>36084.668399999995</v>
      </c>
      <c r="AZ359" s="13">
        <v>32587.018199999995</v>
      </c>
      <c r="BA359" s="13">
        <v>36983.550000000003</v>
      </c>
      <c r="BB359" s="13">
        <v>33426.199999999997</v>
      </c>
      <c r="BC359" s="13">
        <v>34256.399999999994</v>
      </c>
      <c r="BD359" s="13">
        <v>33845.25</v>
      </c>
      <c r="BE359" s="13">
        <v>34825</v>
      </c>
      <c r="BF359" s="13">
        <v>38532.449999999997</v>
      </c>
      <c r="BG359" s="13">
        <v>32359.75</v>
      </c>
      <c r="BH359" s="13">
        <v>33626.550000000003</v>
      </c>
      <c r="BI359" s="13">
        <v>34677.550000000003</v>
      </c>
      <c r="BJ359" s="13">
        <v>34303.050000000003</v>
      </c>
      <c r="BK359" s="13">
        <f t="shared" si="10"/>
        <v>415507.43659999996</v>
      </c>
      <c r="BM359" s="13">
        <v>36084.668399999995</v>
      </c>
      <c r="BN359" s="13">
        <v>32587.018199999995</v>
      </c>
      <c r="BO359" s="13">
        <v>36983.550000000003</v>
      </c>
      <c r="BP359" s="13">
        <v>33426.199999999997</v>
      </c>
      <c r="BQ359" s="13">
        <v>34256.399999999994</v>
      </c>
      <c r="BR359" s="13">
        <v>33845.25</v>
      </c>
      <c r="BS359" s="13">
        <v>34825</v>
      </c>
      <c r="BT359" s="13">
        <v>38532.449999999997</v>
      </c>
      <c r="BU359" s="13">
        <v>32359.75</v>
      </c>
      <c r="BV359" s="13">
        <v>33626.550000000003</v>
      </c>
      <c r="BW359" s="13">
        <v>34677.550000000003</v>
      </c>
      <c r="BX359" s="13">
        <v>34303.050000000003</v>
      </c>
      <c r="BY359" s="13">
        <f t="shared" si="11"/>
        <v>415507.43659999996</v>
      </c>
      <c r="CA359" s="16"/>
    </row>
    <row r="360" spans="1:79" x14ac:dyDescent="0.25">
      <c r="B360" t="s">
        <v>249</v>
      </c>
      <c r="C360" t="s">
        <v>250</v>
      </c>
      <c r="D360" t="s">
        <v>58</v>
      </c>
      <c r="E360" t="s">
        <v>65</v>
      </c>
      <c r="G360" s="2">
        <v>92861.6</v>
      </c>
      <c r="H360" s="2">
        <v>74256</v>
      </c>
      <c r="I360" s="2">
        <v>79123.199999999997</v>
      </c>
      <c r="J360" s="2">
        <v>80215.199999999997</v>
      </c>
      <c r="K360" s="2">
        <v>77544.399999999994</v>
      </c>
      <c r="L360" s="2">
        <v>70387</v>
      </c>
      <c r="M360" s="2">
        <v>72568.100000000006</v>
      </c>
      <c r="N360" s="2">
        <v>69743.8</v>
      </c>
      <c r="O360" s="2">
        <v>84981.8</v>
      </c>
      <c r="P360" s="2">
        <v>86986.5</v>
      </c>
      <c r="Q360" s="2">
        <v>75720.100000000006</v>
      </c>
      <c r="R360" s="2">
        <v>72286.399999999994</v>
      </c>
      <c r="S360" s="2">
        <v>92003.199999999997</v>
      </c>
      <c r="T360" s="2">
        <v>73213.2</v>
      </c>
      <c r="U360" s="2">
        <v>83227.7</v>
      </c>
      <c r="V360" s="2">
        <v>97133.3</v>
      </c>
      <c r="W360" s="2">
        <v>93601.2</v>
      </c>
      <c r="X360" s="2">
        <v>106375.9</v>
      </c>
      <c r="Y360" s="2">
        <v>91650</v>
      </c>
      <c r="Z360" s="2">
        <v>96613.3</v>
      </c>
      <c r="AA360" s="2">
        <v>82085.399999999994</v>
      </c>
      <c r="AB360" s="2">
        <v>97872.6</v>
      </c>
      <c r="AC360" s="2">
        <v>79207.8</v>
      </c>
      <c r="AD360" s="2">
        <v>87603.199999999997</v>
      </c>
      <c r="AE360" s="2">
        <v>90303.8</v>
      </c>
      <c r="AF360" s="2">
        <v>84422.8</v>
      </c>
      <c r="AG360" s="2">
        <v>88031.2</v>
      </c>
      <c r="AH360" s="2">
        <v>67435.600000000006</v>
      </c>
      <c r="AI360" s="2">
        <v>48056.800000000003</v>
      </c>
      <c r="AJ360" s="2">
        <v>86526.8</v>
      </c>
      <c r="AK360" s="2">
        <v>67507.399999999994</v>
      </c>
      <c r="AL360" s="2">
        <v>61174.8</v>
      </c>
      <c r="AM360" s="2">
        <v>58887.7</v>
      </c>
      <c r="AN360" s="2">
        <v>63119.3</v>
      </c>
      <c r="AO360" s="2">
        <v>53766</v>
      </c>
      <c r="AP360" s="2">
        <v>55391.1</v>
      </c>
      <c r="AQ360" s="2">
        <v>84401.2</v>
      </c>
      <c r="AR360" s="2">
        <v>76325.899999999994</v>
      </c>
      <c r="AS360" s="2">
        <v>84307.6</v>
      </c>
      <c r="AT360" s="2">
        <v>90216.2</v>
      </c>
      <c r="AU360" s="2">
        <v>76614.899999999994</v>
      </c>
      <c r="AV360" s="2">
        <v>62504</v>
      </c>
      <c r="AW360" s="2">
        <v>46040.800000000003</v>
      </c>
      <c r="AY360" s="13">
        <v>87385.688849999991</v>
      </c>
      <c r="AZ360" s="13">
        <v>78915.482924999989</v>
      </c>
      <c r="BA360" s="13">
        <v>86169.4</v>
      </c>
      <c r="BB360" s="13">
        <v>78825.899999999994</v>
      </c>
      <c r="BC360" s="13">
        <v>62335.85</v>
      </c>
      <c r="BD360" s="13">
        <v>74515.399999999994</v>
      </c>
      <c r="BE360" s="13">
        <v>56774.1</v>
      </c>
      <c r="BF360" s="13">
        <v>65459.3</v>
      </c>
      <c r="BG360" s="13">
        <v>71934.75</v>
      </c>
      <c r="BH360" s="13">
        <v>75052.899999999994</v>
      </c>
      <c r="BI360" s="13">
        <v>64743.05</v>
      </c>
      <c r="BJ360" s="13">
        <v>63838.75</v>
      </c>
      <c r="BK360" s="13">
        <f t="shared" si="10"/>
        <v>865950.57177500008</v>
      </c>
      <c r="BM360" s="13">
        <v>87385.688849999991</v>
      </c>
      <c r="BN360" s="13">
        <v>78915.482924999989</v>
      </c>
      <c r="BO360" s="13">
        <v>86169.4</v>
      </c>
      <c r="BP360" s="13">
        <v>78825.899999999994</v>
      </c>
      <c r="BQ360" s="13">
        <v>62335.85</v>
      </c>
      <c r="BR360" s="13">
        <v>74515.399999999994</v>
      </c>
      <c r="BS360" s="13">
        <v>56774.1</v>
      </c>
      <c r="BT360" s="13">
        <v>65459.3</v>
      </c>
      <c r="BU360" s="13">
        <v>71934.75</v>
      </c>
      <c r="BV360" s="13">
        <v>75052.899999999994</v>
      </c>
      <c r="BW360" s="13">
        <v>64743.05</v>
      </c>
      <c r="BX360" s="13">
        <v>63838.75</v>
      </c>
      <c r="BY360" s="13">
        <f t="shared" si="11"/>
        <v>865950.57177500008</v>
      </c>
      <c r="CA360" s="16"/>
    </row>
    <row r="361" spans="1:79" x14ac:dyDescent="0.25">
      <c r="B361" t="s">
        <v>819</v>
      </c>
      <c r="C361" t="s">
        <v>820</v>
      </c>
      <c r="D361" t="s">
        <v>52</v>
      </c>
      <c r="E361" t="s">
        <v>57</v>
      </c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>
        <v>35068.1</v>
      </c>
      <c r="AL361" s="2">
        <v>35660.400000000001</v>
      </c>
      <c r="AM361" s="2">
        <v>34642.400000000001</v>
      </c>
      <c r="AN361" s="2">
        <v>33779.699999999997</v>
      </c>
      <c r="AO361" s="2">
        <v>31910.6</v>
      </c>
      <c r="AP361" s="2">
        <v>36111</v>
      </c>
      <c r="AQ361" s="2">
        <v>41697.4</v>
      </c>
      <c r="AR361" s="2">
        <v>30553.7</v>
      </c>
      <c r="AS361" s="2">
        <v>44780.2</v>
      </c>
      <c r="AT361" s="2">
        <v>46533.9</v>
      </c>
      <c r="AU361" s="2">
        <v>47404.4</v>
      </c>
      <c r="AV361" s="2">
        <v>43848.4</v>
      </c>
      <c r="AW361" s="2">
        <v>22311.9</v>
      </c>
      <c r="AY361" s="13">
        <v>41697.4</v>
      </c>
      <c r="AZ361" s="13">
        <v>30553.7</v>
      </c>
      <c r="BA361" s="13">
        <v>44780.2</v>
      </c>
      <c r="BB361" s="13">
        <v>46533.9</v>
      </c>
      <c r="BC361" s="13">
        <v>47404.4</v>
      </c>
      <c r="BD361" s="13">
        <v>43848.4</v>
      </c>
      <c r="BE361" s="13">
        <v>22311.9</v>
      </c>
      <c r="BF361" s="13">
        <v>35660.400000000001</v>
      </c>
      <c r="BG361" s="13">
        <v>34642.400000000001</v>
      </c>
      <c r="BH361" s="13">
        <v>33779.699999999997</v>
      </c>
      <c r="BI361" s="13">
        <v>31910.6</v>
      </c>
      <c r="BJ361" s="13">
        <v>36111</v>
      </c>
      <c r="BK361" s="13">
        <f t="shared" si="10"/>
        <v>449234.00000000006</v>
      </c>
      <c r="BM361" s="13">
        <v>41697.4</v>
      </c>
      <c r="BN361" s="13">
        <v>30553.7</v>
      </c>
      <c r="BO361" s="13">
        <v>44780.2</v>
      </c>
      <c r="BP361" s="13">
        <v>46533.9</v>
      </c>
      <c r="BQ361" s="13">
        <v>47404.4</v>
      </c>
      <c r="BR361" s="13">
        <v>43848.4</v>
      </c>
      <c r="BS361" s="13">
        <v>22311.9</v>
      </c>
      <c r="BT361" s="13">
        <v>35660.400000000001</v>
      </c>
      <c r="BU361" s="13">
        <v>34642.400000000001</v>
      </c>
      <c r="BV361" s="13">
        <v>33779.699999999997</v>
      </c>
      <c r="BW361" s="13">
        <v>31910.6</v>
      </c>
      <c r="BX361" s="13">
        <v>36111</v>
      </c>
      <c r="BY361" s="13">
        <f t="shared" si="11"/>
        <v>449234.00000000006</v>
      </c>
      <c r="CA361" s="16"/>
    </row>
    <row r="362" spans="1:79" x14ac:dyDescent="0.25">
      <c r="A362" s="5"/>
      <c r="B362" s="5" t="s">
        <v>660</v>
      </c>
      <c r="C362" s="5" t="s">
        <v>661</v>
      </c>
      <c r="D362" s="5" t="s">
        <v>58</v>
      </c>
      <c r="E362" s="5" t="s">
        <v>65</v>
      </c>
      <c r="F362" s="5"/>
      <c r="G362" s="6">
        <v>22703.200000000001</v>
      </c>
      <c r="H362" s="6">
        <v>19217.2</v>
      </c>
      <c r="I362" s="6">
        <v>22079.200000000001</v>
      </c>
      <c r="J362" s="6">
        <v>21517.9</v>
      </c>
      <c r="K362" s="6">
        <v>21008</v>
      </c>
      <c r="L362" s="6">
        <v>20030.400000000001</v>
      </c>
      <c r="M362" s="6">
        <v>20310</v>
      </c>
      <c r="N362" s="6">
        <v>20932.099999999999</v>
      </c>
      <c r="O362" s="6">
        <v>19964</v>
      </c>
      <c r="P362" s="6">
        <v>21611.7</v>
      </c>
      <c r="Q362" s="6">
        <v>20770.3</v>
      </c>
      <c r="R362" s="6">
        <v>22905.5</v>
      </c>
      <c r="S362" s="6">
        <v>23586.1</v>
      </c>
      <c r="T362" s="6">
        <v>21819.599999999999</v>
      </c>
      <c r="U362" s="6">
        <v>22321.9</v>
      </c>
      <c r="V362" s="6">
        <v>22144</v>
      </c>
      <c r="W362" s="6">
        <v>23379.3</v>
      </c>
      <c r="X362" s="6">
        <v>26110.2</v>
      </c>
      <c r="Y362" s="6">
        <v>25488.400000000001</v>
      </c>
      <c r="Z362" s="6">
        <v>31094.3</v>
      </c>
      <c r="AA362" s="6">
        <v>21410.5</v>
      </c>
      <c r="AB362" s="6">
        <v>39574.5</v>
      </c>
      <c r="AC362" s="6">
        <v>27305.4</v>
      </c>
      <c r="AD362" s="6">
        <v>30790.3</v>
      </c>
      <c r="AE362" s="6">
        <v>34157.5</v>
      </c>
      <c r="AF362" s="6">
        <v>33242.5</v>
      </c>
      <c r="AG362" s="6">
        <v>24612</v>
      </c>
      <c r="AH362" s="6">
        <v>40999.5</v>
      </c>
      <c r="AI362" s="6">
        <v>40371.300000000003</v>
      </c>
      <c r="AJ362" s="6">
        <v>36505.5</v>
      </c>
      <c r="AK362" s="6">
        <v>35733.9</v>
      </c>
      <c r="AL362" s="6">
        <v>22954.5</v>
      </c>
      <c r="AM362" s="6">
        <v>21734.3</v>
      </c>
      <c r="AN362" s="6">
        <v>5060.1000000000004</v>
      </c>
      <c r="AO362" s="6">
        <f>29337.1+17263.3</f>
        <v>46600.399999999994</v>
      </c>
      <c r="AP362" s="6">
        <v>31487.1</v>
      </c>
      <c r="AQ362" s="6">
        <v>24424.1</v>
      </c>
      <c r="AR362" s="6">
        <v>20458.2</v>
      </c>
      <c r="AS362" s="6">
        <v>26010.5</v>
      </c>
      <c r="AT362" s="6">
        <v>15217.2</v>
      </c>
      <c r="AU362" s="6">
        <v>17988.099999999999</v>
      </c>
      <c r="AV362" s="6">
        <v>16475</v>
      </c>
      <c r="AW362" s="6">
        <v>16275.4</v>
      </c>
      <c r="AY362" s="13">
        <v>29249.539150000001</v>
      </c>
      <c r="AZ362" s="13">
        <v>26414.411075</v>
      </c>
      <c r="BA362" s="13">
        <v>25311.25</v>
      </c>
      <c r="BB362" s="13">
        <v>28108.35</v>
      </c>
      <c r="BC362" s="13">
        <v>29179.7</v>
      </c>
      <c r="BD362" s="13">
        <v>26490.25</v>
      </c>
      <c r="BE362" s="13">
        <v>26004.65</v>
      </c>
      <c r="BF362" s="13">
        <v>21943.3</v>
      </c>
      <c r="BG362" s="13">
        <v>20849.150000000001</v>
      </c>
      <c r="BH362" s="13">
        <v>13335.900000000001</v>
      </c>
      <c r="BI362" s="13">
        <v>33685.35</v>
      </c>
      <c r="BJ362" s="13">
        <v>27196.3</v>
      </c>
      <c r="BK362" s="13">
        <f t="shared" si="10"/>
        <v>307768.15022499999</v>
      </c>
      <c r="BM362" s="13">
        <v>29249.539150000001</v>
      </c>
      <c r="BN362" s="13">
        <v>26414.411075</v>
      </c>
      <c r="BO362" s="13">
        <v>25311.25</v>
      </c>
      <c r="BP362" s="13">
        <v>28108.35</v>
      </c>
      <c r="BQ362" s="13">
        <v>29179.7</v>
      </c>
      <c r="BR362" s="13">
        <v>26490.25</v>
      </c>
      <c r="BS362" s="13">
        <v>26004.65</v>
      </c>
      <c r="BT362" s="13">
        <v>21943.3</v>
      </c>
      <c r="BU362" s="13">
        <v>20849.150000000001</v>
      </c>
      <c r="BV362" s="13">
        <v>13335.900000000001</v>
      </c>
      <c r="BW362" s="13">
        <v>33685.35</v>
      </c>
      <c r="BX362" s="13">
        <v>27196.3</v>
      </c>
      <c r="BY362" s="13">
        <f t="shared" si="11"/>
        <v>307768.15022499999</v>
      </c>
      <c r="CA362" s="16"/>
    </row>
    <row r="363" spans="1:79" x14ac:dyDescent="0.25">
      <c r="B363" t="s">
        <v>718</v>
      </c>
      <c r="C363" t="s">
        <v>719</v>
      </c>
      <c r="D363" t="s">
        <v>52</v>
      </c>
      <c r="E363" t="s">
        <v>65</v>
      </c>
      <c r="G363" s="2">
        <v>30466</v>
      </c>
      <c r="H363" s="2">
        <v>25261.5</v>
      </c>
      <c r="I363" s="2">
        <v>22774.9</v>
      </c>
      <c r="J363" s="2">
        <v>28870.400000000001</v>
      </c>
      <c r="K363" s="2">
        <v>24697</v>
      </c>
      <c r="L363" s="2">
        <v>26316.5</v>
      </c>
      <c r="M363" s="2">
        <v>21486.2</v>
      </c>
      <c r="N363" s="2">
        <v>23373.599999999999</v>
      </c>
      <c r="O363" s="2">
        <v>25017.3</v>
      </c>
      <c r="P363" s="2">
        <v>23573.5</v>
      </c>
      <c r="Q363" s="2">
        <v>30187.599999999999</v>
      </c>
      <c r="R363" s="2">
        <v>31955.3</v>
      </c>
      <c r="S363" s="2">
        <v>60510.2</v>
      </c>
      <c r="T363" s="2">
        <v>42981.5</v>
      </c>
      <c r="U363" s="2">
        <v>53199.6</v>
      </c>
      <c r="V363" s="2">
        <v>47049.1</v>
      </c>
      <c r="W363" s="2">
        <v>61257.9</v>
      </c>
      <c r="X363" s="2">
        <v>71766.100000000006</v>
      </c>
      <c r="Y363" s="2">
        <v>61138.7</v>
      </c>
      <c r="Z363" s="2">
        <v>63105.4</v>
      </c>
      <c r="AA363" s="2">
        <v>64341.7</v>
      </c>
      <c r="AB363" s="2">
        <v>63118</v>
      </c>
      <c r="AC363" s="2">
        <v>71143.199999999997</v>
      </c>
      <c r="AD363" s="2">
        <v>66684.2</v>
      </c>
      <c r="AE363" s="2">
        <v>82016.899999999994</v>
      </c>
      <c r="AF363" s="2">
        <v>75739</v>
      </c>
      <c r="AG363" s="2">
        <v>62906.400000000001</v>
      </c>
      <c r="AH363" s="2">
        <v>67644.800000000003</v>
      </c>
      <c r="AI363" s="2">
        <v>75355</v>
      </c>
      <c r="AJ363" s="2">
        <v>62374.1</v>
      </c>
      <c r="AK363" s="2">
        <v>37741.199999999997</v>
      </c>
      <c r="AL363" s="2">
        <v>30589.200000000001</v>
      </c>
      <c r="AM363" s="2">
        <v>52195.4</v>
      </c>
      <c r="AN363" s="2">
        <v>40246.199999999997</v>
      </c>
      <c r="AO363" s="2">
        <v>49951</v>
      </c>
      <c r="AP363" s="2">
        <v>42980.9</v>
      </c>
      <c r="AQ363" s="2">
        <v>51672.800000000003</v>
      </c>
      <c r="AR363" s="2">
        <v>51357.3</v>
      </c>
      <c r="AS363" s="2">
        <v>52116.5</v>
      </c>
      <c r="AT363" s="2">
        <v>49907.6</v>
      </c>
      <c r="AU363" s="2">
        <v>51854.400000000001</v>
      </c>
      <c r="AV363" s="2">
        <v>42796.4</v>
      </c>
      <c r="AW363" s="2">
        <v>40666.5</v>
      </c>
      <c r="AY363" s="13">
        <v>67934.752999999997</v>
      </c>
      <c r="AZ363" s="13">
        <v>61349.906499999997</v>
      </c>
      <c r="BA363" s="13">
        <v>57511.45</v>
      </c>
      <c r="BB363" s="13">
        <v>58776.2</v>
      </c>
      <c r="BC363" s="13">
        <v>63604.7</v>
      </c>
      <c r="BD363" s="13">
        <v>52585.25</v>
      </c>
      <c r="BE363" s="13">
        <v>39203.85</v>
      </c>
      <c r="BF363" s="13">
        <v>26981.4</v>
      </c>
      <c r="BG363" s="13">
        <v>38606.35</v>
      </c>
      <c r="BH363" s="13">
        <v>31909.85</v>
      </c>
      <c r="BI363" s="13">
        <v>40069.300000000003</v>
      </c>
      <c r="BJ363" s="13">
        <v>37468.1</v>
      </c>
      <c r="BK363" s="13">
        <f t="shared" si="10"/>
        <v>576001.1094999999</v>
      </c>
      <c r="BM363" s="13">
        <v>67934.752999999997</v>
      </c>
      <c r="BN363" s="13">
        <v>61349.906499999997</v>
      </c>
      <c r="BO363" s="13">
        <v>57511.45</v>
      </c>
      <c r="BP363" s="13">
        <v>58776.2</v>
      </c>
      <c r="BQ363" s="13">
        <v>63604.7</v>
      </c>
      <c r="BR363" s="13">
        <v>52585.25</v>
      </c>
      <c r="BS363" s="13">
        <v>39203.85</v>
      </c>
      <c r="BT363" s="13">
        <v>26981.4</v>
      </c>
      <c r="BU363" s="13">
        <v>38606.35</v>
      </c>
      <c r="BV363" s="13">
        <v>31909.85</v>
      </c>
      <c r="BW363" s="13">
        <v>40069.300000000003</v>
      </c>
      <c r="BX363" s="13">
        <v>37468.1</v>
      </c>
      <c r="BY363" s="13">
        <f t="shared" si="11"/>
        <v>576001.1094999999</v>
      </c>
      <c r="CA363" s="16"/>
    </row>
    <row r="364" spans="1:79" x14ac:dyDescent="0.25">
      <c r="B364" t="s">
        <v>341</v>
      </c>
      <c r="C364" t="s">
        <v>342</v>
      </c>
      <c r="D364" t="s">
        <v>52</v>
      </c>
      <c r="E364" t="s">
        <v>65</v>
      </c>
      <c r="G364" s="2">
        <v>14939.6</v>
      </c>
      <c r="H364" s="2">
        <v>26075</v>
      </c>
      <c r="I364" s="2">
        <v>22131.200000000001</v>
      </c>
      <c r="J364" s="2">
        <v>16395.8</v>
      </c>
      <c r="K364" s="2">
        <v>24096.799999999999</v>
      </c>
      <c r="L364" s="2">
        <v>36579.1</v>
      </c>
      <c r="M364" s="2">
        <v>27175.200000000001</v>
      </c>
      <c r="N364" s="2">
        <v>28329.599999999999</v>
      </c>
      <c r="O364" s="2">
        <v>29168.799999999999</v>
      </c>
      <c r="P364" s="2">
        <v>28476.3</v>
      </c>
      <c r="Q364" s="2">
        <v>28348.400000000001</v>
      </c>
      <c r="R364" s="2">
        <v>26586.1</v>
      </c>
      <c r="S364" s="2">
        <v>24745.9</v>
      </c>
      <c r="T364" s="2">
        <v>25191.7</v>
      </c>
      <c r="U364" s="2">
        <v>26010.1</v>
      </c>
      <c r="V364" s="2">
        <v>27598.9</v>
      </c>
      <c r="W364" s="2">
        <v>28074.6</v>
      </c>
      <c r="X364" s="2">
        <v>28289.9</v>
      </c>
      <c r="Y364" s="2">
        <v>29546.3</v>
      </c>
      <c r="Z364" s="2">
        <v>27864.400000000001</v>
      </c>
      <c r="AA364" s="2">
        <v>30973.8</v>
      </c>
      <c r="AB364" s="2">
        <v>31052.2</v>
      </c>
      <c r="AC364" s="2">
        <v>28851.4</v>
      </c>
      <c r="AD364" s="2">
        <v>33516</v>
      </c>
      <c r="AE364" s="2">
        <v>36064.6</v>
      </c>
      <c r="AF364" s="2">
        <v>35485.300000000003</v>
      </c>
      <c r="AG364" s="2">
        <v>32507.4</v>
      </c>
      <c r="AH364" s="2">
        <v>33515</v>
      </c>
      <c r="AI364" s="2">
        <v>34618.5</v>
      </c>
      <c r="AJ364" s="2">
        <v>32412.799999999999</v>
      </c>
      <c r="AK364" s="2">
        <v>30557.9</v>
      </c>
      <c r="AL364" s="2">
        <v>32403.599999999999</v>
      </c>
      <c r="AM364" s="2">
        <v>33894.800000000003</v>
      </c>
      <c r="AN364" s="2">
        <v>33727.1</v>
      </c>
      <c r="AO364" s="2">
        <v>34610.800000000003</v>
      </c>
      <c r="AP364" s="2">
        <v>30914</v>
      </c>
      <c r="AQ364" s="2">
        <v>31378.6</v>
      </c>
      <c r="AR364" s="2">
        <v>30745.8</v>
      </c>
      <c r="AS364" s="2">
        <v>37279.4</v>
      </c>
      <c r="AT364" s="2">
        <v>33095.699999999997</v>
      </c>
      <c r="AU364" s="2">
        <v>31465</v>
      </c>
      <c r="AV364" s="2">
        <v>32333</v>
      </c>
      <c r="AW364" s="2">
        <v>31577.5</v>
      </c>
      <c r="AY364" s="13">
        <v>34822.155149999999</v>
      </c>
      <c r="AZ364" s="13">
        <v>31446.879074999997</v>
      </c>
      <c r="BA364" s="13">
        <v>34893.4</v>
      </c>
      <c r="BB364" s="13">
        <v>33305.35</v>
      </c>
      <c r="BC364" s="13">
        <v>33041.75</v>
      </c>
      <c r="BD364" s="13">
        <v>32372.9</v>
      </c>
      <c r="BE364" s="13">
        <v>31067.7</v>
      </c>
      <c r="BF364" s="13">
        <v>30366.6</v>
      </c>
      <c r="BG364" s="13">
        <v>31531.800000000003</v>
      </c>
      <c r="BH364" s="13">
        <v>31101.699999999997</v>
      </c>
      <c r="BI364" s="13">
        <v>31479.600000000002</v>
      </c>
      <c r="BJ364" s="13">
        <v>28750.05</v>
      </c>
      <c r="BK364" s="13">
        <f t="shared" si="10"/>
        <v>384179.88422499999</v>
      </c>
      <c r="BM364" s="13">
        <v>34822.155149999999</v>
      </c>
      <c r="BN364" s="13">
        <v>31446.879074999997</v>
      </c>
      <c r="BO364" s="13">
        <v>34893.4</v>
      </c>
      <c r="BP364" s="13">
        <v>33305.35</v>
      </c>
      <c r="BQ364" s="13">
        <v>33041.75</v>
      </c>
      <c r="BR364" s="13">
        <v>32372.9</v>
      </c>
      <c r="BS364" s="13">
        <v>31067.7</v>
      </c>
      <c r="BT364" s="13">
        <v>30366.6</v>
      </c>
      <c r="BU364" s="13">
        <v>31531.800000000003</v>
      </c>
      <c r="BV364" s="13">
        <v>31101.699999999997</v>
      </c>
      <c r="BW364" s="13">
        <v>31479.600000000002</v>
      </c>
      <c r="BX364" s="13">
        <v>28750.05</v>
      </c>
      <c r="BY364" s="13">
        <f t="shared" si="11"/>
        <v>384179.88422499999</v>
      </c>
      <c r="CA364" s="16"/>
    </row>
    <row r="365" spans="1:79" x14ac:dyDescent="0.25">
      <c r="B365" t="s">
        <v>548</v>
      </c>
      <c r="C365" t="s">
        <v>549</v>
      </c>
      <c r="D365" t="s">
        <v>52</v>
      </c>
      <c r="E365" t="s">
        <v>65</v>
      </c>
      <c r="G365" s="2">
        <v>78708.399999999994</v>
      </c>
      <c r="H365" s="2">
        <v>57465.599999999999</v>
      </c>
      <c r="I365" s="2">
        <v>48431</v>
      </c>
      <c r="J365" s="2">
        <v>49277.4</v>
      </c>
      <c r="K365" s="2">
        <v>44815.1</v>
      </c>
      <c r="L365" s="2">
        <v>15452.3</v>
      </c>
      <c r="M365" s="2">
        <v>27331.1</v>
      </c>
      <c r="N365" s="2">
        <v>8556.9</v>
      </c>
      <c r="O365" s="2">
        <v>10969.2</v>
      </c>
      <c r="P365" s="2">
        <v>9474.7000000000007</v>
      </c>
      <c r="Q365" s="2">
        <v>3823.1</v>
      </c>
      <c r="R365" s="2">
        <v>8795.7999999999993</v>
      </c>
      <c r="S365" s="2">
        <v>16239</v>
      </c>
      <c r="T365" s="2">
        <v>10226.299999999999</v>
      </c>
      <c r="U365" s="2">
        <v>6583.4</v>
      </c>
      <c r="V365" s="2">
        <v>16030.4</v>
      </c>
      <c r="W365" s="2">
        <v>24080.9</v>
      </c>
      <c r="X365" s="2">
        <v>14125.5</v>
      </c>
      <c r="Y365" s="2">
        <v>34766.300000000003</v>
      </c>
      <c r="Z365" s="2">
        <v>16013</v>
      </c>
      <c r="AA365" s="2">
        <v>8055.2</v>
      </c>
      <c r="AB365" s="2">
        <v>28375</v>
      </c>
      <c r="AC365" s="2">
        <v>14488.1</v>
      </c>
      <c r="AD365" s="2">
        <v>52383.8</v>
      </c>
      <c r="AE365" s="2">
        <v>23943.9</v>
      </c>
      <c r="AF365" s="2">
        <v>34980</v>
      </c>
      <c r="AG365" s="2">
        <v>27851.4</v>
      </c>
      <c r="AH365" s="2">
        <v>62297</v>
      </c>
      <c r="AI365" s="2">
        <v>15010.7</v>
      </c>
      <c r="AJ365" s="2">
        <v>67524.7</v>
      </c>
      <c r="AK365" s="2">
        <v>34668.300000000003</v>
      </c>
      <c r="AL365" s="2">
        <v>12043.7</v>
      </c>
      <c r="AM365" s="2">
        <v>17799.8</v>
      </c>
      <c r="AN365" s="2">
        <v>32836.5</v>
      </c>
      <c r="AO365" s="2">
        <v>41942.300000000003</v>
      </c>
      <c r="AP365" s="2">
        <v>20510.8</v>
      </c>
      <c r="AQ365" s="2">
        <v>18161.7</v>
      </c>
      <c r="AR365" s="2">
        <v>12624.3</v>
      </c>
      <c r="AS365" s="2">
        <v>18470.3</v>
      </c>
      <c r="AT365" s="2">
        <v>10898.4</v>
      </c>
      <c r="AU365" s="2">
        <v>13121.7</v>
      </c>
      <c r="AV365" s="2">
        <v>22671</v>
      </c>
      <c r="AW365" s="2">
        <v>29246.400000000001</v>
      </c>
      <c r="AY365" s="13">
        <v>23369.428950000001</v>
      </c>
      <c r="AZ365" s="13">
        <v>21104.253975</v>
      </c>
      <c r="BA365" s="13">
        <v>23160.85</v>
      </c>
      <c r="BB365" s="13">
        <v>36597.699999999997</v>
      </c>
      <c r="BC365" s="13">
        <v>14066.2</v>
      </c>
      <c r="BD365" s="13">
        <v>45097.85</v>
      </c>
      <c r="BE365" s="13">
        <v>31957.350000000002</v>
      </c>
      <c r="BF365" s="13">
        <v>10300.299999999999</v>
      </c>
      <c r="BG365" s="13">
        <v>14384.5</v>
      </c>
      <c r="BH365" s="13">
        <v>21155.599999999999</v>
      </c>
      <c r="BI365" s="13">
        <v>22882.7</v>
      </c>
      <c r="BJ365" s="13">
        <v>14653.3</v>
      </c>
      <c r="BK365" s="13">
        <f t="shared" si="10"/>
        <v>278730.03292500001</v>
      </c>
      <c r="BM365" s="13">
        <v>23369.428950000001</v>
      </c>
      <c r="BN365" s="13">
        <v>21104.253975</v>
      </c>
      <c r="BO365" s="13">
        <v>23160.85</v>
      </c>
      <c r="BP365" s="13">
        <v>36597.699999999997</v>
      </c>
      <c r="BQ365" s="13">
        <v>14066.2</v>
      </c>
      <c r="BR365" s="13">
        <v>45097.85</v>
      </c>
      <c r="BS365" s="13">
        <v>31957.350000000002</v>
      </c>
      <c r="BT365" s="13">
        <v>10300.299999999999</v>
      </c>
      <c r="BU365" s="13">
        <v>14384.5</v>
      </c>
      <c r="BV365" s="13">
        <v>21155.599999999999</v>
      </c>
      <c r="BW365" s="13">
        <v>22882.7</v>
      </c>
      <c r="BX365" s="13">
        <v>14653.3</v>
      </c>
      <c r="BY365" s="13">
        <f t="shared" si="11"/>
        <v>278730.03292500001</v>
      </c>
      <c r="CA365" s="16"/>
    </row>
    <row r="366" spans="1:79" x14ac:dyDescent="0.25">
      <c r="B366" t="s">
        <v>274</v>
      </c>
      <c r="C366" t="s">
        <v>275</v>
      </c>
      <c r="D366" t="s">
        <v>52</v>
      </c>
      <c r="E366" t="s">
        <v>65</v>
      </c>
      <c r="G366" s="2"/>
      <c r="H366" s="2"/>
      <c r="I366" s="2"/>
      <c r="J366" s="2"/>
      <c r="K366" s="2"/>
      <c r="L366" s="2"/>
      <c r="M366" s="2">
        <v>20523.599999999999</v>
      </c>
      <c r="N366" s="2">
        <v>18322.900000000001</v>
      </c>
      <c r="O366" s="2">
        <v>17576.900000000001</v>
      </c>
      <c r="P366" s="2">
        <v>15183.1</v>
      </c>
      <c r="Q366" s="2">
        <v>17811.7</v>
      </c>
      <c r="R366" s="2">
        <v>19227.900000000001</v>
      </c>
      <c r="S366" s="2">
        <v>17310.8</v>
      </c>
      <c r="T366" s="2">
        <v>21118.9</v>
      </c>
      <c r="U366" s="2">
        <v>23205.599999999999</v>
      </c>
      <c r="V366" s="2">
        <v>23709.7</v>
      </c>
      <c r="W366" s="2">
        <v>27565.200000000001</v>
      </c>
      <c r="X366" s="2">
        <v>30155.200000000001</v>
      </c>
      <c r="Y366" s="2">
        <v>30787.599999999999</v>
      </c>
      <c r="Z366" s="2">
        <v>26948</v>
      </c>
      <c r="AA366" s="2">
        <v>21191.7</v>
      </c>
      <c r="AB366" s="2">
        <v>21116.400000000001</v>
      </c>
      <c r="AC366" s="2">
        <v>24871.4</v>
      </c>
      <c r="AD366" s="2">
        <v>21440.5</v>
      </c>
      <c r="AE366" s="2">
        <v>43377.1</v>
      </c>
      <c r="AF366" s="2">
        <v>23001.9</v>
      </c>
      <c r="AG366" s="2">
        <v>30184</v>
      </c>
      <c r="AH366" s="2">
        <v>35280.6</v>
      </c>
      <c r="AI366" s="2">
        <v>33184.6</v>
      </c>
      <c r="AJ366" s="2">
        <v>29427.3</v>
      </c>
      <c r="AK366" s="2">
        <v>28169.9</v>
      </c>
      <c r="AL366" s="2">
        <v>27648.5</v>
      </c>
      <c r="AM366" s="2">
        <v>26133.4</v>
      </c>
      <c r="AN366" s="2">
        <v>22662.799999999999</v>
      </c>
      <c r="AO366" s="2">
        <v>23223.200000000001</v>
      </c>
      <c r="AP366" s="2">
        <v>20484.5</v>
      </c>
      <c r="AQ366" s="2">
        <v>27050.5</v>
      </c>
      <c r="AR366" s="2">
        <v>20646.8</v>
      </c>
      <c r="AS366" s="2">
        <v>25055.3</v>
      </c>
      <c r="AT366" s="2">
        <v>27003.7</v>
      </c>
      <c r="AU366" s="2">
        <v>20038.7</v>
      </c>
      <c r="AV366" s="2">
        <v>21448.2</v>
      </c>
      <c r="AW366" s="2">
        <v>26408.2</v>
      </c>
      <c r="AY366" s="13">
        <v>29716.87615</v>
      </c>
      <c r="AZ366" s="13">
        <v>26836.449574999999</v>
      </c>
      <c r="BA366" s="13">
        <v>27619.65</v>
      </c>
      <c r="BB366" s="13">
        <v>31142.15</v>
      </c>
      <c r="BC366" s="13">
        <v>26611.65</v>
      </c>
      <c r="BD366" s="13">
        <v>25437.75</v>
      </c>
      <c r="BE366" s="13">
        <v>27289.050000000003</v>
      </c>
      <c r="BF366" s="13">
        <v>27648.5</v>
      </c>
      <c r="BG366" s="13">
        <v>26133.4</v>
      </c>
      <c r="BH366" s="13">
        <v>22662.799999999999</v>
      </c>
      <c r="BI366" s="13">
        <v>23223.200000000001</v>
      </c>
      <c r="BJ366" s="13">
        <v>20484.5</v>
      </c>
      <c r="BK366" s="13">
        <f t="shared" si="10"/>
        <v>314805.97572500003</v>
      </c>
      <c r="BM366" s="13">
        <v>29716.87615</v>
      </c>
      <c r="BN366" s="13">
        <v>26836.449574999999</v>
      </c>
      <c r="BO366" s="13">
        <v>27619.65</v>
      </c>
      <c r="BP366" s="13">
        <v>31142.15</v>
      </c>
      <c r="BQ366" s="13">
        <v>26611.65</v>
      </c>
      <c r="BR366" s="13">
        <v>25437.75</v>
      </c>
      <c r="BS366" s="13">
        <v>27289.050000000003</v>
      </c>
      <c r="BT366" s="13">
        <v>27648.5</v>
      </c>
      <c r="BU366" s="13">
        <v>26133.4</v>
      </c>
      <c r="BV366" s="13">
        <v>22662.799999999999</v>
      </c>
      <c r="BW366" s="13">
        <v>23223.200000000001</v>
      </c>
      <c r="BX366" s="13">
        <v>20484.5</v>
      </c>
      <c r="BY366" s="13">
        <f t="shared" si="11"/>
        <v>314805.97572500003</v>
      </c>
      <c r="CA366" s="16"/>
    </row>
    <row r="367" spans="1:79" s="5" customFormat="1" x14ac:dyDescent="0.25">
      <c r="A367"/>
      <c r="B367" t="s">
        <v>439</v>
      </c>
      <c r="C367" t="s">
        <v>440</v>
      </c>
      <c r="D367" t="s">
        <v>58</v>
      </c>
      <c r="E367" t="s">
        <v>65</v>
      </c>
      <c r="F367"/>
      <c r="G367" s="2">
        <v>57158.400000000001</v>
      </c>
      <c r="H367" s="2">
        <v>64812.7</v>
      </c>
      <c r="I367" s="2">
        <v>54336.800000000003</v>
      </c>
      <c r="J367" s="2">
        <v>54578.2</v>
      </c>
      <c r="K367" s="2">
        <v>60236.800000000003</v>
      </c>
      <c r="L367" s="2">
        <v>62004.800000000003</v>
      </c>
      <c r="M367" s="2">
        <v>66988.5</v>
      </c>
      <c r="N367" s="2">
        <v>79985</v>
      </c>
      <c r="O367" s="2">
        <v>88556</v>
      </c>
      <c r="P367" s="2">
        <v>78559.199999999997</v>
      </c>
      <c r="Q367" s="2">
        <v>64833.1</v>
      </c>
      <c r="R367" s="2">
        <v>70301.399999999994</v>
      </c>
      <c r="S367" s="2">
        <v>69629.3</v>
      </c>
      <c r="T367" s="2">
        <v>84357.5</v>
      </c>
      <c r="U367" s="2">
        <v>75543.100000000006</v>
      </c>
      <c r="V367" s="2">
        <v>32729.9</v>
      </c>
      <c r="W367" s="2">
        <v>41378.199999999997</v>
      </c>
      <c r="X367" s="2">
        <v>40058.400000000001</v>
      </c>
      <c r="Y367" s="2">
        <v>48112.7</v>
      </c>
      <c r="Z367" s="2">
        <v>46803.8</v>
      </c>
      <c r="AA367" s="2">
        <v>38901.699999999997</v>
      </c>
      <c r="AB367" s="2">
        <v>68229</v>
      </c>
      <c r="AC367" s="2">
        <v>44803.1</v>
      </c>
      <c r="AD367" s="2">
        <v>47505.9</v>
      </c>
      <c r="AE367" s="2">
        <v>57626.8</v>
      </c>
      <c r="AF367" s="2">
        <v>46415.8</v>
      </c>
      <c r="AG367" s="2">
        <v>77280</v>
      </c>
      <c r="AH367" s="2">
        <v>56102.3</v>
      </c>
      <c r="AI367" s="2">
        <v>47836.3</v>
      </c>
      <c r="AJ367" s="2">
        <v>44698.3</v>
      </c>
      <c r="AK367" s="2">
        <v>46905.9</v>
      </c>
      <c r="AL367" s="2">
        <v>41964.4</v>
      </c>
      <c r="AM367" s="2">
        <v>52231.9</v>
      </c>
      <c r="AN367" s="2">
        <v>45915.1</v>
      </c>
      <c r="AO367" s="2">
        <v>44466.3</v>
      </c>
      <c r="AP367" s="2">
        <v>45831.3</v>
      </c>
      <c r="AQ367" s="2">
        <v>46170.400000000001</v>
      </c>
      <c r="AR367" s="2">
        <v>42466.5</v>
      </c>
      <c r="AS367" s="2">
        <v>44016</v>
      </c>
      <c r="AT367" s="2">
        <v>37892.5</v>
      </c>
      <c r="AU367" s="2">
        <v>67584.5</v>
      </c>
      <c r="AV367" s="2">
        <v>63948</v>
      </c>
      <c r="AW367" s="2">
        <v>49497.4</v>
      </c>
      <c r="AX367" s="10"/>
      <c r="AY367" s="13">
        <v>50193.009750000005</v>
      </c>
      <c r="AZ367" s="13">
        <v>45327.852374999995</v>
      </c>
      <c r="BA367" s="13">
        <v>60648</v>
      </c>
      <c r="BB367" s="13">
        <v>46997.4</v>
      </c>
      <c r="BC367" s="13">
        <v>57710.400000000001</v>
      </c>
      <c r="BD367" s="13">
        <v>54323.15</v>
      </c>
      <c r="BE367" s="13">
        <v>48201.65</v>
      </c>
      <c r="BF367" s="13">
        <v>60974.7</v>
      </c>
      <c r="BG367" s="13">
        <v>70393.95</v>
      </c>
      <c r="BH367" s="13">
        <v>62237.149999999994</v>
      </c>
      <c r="BI367" s="13">
        <v>54649.7</v>
      </c>
      <c r="BJ367" s="13">
        <v>58066.35</v>
      </c>
      <c r="BK367" s="13">
        <f t="shared" si="10"/>
        <v>669723.31212499994</v>
      </c>
      <c r="BM367" s="13">
        <v>50193.009750000005</v>
      </c>
      <c r="BN367" s="13">
        <v>45327.852374999995</v>
      </c>
      <c r="BO367" s="13">
        <v>60648</v>
      </c>
      <c r="BP367" s="13">
        <v>46997.4</v>
      </c>
      <c r="BQ367" s="13">
        <v>57710.400000000001</v>
      </c>
      <c r="BR367" s="13">
        <v>54323.15</v>
      </c>
      <c r="BS367" s="13">
        <v>48201.65</v>
      </c>
      <c r="BT367" s="13">
        <v>60974.7</v>
      </c>
      <c r="BU367" s="13">
        <v>70393.95</v>
      </c>
      <c r="BV367" s="13">
        <v>62237.149999999994</v>
      </c>
      <c r="BW367" s="13">
        <v>54649.7</v>
      </c>
      <c r="BX367" s="13">
        <v>58066.35</v>
      </c>
      <c r="BY367" s="13">
        <f t="shared" si="11"/>
        <v>669723.31212499994</v>
      </c>
      <c r="CA367" s="17"/>
    </row>
    <row r="368" spans="1:79" s="5" customFormat="1" x14ac:dyDescent="0.25">
      <c r="A368"/>
      <c r="B368" t="s">
        <v>178</v>
      </c>
      <c r="C368" t="s">
        <v>179</v>
      </c>
      <c r="D368" t="s">
        <v>58</v>
      </c>
      <c r="E368" t="s">
        <v>53</v>
      </c>
      <c r="F368"/>
      <c r="G368" s="2">
        <v>98030.399999999994</v>
      </c>
      <c r="H368" s="2">
        <v>69628</v>
      </c>
      <c r="I368" s="2">
        <v>112877.2</v>
      </c>
      <c r="J368" s="2">
        <v>80621.600000000006</v>
      </c>
      <c r="K368" s="2">
        <v>83847.399999999994</v>
      </c>
      <c r="L368" s="2">
        <v>88367.1</v>
      </c>
      <c r="M368" s="2">
        <v>49870.2</v>
      </c>
      <c r="N368" s="2">
        <v>74814.5</v>
      </c>
      <c r="O368" s="2">
        <v>95457.4</v>
      </c>
      <c r="P368" s="2">
        <v>107982.9</v>
      </c>
      <c r="Q368" s="2">
        <v>107877.6</v>
      </c>
      <c r="R368" s="2">
        <v>112615.5</v>
      </c>
      <c r="S368" s="2">
        <v>173368.4</v>
      </c>
      <c r="T368" s="2">
        <v>153405.4</v>
      </c>
      <c r="U368" s="2">
        <v>160726.5</v>
      </c>
      <c r="V368" s="2">
        <v>154522.5</v>
      </c>
      <c r="W368" s="2">
        <v>134978.70000000001</v>
      </c>
      <c r="X368" s="2">
        <v>151840.9</v>
      </c>
      <c r="Y368" s="2">
        <v>123184.6</v>
      </c>
      <c r="Z368" s="2">
        <v>140400</v>
      </c>
      <c r="AA368" s="2">
        <v>101084.3</v>
      </c>
      <c r="AB368" s="2">
        <v>135394.1</v>
      </c>
      <c r="AC368" s="2">
        <v>127743.9</v>
      </c>
      <c r="AD368" s="2">
        <v>118222.7</v>
      </c>
      <c r="AE368" s="2">
        <v>94119.2</v>
      </c>
      <c r="AF368" s="2">
        <v>113649.9</v>
      </c>
      <c r="AG368" s="2">
        <v>158391.4</v>
      </c>
      <c r="AH368" s="2">
        <v>145702.70000000001</v>
      </c>
      <c r="AI368" s="2">
        <v>126994.4</v>
      </c>
      <c r="AJ368" s="2">
        <v>93050.7</v>
      </c>
      <c r="AK368" s="2">
        <v>102579.4</v>
      </c>
      <c r="AL368" s="2">
        <v>124632.6</v>
      </c>
      <c r="AM368" s="2">
        <v>107461.5</v>
      </c>
      <c r="AN368" s="2">
        <v>129958.2</v>
      </c>
      <c r="AO368" s="2">
        <v>119162.9</v>
      </c>
      <c r="AP368" s="2">
        <v>83772</v>
      </c>
      <c r="AQ368" s="2">
        <v>101632.8</v>
      </c>
      <c r="AR368" s="2">
        <v>92878.1</v>
      </c>
      <c r="AS368" s="2">
        <v>122314.4</v>
      </c>
      <c r="AT368" s="2">
        <v>116264.7</v>
      </c>
      <c r="AU368" s="2">
        <v>116152.3</v>
      </c>
      <c r="AV368" s="2">
        <v>247531.8</v>
      </c>
      <c r="AW368" s="2">
        <v>247770.1</v>
      </c>
      <c r="AX368" s="10"/>
      <c r="AY368" s="13">
        <v>104793.94</v>
      </c>
      <c r="AZ368" s="13">
        <v>94636.37</v>
      </c>
      <c r="BA368" s="13">
        <v>140352.9</v>
      </c>
      <c r="BB368" s="13">
        <v>130983.70000000001</v>
      </c>
      <c r="BC368" s="13">
        <v>121573.35</v>
      </c>
      <c r="BD368" s="13">
        <v>170291.25</v>
      </c>
      <c r="BE368" s="13">
        <v>175174.75</v>
      </c>
      <c r="BF368" s="13">
        <v>99723.55</v>
      </c>
      <c r="BG368" s="13">
        <v>101459.45</v>
      </c>
      <c r="BH368" s="13">
        <v>118970.54999999999</v>
      </c>
      <c r="BI368" s="13">
        <v>113520.25</v>
      </c>
      <c r="BJ368" s="13">
        <v>98193.75</v>
      </c>
      <c r="BK368" s="13">
        <f t="shared" si="10"/>
        <v>1469673.81</v>
      </c>
      <c r="BM368" s="13">
        <v>104793.94</v>
      </c>
      <c r="BN368" s="13">
        <v>94636.37</v>
      </c>
      <c r="BO368" s="13">
        <v>140352.9</v>
      </c>
      <c r="BP368" s="13">
        <v>130983.70000000001</v>
      </c>
      <c r="BQ368" s="13">
        <v>121573.35</v>
      </c>
      <c r="BR368" s="13">
        <v>170291.25</v>
      </c>
      <c r="BS368" s="13">
        <v>175174.75</v>
      </c>
      <c r="BT368" s="13">
        <v>99723.55</v>
      </c>
      <c r="BU368" s="13">
        <v>101459.45</v>
      </c>
      <c r="BV368" s="13">
        <v>118970.54999999999</v>
      </c>
      <c r="BW368" s="13">
        <v>113520.25</v>
      </c>
      <c r="BX368" s="13">
        <v>98193.75</v>
      </c>
      <c r="BY368" s="13">
        <f t="shared" si="11"/>
        <v>1469673.81</v>
      </c>
      <c r="CA368" s="17"/>
    </row>
    <row r="369" spans="2:79" x14ac:dyDescent="0.25">
      <c r="B369" t="s">
        <v>136</v>
      </c>
      <c r="C369" t="s">
        <v>137</v>
      </c>
      <c r="D369" t="s">
        <v>58</v>
      </c>
      <c r="E369" t="s">
        <v>53</v>
      </c>
      <c r="G369" s="2">
        <v>61432.800000000003</v>
      </c>
      <c r="H369" s="2">
        <v>39114.400000000001</v>
      </c>
      <c r="I369" s="2">
        <v>61020.6</v>
      </c>
      <c r="J369" s="2">
        <v>57692.2</v>
      </c>
      <c r="K369" s="2">
        <v>58080.1</v>
      </c>
      <c r="L369" s="2">
        <v>50724.2</v>
      </c>
      <c r="M369" s="2">
        <v>50776.800000000003</v>
      </c>
      <c r="N369" s="2">
        <v>52828</v>
      </c>
      <c r="O369" s="2">
        <v>46317.1</v>
      </c>
      <c r="P369" s="2">
        <v>51207</v>
      </c>
      <c r="Q369" s="2">
        <v>53787.5</v>
      </c>
      <c r="R369" s="2">
        <v>58494</v>
      </c>
      <c r="S369" s="2">
        <v>60961.2</v>
      </c>
      <c r="T369" s="2">
        <v>59894.5</v>
      </c>
      <c r="U369" s="2">
        <v>65771.600000000006</v>
      </c>
      <c r="V369" s="2">
        <v>55989.599999999999</v>
      </c>
      <c r="W369" s="2">
        <v>53807.5</v>
      </c>
      <c r="X369" s="2">
        <v>56059.6</v>
      </c>
      <c r="Y369" s="2">
        <v>52604.7</v>
      </c>
      <c r="Z369" s="2">
        <v>54059.199999999997</v>
      </c>
      <c r="AA369" s="2">
        <v>54382.3</v>
      </c>
      <c r="AB369" s="2">
        <v>59757.9</v>
      </c>
      <c r="AC369" s="2">
        <v>56699.7</v>
      </c>
      <c r="AD369" s="2">
        <v>59006.8</v>
      </c>
      <c r="AE369" s="2">
        <v>61254</v>
      </c>
      <c r="AF369" s="2">
        <v>57294.9</v>
      </c>
      <c r="AG369" s="2">
        <v>63589.2</v>
      </c>
      <c r="AH369" s="2">
        <v>41670.300000000003</v>
      </c>
      <c r="AI369" s="2">
        <v>41121.599999999999</v>
      </c>
      <c r="AJ369" s="2">
        <v>38585.199999999997</v>
      </c>
      <c r="AK369" s="2">
        <v>36922.300000000003</v>
      </c>
      <c r="AL369" s="2">
        <v>37844.9</v>
      </c>
      <c r="AM369" s="2">
        <v>37845.199999999997</v>
      </c>
      <c r="AN369" s="2">
        <v>42524.1</v>
      </c>
      <c r="AO369" s="2">
        <v>40625.199999999997</v>
      </c>
      <c r="AP369" s="2">
        <v>40892.800000000003</v>
      </c>
      <c r="AQ369" s="2">
        <v>45366.8</v>
      </c>
      <c r="AR369" s="2">
        <v>40099.5</v>
      </c>
      <c r="AS369" s="2">
        <v>44376.800000000003</v>
      </c>
      <c r="AT369" s="2">
        <v>38110.800000000003</v>
      </c>
      <c r="AU369" s="2">
        <v>38903.9</v>
      </c>
      <c r="AV369" s="2">
        <v>37959.599999999999</v>
      </c>
      <c r="AW369" s="2">
        <v>28115.9</v>
      </c>
      <c r="AY369" s="13">
        <v>53145.959600000002</v>
      </c>
      <c r="AZ369" s="13">
        <v>47994.575799999999</v>
      </c>
      <c r="BA369" s="13">
        <v>53983</v>
      </c>
      <c r="BB369" s="13">
        <v>39890.550000000003</v>
      </c>
      <c r="BC369" s="13">
        <v>40012.75</v>
      </c>
      <c r="BD369" s="13">
        <v>38272.399999999994</v>
      </c>
      <c r="BE369" s="13">
        <v>32519.100000000002</v>
      </c>
      <c r="BF369" s="13">
        <v>45336.45</v>
      </c>
      <c r="BG369" s="13">
        <v>42081.149999999994</v>
      </c>
      <c r="BH369" s="13">
        <v>46865.55</v>
      </c>
      <c r="BI369" s="13">
        <v>47206.35</v>
      </c>
      <c r="BJ369" s="13">
        <v>49693.4</v>
      </c>
      <c r="BK369" s="13">
        <f t="shared" si="10"/>
        <v>537001.23539999989</v>
      </c>
      <c r="BM369" s="13">
        <v>53145.959600000002</v>
      </c>
      <c r="BN369" s="13">
        <v>47994.575799999999</v>
      </c>
      <c r="BO369" s="13">
        <v>53983</v>
      </c>
      <c r="BP369" s="13">
        <v>39890.550000000003</v>
      </c>
      <c r="BQ369" s="13">
        <v>40012.75</v>
      </c>
      <c r="BR369" s="13">
        <v>38272.399999999994</v>
      </c>
      <c r="BS369" s="13">
        <v>32519.100000000002</v>
      </c>
      <c r="BT369" s="13">
        <v>45336.45</v>
      </c>
      <c r="BU369" s="13">
        <v>42081.149999999994</v>
      </c>
      <c r="BV369" s="13">
        <v>46865.55</v>
      </c>
      <c r="BW369" s="13">
        <v>47206.35</v>
      </c>
      <c r="BX369" s="13">
        <v>49693.4</v>
      </c>
      <c r="BY369" s="13">
        <f t="shared" si="11"/>
        <v>537001.23539999989</v>
      </c>
      <c r="CA369" s="16"/>
    </row>
    <row r="370" spans="2:79" x14ac:dyDescent="0.25">
      <c r="B370" t="s">
        <v>510</v>
      </c>
      <c r="C370" t="s">
        <v>511</v>
      </c>
      <c r="D370" t="s">
        <v>58</v>
      </c>
      <c r="E370" t="s">
        <v>57</v>
      </c>
      <c r="G370" s="2">
        <v>52937.1</v>
      </c>
      <c r="H370" s="2">
        <v>45458.400000000001</v>
      </c>
      <c r="I370" s="2">
        <v>50450.400000000001</v>
      </c>
      <c r="J370" s="2">
        <v>52126.7</v>
      </c>
      <c r="K370" s="2">
        <v>53840.7</v>
      </c>
      <c r="L370" s="2">
        <v>46814</v>
      </c>
      <c r="M370" s="2">
        <v>53714.400000000001</v>
      </c>
      <c r="N370" s="2">
        <v>52104.6</v>
      </c>
      <c r="O370" s="2">
        <v>44223.8</v>
      </c>
      <c r="P370" s="2">
        <v>57737.5</v>
      </c>
      <c r="Q370" s="2">
        <v>52069.8</v>
      </c>
      <c r="R370" s="2">
        <v>43816.2</v>
      </c>
      <c r="S370" s="2">
        <v>55247.6</v>
      </c>
      <c r="T370" s="2">
        <v>52195.5</v>
      </c>
      <c r="U370" s="2">
        <v>52449.5</v>
      </c>
      <c r="V370" s="2">
        <v>58377</v>
      </c>
      <c r="W370" s="2">
        <v>52540.4</v>
      </c>
      <c r="X370" s="2">
        <v>55529.9</v>
      </c>
      <c r="Y370" s="2">
        <v>59243.3</v>
      </c>
      <c r="Z370" s="2">
        <v>54966.8</v>
      </c>
      <c r="AA370" s="2">
        <v>56702.6</v>
      </c>
      <c r="AB370" s="2">
        <v>56625.5</v>
      </c>
      <c r="AC370" s="2">
        <v>51100.4</v>
      </c>
      <c r="AD370" s="2">
        <v>57802.3</v>
      </c>
      <c r="AE370" s="2">
        <v>60061.1</v>
      </c>
      <c r="AF370" s="2">
        <v>52822.9</v>
      </c>
      <c r="AG370" s="2">
        <v>61350</v>
      </c>
      <c r="AH370" s="2">
        <v>61822.6</v>
      </c>
      <c r="AI370" s="2">
        <v>57080.7</v>
      </c>
      <c r="AJ370" s="2">
        <v>58829.3</v>
      </c>
      <c r="AK370" s="2">
        <v>59873</v>
      </c>
      <c r="AL370" s="2">
        <v>61501.2</v>
      </c>
      <c r="AM370" s="2">
        <v>60917.3</v>
      </c>
      <c r="AN370" s="2">
        <v>56984.800000000003</v>
      </c>
      <c r="AO370" s="2">
        <v>59524.2</v>
      </c>
      <c r="AP370" s="2">
        <v>61686.6</v>
      </c>
      <c r="AQ370" s="2">
        <v>56144.9</v>
      </c>
      <c r="AR370" s="2">
        <v>53191.8</v>
      </c>
      <c r="AS370" s="2">
        <v>63164.4</v>
      </c>
      <c r="AT370" s="2">
        <v>58437.599999999999</v>
      </c>
      <c r="AU370" s="2">
        <v>58205.3</v>
      </c>
      <c r="AV370" s="2">
        <v>64594.400000000001</v>
      </c>
      <c r="AW370" s="2">
        <v>58785.599999999999</v>
      </c>
      <c r="AY370" s="13">
        <v>57888.492350000008</v>
      </c>
      <c r="AZ370" s="13">
        <v>52277.419674999997</v>
      </c>
      <c r="BA370" s="13">
        <v>62257.2</v>
      </c>
      <c r="BB370" s="13">
        <v>60130.1</v>
      </c>
      <c r="BC370" s="13">
        <v>57643</v>
      </c>
      <c r="BD370" s="13">
        <v>61711.850000000006</v>
      </c>
      <c r="BE370" s="13">
        <v>59329.3</v>
      </c>
      <c r="BF370" s="13">
        <v>56802.899999999994</v>
      </c>
      <c r="BG370" s="13">
        <v>52570.55</v>
      </c>
      <c r="BH370" s="13">
        <v>57361.15</v>
      </c>
      <c r="BI370" s="13">
        <v>55797</v>
      </c>
      <c r="BJ370" s="13">
        <v>52751.399999999994</v>
      </c>
      <c r="BK370" s="13">
        <f t="shared" si="10"/>
        <v>686520.36202499992</v>
      </c>
      <c r="BM370" s="13">
        <v>57888.492350000008</v>
      </c>
      <c r="BN370" s="13">
        <v>52277.419674999997</v>
      </c>
      <c r="BO370" s="13">
        <v>62257.2</v>
      </c>
      <c r="BP370" s="13">
        <v>60130.1</v>
      </c>
      <c r="BQ370" s="13">
        <v>57643</v>
      </c>
      <c r="BR370" s="13">
        <v>61711.850000000006</v>
      </c>
      <c r="BS370" s="13">
        <v>59329.3</v>
      </c>
      <c r="BT370" s="13">
        <v>56802.899999999994</v>
      </c>
      <c r="BU370" s="13">
        <v>52570.55</v>
      </c>
      <c r="BV370" s="13">
        <v>57361.15</v>
      </c>
      <c r="BW370" s="13">
        <v>55797</v>
      </c>
      <c r="BX370" s="13">
        <v>52751.399999999994</v>
      </c>
      <c r="BY370" s="13">
        <f t="shared" si="11"/>
        <v>686520.36202499992</v>
      </c>
      <c r="CA370" s="16"/>
    </row>
    <row r="371" spans="2:79" x14ac:dyDescent="0.25">
      <c r="B371" t="s">
        <v>622</v>
      </c>
      <c r="C371" t="s">
        <v>623</v>
      </c>
      <c r="D371" t="s">
        <v>58</v>
      </c>
      <c r="E371" t="s">
        <v>65</v>
      </c>
      <c r="G371" s="2">
        <v>71036.800000000003</v>
      </c>
      <c r="H371" s="2">
        <v>62930.400000000001</v>
      </c>
      <c r="I371" s="2">
        <v>76679.199999999997</v>
      </c>
      <c r="J371" s="2">
        <v>74922.5</v>
      </c>
      <c r="K371" s="2">
        <v>74660.899999999994</v>
      </c>
      <c r="L371" s="2">
        <v>73890.100000000006</v>
      </c>
      <c r="M371" s="2">
        <v>78099.8</v>
      </c>
      <c r="N371" s="2">
        <v>81991.3</v>
      </c>
      <c r="O371" s="2">
        <v>69634.7</v>
      </c>
      <c r="P371" s="2">
        <v>80280.399999999994</v>
      </c>
      <c r="Q371" s="2">
        <v>78931.199999999997</v>
      </c>
      <c r="R371" s="2">
        <v>73518.600000000006</v>
      </c>
      <c r="S371" s="2">
        <v>72871.199999999997</v>
      </c>
      <c r="T371" s="2">
        <v>68031.899999999994</v>
      </c>
      <c r="U371" s="2">
        <v>40274.9</v>
      </c>
      <c r="V371" s="2">
        <v>0</v>
      </c>
      <c r="W371" s="2">
        <v>972.8</v>
      </c>
      <c r="X371" s="2">
        <v>38883.4</v>
      </c>
      <c r="Y371" s="2">
        <v>41754.800000000003</v>
      </c>
      <c r="Z371" s="2">
        <v>46625.2</v>
      </c>
      <c r="AA371" s="2">
        <v>46848.1</v>
      </c>
      <c r="AB371" s="2">
        <v>51632</v>
      </c>
      <c r="AC371" s="2">
        <v>49182.6</v>
      </c>
      <c r="AD371" s="2">
        <v>53942.2</v>
      </c>
      <c r="AE371" s="2">
        <v>53186.1</v>
      </c>
      <c r="AF371" s="2">
        <v>50009.2</v>
      </c>
      <c r="AG371" s="2">
        <v>63183.9</v>
      </c>
      <c r="AH371" s="2">
        <v>66556.600000000006</v>
      </c>
      <c r="AI371" s="2">
        <v>66708.800000000003</v>
      </c>
      <c r="AJ371" s="2">
        <v>66648.899999999994</v>
      </c>
      <c r="AK371" s="2">
        <v>78816</v>
      </c>
      <c r="AL371" s="2">
        <v>74819</v>
      </c>
      <c r="AM371" s="2">
        <v>66074.899999999994</v>
      </c>
      <c r="AN371" s="2">
        <v>70559.3</v>
      </c>
      <c r="AO371" s="2">
        <v>69158.899999999994</v>
      </c>
      <c r="AP371" s="2">
        <v>75034.600000000006</v>
      </c>
      <c r="AQ371" s="2">
        <v>70277.600000000006</v>
      </c>
      <c r="AR371" s="2">
        <v>70083.899999999994</v>
      </c>
      <c r="AS371" s="2">
        <v>79873.100000000006</v>
      </c>
      <c r="AT371" s="2">
        <v>76086.399999999994</v>
      </c>
      <c r="AU371" s="2">
        <v>65176.3</v>
      </c>
      <c r="AV371" s="2">
        <v>73018.399999999994</v>
      </c>
      <c r="AW371" s="2">
        <v>75056.100000000006</v>
      </c>
      <c r="AY371" s="13">
        <v>63446.546399999999</v>
      </c>
      <c r="AZ371" s="13">
        <v>57296.737199999996</v>
      </c>
      <c r="BA371" s="13">
        <v>71528.5</v>
      </c>
      <c r="BB371" s="13">
        <v>71321.5</v>
      </c>
      <c r="BC371" s="13">
        <v>65942.55</v>
      </c>
      <c r="BD371" s="13">
        <v>69833.649999999994</v>
      </c>
      <c r="BE371" s="13">
        <v>76936.05</v>
      </c>
      <c r="BF371" s="13">
        <v>78405.149999999994</v>
      </c>
      <c r="BG371" s="13">
        <v>67854.799999999988</v>
      </c>
      <c r="BH371" s="13">
        <v>75419.850000000006</v>
      </c>
      <c r="BI371" s="13">
        <v>74045.049999999988</v>
      </c>
      <c r="BJ371" s="13">
        <v>74276.600000000006</v>
      </c>
      <c r="BK371" s="13">
        <f t="shared" si="10"/>
        <v>846306.9835999998</v>
      </c>
      <c r="BM371" s="13">
        <v>63446.546399999999</v>
      </c>
      <c r="BN371" s="13">
        <v>57296.737199999996</v>
      </c>
      <c r="BO371" s="13">
        <v>71528.5</v>
      </c>
      <c r="BP371" s="13">
        <v>71321.5</v>
      </c>
      <c r="BQ371" s="13">
        <v>65942.55</v>
      </c>
      <c r="BR371" s="13">
        <v>69833.649999999994</v>
      </c>
      <c r="BS371" s="13">
        <v>76936.05</v>
      </c>
      <c r="BT371" s="13">
        <v>78405.149999999994</v>
      </c>
      <c r="BU371" s="13">
        <v>67854.799999999988</v>
      </c>
      <c r="BV371" s="13">
        <v>75419.850000000006</v>
      </c>
      <c r="BW371" s="13">
        <v>74045.049999999988</v>
      </c>
      <c r="BX371" s="13">
        <v>74276.600000000006</v>
      </c>
      <c r="BY371" s="13">
        <f t="shared" si="11"/>
        <v>846306.9835999998</v>
      </c>
      <c r="CA371" s="16"/>
    </row>
    <row r="372" spans="2:79" x14ac:dyDescent="0.25">
      <c r="B372" t="s">
        <v>476</v>
      </c>
      <c r="C372" t="s">
        <v>477</v>
      </c>
      <c r="D372" t="s">
        <v>58</v>
      </c>
      <c r="E372" t="s">
        <v>65</v>
      </c>
      <c r="G372" s="2">
        <v>62.6</v>
      </c>
      <c r="H372" s="2">
        <v>31.2</v>
      </c>
      <c r="I372" s="2">
        <v>83.3</v>
      </c>
      <c r="J372" s="2">
        <v>187.2</v>
      </c>
      <c r="K372" s="2">
        <v>10.4</v>
      </c>
      <c r="L372" s="2">
        <v>135.19999999999999</v>
      </c>
      <c r="M372" s="2">
        <v>62.4</v>
      </c>
      <c r="N372" s="2">
        <v>10201.799999999999</v>
      </c>
      <c r="O372" s="2">
        <v>11704</v>
      </c>
      <c r="P372" s="2">
        <v>10637.2</v>
      </c>
      <c r="Q372" s="2">
        <v>10586.5</v>
      </c>
      <c r="R372" s="2">
        <v>10899</v>
      </c>
      <c r="S372" s="2">
        <v>13686.8</v>
      </c>
      <c r="T372" s="2">
        <v>86682.8</v>
      </c>
      <c r="U372" s="2">
        <v>23934.400000000001</v>
      </c>
      <c r="V372" s="2">
        <v>64716</v>
      </c>
      <c r="W372" s="2">
        <v>25389.8</v>
      </c>
      <c r="X372" s="2">
        <v>44581.3</v>
      </c>
      <c r="Y372" s="2">
        <v>59006.9</v>
      </c>
      <c r="Z372" s="2">
        <v>66472.5</v>
      </c>
      <c r="AA372" s="2">
        <v>27258.5</v>
      </c>
      <c r="AB372" s="2">
        <v>52117</v>
      </c>
      <c r="AC372" s="2">
        <v>38598</v>
      </c>
      <c r="AD372" s="2">
        <v>44372.7</v>
      </c>
      <c r="AE372" s="2">
        <v>21054.3</v>
      </c>
      <c r="AF372" s="2">
        <v>38077.699999999997</v>
      </c>
      <c r="AG372" s="2">
        <v>64284.3</v>
      </c>
      <c r="AH372" s="2">
        <v>75022.5</v>
      </c>
      <c r="AI372" s="2">
        <v>25329.1</v>
      </c>
      <c r="AJ372" s="2">
        <v>39839</v>
      </c>
      <c r="AK372" s="2">
        <v>29351</v>
      </c>
      <c r="AL372" s="2">
        <v>28744.9</v>
      </c>
      <c r="AM372" s="2">
        <v>42174.7</v>
      </c>
      <c r="AN372" s="2">
        <v>35988.9</v>
      </c>
      <c r="AO372" s="2">
        <v>29246.1</v>
      </c>
      <c r="AP372" s="2">
        <v>53082.9</v>
      </c>
      <c r="AQ372" s="2">
        <v>34681.699999999997</v>
      </c>
      <c r="AR372" s="2">
        <v>42812.800000000003</v>
      </c>
      <c r="AS372" s="2">
        <v>41775.300000000003</v>
      </c>
      <c r="AT372" s="2">
        <v>42353.9</v>
      </c>
      <c r="AU372" s="2">
        <v>39519.300000000003</v>
      </c>
      <c r="AV372" s="2">
        <v>38267.9</v>
      </c>
      <c r="AW372" s="2">
        <v>18025.599999999999</v>
      </c>
      <c r="AY372" s="13">
        <v>35591.203249999999</v>
      </c>
      <c r="AZ372" s="13">
        <v>32141.384124999997</v>
      </c>
      <c r="BA372" s="13">
        <v>53029.8</v>
      </c>
      <c r="BB372" s="13">
        <v>58688.2</v>
      </c>
      <c r="BC372" s="13">
        <v>32424.2</v>
      </c>
      <c r="BD372" s="13">
        <v>39053.449999999997</v>
      </c>
      <c r="BE372" s="13">
        <v>23688.3</v>
      </c>
      <c r="BF372" s="13">
        <v>28744.9</v>
      </c>
      <c r="BG372" s="13">
        <v>42174.7</v>
      </c>
      <c r="BH372" s="13">
        <v>35988.9</v>
      </c>
      <c r="BI372" s="13">
        <v>29246.1</v>
      </c>
      <c r="BJ372" s="13">
        <v>53082.9</v>
      </c>
      <c r="BK372" s="13">
        <f t="shared" si="10"/>
        <v>463854.03737500007</v>
      </c>
      <c r="BM372" s="13">
        <v>35591.203249999999</v>
      </c>
      <c r="BN372" s="13">
        <v>32141.384124999997</v>
      </c>
      <c r="BO372" s="13">
        <v>53029.8</v>
      </c>
      <c r="BP372" s="13">
        <v>58688.2</v>
      </c>
      <c r="BQ372" s="13">
        <v>32424.2</v>
      </c>
      <c r="BR372" s="13">
        <v>39053.449999999997</v>
      </c>
      <c r="BS372" s="13">
        <v>23688.3</v>
      </c>
      <c r="BT372" s="13">
        <v>28744.9</v>
      </c>
      <c r="BU372" s="13">
        <v>42174.7</v>
      </c>
      <c r="BV372" s="13">
        <v>35988.9</v>
      </c>
      <c r="BW372" s="13">
        <v>29246.1</v>
      </c>
      <c r="BX372" s="13">
        <v>53082.9</v>
      </c>
      <c r="BY372" s="13">
        <f t="shared" si="11"/>
        <v>463854.03737500007</v>
      </c>
      <c r="CA372" s="16"/>
    </row>
    <row r="373" spans="2:79" x14ac:dyDescent="0.25">
      <c r="B373" t="s">
        <v>580</v>
      </c>
      <c r="C373" t="s">
        <v>581</v>
      </c>
      <c r="D373" t="s">
        <v>184</v>
      </c>
      <c r="E373" t="s">
        <v>53</v>
      </c>
      <c r="G373" s="2">
        <v>695832.8</v>
      </c>
      <c r="H373" s="2">
        <v>603873.80000000005</v>
      </c>
      <c r="I373" s="2">
        <v>670758.40000000002</v>
      </c>
      <c r="J373" s="2">
        <v>583480.5</v>
      </c>
      <c r="K373" s="2">
        <v>666806</v>
      </c>
      <c r="L373" s="2">
        <v>623532</v>
      </c>
      <c r="M373" s="2">
        <v>700634.5</v>
      </c>
      <c r="N373" s="2">
        <v>623228.30000000005</v>
      </c>
      <c r="O373" s="2">
        <v>577699.6</v>
      </c>
      <c r="P373" s="2">
        <v>721484.6</v>
      </c>
      <c r="Q373" s="2">
        <v>516467.20000000001</v>
      </c>
      <c r="R373" s="2">
        <v>575940</v>
      </c>
      <c r="S373" s="2">
        <v>360065.5</v>
      </c>
      <c r="T373" s="2">
        <v>395619.5</v>
      </c>
      <c r="U373" s="2">
        <v>415293.3</v>
      </c>
      <c r="V373" s="2">
        <v>453319.8</v>
      </c>
      <c r="W373" s="2">
        <v>496598.5</v>
      </c>
      <c r="X373" s="2">
        <v>557549.30000000005</v>
      </c>
      <c r="Y373" s="2">
        <v>568506.69999999995</v>
      </c>
      <c r="Z373" s="2">
        <v>552380.19999999995</v>
      </c>
      <c r="AA373" s="2">
        <v>559275.5</v>
      </c>
      <c r="AB373" s="2">
        <v>717164.8</v>
      </c>
      <c r="AC373" s="2">
        <v>600462.69999999995</v>
      </c>
      <c r="AD373" s="2">
        <v>673382.9</v>
      </c>
      <c r="AE373" s="2">
        <v>662174.5</v>
      </c>
      <c r="AF373" s="2">
        <v>591953.6</v>
      </c>
      <c r="AG373" s="2">
        <v>685490.4</v>
      </c>
      <c r="AH373" s="2">
        <v>670557.19999999995</v>
      </c>
      <c r="AI373" s="2">
        <v>682290.2</v>
      </c>
      <c r="AJ373" s="2">
        <v>649154.19999999995</v>
      </c>
      <c r="AK373" s="2">
        <v>618896</v>
      </c>
      <c r="AL373" s="2">
        <v>602006.69999999995</v>
      </c>
      <c r="AM373" s="2">
        <v>660775.69999999995</v>
      </c>
      <c r="AN373" s="2">
        <v>659518.6</v>
      </c>
      <c r="AO373" s="2">
        <v>542744.5</v>
      </c>
      <c r="AP373" s="2">
        <v>671597.4</v>
      </c>
      <c r="AQ373" s="2">
        <v>781277.9</v>
      </c>
      <c r="AR373" s="2">
        <v>714208.2</v>
      </c>
      <c r="AS373" s="2">
        <v>803197.4</v>
      </c>
      <c r="AT373" s="2">
        <v>725084</v>
      </c>
      <c r="AU373" s="2">
        <v>709620.2</v>
      </c>
      <c r="AV373" s="2">
        <v>754245.1</v>
      </c>
      <c r="AW373" s="2">
        <v>753474</v>
      </c>
      <c r="AY373" s="13">
        <v>716274.49910000013</v>
      </c>
      <c r="AZ373" s="13">
        <v>646846.74054999999</v>
      </c>
      <c r="BA373" s="13">
        <v>744343.9</v>
      </c>
      <c r="BB373" s="13">
        <v>697820.6</v>
      </c>
      <c r="BC373" s="13">
        <v>695955.2</v>
      </c>
      <c r="BD373" s="13">
        <v>701699.64999999991</v>
      </c>
      <c r="BE373" s="13">
        <v>686185</v>
      </c>
      <c r="BF373" s="13">
        <v>612617.5</v>
      </c>
      <c r="BG373" s="13">
        <v>619237.64999999991</v>
      </c>
      <c r="BH373" s="13">
        <v>690501.6</v>
      </c>
      <c r="BI373" s="13">
        <v>529605.85</v>
      </c>
      <c r="BJ373" s="13">
        <v>623768.69999999995</v>
      </c>
      <c r="BK373" s="13">
        <f t="shared" si="10"/>
        <v>7964856.8896499993</v>
      </c>
      <c r="BM373" s="13">
        <v>716274.49910000013</v>
      </c>
      <c r="BN373" s="13">
        <v>646846.74054999999</v>
      </c>
      <c r="BO373" s="13">
        <v>744343.9</v>
      </c>
      <c r="BP373" s="13">
        <v>697820.6</v>
      </c>
      <c r="BQ373" s="13">
        <v>695955.2</v>
      </c>
      <c r="BR373" s="13">
        <v>701699.64999999991</v>
      </c>
      <c r="BS373" s="13">
        <v>686185</v>
      </c>
      <c r="BT373" s="13">
        <v>612617.5</v>
      </c>
      <c r="BU373" s="13">
        <v>619237.64999999991</v>
      </c>
      <c r="BV373" s="13">
        <v>690501.6</v>
      </c>
      <c r="BW373" s="13">
        <v>529605.85</v>
      </c>
      <c r="BX373" s="13">
        <v>623768.69999999995</v>
      </c>
      <c r="BY373" s="13">
        <f t="shared" si="11"/>
        <v>7964856.8896499993</v>
      </c>
      <c r="CA373" s="16"/>
    </row>
    <row r="374" spans="2:79" x14ac:dyDescent="0.25">
      <c r="B374" t="s">
        <v>470</v>
      </c>
      <c r="C374" t="s">
        <v>471</v>
      </c>
      <c r="D374" t="s">
        <v>58</v>
      </c>
      <c r="E374" t="s">
        <v>65</v>
      </c>
      <c r="G374" s="2">
        <v>41704</v>
      </c>
      <c r="H374" s="2">
        <v>36535.199999999997</v>
      </c>
      <c r="I374" s="2">
        <v>40001.599999999999</v>
      </c>
      <c r="J374" s="2">
        <v>36215.800000000003</v>
      </c>
      <c r="K374" s="2">
        <v>36209.4</v>
      </c>
      <c r="L374" s="2">
        <v>33881.800000000003</v>
      </c>
      <c r="M374" s="2">
        <v>34907.199999999997</v>
      </c>
      <c r="N374" s="2">
        <v>35524.6</v>
      </c>
      <c r="O374" s="2">
        <v>36094.800000000003</v>
      </c>
      <c r="P374" s="2">
        <v>37653.1</v>
      </c>
      <c r="Q374" s="2">
        <v>42898.5</v>
      </c>
      <c r="R374" s="2">
        <v>46980.6</v>
      </c>
      <c r="S374" s="2">
        <v>46772.1</v>
      </c>
      <c r="T374" s="2">
        <v>43576.6</v>
      </c>
      <c r="U374" s="2">
        <v>45788</v>
      </c>
      <c r="V374" s="2">
        <v>47595.8</v>
      </c>
      <c r="W374" s="2">
        <v>48441.599999999999</v>
      </c>
      <c r="X374" s="2">
        <v>44035</v>
      </c>
      <c r="Y374" s="2">
        <v>45248.800000000003</v>
      </c>
      <c r="Z374" s="2">
        <v>45845.3</v>
      </c>
      <c r="AA374" s="2">
        <v>46369.2</v>
      </c>
      <c r="AB374" s="2">
        <v>48900.6</v>
      </c>
      <c r="AC374" s="2">
        <v>50383.3</v>
      </c>
      <c r="AD374" s="2">
        <v>55342.5</v>
      </c>
      <c r="AE374" s="2">
        <v>53973.5</v>
      </c>
      <c r="AF374" s="2">
        <v>47752.800000000003</v>
      </c>
      <c r="AG374" s="2">
        <v>52417.8</v>
      </c>
      <c r="AH374" s="2">
        <v>48953.2</v>
      </c>
      <c r="AI374" s="2">
        <v>47881.599999999999</v>
      </c>
      <c r="AJ374" s="2">
        <v>45139.4</v>
      </c>
      <c r="AK374" s="2">
        <v>46246.8</v>
      </c>
      <c r="AL374" s="2">
        <v>46531.199999999997</v>
      </c>
      <c r="AM374" s="2">
        <v>46066.8</v>
      </c>
      <c r="AN374" s="2">
        <v>48640.5</v>
      </c>
      <c r="AO374" s="2">
        <v>49980.7</v>
      </c>
      <c r="AP374" s="2">
        <v>51688</v>
      </c>
      <c r="AQ374" s="2">
        <v>52299.9</v>
      </c>
      <c r="AR374" s="2">
        <v>44492.2</v>
      </c>
      <c r="AS374" s="2">
        <v>50273.599999999999</v>
      </c>
      <c r="AT374" s="2">
        <v>48438.400000000001</v>
      </c>
      <c r="AU374" s="2">
        <v>46803.4</v>
      </c>
      <c r="AV374" s="2">
        <v>44986.5</v>
      </c>
      <c r="AW374" s="2">
        <v>45061.599999999999</v>
      </c>
      <c r="AY374" s="13">
        <v>51714.043200000007</v>
      </c>
      <c r="AZ374" s="13">
        <v>46701.453600000001</v>
      </c>
      <c r="BA374" s="13">
        <v>51345.7</v>
      </c>
      <c r="BB374" s="13">
        <v>48695.8</v>
      </c>
      <c r="BC374" s="13">
        <v>47342.5</v>
      </c>
      <c r="BD374" s="13">
        <v>45062.95</v>
      </c>
      <c r="BE374" s="13">
        <v>45654.2</v>
      </c>
      <c r="BF374" s="13">
        <v>41027.899999999994</v>
      </c>
      <c r="BG374" s="13">
        <v>41080.800000000003</v>
      </c>
      <c r="BH374" s="13">
        <v>43146.8</v>
      </c>
      <c r="BI374" s="13">
        <v>46439.6</v>
      </c>
      <c r="BJ374" s="13">
        <v>49334.3</v>
      </c>
      <c r="BK374" s="13">
        <f t="shared" si="10"/>
        <v>557546.04680000001</v>
      </c>
      <c r="BM374" s="13">
        <v>51714.043200000007</v>
      </c>
      <c r="BN374" s="13">
        <v>46701.453600000001</v>
      </c>
      <c r="BO374" s="13">
        <v>51345.7</v>
      </c>
      <c r="BP374" s="13">
        <v>48695.8</v>
      </c>
      <c r="BQ374" s="13">
        <v>47342.5</v>
      </c>
      <c r="BR374" s="13">
        <v>45062.95</v>
      </c>
      <c r="BS374" s="13">
        <v>45654.2</v>
      </c>
      <c r="BT374" s="13">
        <v>41027.899999999994</v>
      </c>
      <c r="BU374" s="13">
        <v>41080.800000000003</v>
      </c>
      <c r="BV374" s="13">
        <v>43146.8</v>
      </c>
      <c r="BW374" s="13">
        <v>46439.6</v>
      </c>
      <c r="BX374" s="13">
        <v>49334.3</v>
      </c>
      <c r="BY374" s="13">
        <f t="shared" si="11"/>
        <v>557546.04680000001</v>
      </c>
      <c r="CA374" s="16"/>
    </row>
    <row r="375" spans="2:79" x14ac:dyDescent="0.25">
      <c r="B375" t="s">
        <v>777</v>
      </c>
      <c r="C375" t="s">
        <v>778</v>
      </c>
      <c r="D375" t="s">
        <v>52</v>
      </c>
      <c r="E375" t="s">
        <v>65</v>
      </c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>
        <v>18409</v>
      </c>
      <c r="AY375" s="18">
        <v>24458</v>
      </c>
      <c r="AZ375" s="18">
        <v>17373</v>
      </c>
      <c r="BA375" s="18">
        <v>13467</v>
      </c>
      <c r="BB375" s="18">
        <v>22722</v>
      </c>
      <c r="BC375" s="18">
        <v>24380</v>
      </c>
      <c r="BD375" s="18">
        <v>16845</v>
      </c>
      <c r="BE375" s="18">
        <v>18409</v>
      </c>
      <c r="BF375" s="18">
        <v>18017</v>
      </c>
      <c r="BG375" s="18">
        <v>25937</v>
      </c>
      <c r="BH375" s="18">
        <v>18781</v>
      </c>
      <c r="BI375" s="18">
        <v>17484</v>
      </c>
      <c r="BJ375" s="18">
        <v>23402</v>
      </c>
      <c r="BK375" s="13">
        <f t="shared" si="10"/>
        <v>241275</v>
      </c>
      <c r="BM375" s="18">
        <v>24458</v>
      </c>
      <c r="BN375" s="18">
        <v>17373</v>
      </c>
      <c r="BO375" s="18">
        <v>13467</v>
      </c>
      <c r="BP375" s="18">
        <v>22722</v>
      </c>
      <c r="BQ375" s="18">
        <v>24380</v>
      </c>
      <c r="BR375" s="18">
        <v>16845</v>
      </c>
      <c r="BS375" s="18">
        <v>18409</v>
      </c>
      <c r="BT375" s="18">
        <v>18017</v>
      </c>
      <c r="BU375" s="18">
        <v>25937</v>
      </c>
      <c r="BV375" s="18">
        <v>18781</v>
      </c>
      <c r="BW375" s="18">
        <v>17484</v>
      </c>
      <c r="BX375" s="18">
        <v>23402</v>
      </c>
      <c r="BY375" s="13">
        <f t="shared" si="11"/>
        <v>241275</v>
      </c>
      <c r="CA375" s="16"/>
    </row>
    <row r="376" spans="2:79" x14ac:dyDescent="0.25">
      <c r="B376" t="s">
        <v>773</v>
      </c>
      <c r="C376" t="s">
        <v>774</v>
      </c>
      <c r="D376" t="s">
        <v>58</v>
      </c>
      <c r="E376" t="s">
        <v>65</v>
      </c>
      <c r="G376" s="2">
        <v>225369.60000000001</v>
      </c>
      <c r="H376" s="2">
        <v>172619.2</v>
      </c>
      <c r="I376" s="2">
        <v>208488.8</v>
      </c>
      <c r="J376" s="2">
        <v>162936.29999999999</v>
      </c>
      <c r="K376" s="2">
        <v>77846.2</v>
      </c>
      <c r="L376" s="2">
        <v>25671.200000000001</v>
      </c>
      <c r="M376" s="2">
        <v>19118.400000000001</v>
      </c>
      <c r="N376" s="2">
        <v>13470.9</v>
      </c>
      <c r="O376" s="2">
        <v>35735.9</v>
      </c>
      <c r="P376" s="2">
        <v>76002.3</v>
      </c>
      <c r="Q376" s="2">
        <v>184912.3</v>
      </c>
      <c r="R376" s="2">
        <v>214333.1</v>
      </c>
      <c r="S376" s="2">
        <v>230598.7</v>
      </c>
      <c r="T376" s="2">
        <v>196480.7</v>
      </c>
      <c r="U376" s="2">
        <v>92274</v>
      </c>
      <c r="V376" s="2">
        <v>0</v>
      </c>
      <c r="W376" s="2">
        <v>4769.8999999999996</v>
      </c>
      <c r="X376" s="2">
        <v>38695.300000000003</v>
      </c>
      <c r="Y376" s="2">
        <v>27556.7</v>
      </c>
      <c r="Z376" s="2">
        <v>23886.7</v>
      </c>
      <c r="AA376" s="2">
        <v>29678.6</v>
      </c>
      <c r="AB376" s="2">
        <v>59153.1</v>
      </c>
      <c r="AC376" s="2">
        <v>7912.2</v>
      </c>
      <c r="AD376" s="2">
        <v>11045.9</v>
      </c>
      <c r="AE376" s="2">
        <v>34301.199999999997</v>
      </c>
      <c r="AF376" s="2">
        <v>32404.9</v>
      </c>
      <c r="AG376" s="2">
        <v>35024.199999999997</v>
      </c>
      <c r="AH376" s="2">
        <v>116142</v>
      </c>
      <c r="AI376" s="2">
        <v>92904.8</v>
      </c>
      <c r="AJ376" s="2">
        <v>42052.4</v>
      </c>
      <c r="AK376" s="2">
        <v>30344.2</v>
      </c>
      <c r="AL376" s="2">
        <v>23411.200000000001</v>
      </c>
      <c r="AM376" s="2">
        <v>27571.5</v>
      </c>
      <c r="AN376" s="2">
        <v>94271</v>
      </c>
      <c r="AO376" s="2">
        <v>91230</v>
      </c>
      <c r="AP376" s="2">
        <v>93998.2</v>
      </c>
      <c r="AQ376" s="2">
        <v>159090</v>
      </c>
      <c r="AR376" s="2">
        <v>128161.60000000001</v>
      </c>
      <c r="AS376" s="2">
        <v>139585.29999999999</v>
      </c>
      <c r="AT376" s="2">
        <v>134472</v>
      </c>
      <c r="AU376" s="2">
        <v>138821.1</v>
      </c>
      <c r="AV376" s="2">
        <v>134472</v>
      </c>
      <c r="AW376" s="2">
        <v>139087.70000000001</v>
      </c>
      <c r="AY376" s="13">
        <v>92205.980850000007</v>
      </c>
      <c r="AZ376" s="13">
        <v>83268.548924999996</v>
      </c>
      <c r="BA376" s="13">
        <v>87304.75</v>
      </c>
      <c r="BB376" s="13">
        <v>125307</v>
      </c>
      <c r="BC376" s="13">
        <v>115862.95000000001</v>
      </c>
      <c r="BD376" s="13">
        <v>88262.2</v>
      </c>
      <c r="BE376" s="13">
        <v>84715.950000000012</v>
      </c>
      <c r="BF376" s="13">
        <v>18441.05</v>
      </c>
      <c r="BG376" s="13">
        <v>31653.7</v>
      </c>
      <c r="BH376" s="13">
        <v>85136.65</v>
      </c>
      <c r="BI376" s="13">
        <v>138071.15</v>
      </c>
      <c r="BJ376" s="13">
        <v>154165.65</v>
      </c>
      <c r="BK376" s="13">
        <f t="shared" si="10"/>
        <v>1104395.579775</v>
      </c>
      <c r="BM376" s="13">
        <v>92205.980850000007</v>
      </c>
      <c r="BN376" s="13">
        <v>83268.548924999996</v>
      </c>
      <c r="BO376" s="13">
        <v>87304.75</v>
      </c>
      <c r="BP376" s="13">
        <v>125307</v>
      </c>
      <c r="BQ376" s="13">
        <v>115862.95000000001</v>
      </c>
      <c r="BR376" s="13">
        <v>88262.2</v>
      </c>
      <c r="BS376" s="13">
        <v>84715.950000000012</v>
      </c>
      <c r="BT376" s="13">
        <v>18441.05</v>
      </c>
      <c r="BU376" s="13">
        <v>31653.7</v>
      </c>
      <c r="BV376" s="13">
        <v>85136.65</v>
      </c>
      <c r="BW376" s="13">
        <v>138071.15</v>
      </c>
      <c r="BX376" s="13">
        <v>154165.65</v>
      </c>
      <c r="BY376" s="13">
        <f t="shared" si="11"/>
        <v>1104395.579775</v>
      </c>
      <c r="CA376" s="16"/>
    </row>
    <row r="377" spans="2:79" x14ac:dyDescent="0.25">
      <c r="B377" t="s">
        <v>592</v>
      </c>
      <c r="C377" t="s">
        <v>593</v>
      </c>
      <c r="D377" t="s">
        <v>58</v>
      </c>
      <c r="E377" t="s">
        <v>65</v>
      </c>
      <c r="G377" s="2">
        <v>44022.5</v>
      </c>
      <c r="H377" s="2">
        <v>42027.6</v>
      </c>
      <c r="I377" s="2">
        <v>48874.6</v>
      </c>
      <c r="J377" s="2">
        <v>44076.3</v>
      </c>
      <c r="K377" s="2">
        <v>42160.7</v>
      </c>
      <c r="L377" s="2">
        <v>38215.5</v>
      </c>
      <c r="M377" s="2">
        <v>39050.1</v>
      </c>
      <c r="N377" s="2">
        <v>35008.1</v>
      </c>
      <c r="O377" s="2">
        <v>35318.5</v>
      </c>
      <c r="P377" s="2">
        <v>45132.3</v>
      </c>
      <c r="Q377" s="2">
        <v>44421</v>
      </c>
      <c r="R377" s="2">
        <v>45814.9</v>
      </c>
      <c r="S377" s="2">
        <v>45814.9</v>
      </c>
      <c r="T377" s="2">
        <v>47756</v>
      </c>
      <c r="U377" s="2">
        <v>24495.599999999999</v>
      </c>
      <c r="V377" s="2">
        <v>18001.599999999999</v>
      </c>
      <c r="W377" s="2">
        <v>11244.6</v>
      </c>
      <c r="X377" s="2">
        <v>38403.5</v>
      </c>
      <c r="Y377" s="2">
        <v>45137.7</v>
      </c>
      <c r="Z377" s="2">
        <v>41582.699999999997</v>
      </c>
      <c r="AA377" s="2">
        <v>38916.6</v>
      </c>
      <c r="AB377" s="2">
        <v>39872.6</v>
      </c>
      <c r="AC377" s="2">
        <v>43880</v>
      </c>
      <c r="AD377" s="2">
        <v>44476.1</v>
      </c>
      <c r="AE377" s="2">
        <v>53542.400000000001</v>
      </c>
      <c r="AF377" s="2">
        <v>42582.6</v>
      </c>
      <c r="AG377" s="2">
        <v>41490.400000000001</v>
      </c>
      <c r="AH377" s="2">
        <v>40358.5</v>
      </c>
      <c r="AI377" s="2">
        <v>42399</v>
      </c>
      <c r="AJ377" s="2">
        <v>33084.5</v>
      </c>
      <c r="AK377" s="2">
        <v>35699.9</v>
      </c>
      <c r="AL377" s="2">
        <v>36017.1</v>
      </c>
      <c r="AM377" s="2">
        <v>36456.300000000003</v>
      </c>
      <c r="AN377" s="2">
        <v>36617.699999999997</v>
      </c>
      <c r="AO377" s="2">
        <v>35530.9</v>
      </c>
      <c r="AP377" s="2">
        <v>36511.9</v>
      </c>
      <c r="AQ377" s="2">
        <v>36547.1</v>
      </c>
      <c r="AR377" s="2">
        <v>32332.3</v>
      </c>
      <c r="AS377" s="2">
        <v>34408.800000000003</v>
      </c>
      <c r="AT377" s="2">
        <v>34049.599999999999</v>
      </c>
      <c r="AU377" s="2">
        <v>36718.400000000001</v>
      </c>
      <c r="AV377" s="2">
        <v>38272</v>
      </c>
      <c r="AW377" s="2">
        <v>36986.9</v>
      </c>
      <c r="AY377" s="13">
        <v>42983.646200000003</v>
      </c>
      <c r="AZ377" s="13">
        <v>38817.285099999994</v>
      </c>
      <c r="BA377" s="13">
        <v>37949.600000000006</v>
      </c>
      <c r="BB377" s="13">
        <v>37204.050000000003</v>
      </c>
      <c r="BC377" s="13">
        <v>39558.699999999997</v>
      </c>
      <c r="BD377" s="13">
        <v>35678.25</v>
      </c>
      <c r="BE377" s="13">
        <v>36343.4</v>
      </c>
      <c r="BF377" s="13">
        <v>35512.6</v>
      </c>
      <c r="BG377" s="13">
        <v>35887.4</v>
      </c>
      <c r="BH377" s="13">
        <v>40875</v>
      </c>
      <c r="BI377" s="13">
        <v>39975.949999999997</v>
      </c>
      <c r="BJ377" s="13">
        <v>41163.4</v>
      </c>
      <c r="BK377" s="13">
        <f t="shared" si="10"/>
        <v>461949.28130000009</v>
      </c>
      <c r="BM377" s="13">
        <v>42983.646200000003</v>
      </c>
      <c r="BN377" s="13">
        <v>38817.285099999994</v>
      </c>
      <c r="BO377" s="13">
        <v>37949.600000000006</v>
      </c>
      <c r="BP377" s="13">
        <v>37204.050000000003</v>
      </c>
      <c r="BQ377" s="13">
        <v>39558.699999999997</v>
      </c>
      <c r="BR377" s="13">
        <v>35678.25</v>
      </c>
      <c r="BS377" s="13">
        <v>36343.4</v>
      </c>
      <c r="BT377" s="13">
        <v>35512.6</v>
      </c>
      <c r="BU377" s="13">
        <v>35887.4</v>
      </c>
      <c r="BV377" s="13">
        <v>40875</v>
      </c>
      <c r="BW377" s="13">
        <v>39975.949999999997</v>
      </c>
      <c r="BX377" s="13">
        <v>41163.4</v>
      </c>
      <c r="BY377" s="13">
        <f t="shared" si="11"/>
        <v>461949.28130000009</v>
      </c>
      <c r="CA377" s="16"/>
    </row>
    <row r="378" spans="2:79" x14ac:dyDescent="0.25">
      <c r="B378" t="s">
        <v>435</v>
      </c>
      <c r="C378" t="s">
        <v>436</v>
      </c>
      <c r="D378" t="s">
        <v>58</v>
      </c>
      <c r="E378" t="s">
        <v>65</v>
      </c>
      <c r="G378" s="2">
        <v>50512.800000000003</v>
      </c>
      <c r="H378" s="2">
        <v>39707.199999999997</v>
      </c>
      <c r="I378" s="2">
        <v>44708.4</v>
      </c>
      <c r="J378" s="2">
        <v>40689.699999999997</v>
      </c>
      <c r="K378" s="2">
        <v>39617.199999999997</v>
      </c>
      <c r="L378" s="2">
        <v>35856.199999999997</v>
      </c>
      <c r="M378" s="2">
        <v>38136.800000000003</v>
      </c>
      <c r="N378" s="2">
        <v>39141.9</v>
      </c>
      <c r="O378" s="2">
        <v>37809.300000000003</v>
      </c>
      <c r="P378" s="2">
        <v>39710.699999999997</v>
      </c>
      <c r="Q378" s="2">
        <v>45798.5</v>
      </c>
      <c r="R378" s="2">
        <v>49978.6</v>
      </c>
      <c r="S378" s="2">
        <v>51102.9</v>
      </c>
      <c r="T378" s="2">
        <v>45412.6</v>
      </c>
      <c r="U378" s="2">
        <v>43482.5</v>
      </c>
      <c r="V378" s="2">
        <v>40893.4</v>
      </c>
      <c r="W378" s="2">
        <v>40134.800000000003</v>
      </c>
      <c r="X378" s="2">
        <v>36684.9</v>
      </c>
      <c r="Y378" s="2">
        <v>38858.800000000003</v>
      </c>
      <c r="Z378" s="2">
        <v>38517.199999999997</v>
      </c>
      <c r="AA378" s="2">
        <v>37965.199999999997</v>
      </c>
      <c r="AB378" s="2">
        <f>31734.8+8458.8</f>
        <v>40193.599999999999</v>
      </c>
      <c r="AC378" s="2">
        <v>41790.6</v>
      </c>
      <c r="AD378" s="2">
        <v>52345.8</v>
      </c>
      <c r="AE378" s="2">
        <v>51891.8</v>
      </c>
      <c r="AF378" s="2">
        <v>41800.6</v>
      </c>
      <c r="AG378" s="2">
        <v>45333.8</v>
      </c>
      <c r="AH378" s="2">
        <v>39725.4</v>
      </c>
      <c r="AI378" s="2">
        <v>40944.800000000003</v>
      </c>
      <c r="AJ378" s="2">
        <v>36741</v>
      </c>
      <c r="AK378" s="2">
        <v>37995.699999999997</v>
      </c>
      <c r="AL378" s="2">
        <v>35405.699999999997</v>
      </c>
      <c r="AM378" s="2">
        <v>34190.199999999997</v>
      </c>
      <c r="AN378" s="2">
        <v>39237.5</v>
      </c>
      <c r="AO378" s="2">
        <v>37928</v>
      </c>
      <c r="AP378" s="2">
        <v>48812.1</v>
      </c>
      <c r="AQ378" s="2">
        <v>13056</v>
      </c>
      <c r="AR378" s="2">
        <v>53120.2</v>
      </c>
      <c r="AS378" s="2">
        <v>29099.200000000001</v>
      </c>
      <c r="AT378" s="2">
        <v>50156.800000000003</v>
      </c>
      <c r="AU378" s="2">
        <v>18396.900000000001</v>
      </c>
      <c r="AV378" s="2">
        <v>45027.8</v>
      </c>
      <c r="AW378" s="2">
        <v>9175</v>
      </c>
      <c r="AY378" s="13">
        <v>41645.770299999996</v>
      </c>
      <c r="AZ378" s="13">
        <v>37609.088149999996</v>
      </c>
      <c r="BA378" s="13">
        <v>37216.5</v>
      </c>
      <c r="BB378" s="13">
        <v>44941.100000000006</v>
      </c>
      <c r="BC378" s="13">
        <v>29670.850000000002</v>
      </c>
      <c r="BD378" s="13">
        <v>40884.400000000001</v>
      </c>
      <c r="BE378" s="13">
        <v>23585.35</v>
      </c>
      <c r="BF378" s="13">
        <v>37273.800000000003</v>
      </c>
      <c r="BG378" s="13">
        <v>35999.75</v>
      </c>
      <c r="BH378" s="13">
        <v>39474.1</v>
      </c>
      <c r="BI378" s="13">
        <v>41863.25</v>
      </c>
      <c r="BJ378" s="13">
        <v>49395.35</v>
      </c>
      <c r="BK378" s="13">
        <f t="shared" si="10"/>
        <v>459559.30844999995</v>
      </c>
      <c r="BM378" s="13">
        <v>41645.770299999996</v>
      </c>
      <c r="BN378" s="13">
        <v>37609.088149999996</v>
      </c>
      <c r="BO378" s="13">
        <v>37216.5</v>
      </c>
      <c r="BP378" s="13">
        <v>44941.100000000006</v>
      </c>
      <c r="BQ378" s="13">
        <v>29670.850000000002</v>
      </c>
      <c r="BR378" s="13">
        <v>40884.400000000001</v>
      </c>
      <c r="BS378" s="13">
        <v>23585.35</v>
      </c>
      <c r="BT378" s="13">
        <v>37273.800000000003</v>
      </c>
      <c r="BU378" s="13">
        <v>35999.75</v>
      </c>
      <c r="BV378" s="13">
        <v>39474.1</v>
      </c>
      <c r="BW378" s="13">
        <v>41863.25</v>
      </c>
      <c r="BX378" s="13">
        <v>49395.35</v>
      </c>
      <c r="BY378" s="13">
        <f t="shared" si="11"/>
        <v>459559.30844999995</v>
      </c>
      <c r="CA378" s="16"/>
    </row>
    <row r="379" spans="2:79" x14ac:dyDescent="0.25">
      <c r="B379" t="s">
        <v>226</v>
      </c>
      <c r="C379" t="s">
        <v>227</v>
      </c>
      <c r="D379" t="s">
        <v>58</v>
      </c>
      <c r="E379" t="s">
        <v>65</v>
      </c>
      <c r="G379" s="2">
        <v>56447.199999999997</v>
      </c>
      <c r="H379" s="2">
        <v>42213.599999999999</v>
      </c>
      <c r="I379" s="2">
        <v>45585.4</v>
      </c>
      <c r="J379" s="2">
        <v>40133.599999999999</v>
      </c>
      <c r="K379" s="2">
        <v>47372</v>
      </c>
      <c r="L379" s="2">
        <v>41360.800000000003</v>
      </c>
      <c r="M379" s="2">
        <v>38985.5</v>
      </c>
      <c r="N379" s="2">
        <v>39018.6</v>
      </c>
      <c r="O379" s="2">
        <v>43409.3</v>
      </c>
      <c r="P379" s="2">
        <v>45173.9</v>
      </c>
      <c r="Q379" s="2">
        <v>30399.1</v>
      </c>
      <c r="R379" s="2">
        <v>51787.5</v>
      </c>
      <c r="S379" s="2">
        <v>48849</v>
      </c>
      <c r="T379" s="2">
        <v>44774.7</v>
      </c>
      <c r="U379" s="2">
        <v>41392.5</v>
      </c>
      <c r="V379" s="2">
        <v>43378.2</v>
      </c>
      <c r="W379" s="2">
        <v>41820.9</v>
      </c>
      <c r="X379" s="2">
        <v>39689.1</v>
      </c>
      <c r="Y379" s="2">
        <v>39018.6</v>
      </c>
      <c r="Z379" s="2">
        <v>35571</v>
      </c>
      <c r="AA379" s="2">
        <v>35924</v>
      </c>
      <c r="AB379" s="2">
        <v>38262.6</v>
      </c>
      <c r="AC379" s="2">
        <v>37581.300000000003</v>
      </c>
      <c r="AD379" s="2">
        <v>40979.599999999999</v>
      </c>
      <c r="AE379" s="2">
        <v>52854.400000000001</v>
      </c>
      <c r="AF379" s="2">
        <v>41660.1</v>
      </c>
      <c r="AG379" s="2">
        <v>40243</v>
      </c>
      <c r="AH379" s="2">
        <v>47889.8</v>
      </c>
      <c r="AI379" s="2">
        <v>38100.699999999997</v>
      </c>
      <c r="AJ379" s="2">
        <v>40484.5</v>
      </c>
      <c r="AK379" s="2">
        <v>39216.800000000003</v>
      </c>
      <c r="AL379" s="2">
        <v>35603.199999999997</v>
      </c>
      <c r="AM379" s="2">
        <v>46003.1</v>
      </c>
      <c r="AN379" s="2">
        <v>37500.5</v>
      </c>
      <c r="AO379" s="2">
        <v>43639.199999999997</v>
      </c>
      <c r="AP379" s="2">
        <v>49688.5</v>
      </c>
      <c r="AQ379" s="2">
        <v>53830.1</v>
      </c>
      <c r="AR379" s="2">
        <v>43983.3</v>
      </c>
      <c r="AS379" s="2">
        <v>45620.800000000003</v>
      </c>
      <c r="AT379" s="2">
        <v>48505.1</v>
      </c>
      <c r="AU379" s="2">
        <v>48422.400000000001</v>
      </c>
      <c r="AV379" s="2">
        <v>47523.9</v>
      </c>
      <c r="AW379" s="2">
        <v>53497.599999999999</v>
      </c>
      <c r="AY379" s="13">
        <v>50101.41795000001</v>
      </c>
      <c r="AZ379" s="13">
        <v>45245.138475</v>
      </c>
      <c r="BA379" s="13">
        <v>42931.9</v>
      </c>
      <c r="BB379" s="13">
        <v>48197.45</v>
      </c>
      <c r="BC379" s="13">
        <v>43261.55</v>
      </c>
      <c r="BD379" s="13">
        <v>44004.2</v>
      </c>
      <c r="BE379" s="13">
        <v>46357.2</v>
      </c>
      <c r="BF379" s="13">
        <v>37310.899999999994</v>
      </c>
      <c r="BG379" s="13">
        <v>44706.2</v>
      </c>
      <c r="BH379" s="13">
        <v>41337.199999999997</v>
      </c>
      <c r="BI379" s="13">
        <v>37019.149999999994</v>
      </c>
      <c r="BJ379" s="13">
        <v>50738</v>
      </c>
      <c r="BK379" s="13">
        <f t="shared" si="10"/>
        <v>531210.30642500008</v>
      </c>
      <c r="BM379" s="13">
        <v>50101.41795000001</v>
      </c>
      <c r="BN379" s="13">
        <v>45245.138475</v>
      </c>
      <c r="BO379" s="13">
        <v>42931.9</v>
      </c>
      <c r="BP379" s="13">
        <v>48197.45</v>
      </c>
      <c r="BQ379" s="13">
        <v>43261.55</v>
      </c>
      <c r="BR379" s="13">
        <v>44004.2</v>
      </c>
      <c r="BS379" s="13">
        <v>46357.2</v>
      </c>
      <c r="BT379" s="13">
        <v>37310.899999999994</v>
      </c>
      <c r="BU379" s="13">
        <v>44706.2</v>
      </c>
      <c r="BV379" s="13">
        <v>41337.199999999997</v>
      </c>
      <c r="BW379" s="13">
        <v>37019.149999999994</v>
      </c>
      <c r="BX379" s="13">
        <v>50738</v>
      </c>
      <c r="BY379" s="13">
        <f t="shared" si="11"/>
        <v>531210.30642500008</v>
      </c>
      <c r="CA379" s="16"/>
    </row>
    <row r="380" spans="2:79" x14ac:dyDescent="0.25">
      <c r="B380" t="s">
        <v>326</v>
      </c>
      <c r="C380" t="s">
        <v>327</v>
      </c>
      <c r="D380" t="s">
        <v>52</v>
      </c>
      <c r="E380" t="s">
        <v>65</v>
      </c>
      <c r="G380" s="2">
        <v>41828.800000000003</v>
      </c>
      <c r="H380" s="2">
        <v>28808</v>
      </c>
      <c r="I380" s="2">
        <v>30889.4</v>
      </c>
      <c r="J380" s="2">
        <v>35727.9</v>
      </c>
      <c r="K380" s="2">
        <v>31076.799999999999</v>
      </c>
      <c r="L380" s="2">
        <v>28905.1</v>
      </c>
      <c r="M380" s="2">
        <v>29395.200000000001</v>
      </c>
      <c r="N380" s="2">
        <v>28964.2</v>
      </c>
      <c r="O380" s="2">
        <v>27925.599999999999</v>
      </c>
      <c r="P380" s="2">
        <v>30199.4</v>
      </c>
      <c r="Q380" s="2">
        <v>35858.400000000001</v>
      </c>
      <c r="R380" s="2">
        <v>39464.5</v>
      </c>
      <c r="S380" s="2">
        <v>42400.1</v>
      </c>
      <c r="T380" s="2">
        <v>39066.1</v>
      </c>
      <c r="U380" s="2">
        <v>38225.699999999997</v>
      </c>
      <c r="V380" s="2">
        <v>35590</v>
      </c>
      <c r="W380" s="2">
        <v>36821.699999999997</v>
      </c>
      <c r="X380" s="2">
        <v>30447.5</v>
      </c>
      <c r="Y380" s="2">
        <v>29996.3</v>
      </c>
      <c r="Z380" s="2">
        <v>28762.799999999999</v>
      </c>
      <c r="AA380" s="2">
        <v>28415.599999999999</v>
      </c>
      <c r="AB380" s="2">
        <v>30899</v>
      </c>
      <c r="AC380" s="2">
        <v>34065.699999999997</v>
      </c>
      <c r="AD380" s="2">
        <v>41770.300000000003</v>
      </c>
      <c r="AE380" s="2">
        <v>40731.300000000003</v>
      </c>
      <c r="AF380" s="2">
        <v>34347.300000000003</v>
      </c>
      <c r="AG380" s="2">
        <v>38895.4</v>
      </c>
      <c r="AH380" s="2">
        <v>35303</v>
      </c>
      <c r="AI380" s="2">
        <v>33737.599999999999</v>
      </c>
      <c r="AJ380" s="2">
        <v>32103.8</v>
      </c>
      <c r="AK380" s="2">
        <v>30341</v>
      </c>
      <c r="AL380" s="2">
        <v>29639.4</v>
      </c>
      <c r="AM380" s="2">
        <v>29520</v>
      </c>
      <c r="AN380" s="2">
        <v>31520.6</v>
      </c>
      <c r="AO380" s="2">
        <v>38935.199999999997</v>
      </c>
      <c r="AP380" s="2">
        <v>39343.199999999997</v>
      </c>
      <c r="AQ380" s="2">
        <v>41910.6</v>
      </c>
      <c r="AR380" s="2">
        <v>38069.800000000003</v>
      </c>
      <c r="AS380" s="2">
        <v>37627.199999999997</v>
      </c>
      <c r="AT380" s="2">
        <v>36645.599999999999</v>
      </c>
      <c r="AU380" s="2">
        <v>34586.300000000003</v>
      </c>
      <c r="AV380" s="2">
        <v>32406.2</v>
      </c>
      <c r="AW380" s="2">
        <v>30526.400000000001</v>
      </c>
      <c r="AY380" s="13">
        <v>40392.869500000001</v>
      </c>
      <c r="AZ380" s="13">
        <v>36477.62975</v>
      </c>
      <c r="BA380" s="13">
        <v>38261.300000000003</v>
      </c>
      <c r="BB380" s="13">
        <v>35974.300000000003</v>
      </c>
      <c r="BC380" s="13">
        <v>34161.949999999997</v>
      </c>
      <c r="BD380" s="13">
        <v>32255</v>
      </c>
      <c r="BE380" s="13">
        <v>30433.7</v>
      </c>
      <c r="BF380" s="13">
        <v>29301.800000000003</v>
      </c>
      <c r="BG380" s="13">
        <v>28722.799999999999</v>
      </c>
      <c r="BH380" s="13">
        <v>30860</v>
      </c>
      <c r="BI380" s="13">
        <v>37396.800000000003</v>
      </c>
      <c r="BJ380" s="13">
        <v>39403.85</v>
      </c>
      <c r="BK380" s="13">
        <f t="shared" si="10"/>
        <v>413641.99924999994</v>
      </c>
      <c r="BM380" s="13">
        <v>40392.869500000001</v>
      </c>
      <c r="BN380" s="13">
        <v>36477.62975</v>
      </c>
      <c r="BO380" s="13">
        <v>38261.300000000003</v>
      </c>
      <c r="BP380" s="13">
        <v>35974.300000000003</v>
      </c>
      <c r="BQ380" s="13">
        <v>34161.949999999997</v>
      </c>
      <c r="BR380" s="13">
        <v>32255</v>
      </c>
      <c r="BS380" s="13">
        <v>30433.7</v>
      </c>
      <c r="BT380" s="13">
        <v>29301.800000000003</v>
      </c>
      <c r="BU380" s="13">
        <v>28722.799999999999</v>
      </c>
      <c r="BV380" s="13">
        <v>30860</v>
      </c>
      <c r="BW380" s="13">
        <v>37396.800000000003</v>
      </c>
      <c r="BX380" s="13">
        <v>39403.85</v>
      </c>
      <c r="BY380" s="13">
        <f t="shared" si="11"/>
        <v>413641.99924999994</v>
      </c>
      <c r="CA380" s="16"/>
    </row>
    <row r="381" spans="2:79" x14ac:dyDescent="0.25">
      <c r="B381" t="s">
        <v>823</v>
      </c>
      <c r="C381" t="s">
        <v>824</v>
      </c>
      <c r="D381" t="s">
        <v>52</v>
      </c>
      <c r="E381" t="s">
        <v>65</v>
      </c>
      <c r="G381" s="2"/>
      <c r="H381" s="2"/>
      <c r="I381" s="2"/>
      <c r="J381" s="2"/>
      <c r="K381" s="2"/>
      <c r="L381" s="2"/>
      <c r="M381" s="2"/>
      <c r="N381" s="2"/>
      <c r="O381" s="2">
        <v>28731.599999999999</v>
      </c>
      <c r="P381" s="2">
        <v>41235.699999999997</v>
      </c>
      <c r="Q381" s="2">
        <v>44435.199999999997</v>
      </c>
      <c r="R381" s="2">
        <v>22299.3</v>
      </c>
      <c r="S381" s="2">
        <v>7131.1</v>
      </c>
      <c r="T381" s="2">
        <v>9844.9</v>
      </c>
      <c r="U381" s="2">
        <v>38497.800000000003</v>
      </c>
      <c r="V381" s="2">
        <v>33357.4</v>
      </c>
      <c r="W381" s="2">
        <v>39392.400000000001</v>
      </c>
      <c r="X381" s="2">
        <v>49523.1</v>
      </c>
      <c r="Y381" s="2">
        <v>36603.1</v>
      </c>
      <c r="Z381" s="2">
        <v>42365.5</v>
      </c>
      <c r="AA381" s="2">
        <v>30890.2</v>
      </c>
      <c r="AB381" s="2">
        <v>51991.3</v>
      </c>
      <c r="AC381" s="2">
        <v>37025.800000000003</v>
      </c>
      <c r="AD381" s="2">
        <v>35049</v>
      </c>
      <c r="AE381" s="2">
        <v>24378.799999999999</v>
      </c>
      <c r="AF381" s="2">
        <v>38503.5</v>
      </c>
      <c r="AG381" s="2">
        <v>45266.6</v>
      </c>
      <c r="AH381" s="2">
        <v>41930.5</v>
      </c>
      <c r="AI381" s="2">
        <v>39532.5</v>
      </c>
      <c r="AJ381" s="2">
        <v>34840.699999999997</v>
      </c>
      <c r="AK381" s="2">
        <v>25191.7</v>
      </c>
      <c r="AL381" s="2">
        <v>30945.5</v>
      </c>
      <c r="AM381" s="2">
        <v>30836.3</v>
      </c>
      <c r="AN381" s="2">
        <v>37303.9</v>
      </c>
      <c r="AO381" s="2">
        <v>14044.2</v>
      </c>
      <c r="AP381" s="2">
        <v>13972.7</v>
      </c>
      <c r="AQ381" s="2">
        <v>61764.3</v>
      </c>
      <c r="AR381" s="2">
        <v>34802.5</v>
      </c>
      <c r="AS381" s="2">
        <v>38916.6</v>
      </c>
      <c r="AT381" s="2">
        <v>19827.400000000001</v>
      </c>
      <c r="AU381" s="2">
        <v>27504.799999999999</v>
      </c>
      <c r="AV381" s="2">
        <v>13865.5</v>
      </c>
      <c r="AW381" s="2">
        <v>17543.7</v>
      </c>
      <c r="AY381" s="13">
        <v>41536.490550000002</v>
      </c>
      <c r="AZ381" s="13">
        <v>37510.400775000002</v>
      </c>
      <c r="BA381" s="13">
        <v>42091.6</v>
      </c>
      <c r="BB381" s="13">
        <v>30878.95</v>
      </c>
      <c r="BC381" s="13">
        <v>33518.65</v>
      </c>
      <c r="BD381" s="13">
        <v>24353.1</v>
      </c>
      <c r="BE381" s="13">
        <v>21367.7</v>
      </c>
      <c r="BF381" s="13">
        <v>30945.5</v>
      </c>
      <c r="BG381" s="13">
        <v>30836.3</v>
      </c>
      <c r="BH381" s="13">
        <v>37303.9</v>
      </c>
      <c r="BI381" s="13">
        <v>14044.2</v>
      </c>
      <c r="BJ381" s="13">
        <v>13972.7</v>
      </c>
      <c r="BK381" s="13">
        <f t="shared" si="10"/>
        <v>358359.49132500007</v>
      </c>
      <c r="BM381" s="13">
        <v>41536.490550000002</v>
      </c>
      <c r="BN381" s="13">
        <v>37510.400775000002</v>
      </c>
      <c r="BO381" s="13">
        <v>42091.6</v>
      </c>
      <c r="BP381" s="13">
        <v>30878.95</v>
      </c>
      <c r="BQ381" s="13">
        <v>33518.65</v>
      </c>
      <c r="BR381" s="13">
        <v>24353.1</v>
      </c>
      <c r="BS381" s="13">
        <v>21367.7</v>
      </c>
      <c r="BT381" s="13">
        <v>30945.5</v>
      </c>
      <c r="BU381" s="13">
        <v>30836.3</v>
      </c>
      <c r="BV381" s="13">
        <v>37303.9</v>
      </c>
      <c r="BW381" s="13">
        <v>14044.2</v>
      </c>
      <c r="BX381" s="13">
        <v>13972.7</v>
      </c>
      <c r="BY381" s="13">
        <f t="shared" si="11"/>
        <v>358359.49132500007</v>
      </c>
      <c r="CA381" s="16"/>
    </row>
    <row r="382" spans="2:79" x14ac:dyDescent="0.25">
      <c r="B382" t="s">
        <v>194</v>
      </c>
      <c r="C382" t="s">
        <v>195</v>
      </c>
      <c r="D382" t="s">
        <v>58</v>
      </c>
      <c r="E382" t="s">
        <v>65</v>
      </c>
      <c r="G382" s="2">
        <v>80127.7</v>
      </c>
      <c r="H382" s="2">
        <v>63169.599999999999</v>
      </c>
      <c r="I382" s="2">
        <v>64864.800000000003</v>
      </c>
      <c r="J382" s="2">
        <v>62974</v>
      </c>
      <c r="K382" s="2">
        <v>60003.5</v>
      </c>
      <c r="L382" s="2">
        <v>69570.100000000006</v>
      </c>
      <c r="M382" s="2">
        <v>73896.800000000003</v>
      </c>
      <c r="N382" s="2">
        <v>64163.6</v>
      </c>
      <c r="O382" s="2">
        <v>56856.5</v>
      </c>
      <c r="P382" s="2">
        <v>63994.3</v>
      </c>
      <c r="Q382" s="2">
        <v>61243.6</v>
      </c>
      <c r="R382" s="2">
        <v>68977</v>
      </c>
      <c r="S382" s="2">
        <v>61940.7</v>
      </c>
      <c r="T382" s="2">
        <v>53000.9</v>
      </c>
      <c r="U382" s="2">
        <v>71876.100000000006</v>
      </c>
      <c r="V382" s="2">
        <v>64098.7</v>
      </c>
      <c r="W382" s="2">
        <v>62687</v>
      </c>
      <c r="X382" s="2">
        <v>58741.8</v>
      </c>
      <c r="Y382" s="2">
        <v>66926.2</v>
      </c>
      <c r="Z382" s="2">
        <v>65041.2</v>
      </c>
      <c r="AA382" s="2">
        <v>65145.9</v>
      </c>
      <c r="AB382" s="2">
        <v>72706.100000000006</v>
      </c>
      <c r="AC382" s="2">
        <v>61265.4</v>
      </c>
      <c r="AD382" s="2">
        <v>71683.5</v>
      </c>
      <c r="AE382" s="2">
        <v>71316.100000000006</v>
      </c>
      <c r="AF382" s="2">
        <v>69088.399999999994</v>
      </c>
      <c r="AG382" s="2">
        <v>79867.899999999994</v>
      </c>
      <c r="AH382" s="2">
        <v>67549.7</v>
      </c>
      <c r="AI382" s="2">
        <v>60915.6</v>
      </c>
      <c r="AJ382" s="2">
        <v>67839.3</v>
      </c>
      <c r="AK382" s="2">
        <v>65573.899999999994</v>
      </c>
      <c r="AL382" s="2">
        <v>65584.3</v>
      </c>
      <c r="AM382" s="2">
        <v>53901.599999999999</v>
      </c>
      <c r="AN382" s="2">
        <v>53651</v>
      </c>
      <c r="AO382" s="2">
        <v>52397.2</v>
      </c>
      <c r="AP382" s="2">
        <v>53131.9</v>
      </c>
      <c r="AQ382" s="2">
        <v>59023.5</v>
      </c>
      <c r="AR382" s="2">
        <v>58015.1</v>
      </c>
      <c r="AS382" s="2">
        <v>61119.7</v>
      </c>
      <c r="AT382" s="2">
        <v>61162.400000000001</v>
      </c>
      <c r="AU382" s="2">
        <v>57311.3</v>
      </c>
      <c r="AV382" s="2">
        <v>67444</v>
      </c>
      <c r="AW382" s="2">
        <v>60086.8</v>
      </c>
      <c r="AY382" s="13">
        <v>67063.927550000008</v>
      </c>
      <c r="AZ382" s="13">
        <v>60563.489275</v>
      </c>
      <c r="BA382" s="13">
        <v>70493.799999999988</v>
      </c>
      <c r="BB382" s="13">
        <v>64356.05</v>
      </c>
      <c r="BC382" s="13">
        <v>59113.45</v>
      </c>
      <c r="BD382" s="13">
        <v>67641.649999999994</v>
      </c>
      <c r="BE382" s="13">
        <v>62830.35</v>
      </c>
      <c r="BF382" s="13">
        <v>64873.95</v>
      </c>
      <c r="BG382" s="13">
        <v>55379.05</v>
      </c>
      <c r="BH382" s="13">
        <v>58822.65</v>
      </c>
      <c r="BI382" s="13">
        <v>56820.399999999994</v>
      </c>
      <c r="BJ382" s="13">
        <v>61054.45</v>
      </c>
      <c r="BK382" s="13">
        <f t="shared" si="10"/>
        <v>749013.21682500001</v>
      </c>
      <c r="BM382" s="13">
        <v>67063.927550000008</v>
      </c>
      <c r="BN382" s="13">
        <v>60563.489275</v>
      </c>
      <c r="BO382" s="13">
        <v>70493.799999999988</v>
      </c>
      <c r="BP382" s="13">
        <v>64356.05</v>
      </c>
      <c r="BQ382" s="13">
        <v>59113.45</v>
      </c>
      <c r="BR382" s="13">
        <v>67641.649999999994</v>
      </c>
      <c r="BS382" s="13">
        <v>62830.35</v>
      </c>
      <c r="BT382" s="13">
        <v>64873.95</v>
      </c>
      <c r="BU382" s="13">
        <v>55379.05</v>
      </c>
      <c r="BV382" s="13">
        <v>58822.65</v>
      </c>
      <c r="BW382" s="13">
        <v>56820.399999999994</v>
      </c>
      <c r="BX382" s="13">
        <v>61054.45</v>
      </c>
      <c r="BY382" s="13">
        <f t="shared" si="11"/>
        <v>749013.21682500001</v>
      </c>
      <c r="CA382" s="16"/>
    </row>
    <row r="383" spans="2:79" x14ac:dyDescent="0.25">
      <c r="B383" t="s">
        <v>261</v>
      </c>
      <c r="C383" t="s">
        <v>262</v>
      </c>
      <c r="D383" t="s">
        <v>58</v>
      </c>
      <c r="E383" t="s">
        <v>65</v>
      </c>
      <c r="G383" s="2">
        <v>116092.4</v>
      </c>
      <c r="H383" s="2">
        <v>106130.3</v>
      </c>
      <c r="I383" s="2">
        <v>96335.2</v>
      </c>
      <c r="J383" s="2">
        <v>89302.2</v>
      </c>
      <c r="K383" s="2">
        <v>94975.2</v>
      </c>
      <c r="L383" s="2">
        <v>101639.2</v>
      </c>
      <c r="M383" s="2">
        <v>95322.2</v>
      </c>
      <c r="N383" s="2">
        <v>130950.2</v>
      </c>
      <c r="O383" s="2">
        <v>137133.79999999999</v>
      </c>
      <c r="P383" s="2">
        <v>150638.6</v>
      </c>
      <c r="Q383" s="2">
        <v>119454.5</v>
      </c>
      <c r="R383" s="2">
        <v>98020.7</v>
      </c>
      <c r="S383" s="2">
        <v>119131.9</v>
      </c>
      <c r="T383" s="2">
        <v>119161.8</v>
      </c>
      <c r="U383" s="2">
        <v>96154.4</v>
      </c>
      <c r="V383" s="2">
        <v>113707.1</v>
      </c>
      <c r="W383" s="2">
        <v>74397.2</v>
      </c>
      <c r="X383" s="2">
        <v>132665</v>
      </c>
      <c r="Y383" s="2">
        <v>104197.6</v>
      </c>
      <c r="Z383" s="2">
        <v>110618.7</v>
      </c>
      <c r="AA383" s="2">
        <v>129478.3</v>
      </c>
      <c r="AB383" s="2">
        <v>104678.8</v>
      </c>
      <c r="AC383" s="2">
        <v>129674.7</v>
      </c>
      <c r="AD383" s="2">
        <v>108461.4</v>
      </c>
      <c r="AE383" s="2">
        <v>148935.70000000001</v>
      </c>
      <c r="AF383" s="2">
        <v>165821.29999999999</v>
      </c>
      <c r="AG383" s="2">
        <v>149368.5</v>
      </c>
      <c r="AH383" s="2">
        <v>148627.6</v>
      </c>
      <c r="AI383" s="2">
        <v>130925.6</v>
      </c>
      <c r="AJ383" s="2">
        <v>124300.3</v>
      </c>
      <c r="AK383" s="2">
        <v>67638.899999999994</v>
      </c>
      <c r="AL383" s="2">
        <v>152226.1</v>
      </c>
      <c r="AM383" s="2">
        <v>141618.20000000001</v>
      </c>
      <c r="AN383" s="2">
        <v>107637.7</v>
      </c>
      <c r="AO383" s="2">
        <v>111110.6</v>
      </c>
      <c r="AP383" s="2">
        <v>100719.6</v>
      </c>
      <c r="AQ383" s="2">
        <v>123497.8</v>
      </c>
      <c r="AR383" s="2">
        <v>119225.60000000001</v>
      </c>
      <c r="AS383" s="2">
        <v>88826.4</v>
      </c>
      <c r="AT383" s="2">
        <v>87494.399999999994</v>
      </c>
      <c r="AU383" s="2">
        <v>82804.5</v>
      </c>
      <c r="AV383" s="2">
        <v>83151.399999999994</v>
      </c>
      <c r="AW383" s="2">
        <v>54880.6</v>
      </c>
      <c r="AY383" s="13">
        <v>145223.64420000001</v>
      </c>
      <c r="AZ383" s="13">
        <v>131147.2641</v>
      </c>
      <c r="BA383" s="13">
        <v>119097.45</v>
      </c>
      <c r="BB383" s="13">
        <v>118061</v>
      </c>
      <c r="BC383" s="13">
        <v>106865.05</v>
      </c>
      <c r="BD383" s="13">
        <v>103725.85</v>
      </c>
      <c r="BE383" s="13">
        <v>61259.75</v>
      </c>
      <c r="BF383" s="13">
        <v>141588.15</v>
      </c>
      <c r="BG383" s="13">
        <v>139376</v>
      </c>
      <c r="BH383" s="13">
        <v>129138.15</v>
      </c>
      <c r="BI383" s="13">
        <v>115282.55</v>
      </c>
      <c r="BJ383" s="13">
        <v>99370.15</v>
      </c>
      <c r="BK383" s="13">
        <f t="shared" si="10"/>
        <v>1410135.0082999999</v>
      </c>
      <c r="BM383" s="13">
        <v>145223.64420000001</v>
      </c>
      <c r="BN383" s="13">
        <v>131147.2641</v>
      </c>
      <c r="BO383" s="13">
        <v>119097.45</v>
      </c>
      <c r="BP383" s="13">
        <v>118061</v>
      </c>
      <c r="BQ383" s="13">
        <v>106865.05</v>
      </c>
      <c r="BR383" s="13">
        <v>103725.85</v>
      </c>
      <c r="BS383" s="13">
        <v>61259.75</v>
      </c>
      <c r="BT383" s="13">
        <v>141588.15</v>
      </c>
      <c r="BU383" s="13">
        <v>139376</v>
      </c>
      <c r="BV383" s="13">
        <v>129138.15</v>
      </c>
      <c r="BW383" s="13">
        <v>115282.55</v>
      </c>
      <c r="BX383" s="13">
        <v>99370.15</v>
      </c>
      <c r="BY383" s="13">
        <f t="shared" si="11"/>
        <v>1410135.0082999999</v>
      </c>
      <c r="CA383" s="16"/>
    </row>
    <row r="384" spans="2:79" x14ac:dyDescent="0.25">
      <c r="B384" t="s">
        <v>190</v>
      </c>
      <c r="C384" t="s">
        <v>191</v>
      </c>
      <c r="D384" t="s">
        <v>58</v>
      </c>
      <c r="E384" t="s">
        <v>65</v>
      </c>
      <c r="G384" s="2">
        <v>119433.5</v>
      </c>
      <c r="H384" s="2">
        <v>105757.6</v>
      </c>
      <c r="I384" s="2">
        <v>85477.6</v>
      </c>
      <c r="J384" s="2">
        <v>100855.9</v>
      </c>
      <c r="K384" s="2">
        <v>98437.2</v>
      </c>
      <c r="L384" s="2">
        <v>80865.2</v>
      </c>
      <c r="M384" s="2">
        <v>84065.600000000006</v>
      </c>
      <c r="N384" s="2">
        <v>102912.6</v>
      </c>
      <c r="O384" s="2">
        <v>115142.9</v>
      </c>
      <c r="P384" s="2">
        <v>109934.6</v>
      </c>
      <c r="Q384" s="2">
        <v>99485</v>
      </c>
      <c r="R384" s="2">
        <v>57587.1</v>
      </c>
      <c r="S384" s="2">
        <v>97812</v>
      </c>
      <c r="T384" s="2">
        <v>101315.8</v>
      </c>
      <c r="U384" s="2">
        <v>88303.4</v>
      </c>
      <c r="V384" s="2">
        <v>66682.7</v>
      </c>
      <c r="W384" s="2">
        <v>66263.8</v>
      </c>
      <c r="X384" s="2">
        <v>157461.70000000001</v>
      </c>
      <c r="Y384" s="2">
        <v>71756.3</v>
      </c>
      <c r="Z384" s="2">
        <v>103282.8</v>
      </c>
      <c r="AA384" s="2">
        <v>72858.2</v>
      </c>
      <c r="AB384" s="2">
        <v>102686.8</v>
      </c>
      <c r="AC384" s="2">
        <v>128621.2</v>
      </c>
      <c r="AD384" s="2">
        <v>76085.899999999994</v>
      </c>
      <c r="AE384" s="2">
        <v>85820.9</v>
      </c>
      <c r="AF384" s="2">
        <v>83021.100000000006</v>
      </c>
      <c r="AG384" s="2">
        <v>117030</v>
      </c>
      <c r="AH384" s="2">
        <v>82482.600000000006</v>
      </c>
      <c r="AI384" s="2">
        <v>57268.4</v>
      </c>
      <c r="AJ384" s="2">
        <v>44996.4</v>
      </c>
      <c r="AK384" s="2">
        <v>47132.7</v>
      </c>
      <c r="AL384" s="2">
        <v>56726.8</v>
      </c>
      <c r="AM384" s="2">
        <v>88865.2</v>
      </c>
      <c r="AN384" s="2">
        <v>81500.399999999994</v>
      </c>
      <c r="AO384" s="2">
        <v>77550.2</v>
      </c>
      <c r="AP384" s="2">
        <v>53965.5</v>
      </c>
      <c r="AQ384" s="2">
        <v>79414</v>
      </c>
      <c r="AR384" s="2">
        <v>89637.8</v>
      </c>
      <c r="AS384" s="2">
        <v>84399.8</v>
      </c>
      <c r="AT384" s="2">
        <v>38147.199999999997</v>
      </c>
      <c r="AU384" s="2">
        <v>22619.3</v>
      </c>
      <c r="AV384" s="2">
        <v>48006.400000000001</v>
      </c>
      <c r="AW384" s="2">
        <v>27815.7</v>
      </c>
      <c r="AY384" s="13">
        <v>88021.334900000002</v>
      </c>
      <c r="AZ384" s="13">
        <v>79489.516449999996</v>
      </c>
      <c r="BA384" s="13">
        <v>100714.9</v>
      </c>
      <c r="BB384" s="13">
        <v>60314.9</v>
      </c>
      <c r="BC384" s="13">
        <v>39943.85</v>
      </c>
      <c r="BD384" s="13">
        <v>46501.4</v>
      </c>
      <c r="BE384" s="13">
        <v>37474.199999999997</v>
      </c>
      <c r="BF384" s="13">
        <v>79819.700000000012</v>
      </c>
      <c r="BG384" s="13">
        <v>102004.04999999999</v>
      </c>
      <c r="BH384" s="13">
        <v>95717.5</v>
      </c>
      <c r="BI384" s="13">
        <v>88517.6</v>
      </c>
      <c r="BJ384" s="13">
        <v>55776.3</v>
      </c>
      <c r="BK384" s="13">
        <f t="shared" si="10"/>
        <v>874295.25135000015</v>
      </c>
      <c r="BM384" s="13">
        <v>88021.334900000002</v>
      </c>
      <c r="BN384" s="13">
        <v>79489.516449999996</v>
      </c>
      <c r="BO384" s="13">
        <v>100714.9</v>
      </c>
      <c r="BP384" s="13">
        <v>60314.9</v>
      </c>
      <c r="BQ384" s="13">
        <v>39943.85</v>
      </c>
      <c r="BR384" s="13">
        <v>46501.4</v>
      </c>
      <c r="BS384" s="13">
        <v>37474.199999999997</v>
      </c>
      <c r="BT384" s="13">
        <v>79819.700000000012</v>
      </c>
      <c r="BU384" s="13">
        <v>102004.04999999999</v>
      </c>
      <c r="BV384" s="13">
        <v>95717.5</v>
      </c>
      <c r="BW384" s="13">
        <v>88517.6</v>
      </c>
      <c r="BX384" s="13">
        <v>55776.3</v>
      </c>
      <c r="BY384" s="13">
        <f t="shared" si="11"/>
        <v>874295.25135000015</v>
      </c>
      <c r="CA384" s="16"/>
    </row>
    <row r="385" spans="1:79" x14ac:dyDescent="0.25">
      <c r="B385" t="s">
        <v>570</v>
      </c>
      <c r="C385" t="s">
        <v>571</v>
      </c>
      <c r="D385" t="s">
        <v>66</v>
      </c>
      <c r="E385" t="s">
        <v>53</v>
      </c>
      <c r="G385" s="2">
        <v>296192</v>
      </c>
      <c r="H385" s="2">
        <v>247872.8</v>
      </c>
      <c r="I385" s="2">
        <v>289307.2</v>
      </c>
      <c r="J385" s="2">
        <v>281432.90000000002</v>
      </c>
      <c r="K385" s="2">
        <v>269037.59999999998</v>
      </c>
      <c r="L385" s="2">
        <v>191609.60000000001</v>
      </c>
      <c r="M385" s="2">
        <v>231466.5</v>
      </c>
      <c r="N385" s="2">
        <v>239305.9</v>
      </c>
      <c r="O385" s="2">
        <v>214840.1</v>
      </c>
      <c r="P385" s="2">
        <v>280160.40000000002</v>
      </c>
      <c r="Q385" s="2">
        <v>252898.3</v>
      </c>
      <c r="R385" s="2">
        <v>164085.4</v>
      </c>
      <c r="S385" s="2">
        <v>257311.1</v>
      </c>
      <c r="T385" s="2">
        <v>212897.3</v>
      </c>
      <c r="U385" s="2">
        <v>252399.9</v>
      </c>
      <c r="V385" s="2">
        <v>286030.3</v>
      </c>
      <c r="W385" s="2">
        <v>260944.1</v>
      </c>
      <c r="X385" s="2">
        <v>253232.7</v>
      </c>
      <c r="Y385" s="2">
        <v>226776.3</v>
      </c>
      <c r="Z385" s="2">
        <v>234039.4</v>
      </c>
      <c r="AA385" s="2">
        <v>199130.5</v>
      </c>
      <c r="AB385" s="2">
        <v>238035</v>
      </c>
      <c r="AC385" s="2">
        <v>199394</v>
      </c>
      <c r="AD385" s="2">
        <v>187298.4</v>
      </c>
      <c r="AE385" s="2">
        <v>213805.1</v>
      </c>
      <c r="AF385" s="2">
        <v>222962</v>
      </c>
      <c r="AG385" s="2">
        <v>240733.5</v>
      </c>
      <c r="AH385" s="2">
        <v>143724.1</v>
      </c>
      <c r="AI385" s="2">
        <v>186395.6</v>
      </c>
      <c r="AJ385" s="2">
        <v>152189.1</v>
      </c>
      <c r="AK385" s="2">
        <v>134391.29999999999</v>
      </c>
      <c r="AL385" s="2">
        <v>189023.1</v>
      </c>
      <c r="AM385" s="2">
        <v>196050.7</v>
      </c>
      <c r="AN385" s="2">
        <v>221265.7</v>
      </c>
      <c r="AO385" s="2">
        <v>192302.7</v>
      </c>
      <c r="AP385" s="2">
        <v>124246.7</v>
      </c>
      <c r="AQ385" s="2">
        <v>176219.9</v>
      </c>
      <c r="AR385" s="2">
        <v>143920.4</v>
      </c>
      <c r="AS385" s="2">
        <v>242701.9</v>
      </c>
      <c r="AT385" s="2">
        <v>213126.39999999999</v>
      </c>
      <c r="AU385" s="2">
        <v>175498.6</v>
      </c>
      <c r="AV385" s="2">
        <v>203898.9</v>
      </c>
      <c r="AW385" s="2">
        <v>154087.29999999999</v>
      </c>
      <c r="AY385" s="13">
        <v>197174.37770000001</v>
      </c>
      <c r="AZ385" s="13">
        <v>178062.46585000001</v>
      </c>
      <c r="BA385" s="13">
        <v>241717.7</v>
      </c>
      <c r="BB385" s="13">
        <v>178425.25</v>
      </c>
      <c r="BC385" s="13">
        <v>180947.1</v>
      </c>
      <c r="BD385" s="13">
        <v>178044</v>
      </c>
      <c r="BE385" s="13">
        <v>144239.29999999999</v>
      </c>
      <c r="BF385" s="13">
        <v>214164.5</v>
      </c>
      <c r="BG385" s="13">
        <v>205445.40000000002</v>
      </c>
      <c r="BH385" s="13">
        <v>250713.05000000002</v>
      </c>
      <c r="BI385" s="13">
        <v>222600.5</v>
      </c>
      <c r="BJ385" s="13">
        <v>144166.04999999999</v>
      </c>
      <c r="BK385" s="13">
        <f t="shared" si="10"/>
        <v>2335699.69355</v>
      </c>
      <c r="BM385" s="13">
        <v>197174.37770000001</v>
      </c>
      <c r="BN385" s="13">
        <v>178062.46585000001</v>
      </c>
      <c r="BO385" s="13">
        <v>241717.7</v>
      </c>
      <c r="BP385" s="13">
        <v>178425.25</v>
      </c>
      <c r="BQ385" s="13">
        <v>180947.1</v>
      </c>
      <c r="BR385" s="13">
        <v>178044</v>
      </c>
      <c r="BS385" s="13">
        <v>144239.29999999999</v>
      </c>
      <c r="BT385" s="13">
        <v>214164.5</v>
      </c>
      <c r="BU385" s="13">
        <v>205445.40000000002</v>
      </c>
      <c r="BV385" s="13">
        <v>250713.05000000002</v>
      </c>
      <c r="BW385" s="13">
        <v>222600.5</v>
      </c>
      <c r="BX385" s="13">
        <v>144166.04999999999</v>
      </c>
      <c r="BY385" s="13">
        <f t="shared" si="11"/>
        <v>2335699.69355</v>
      </c>
      <c r="CA385" s="16"/>
    </row>
    <row r="386" spans="1:79" x14ac:dyDescent="0.25">
      <c r="B386" t="s">
        <v>604</v>
      </c>
      <c r="C386" t="s">
        <v>605</v>
      </c>
      <c r="D386" t="s">
        <v>58</v>
      </c>
      <c r="E386" t="s">
        <v>65</v>
      </c>
      <c r="G386" s="2">
        <v>74463.3</v>
      </c>
      <c r="H386" s="2">
        <v>54565.7</v>
      </c>
      <c r="I386" s="2">
        <v>56409.599999999999</v>
      </c>
      <c r="J386" s="2">
        <v>69763.3</v>
      </c>
      <c r="K386" s="2">
        <v>73429.7</v>
      </c>
      <c r="L386" s="2">
        <v>48811</v>
      </c>
      <c r="M386" s="2">
        <v>56637.9</v>
      </c>
      <c r="N386" s="2">
        <v>40254.199999999997</v>
      </c>
      <c r="O386" s="2">
        <v>70551</v>
      </c>
      <c r="P386" s="2">
        <v>49895.4</v>
      </c>
      <c r="Q386" s="2">
        <v>45225.599999999999</v>
      </c>
      <c r="R386" s="2">
        <v>49626.5</v>
      </c>
      <c r="S386" s="2">
        <v>73101.3</v>
      </c>
      <c r="T386" s="2">
        <v>68074.399999999994</v>
      </c>
      <c r="U386" s="2">
        <v>58591.7</v>
      </c>
      <c r="V386" s="2">
        <v>73967.199999999997</v>
      </c>
      <c r="W386" s="2">
        <v>63539.5</v>
      </c>
      <c r="X386" s="2">
        <v>62255.7</v>
      </c>
      <c r="Y386" s="2">
        <v>61902.6</v>
      </c>
      <c r="Z386" s="2">
        <v>55112.6</v>
      </c>
      <c r="AA386" s="2">
        <v>56941.599999999999</v>
      </c>
      <c r="AB386" s="2">
        <v>53482.3</v>
      </c>
      <c r="AC386" s="2">
        <v>56073.9</v>
      </c>
      <c r="AD386" s="2">
        <v>59252.3</v>
      </c>
      <c r="AE386" s="2">
        <v>55408.2</v>
      </c>
      <c r="AF386" s="2">
        <v>52180.1</v>
      </c>
      <c r="AG386" s="2">
        <v>69419.5</v>
      </c>
      <c r="AH386" s="2">
        <v>58920.5</v>
      </c>
      <c r="AI386" s="2">
        <v>62637.599999999999</v>
      </c>
      <c r="AJ386" s="2">
        <v>50871.199999999997</v>
      </c>
      <c r="AK386" s="2">
        <v>57664.7</v>
      </c>
      <c r="AL386" s="2">
        <v>50502.9</v>
      </c>
      <c r="AM386" s="2">
        <v>60676.1</v>
      </c>
      <c r="AN386" s="2">
        <v>50519.8</v>
      </c>
      <c r="AO386" s="2">
        <v>40136.199999999997</v>
      </c>
      <c r="AP386" s="2">
        <v>37294.199999999997</v>
      </c>
      <c r="AQ386" s="2">
        <v>41186.5</v>
      </c>
      <c r="AR386" s="2">
        <v>41957.2</v>
      </c>
      <c r="AS386" s="2">
        <v>35421</v>
      </c>
      <c r="AT386" s="2">
        <v>42219</v>
      </c>
      <c r="AU386" s="2">
        <v>40200.699999999997</v>
      </c>
      <c r="AV386" s="2">
        <v>37160.1</v>
      </c>
      <c r="AW386" s="2">
        <v>32264.1</v>
      </c>
      <c r="AY386" s="13">
        <v>49685.686000000002</v>
      </c>
      <c r="AZ386" s="13">
        <v>44869.702999999994</v>
      </c>
      <c r="BA386" s="13">
        <v>52420.25</v>
      </c>
      <c r="BB386" s="13">
        <v>50569.75</v>
      </c>
      <c r="BC386" s="13">
        <v>51419.149999999994</v>
      </c>
      <c r="BD386" s="13">
        <v>44015.649999999994</v>
      </c>
      <c r="BE386" s="13">
        <v>44964.399999999994</v>
      </c>
      <c r="BF386" s="13">
        <v>45378.55</v>
      </c>
      <c r="BG386" s="13">
        <v>65613.55</v>
      </c>
      <c r="BH386" s="13">
        <v>50207.600000000006</v>
      </c>
      <c r="BI386" s="13">
        <v>42680.899999999994</v>
      </c>
      <c r="BJ386" s="13">
        <v>43460.35</v>
      </c>
      <c r="BK386" s="13">
        <f t="shared" si="10"/>
        <v>585285.53899999999</v>
      </c>
      <c r="BM386" s="13">
        <v>49685.686000000002</v>
      </c>
      <c r="BN386" s="13">
        <v>44869.702999999994</v>
      </c>
      <c r="BO386" s="13">
        <v>52420.25</v>
      </c>
      <c r="BP386" s="13">
        <v>50569.75</v>
      </c>
      <c r="BQ386" s="13">
        <v>51419.149999999994</v>
      </c>
      <c r="BR386" s="13">
        <v>44015.649999999994</v>
      </c>
      <c r="BS386" s="13">
        <v>44964.399999999994</v>
      </c>
      <c r="BT386" s="13">
        <v>45378.55</v>
      </c>
      <c r="BU386" s="13">
        <v>65613.55</v>
      </c>
      <c r="BV386" s="13">
        <v>50207.600000000006</v>
      </c>
      <c r="BW386" s="13">
        <v>42680.899999999994</v>
      </c>
      <c r="BX386" s="13">
        <v>43460.35</v>
      </c>
      <c r="BY386" s="13">
        <f t="shared" si="11"/>
        <v>585285.53899999999</v>
      </c>
      <c r="CA386" s="16"/>
    </row>
    <row r="387" spans="1:79" x14ac:dyDescent="0.25">
      <c r="B387" t="s">
        <v>714</v>
      </c>
      <c r="C387" t="s">
        <v>715</v>
      </c>
      <c r="D387" t="s">
        <v>58</v>
      </c>
      <c r="E387" t="s">
        <v>65</v>
      </c>
      <c r="G387" s="2">
        <v>75598.2</v>
      </c>
      <c r="H387" s="2">
        <v>68920.800000000003</v>
      </c>
      <c r="I387" s="2">
        <v>83116.800000000003</v>
      </c>
      <c r="J387" s="2">
        <v>79691.7</v>
      </c>
      <c r="K387" s="2">
        <v>72370.600000000006</v>
      </c>
      <c r="L387" s="2">
        <v>76170</v>
      </c>
      <c r="M387" s="2">
        <v>83283.399999999994</v>
      </c>
      <c r="N387" s="2">
        <v>74018.100000000006</v>
      </c>
      <c r="O387" s="2">
        <v>55446.9</v>
      </c>
      <c r="P387" s="2">
        <v>66075.600000000006</v>
      </c>
      <c r="Q387" s="2">
        <v>64318.6</v>
      </c>
      <c r="R387" s="2">
        <v>69697.3</v>
      </c>
      <c r="S387" s="2">
        <v>67191.899999999994</v>
      </c>
      <c r="T387" s="2">
        <v>70531.8</v>
      </c>
      <c r="U387" s="2">
        <v>44914.8</v>
      </c>
      <c r="V387" s="2">
        <v>491.6</v>
      </c>
      <c r="W387" s="2">
        <v>1108.5999999999999</v>
      </c>
      <c r="X387" s="2">
        <v>25960.3</v>
      </c>
      <c r="Y387" s="2">
        <v>34509.300000000003</v>
      </c>
      <c r="Z387" s="2">
        <v>31934.7</v>
      </c>
      <c r="AA387" s="2">
        <v>34987.1</v>
      </c>
      <c r="AB387" s="2">
        <v>40438.9</v>
      </c>
      <c r="AC387" s="2">
        <v>40515.599999999999</v>
      </c>
      <c r="AD387" s="2">
        <v>47018</v>
      </c>
      <c r="AE387" s="2">
        <v>45336.5</v>
      </c>
      <c r="AF387" s="2">
        <v>48032.3</v>
      </c>
      <c r="AG387" s="2">
        <v>71809.100000000006</v>
      </c>
      <c r="AH387" s="2">
        <v>72534.100000000006</v>
      </c>
      <c r="AI387" s="2">
        <v>69501.3</v>
      </c>
      <c r="AJ387" s="2">
        <v>70970.899999999994</v>
      </c>
      <c r="AK387" s="2">
        <v>76619.399999999994</v>
      </c>
      <c r="AL387" s="2">
        <v>68809.2</v>
      </c>
      <c r="AM387" s="2">
        <v>55666.3</v>
      </c>
      <c r="AN387" s="2">
        <v>63223.199999999997</v>
      </c>
      <c r="AO387" s="2">
        <v>60370.5</v>
      </c>
      <c r="AP387" s="2">
        <v>75399</v>
      </c>
      <c r="AQ387" s="2">
        <v>67951.7</v>
      </c>
      <c r="AR387" s="2">
        <v>66565.2</v>
      </c>
      <c r="AS387" s="2">
        <v>75742.899999999994</v>
      </c>
      <c r="AT387" s="2">
        <v>77667.199999999997</v>
      </c>
      <c r="AU387" s="2">
        <v>68626.600000000006</v>
      </c>
      <c r="AV387" s="2">
        <v>71936.800000000003</v>
      </c>
      <c r="AW387" s="2">
        <v>76273.600000000006</v>
      </c>
      <c r="AY387" s="13">
        <v>59364.224850000006</v>
      </c>
      <c r="AZ387" s="13">
        <v>53610.110925000001</v>
      </c>
      <c r="BA387" s="13">
        <v>73776</v>
      </c>
      <c r="BB387" s="13">
        <v>75100.649999999994</v>
      </c>
      <c r="BC387" s="13">
        <v>69063.950000000012</v>
      </c>
      <c r="BD387" s="13">
        <v>71453.850000000006</v>
      </c>
      <c r="BE387" s="13">
        <v>76446.5</v>
      </c>
      <c r="BF387" s="13">
        <v>71413.649999999994</v>
      </c>
      <c r="BG387" s="13">
        <v>55556.600000000006</v>
      </c>
      <c r="BH387" s="13">
        <v>64649.4</v>
      </c>
      <c r="BI387" s="13">
        <v>62344.55</v>
      </c>
      <c r="BJ387" s="13">
        <v>72548.149999999994</v>
      </c>
      <c r="BK387" s="13">
        <f t="shared" si="10"/>
        <v>805327.63577500009</v>
      </c>
      <c r="BM387" s="13">
        <v>59364.224850000006</v>
      </c>
      <c r="BN387" s="13">
        <v>53610.110925000001</v>
      </c>
      <c r="BO387" s="13">
        <v>73776</v>
      </c>
      <c r="BP387" s="13">
        <v>75100.649999999994</v>
      </c>
      <c r="BQ387" s="13">
        <v>69063.950000000012</v>
      </c>
      <c r="BR387" s="13">
        <v>71453.850000000006</v>
      </c>
      <c r="BS387" s="13">
        <v>76446.5</v>
      </c>
      <c r="BT387" s="13">
        <v>71413.649999999994</v>
      </c>
      <c r="BU387" s="13">
        <v>55556.600000000006</v>
      </c>
      <c r="BV387" s="13">
        <v>64649.4</v>
      </c>
      <c r="BW387" s="13">
        <v>62344.55</v>
      </c>
      <c r="BX387" s="13">
        <v>72548.149999999994</v>
      </c>
      <c r="BY387" s="13">
        <f t="shared" si="11"/>
        <v>805327.63577500009</v>
      </c>
      <c r="CA387" s="16"/>
    </row>
    <row r="388" spans="1:79" x14ac:dyDescent="0.25">
      <c r="B388" t="s">
        <v>490</v>
      </c>
      <c r="C388" t="s">
        <v>491</v>
      </c>
      <c r="D388" t="s">
        <v>58</v>
      </c>
      <c r="E388" t="s">
        <v>65</v>
      </c>
      <c r="G388" s="2">
        <v>118924</v>
      </c>
      <c r="H388" s="2">
        <v>103058.9</v>
      </c>
      <c r="I388" s="2">
        <v>110697.60000000001</v>
      </c>
      <c r="J388" s="2">
        <v>107650.9</v>
      </c>
      <c r="K388" s="2">
        <v>106402.4</v>
      </c>
      <c r="L388" s="2">
        <v>99632</v>
      </c>
      <c r="M388" s="2">
        <v>101424.8</v>
      </c>
      <c r="N388" s="2">
        <v>98659.199999999997</v>
      </c>
      <c r="O388" s="2">
        <v>98113.7</v>
      </c>
      <c r="P388" s="2">
        <v>106000.4</v>
      </c>
      <c r="Q388" s="2">
        <v>107599.1</v>
      </c>
      <c r="R388" s="2">
        <v>102552</v>
      </c>
      <c r="S388" s="2">
        <v>116121.1</v>
      </c>
      <c r="T388" s="2">
        <v>108406.7</v>
      </c>
      <c r="U388" s="2">
        <v>107215.3</v>
      </c>
      <c r="V388" s="2">
        <v>104794.2</v>
      </c>
      <c r="W388" s="2">
        <v>105579.6</v>
      </c>
      <c r="X388" s="2">
        <v>95035.199999999997</v>
      </c>
      <c r="Y388" s="2">
        <v>95106.6</v>
      </c>
      <c r="Z388" s="2">
        <v>96206.5</v>
      </c>
      <c r="AA388" s="2">
        <v>94194</v>
      </c>
      <c r="AB388" s="2">
        <v>105546</v>
      </c>
      <c r="AC388" s="2">
        <v>101239</v>
      </c>
      <c r="AD388" s="2">
        <v>91909.7</v>
      </c>
      <c r="AE388" s="2">
        <v>114569.9</v>
      </c>
      <c r="AF388" s="2">
        <v>106738.8</v>
      </c>
      <c r="AG388" s="2">
        <v>116203.5</v>
      </c>
      <c r="AH388" s="2">
        <v>112740.8</v>
      </c>
      <c r="AI388" s="2">
        <v>108168.8</v>
      </c>
      <c r="AJ388" s="2">
        <v>98490.7</v>
      </c>
      <c r="AK388" s="2">
        <v>104007.2</v>
      </c>
      <c r="AL388" s="2">
        <v>102317.6</v>
      </c>
      <c r="AM388" s="2">
        <v>102612.1</v>
      </c>
      <c r="AN388" s="2">
        <v>106966.8</v>
      </c>
      <c r="AO388" s="2">
        <v>104878.39999999999</v>
      </c>
      <c r="AP388" s="2">
        <v>112324.4</v>
      </c>
      <c r="AQ388" s="2">
        <v>111723</v>
      </c>
      <c r="AR388" s="2">
        <v>95559.8</v>
      </c>
      <c r="AS388" s="2">
        <v>108461.4</v>
      </c>
      <c r="AT388" s="2">
        <v>102965.1</v>
      </c>
      <c r="AU388" s="2">
        <v>103590.39999999999</v>
      </c>
      <c r="AV388" s="2">
        <v>97275.4</v>
      </c>
      <c r="AW388" s="2">
        <v>99622.9</v>
      </c>
      <c r="AY388" s="13">
        <v>111648.08575</v>
      </c>
      <c r="AZ388" s="13">
        <v>100826.150375</v>
      </c>
      <c r="BA388" s="13">
        <v>112332.45</v>
      </c>
      <c r="BB388" s="13">
        <v>107852.95000000001</v>
      </c>
      <c r="BC388" s="13">
        <v>105879.6</v>
      </c>
      <c r="BD388" s="13">
        <v>97883.049999999988</v>
      </c>
      <c r="BE388" s="13">
        <v>101815.04999999999</v>
      </c>
      <c r="BF388" s="13">
        <v>100488.4</v>
      </c>
      <c r="BG388" s="13">
        <v>100362.9</v>
      </c>
      <c r="BH388" s="13">
        <v>106483.6</v>
      </c>
      <c r="BI388" s="13">
        <v>106238.75</v>
      </c>
      <c r="BJ388" s="13">
        <v>107438.2</v>
      </c>
      <c r="BK388" s="13">
        <f t="shared" si="10"/>
        <v>1259249.1861250002</v>
      </c>
      <c r="BM388" s="13">
        <v>111648.08575</v>
      </c>
      <c r="BN388" s="13">
        <v>100826.150375</v>
      </c>
      <c r="BO388" s="13">
        <v>112332.45</v>
      </c>
      <c r="BP388" s="13">
        <v>107852.95000000001</v>
      </c>
      <c r="BQ388" s="13">
        <v>105879.6</v>
      </c>
      <c r="BR388" s="13">
        <v>97883.049999999988</v>
      </c>
      <c r="BS388" s="13">
        <v>101815.04999999999</v>
      </c>
      <c r="BT388" s="13">
        <v>100488.4</v>
      </c>
      <c r="BU388" s="13">
        <v>100362.9</v>
      </c>
      <c r="BV388" s="13">
        <v>106483.6</v>
      </c>
      <c r="BW388" s="13">
        <v>106238.75</v>
      </c>
      <c r="BX388" s="13">
        <v>107438.2</v>
      </c>
      <c r="BY388" s="13">
        <f t="shared" si="11"/>
        <v>1259249.1861250002</v>
      </c>
      <c r="CA388" s="16"/>
    </row>
    <row r="389" spans="1:79" s="5" customFormat="1" x14ac:dyDescent="0.25">
      <c r="A389"/>
      <c r="B389" t="s">
        <v>544</v>
      </c>
      <c r="C389" t="s">
        <v>545</v>
      </c>
      <c r="D389" t="s">
        <v>58</v>
      </c>
      <c r="E389" t="s">
        <v>57</v>
      </c>
      <c r="F389"/>
      <c r="G389" s="2">
        <v>103324</v>
      </c>
      <c r="H389" s="2">
        <v>90359.2</v>
      </c>
      <c r="I389" s="2">
        <v>100297.60000000001</v>
      </c>
      <c r="J389" s="2">
        <v>103781.6</v>
      </c>
      <c r="K389" s="2">
        <v>107598.39999999999</v>
      </c>
      <c r="L389" s="2">
        <v>103007.4</v>
      </c>
      <c r="M389" s="2">
        <v>103403</v>
      </c>
      <c r="N389" s="2">
        <v>84997.5</v>
      </c>
      <c r="O389" s="2">
        <v>99952.5</v>
      </c>
      <c r="P389" s="2">
        <v>105033.60000000001</v>
      </c>
      <c r="Q389" s="2">
        <v>100897.1</v>
      </c>
      <c r="R389" s="2">
        <v>99427.8</v>
      </c>
      <c r="S389" s="2">
        <v>105606.7</v>
      </c>
      <c r="T389" s="2">
        <v>95273.1</v>
      </c>
      <c r="U389" s="2">
        <v>97384.2</v>
      </c>
      <c r="V389" s="2">
        <v>103382.6</v>
      </c>
      <c r="W389" s="2">
        <v>98450.2</v>
      </c>
      <c r="X389" s="2">
        <v>103663.7</v>
      </c>
      <c r="Y389" s="2">
        <v>107129.5</v>
      </c>
      <c r="Z389" s="2">
        <v>102604.4</v>
      </c>
      <c r="AA389" s="2">
        <v>108596.9</v>
      </c>
      <c r="AB389" s="2">
        <v>103270.1</v>
      </c>
      <c r="AC389" s="2">
        <v>100972.9</v>
      </c>
      <c r="AD389" s="2">
        <v>114505.60000000001</v>
      </c>
      <c r="AE389" s="2">
        <v>108322.7</v>
      </c>
      <c r="AF389" s="2">
        <v>100435.6</v>
      </c>
      <c r="AG389" s="2">
        <v>112238.7</v>
      </c>
      <c r="AH389" s="2">
        <v>112871.4</v>
      </c>
      <c r="AI389" s="2">
        <v>107108.9</v>
      </c>
      <c r="AJ389" s="2">
        <v>108972.9</v>
      </c>
      <c r="AK389" s="2">
        <v>109819.9</v>
      </c>
      <c r="AL389" s="2">
        <v>108836.6</v>
      </c>
      <c r="AM389" s="2">
        <v>105715.3</v>
      </c>
      <c r="AN389" s="2">
        <v>106091.4</v>
      </c>
      <c r="AO389" s="2">
        <v>103789.2</v>
      </c>
      <c r="AP389" s="2">
        <v>107379.2</v>
      </c>
      <c r="AQ389" s="2">
        <v>105416.1</v>
      </c>
      <c r="AR389" s="2">
        <v>101296.3</v>
      </c>
      <c r="AS389" s="2">
        <v>118819.4</v>
      </c>
      <c r="AT389" s="2">
        <v>112704.8</v>
      </c>
      <c r="AU389" s="2">
        <v>109864.1</v>
      </c>
      <c r="AV389" s="2">
        <v>107151.2</v>
      </c>
      <c r="AW389" s="2">
        <v>109461.1</v>
      </c>
      <c r="AX389" s="10"/>
      <c r="AY389" s="13">
        <v>108230.11735</v>
      </c>
      <c r="AZ389" s="13">
        <v>97739.482174999997</v>
      </c>
      <c r="BA389" s="13">
        <v>115529.04999999999</v>
      </c>
      <c r="BB389" s="13">
        <v>112788.1</v>
      </c>
      <c r="BC389" s="13">
        <v>108486.5</v>
      </c>
      <c r="BD389" s="13">
        <v>108062.04999999999</v>
      </c>
      <c r="BE389" s="13">
        <v>109640.5</v>
      </c>
      <c r="BF389" s="13">
        <v>96917.05</v>
      </c>
      <c r="BG389" s="13">
        <v>102833.9</v>
      </c>
      <c r="BH389" s="13">
        <v>105562.5</v>
      </c>
      <c r="BI389" s="13">
        <v>102343.15</v>
      </c>
      <c r="BJ389" s="13">
        <v>103403.5</v>
      </c>
      <c r="BK389" s="13">
        <f t="shared" si="10"/>
        <v>1271535.8995249998</v>
      </c>
      <c r="BM389" s="13">
        <v>108230.11735</v>
      </c>
      <c r="BN389" s="13">
        <v>97739.482174999997</v>
      </c>
      <c r="BO389" s="13">
        <v>115529.04999999999</v>
      </c>
      <c r="BP389" s="13">
        <v>112788.1</v>
      </c>
      <c r="BQ389" s="13">
        <v>108486.5</v>
      </c>
      <c r="BR389" s="13">
        <v>108062.04999999999</v>
      </c>
      <c r="BS389" s="13">
        <v>109640.5</v>
      </c>
      <c r="BT389" s="13">
        <v>96917.05</v>
      </c>
      <c r="BU389" s="13">
        <v>102833.9</v>
      </c>
      <c r="BV389" s="13">
        <v>105562.5</v>
      </c>
      <c r="BW389" s="13">
        <v>102343.15</v>
      </c>
      <c r="BX389" s="13">
        <v>103403.5</v>
      </c>
      <c r="BY389" s="13">
        <f t="shared" si="11"/>
        <v>1271535.8995249998</v>
      </c>
      <c r="CA389" s="17"/>
    </row>
    <row r="390" spans="1:79" s="5" customFormat="1" x14ac:dyDescent="0.25">
      <c r="A390"/>
      <c r="B390" t="s">
        <v>474</v>
      </c>
      <c r="C390" t="s">
        <v>475</v>
      </c>
      <c r="D390" t="s">
        <v>58</v>
      </c>
      <c r="E390" t="s">
        <v>65</v>
      </c>
      <c r="F390"/>
      <c r="G390" s="2">
        <v>33115.300000000003</v>
      </c>
      <c r="H390" s="2">
        <v>54527.199999999997</v>
      </c>
      <c r="I390" s="2">
        <v>53559.5</v>
      </c>
      <c r="J390" s="2">
        <v>57553.599999999999</v>
      </c>
      <c r="K390" s="2">
        <v>56197.3</v>
      </c>
      <c r="L390" s="2">
        <v>33623.199999999997</v>
      </c>
      <c r="M390" s="2">
        <v>57335.199999999997</v>
      </c>
      <c r="N390" s="2">
        <v>29772.6</v>
      </c>
      <c r="O390" s="2">
        <v>38780</v>
      </c>
      <c r="P390" s="2">
        <v>47778.3</v>
      </c>
      <c r="Q390" s="2">
        <v>62861.599999999999</v>
      </c>
      <c r="R390" s="2">
        <v>64407.9</v>
      </c>
      <c r="S390" s="2">
        <v>35015.800000000003</v>
      </c>
      <c r="T390" s="2">
        <v>46199.5</v>
      </c>
      <c r="U390" s="2">
        <v>45261.8</v>
      </c>
      <c r="V390" s="2">
        <v>101137.7</v>
      </c>
      <c r="W390" s="2">
        <v>82901.5</v>
      </c>
      <c r="X390" s="2">
        <v>48444.7</v>
      </c>
      <c r="Y390" s="2">
        <v>41519.9</v>
      </c>
      <c r="Z390" s="2">
        <v>47432.6</v>
      </c>
      <c r="AA390" s="2">
        <v>44393.3</v>
      </c>
      <c r="AB390" s="2">
        <v>34227.699999999997</v>
      </c>
      <c r="AC390" s="2">
        <v>65845.5</v>
      </c>
      <c r="AD390" s="2">
        <v>45117.5</v>
      </c>
      <c r="AE390" s="2">
        <v>30392</v>
      </c>
      <c r="AF390" s="2">
        <v>48146.3</v>
      </c>
      <c r="AG390" s="2">
        <v>48815.8</v>
      </c>
      <c r="AH390" s="2">
        <v>31479</v>
      </c>
      <c r="AI390" s="2">
        <v>45729</v>
      </c>
      <c r="AJ390" s="2">
        <v>53964.4</v>
      </c>
      <c r="AK390" s="2">
        <v>48432.3</v>
      </c>
      <c r="AL390" s="2">
        <v>47337</v>
      </c>
      <c r="AM390" s="2">
        <v>37745.800000000003</v>
      </c>
      <c r="AN390" s="2">
        <v>64634.9</v>
      </c>
      <c r="AO390" s="2">
        <v>48747</v>
      </c>
      <c r="AP390" s="2">
        <v>56621.8</v>
      </c>
      <c r="AQ390" s="2">
        <v>42052.3</v>
      </c>
      <c r="AR390" s="2">
        <v>50908.800000000003</v>
      </c>
      <c r="AS390" s="2">
        <v>73949.600000000006</v>
      </c>
      <c r="AT390" s="2">
        <v>57997.5</v>
      </c>
      <c r="AU390" s="2">
        <v>58981.7</v>
      </c>
      <c r="AV390" s="2">
        <v>63395.9</v>
      </c>
      <c r="AW390" s="2">
        <v>53416.6</v>
      </c>
      <c r="AX390" s="10"/>
      <c r="AY390" s="13">
        <v>44675.593700000005</v>
      </c>
      <c r="AZ390" s="13">
        <v>40345.233850000004</v>
      </c>
      <c r="BA390" s="13">
        <v>61382.700000000004</v>
      </c>
      <c r="BB390" s="13">
        <v>44738.25</v>
      </c>
      <c r="BC390" s="13">
        <v>52355.35</v>
      </c>
      <c r="BD390" s="13">
        <v>58680.15</v>
      </c>
      <c r="BE390" s="13">
        <v>50924.45</v>
      </c>
      <c r="BF390" s="13">
        <v>38554.800000000003</v>
      </c>
      <c r="BG390" s="13">
        <v>38262.9</v>
      </c>
      <c r="BH390" s="13">
        <v>56206.600000000006</v>
      </c>
      <c r="BI390" s="13">
        <v>55804.3</v>
      </c>
      <c r="BJ390" s="13">
        <v>60514.850000000006</v>
      </c>
      <c r="BK390" s="13">
        <f t="shared" si="10"/>
        <v>602445.17755000014</v>
      </c>
      <c r="BM390" s="13">
        <v>44675.593700000005</v>
      </c>
      <c r="BN390" s="13">
        <v>40345.233850000004</v>
      </c>
      <c r="BO390" s="13">
        <v>61382.700000000004</v>
      </c>
      <c r="BP390" s="13">
        <v>44738.25</v>
      </c>
      <c r="BQ390" s="13">
        <v>52355.35</v>
      </c>
      <c r="BR390" s="13">
        <v>58680.15</v>
      </c>
      <c r="BS390" s="13">
        <v>50924.45</v>
      </c>
      <c r="BT390" s="13">
        <v>38554.800000000003</v>
      </c>
      <c r="BU390" s="13">
        <v>38262.9</v>
      </c>
      <c r="BV390" s="13">
        <v>56206.600000000006</v>
      </c>
      <c r="BW390" s="13">
        <v>55804.3</v>
      </c>
      <c r="BX390" s="13">
        <v>60514.850000000006</v>
      </c>
      <c r="BY390" s="13">
        <f t="shared" si="11"/>
        <v>602445.17755000014</v>
      </c>
      <c r="CA390" s="17"/>
    </row>
    <row r="391" spans="1:79" x14ac:dyDescent="0.25">
      <c r="B391" t="s">
        <v>322</v>
      </c>
      <c r="C391" t="s">
        <v>323</v>
      </c>
      <c r="D391" t="s">
        <v>58</v>
      </c>
      <c r="E391" t="s">
        <v>65</v>
      </c>
      <c r="G391" s="2">
        <v>72127.600000000006</v>
      </c>
      <c r="H391" s="2">
        <v>63304.800000000003</v>
      </c>
      <c r="I391" s="2">
        <v>72727.199999999997</v>
      </c>
      <c r="J391" s="2">
        <v>64116.800000000003</v>
      </c>
      <c r="K391" s="2">
        <v>65354</v>
      </c>
      <c r="L391" s="2">
        <v>65406.3</v>
      </c>
      <c r="M391" s="2">
        <v>63560.7</v>
      </c>
      <c r="N391" s="2">
        <v>62826.2</v>
      </c>
      <c r="O391" s="2">
        <v>62441.3</v>
      </c>
      <c r="P391" s="2">
        <v>66054.8</v>
      </c>
      <c r="Q391" s="2">
        <v>71222.100000000006</v>
      </c>
      <c r="R391" s="2">
        <v>76441.600000000006</v>
      </c>
      <c r="S391" s="2">
        <v>77955.5</v>
      </c>
      <c r="T391" s="2">
        <v>71650.899999999994</v>
      </c>
      <c r="U391" s="2">
        <v>70360.600000000006</v>
      </c>
      <c r="V391" s="2">
        <v>71368.7</v>
      </c>
      <c r="W391" s="2">
        <v>70468.800000000003</v>
      </c>
      <c r="X391" s="2">
        <v>63811.199999999997</v>
      </c>
      <c r="Y391" s="2">
        <v>65801.399999999994</v>
      </c>
      <c r="Z391" s="2">
        <v>29231</v>
      </c>
      <c r="AA391" s="2">
        <v>6082.8</v>
      </c>
      <c r="AB391" s="2">
        <v>8120.8</v>
      </c>
      <c r="AC391" s="2">
        <v>5606</v>
      </c>
      <c r="AD391" s="2">
        <v>7374.6</v>
      </c>
      <c r="AE391" s="2">
        <v>7095.7</v>
      </c>
      <c r="AF391" s="2">
        <v>6694.6</v>
      </c>
      <c r="AG391" s="2">
        <v>7807</v>
      </c>
      <c r="AH391" s="2">
        <v>7189.6</v>
      </c>
      <c r="AI391" s="2">
        <v>6876.6</v>
      </c>
      <c r="AJ391" s="2">
        <v>6461.8</v>
      </c>
      <c r="AK391" s="2">
        <v>6359.4</v>
      </c>
      <c r="AL391" s="2">
        <v>6282</v>
      </c>
      <c r="AM391" s="2">
        <v>5920.1</v>
      </c>
      <c r="AN391" s="2">
        <v>6395.9</v>
      </c>
      <c r="AO391" s="2">
        <v>7064.9</v>
      </c>
      <c r="AP391" s="2">
        <v>7241.7</v>
      </c>
      <c r="AQ391" s="2">
        <v>7978.5</v>
      </c>
      <c r="AR391" s="2">
        <v>6619.1</v>
      </c>
      <c r="AS391" s="2">
        <v>6800.4</v>
      </c>
      <c r="AT391" s="2">
        <v>6635.2</v>
      </c>
      <c r="AU391" s="2">
        <v>6317.1</v>
      </c>
      <c r="AV391" s="2">
        <v>6115.2</v>
      </c>
      <c r="AW391" s="2">
        <v>6506.2</v>
      </c>
      <c r="AY391" s="13">
        <v>7395.047950000001</v>
      </c>
      <c r="AZ391" s="13">
        <v>6678.2534749999995</v>
      </c>
      <c r="BA391" s="13">
        <v>7303.7</v>
      </c>
      <c r="BB391" s="13">
        <v>6912.4</v>
      </c>
      <c r="BC391" s="13">
        <v>6596.85</v>
      </c>
      <c r="BD391" s="13">
        <v>6288.5</v>
      </c>
      <c r="BE391" s="13">
        <v>6432.7999999999993</v>
      </c>
      <c r="BF391" s="13">
        <v>34554.1</v>
      </c>
      <c r="BG391" s="13">
        <v>34180.700000000004</v>
      </c>
      <c r="BH391" s="13">
        <v>36225.35</v>
      </c>
      <c r="BI391" s="13">
        <v>39143.5</v>
      </c>
      <c r="BJ391" s="13">
        <v>41841.65</v>
      </c>
      <c r="BK391" s="13">
        <f t="shared" si="10"/>
        <v>233552.851425</v>
      </c>
      <c r="BM391" s="13">
        <v>7395.047950000001</v>
      </c>
      <c r="BN391" s="13">
        <v>6678.2534749999995</v>
      </c>
      <c r="BO391" s="13">
        <v>7303.7</v>
      </c>
      <c r="BP391" s="13">
        <v>6912.4</v>
      </c>
      <c r="BQ391" s="13">
        <v>6596.85</v>
      </c>
      <c r="BR391" s="13">
        <v>6288.5</v>
      </c>
      <c r="BS391" s="13">
        <v>6432.7999999999993</v>
      </c>
      <c r="BT391" s="13">
        <v>34554.1</v>
      </c>
      <c r="BU391" s="13">
        <v>34180.700000000004</v>
      </c>
      <c r="BV391" s="13">
        <v>36225.35</v>
      </c>
      <c r="BW391" s="13">
        <v>39143.5</v>
      </c>
      <c r="BX391" s="13">
        <v>41841.65</v>
      </c>
      <c r="BY391" s="13">
        <f t="shared" si="11"/>
        <v>233552.851425</v>
      </c>
      <c r="CA391" s="16"/>
    </row>
    <row r="392" spans="1:79" x14ac:dyDescent="0.25">
      <c r="A392" s="5"/>
      <c r="B392" s="5" t="s">
        <v>662</v>
      </c>
      <c r="C392" s="5" t="s">
        <v>663</v>
      </c>
      <c r="D392" s="5" t="s">
        <v>64</v>
      </c>
      <c r="E392" s="5" t="s">
        <v>65</v>
      </c>
      <c r="G392" s="6"/>
      <c r="H392" s="6">
        <v>0</v>
      </c>
      <c r="I392" s="6">
        <v>0</v>
      </c>
      <c r="J392" s="6">
        <v>0</v>
      </c>
      <c r="K392" s="6">
        <v>0</v>
      </c>
      <c r="L392" s="6">
        <v>10.4</v>
      </c>
      <c r="M392" s="6">
        <v>0</v>
      </c>
      <c r="N392" s="6">
        <v>20.9</v>
      </c>
      <c r="O392" s="6">
        <v>0</v>
      </c>
      <c r="P392" s="6">
        <v>10.4</v>
      </c>
      <c r="Q392" s="6">
        <v>0</v>
      </c>
      <c r="R392" s="6">
        <v>0</v>
      </c>
      <c r="S392" s="6">
        <v>0</v>
      </c>
      <c r="T392" s="6">
        <v>0</v>
      </c>
      <c r="U392" s="6">
        <v>0</v>
      </c>
      <c r="V392" s="6">
        <v>0</v>
      </c>
      <c r="W392" s="6">
        <v>0</v>
      </c>
      <c r="X392" s="6">
        <v>0</v>
      </c>
      <c r="Y392" s="6">
        <v>0</v>
      </c>
      <c r="Z392" s="6">
        <v>1027</v>
      </c>
      <c r="AA392" s="6">
        <v>0</v>
      </c>
      <c r="AB392" s="6">
        <v>0</v>
      </c>
      <c r="AC392" s="6">
        <v>0</v>
      </c>
      <c r="AD392" s="6">
        <v>0</v>
      </c>
      <c r="AE392" s="6">
        <v>0</v>
      </c>
      <c r="AF392" s="6">
        <v>0</v>
      </c>
      <c r="AG392" s="6">
        <v>0</v>
      </c>
      <c r="AH392" s="6">
        <v>0</v>
      </c>
      <c r="AI392" s="6">
        <v>0</v>
      </c>
      <c r="AJ392" s="6">
        <v>0</v>
      </c>
      <c r="AK392" s="6">
        <v>0</v>
      </c>
      <c r="AL392" s="6">
        <v>0</v>
      </c>
      <c r="AM392" s="6">
        <v>0</v>
      </c>
      <c r="AN392" s="6">
        <v>0</v>
      </c>
      <c r="AO392" s="6">
        <v>10.5</v>
      </c>
      <c r="AP392" s="6">
        <v>20.9</v>
      </c>
      <c r="AQ392" s="6">
        <v>0</v>
      </c>
      <c r="AR392" s="6">
        <v>931.9</v>
      </c>
      <c r="AS392" s="6">
        <v>0</v>
      </c>
      <c r="AT392" s="6">
        <v>0</v>
      </c>
      <c r="AU392" s="6">
        <v>0</v>
      </c>
      <c r="AV392" s="6">
        <v>0</v>
      </c>
      <c r="AW392" s="2">
        <v>0</v>
      </c>
      <c r="AY392" s="13">
        <v>0</v>
      </c>
      <c r="AZ392" s="13">
        <v>0</v>
      </c>
      <c r="BA392" s="13">
        <v>0</v>
      </c>
      <c r="BB392" s="13">
        <v>0</v>
      </c>
      <c r="BC392" s="13">
        <v>0</v>
      </c>
      <c r="BD392" s="13">
        <v>0</v>
      </c>
      <c r="BE392" s="13">
        <v>0</v>
      </c>
      <c r="BF392" s="13">
        <v>0</v>
      </c>
      <c r="BG392" s="13">
        <v>0</v>
      </c>
      <c r="BH392" s="13">
        <v>0</v>
      </c>
      <c r="BI392" s="13">
        <v>0</v>
      </c>
      <c r="BJ392" s="13">
        <v>0</v>
      </c>
      <c r="BK392" s="13">
        <f t="shared" si="10"/>
        <v>0</v>
      </c>
      <c r="BM392" s="13">
        <v>0</v>
      </c>
      <c r="BN392" s="13">
        <v>0</v>
      </c>
      <c r="BO392" s="13">
        <v>0</v>
      </c>
      <c r="BP392" s="13">
        <v>0</v>
      </c>
      <c r="BQ392" s="13">
        <v>0</v>
      </c>
      <c r="BR392" s="13">
        <v>0</v>
      </c>
      <c r="BS392" s="13">
        <v>0</v>
      </c>
      <c r="BT392" s="13">
        <v>0</v>
      </c>
      <c r="BU392" s="13">
        <v>0</v>
      </c>
      <c r="BV392" s="13">
        <v>0</v>
      </c>
      <c r="BW392" s="13">
        <v>0</v>
      </c>
      <c r="BX392" s="13">
        <v>0</v>
      </c>
      <c r="BY392" s="13">
        <f t="shared" si="11"/>
        <v>0</v>
      </c>
      <c r="CA392" s="16"/>
    </row>
    <row r="393" spans="1:79" s="5" customFormat="1" x14ac:dyDescent="0.25">
      <c r="A393"/>
      <c r="B393" t="s">
        <v>389</v>
      </c>
      <c r="C393" t="s">
        <v>390</v>
      </c>
      <c r="D393" t="s">
        <v>52</v>
      </c>
      <c r="E393" t="s">
        <v>65</v>
      </c>
      <c r="F393"/>
      <c r="G393" s="2">
        <v>32645.599999999999</v>
      </c>
      <c r="H393" s="2">
        <v>28304.799999999999</v>
      </c>
      <c r="I393" s="2">
        <v>34226.400000000001</v>
      </c>
      <c r="J393" s="2">
        <v>30232.799999999999</v>
      </c>
      <c r="K393" s="2">
        <v>30284.799999999999</v>
      </c>
      <c r="L393" s="2">
        <v>31760.799999999999</v>
      </c>
      <c r="M393" s="2">
        <v>32406.1</v>
      </c>
      <c r="N393" s="2">
        <v>32312</v>
      </c>
      <c r="O393" s="2">
        <v>30944.2</v>
      </c>
      <c r="P393" s="2">
        <v>34349.9</v>
      </c>
      <c r="Q393" s="2">
        <v>32258.7</v>
      </c>
      <c r="R393" s="2">
        <v>29582.2</v>
      </c>
      <c r="S393" s="2">
        <v>35678.300000000003</v>
      </c>
      <c r="T393" s="2">
        <v>32730.1</v>
      </c>
      <c r="U393" s="2">
        <v>41049.9</v>
      </c>
      <c r="V393" s="2">
        <v>40714</v>
      </c>
      <c r="W393" s="2">
        <v>38132.9</v>
      </c>
      <c r="X393" s="2">
        <v>34439.699999999997</v>
      </c>
      <c r="Y393" s="2">
        <v>34790.5</v>
      </c>
      <c r="Z393" s="2">
        <v>35391.300000000003</v>
      </c>
      <c r="AA393" s="2">
        <v>35777.800000000003</v>
      </c>
      <c r="AB393" s="2">
        <v>34825</v>
      </c>
      <c r="AC393" s="2">
        <v>31714.1</v>
      </c>
      <c r="AD393" s="2">
        <v>32896.699999999997</v>
      </c>
      <c r="AE393" s="2">
        <v>34394.199999999997</v>
      </c>
      <c r="AF393" s="2">
        <v>29793.7</v>
      </c>
      <c r="AG393" s="2">
        <v>33264</v>
      </c>
      <c r="AH393" s="2">
        <v>34611.300000000003</v>
      </c>
      <c r="AI393" s="2">
        <v>16021.1</v>
      </c>
      <c r="AJ393" s="2">
        <v>34439.699999999997</v>
      </c>
      <c r="AK393" s="2">
        <v>34924.699999999997</v>
      </c>
      <c r="AL393" s="2">
        <v>28869.200000000001</v>
      </c>
      <c r="AM393" s="2">
        <v>39233.199999999997</v>
      </c>
      <c r="AN393" s="2">
        <v>34567.1</v>
      </c>
      <c r="AO393" s="2">
        <v>32364.2</v>
      </c>
      <c r="AP393" s="2">
        <v>33373.4</v>
      </c>
      <c r="AQ393" s="2">
        <v>33303.300000000003</v>
      </c>
      <c r="AR393" s="2">
        <v>30080.400000000001</v>
      </c>
      <c r="AS393" s="2">
        <v>3053.4</v>
      </c>
      <c r="AT393" s="2">
        <v>45791.199999999997</v>
      </c>
      <c r="AU393" s="2">
        <v>40592.5</v>
      </c>
      <c r="AV393" s="2">
        <v>30388.799999999999</v>
      </c>
      <c r="AW393" s="2">
        <v>40693.9</v>
      </c>
      <c r="AX393" s="10"/>
      <c r="AY393" s="13">
        <v>33232.4018</v>
      </c>
      <c r="AZ393" s="13">
        <v>30011.2189</v>
      </c>
      <c r="BA393" s="13">
        <v>18158.7</v>
      </c>
      <c r="BB393" s="13">
        <v>40201.25</v>
      </c>
      <c r="BC393" s="13">
        <v>28306.799999999999</v>
      </c>
      <c r="BD393" s="13">
        <v>32414.25</v>
      </c>
      <c r="BE393" s="13">
        <v>37809.300000000003</v>
      </c>
      <c r="BF393" s="13">
        <v>30590.6</v>
      </c>
      <c r="BG393" s="13">
        <v>35088.699999999997</v>
      </c>
      <c r="BH393" s="13">
        <v>34458.5</v>
      </c>
      <c r="BI393" s="13">
        <v>32311.45</v>
      </c>
      <c r="BJ393" s="13">
        <v>31477.800000000003</v>
      </c>
      <c r="BK393" s="13">
        <f t="shared" si="10"/>
        <v>384060.97070000001</v>
      </c>
      <c r="BM393" s="13">
        <v>33232.4018</v>
      </c>
      <c r="BN393" s="13">
        <v>30011.2189</v>
      </c>
      <c r="BO393" s="13">
        <v>18158.7</v>
      </c>
      <c r="BP393" s="13">
        <v>40201.25</v>
      </c>
      <c r="BQ393" s="13">
        <v>28306.799999999999</v>
      </c>
      <c r="BR393" s="13">
        <v>32414.25</v>
      </c>
      <c r="BS393" s="13">
        <v>37809.300000000003</v>
      </c>
      <c r="BT393" s="13">
        <v>30590.6</v>
      </c>
      <c r="BU393" s="13">
        <v>35088.699999999997</v>
      </c>
      <c r="BV393" s="13">
        <v>34458.5</v>
      </c>
      <c r="BW393" s="13">
        <v>32311.45</v>
      </c>
      <c r="BX393" s="13">
        <v>31477.800000000003</v>
      </c>
      <c r="BY393" s="13">
        <f t="shared" si="11"/>
        <v>384060.97070000001</v>
      </c>
      <c r="CA393" s="17"/>
    </row>
    <row r="394" spans="1:79" x14ac:dyDescent="0.25">
      <c r="B394" t="s">
        <v>494</v>
      </c>
      <c r="C394" t="s">
        <v>495</v>
      </c>
      <c r="D394" t="s">
        <v>58</v>
      </c>
      <c r="E394" t="s">
        <v>57</v>
      </c>
      <c r="G394" s="2">
        <v>32218.3</v>
      </c>
      <c r="H394" s="2">
        <v>28679.599999999999</v>
      </c>
      <c r="I394" s="2">
        <v>27596.9</v>
      </c>
      <c r="J394" s="2">
        <v>32167.4</v>
      </c>
      <c r="K394" s="2">
        <v>26692.1</v>
      </c>
      <c r="L394" s="2">
        <v>26676</v>
      </c>
      <c r="M394" s="2">
        <v>28143.5</v>
      </c>
      <c r="N394" s="2">
        <v>30780.3</v>
      </c>
      <c r="O394" s="2">
        <v>28331.599999999999</v>
      </c>
      <c r="P394" s="2">
        <v>29297.3</v>
      </c>
      <c r="Q394" s="2">
        <v>31945.8</v>
      </c>
      <c r="R394" s="2">
        <v>28248.5</v>
      </c>
      <c r="S394" s="2">
        <v>32354</v>
      </c>
      <c r="T394" s="2">
        <v>35059.800000000003</v>
      </c>
      <c r="U394" s="2">
        <v>36171.4</v>
      </c>
      <c r="V394" s="2">
        <v>35719.4</v>
      </c>
      <c r="W394" s="2">
        <v>36786.1</v>
      </c>
      <c r="X394" s="2">
        <v>39902.199999999997</v>
      </c>
      <c r="Y394" s="2">
        <v>45750</v>
      </c>
      <c r="Z394" s="2">
        <v>38772.800000000003</v>
      </c>
      <c r="AA394" s="2">
        <v>43140</v>
      </c>
      <c r="AB394" s="2">
        <v>46936.5</v>
      </c>
      <c r="AC394" s="2">
        <v>42510</v>
      </c>
      <c r="AD394" s="2">
        <v>44485.3</v>
      </c>
      <c r="AE394" s="2">
        <v>43681</v>
      </c>
      <c r="AF394" s="2">
        <v>42500.800000000003</v>
      </c>
      <c r="AG394" s="2">
        <v>46589</v>
      </c>
      <c r="AH394" s="2">
        <v>46288.7</v>
      </c>
      <c r="AI394" s="2">
        <v>57761.599999999999</v>
      </c>
      <c r="AJ394" s="2">
        <v>45431</v>
      </c>
      <c r="AK394" s="2">
        <v>40144.800000000003</v>
      </c>
      <c r="AL394" s="2">
        <v>48749.4</v>
      </c>
      <c r="AM394" s="2">
        <v>43410.400000000001</v>
      </c>
      <c r="AN394" s="2">
        <v>48051.1</v>
      </c>
      <c r="AO394" s="2">
        <v>44464.2</v>
      </c>
      <c r="AP394" s="2">
        <v>43910.6</v>
      </c>
      <c r="AQ394" s="2">
        <v>47326.7</v>
      </c>
      <c r="AR394" s="2">
        <v>43930.400000000001</v>
      </c>
      <c r="AS394" s="2">
        <v>54069.599999999999</v>
      </c>
      <c r="AT394" s="2">
        <v>46543.6</v>
      </c>
      <c r="AU394" s="2">
        <v>51466.400000000001</v>
      </c>
      <c r="AV394" s="2">
        <v>51161.599999999999</v>
      </c>
      <c r="AW394" s="2">
        <v>52824</v>
      </c>
      <c r="AY394" s="13">
        <v>46222.833449999998</v>
      </c>
      <c r="AZ394" s="13">
        <v>41742.501224999993</v>
      </c>
      <c r="BA394" s="13">
        <v>50329.3</v>
      </c>
      <c r="BB394" s="13">
        <v>46416.149999999994</v>
      </c>
      <c r="BC394" s="13">
        <v>54614</v>
      </c>
      <c r="BD394" s="13">
        <v>48296.3</v>
      </c>
      <c r="BE394" s="13">
        <v>46484.4</v>
      </c>
      <c r="BF394" s="13">
        <v>39764.85</v>
      </c>
      <c r="BG394" s="13">
        <v>35871</v>
      </c>
      <c r="BH394" s="13">
        <v>38674.199999999997</v>
      </c>
      <c r="BI394" s="13">
        <v>38205</v>
      </c>
      <c r="BJ394" s="13">
        <v>36079.550000000003</v>
      </c>
      <c r="BK394" s="13">
        <f t="shared" si="10"/>
        <v>522700.08467499999</v>
      </c>
      <c r="BM394" s="13">
        <v>46222.833449999998</v>
      </c>
      <c r="BN394" s="13">
        <v>41742.501224999993</v>
      </c>
      <c r="BO394" s="13">
        <v>50329.3</v>
      </c>
      <c r="BP394" s="13">
        <v>46416.149999999994</v>
      </c>
      <c r="BQ394" s="13">
        <v>54614</v>
      </c>
      <c r="BR394" s="13">
        <v>48296.3</v>
      </c>
      <c r="BS394" s="13">
        <v>46484.4</v>
      </c>
      <c r="BT394" s="13">
        <v>39764.85</v>
      </c>
      <c r="BU394" s="13">
        <v>35871</v>
      </c>
      <c r="BV394" s="13">
        <v>38674.199999999997</v>
      </c>
      <c r="BW394" s="13">
        <v>38205</v>
      </c>
      <c r="BX394" s="13">
        <v>36079.550000000003</v>
      </c>
      <c r="BY394" s="13">
        <f t="shared" si="11"/>
        <v>522700.08467499999</v>
      </c>
      <c r="CA394" s="16"/>
    </row>
    <row r="395" spans="1:79" x14ac:dyDescent="0.25">
      <c r="B395" t="s">
        <v>498</v>
      </c>
      <c r="C395" t="s">
        <v>499</v>
      </c>
      <c r="D395" t="s">
        <v>52</v>
      </c>
      <c r="E395" t="s">
        <v>65</v>
      </c>
      <c r="G395" s="2">
        <v>47404.4</v>
      </c>
      <c r="H395" s="2">
        <v>26499.200000000001</v>
      </c>
      <c r="I395" s="2">
        <v>44813.599999999999</v>
      </c>
      <c r="J395" s="2">
        <v>43981.599999999999</v>
      </c>
      <c r="K395" s="2">
        <v>54371.199999999997</v>
      </c>
      <c r="L395" s="2">
        <v>68706</v>
      </c>
      <c r="M395" s="2">
        <v>69053.3</v>
      </c>
      <c r="N395" s="2">
        <v>65552.800000000003</v>
      </c>
      <c r="O395" s="2">
        <v>95784.7</v>
      </c>
      <c r="P395" s="2">
        <v>54288</v>
      </c>
      <c r="Q395" s="2">
        <v>44558.8</v>
      </c>
      <c r="R395" s="2">
        <v>38210.400000000001</v>
      </c>
      <c r="S395" s="2">
        <v>34013.5</v>
      </c>
      <c r="T395" s="2">
        <v>66647.7</v>
      </c>
      <c r="U395" s="2">
        <v>36867.599999999999</v>
      </c>
      <c r="V395" s="2">
        <v>40705.599999999999</v>
      </c>
      <c r="W395" s="2">
        <v>20450.7</v>
      </c>
      <c r="X395" s="2">
        <v>18507</v>
      </c>
      <c r="Y395" s="2">
        <v>36692.699999999997</v>
      </c>
      <c r="Z395" s="2">
        <v>40484.5</v>
      </c>
      <c r="AA395" s="2">
        <v>44275.4</v>
      </c>
      <c r="AB395" s="2">
        <v>42092.6</v>
      </c>
      <c r="AC395" s="2">
        <v>47359.1</v>
      </c>
      <c r="AD395" s="2">
        <v>89478.2</v>
      </c>
      <c r="AE395" s="2">
        <v>54099.7</v>
      </c>
      <c r="AF395" s="2">
        <v>53554.1</v>
      </c>
      <c r="AG395" s="2">
        <v>37739.699999999997</v>
      </c>
      <c r="AH395" s="2">
        <v>54412.9</v>
      </c>
      <c r="AI395" s="2">
        <v>42467.6</v>
      </c>
      <c r="AJ395" s="2">
        <v>34146.300000000003</v>
      </c>
      <c r="AK395" s="2">
        <v>61470.7</v>
      </c>
      <c r="AL395" s="2">
        <v>70109.100000000006</v>
      </c>
      <c r="AM395" s="2">
        <v>94739.7</v>
      </c>
      <c r="AN395" s="2">
        <v>59065.1</v>
      </c>
      <c r="AO395" s="2">
        <v>41758.199999999997</v>
      </c>
      <c r="AP395" s="2">
        <v>55426</v>
      </c>
      <c r="AQ395" s="2">
        <v>58410.5</v>
      </c>
      <c r="AR395" s="2">
        <v>80661.2</v>
      </c>
      <c r="AS395" s="2">
        <v>78487.899999999994</v>
      </c>
      <c r="AT395" s="2">
        <v>110097.7</v>
      </c>
      <c r="AU395" s="2">
        <v>62589.4</v>
      </c>
      <c r="AV395" s="2">
        <v>40762.300000000003</v>
      </c>
      <c r="AW395" s="2">
        <v>59290.400000000001</v>
      </c>
      <c r="AY395" s="13">
        <v>64271.992750000005</v>
      </c>
      <c r="AZ395" s="13">
        <v>58042.173874999993</v>
      </c>
      <c r="BA395" s="13">
        <v>58113.799999999996</v>
      </c>
      <c r="BB395" s="13">
        <v>82255.3</v>
      </c>
      <c r="BC395" s="13">
        <v>52528.5</v>
      </c>
      <c r="BD395" s="13">
        <v>37454.300000000003</v>
      </c>
      <c r="BE395" s="13">
        <v>60380.55</v>
      </c>
      <c r="BF395" s="13">
        <v>67830.950000000012</v>
      </c>
      <c r="BG395" s="13">
        <v>95262.2</v>
      </c>
      <c r="BH395" s="13">
        <v>56676.55</v>
      </c>
      <c r="BI395" s="13">
        <v>43158.5</v>
      </c>
      <c r="BJ395" s="13">
        <v>46818.2</v>
      </c>
      <c r="BK395" s="13">
        <f t="shared" si="10"/>
        <v>722793.01662499993</v>
      </c>
      <c r="BM395" s="13">
        <v>64271.992750000005</v>
      </c>
      <c r="BN395" s="13">
        <v>58042.173874999993</v>
      </c>
      <c r="BO395" s="13">
        <v>58113.799999999996</v>
      </c>
      <c r="BP395" s="13">
        <v>82255.3</v>
      </c>
      <c r="BQ395" s="13">
        <v>52528.5</v>
      </c>
      <c r="BR395" s="13">
        <v>37454.300000000003</v>
      </c>
      <c r="BS395" s="13">
        <v>60380.55</v>
      </c>
      <c r="BT395" s="13">
        <v>67830.950000000012</v>
      </c>
      <c r="BU395" s="13">
        <v>95262.2</v>
      </c>
      <c r="BV395" s="13">
        <v>56676.55</v>
      </c>
      <c r="BW395" s="13">
        <v>43158.5</v>
      </c>
      <c r="BX395" s="13">
        <v>46818.2</v>
      </c>
      <c r="BY395" s="13">
        <f t="shared" si="11"/>
        <v>722793.01662499993</v>
      </c>
      <c r="CA395" s="16"/>
    </row>
    <row r="396" spans="1:79" x14ac:dyDescent="0.25">
      <c r="B396" t="s">
        <v>568</v>
      </c>
      <c r="C396" t="s">
        <v>569</v>
      </c>
      <c r="D396" t="s">
        <v>66</v>
      </c>
      <c r="E396" t="s">
        <v>53</v>
      </c>
      <c r="G396" s="2">
        <v>393224</v>
      </c>
      <c r="H396" s="2">
        <v>327810.90000000002</v>
      </c>
      <c r="I396" s="2">
        <v>368264</v>
      </c>
      <c r="J396" s="2">
        <v>330395.40000000002</v>
      </c>
      <c r="K396" s="2">
        <v>307632</v>
      </c>
      <c r="L396" s="2">
        <v>284128</v>
      </c>
      <c r="M396" s="2">
        <v>293562</v>
      </c>
      <c r="N396" s="2">
        <v>296309.8</v>
      </c>
      <c r="O396" s="2">
        <v>288619.2</v>
      </c>
      <c r="P396" s="2">
        <v>322391.3</v>
      </c>
      <c r="Q396" s="2">
        <v>361535.4</v>
      </c>
      <c r="R396" s="2">
        <v>362790</v>
      </c>
      <c r="S396" s="2">
        <v>375468.5</v>
      </c>
      <c r="T396" s="2">
        <v>362471.4</v>
      </c>
      <c r="U396" s="2">
        <v>336707.4</v>
      </c>
      <c r="V396" s="2">
        <v>317973.90000000002</v>
      </c>
      <c r="W396" s="2">
        <v>331584.90000000002</v>
      </c>
      <c r="X396" s="2">
        <v>303699.59999999998</v>
      </c>
      <c r="Y396" s="2">
        <v>291241.5</v>
      </c>
      <c r="Z396" s="2">
        <v>300514</v>
      </c>
      <c r="AA396" s="2">
        <v>289248.2</v>
      </c>
      <c r="AB396" s="2">
        <v>336630</v>
      </c>
      <c r="AC396" s="2">
        <v>337568.2</v>
      </c>
      <c r="AD396" s="2">
        <v>388493.6</v>
      </c>
      <c r="AE396" s="2">
        <v>382564</v>
      </c>
      <c r="AF396" s="2">
        <v>332949.59999999998</v>
      </c>
      <c r="AG396" s="2">
        <v>343875</v>
      </c>
      <c r="AH396" s="2">
        <v>340313.9</v>
      </c>
      <c r="AI396" s="2">
        <v>334393.2</v>
      </c>
      <c r="AJ396" s="2">
        <v>323616.5</v>
      </c>
      <c r="AK396" s="2">
        <v>321500.90000000002</v>
      </c>
      <c r="AL396" s="2">
        <v>310340</v>
      </c>
      <c r="AM396" s="2">
        <v>274572</v>
      </c>
      <c r="AN396" s="2">
        <v>301797.3</v>
      </c>
      <c r="AO396" s="2">
        <v>358388.1</v>
      </c>
      <c r="AP396" s="2">
        <v>374169.59999999998</v>
      </c>
      <c r="AQ396" s="2">
        <v>399467.4</v>
      </c>
      <c r="AR396" s="2">
        <v>352629.6</v>
      </c>
      <c r="AS396" s="2">
        <v>388217.5</v>
      </c>
      <c r="AT396" s="2">
        <v>371203.7</v>
      </c>
      <c r="AU396" s="2">
        <v>324360.59999999998</v>
      </c>
      <c r="AV396" s="2">
        <v>182666.4</v>
      </c>
      <c r="AW396" s="2">
        <v>186753.6</v>
      </c>
      <c r="AY396" s="13">
        <v>382312.56130000006</v>
      </c>
      <c r="AZ396" s="13">
        <v>345255.39364999998</v>
      </c>
      <c r="BA396" s="13">
        <v>366046.25</v>
      </c>
      <c r="BB396" s="13">
        <v>355758.80000000005</v>
      </c>
      <c r="BC396" s="13">
        <v>329376.90000000002</v>
      </c>
      <c r="BD396" s="13">
        <v>253141.45</v>
      </c>
      <c r="BE396" s="13">
        <v>254127.25</v>
      </c>
      <c r="BF396" s="13">
        <v>303324.90000000002</v>
      </c>
      <c r="BG396" s="13">
        <v>281595.59999999998</v>
      </c>
      <c r="BH396" s="13">
        <v>312094.3</v>
      </c>
      <c r="BI396" s="13">
        <v>359961.75</v>
      </c>
      <c r="BJ396" s="13">
        <v>368479.8</v>
      </c>
      <c r="BK396" s="13">
        <f t="shared" si="10"/>
        <v>3911474.9549500002</v>
      </c>
      <c r="BM396" s="13">
        <v>382312.56130000006</v>
      </c>
      <c r="BN396" s="13">
        <v>345255.39364999998</v>
      </c>
      <c r="BO396" s="13">
        <v>366046.25</v>
      </c>
      <c r="BP396" s="13">
        <v>355758.80000000005</v>
      </c>
      <c r="BQ396" s="13">
        <v>329376.90000000002</v>
      </c>
      <c r="BR396" s="13">
        <v>253141.45</v>
      </c>
      <c r="BS396" s="13">
        <v>254127.25</v>
      </c>
      <c r="BT396" s="13">
        <v>303324.90000000002</v>
      </c>
      <c r="BU396" s="13">
        <v>281595.59999999998</v>
      </c>
      <c r="BV396" s="13">
        <v>312094.3</v>
      </c>
      <c r="BW396" s="13">
        <v>359961.75</v>
      </c>
      <c r="BX396" s="13">
        <v>368479.8</v>
      </c>
      <c r="BY396" s="13">
        <f t="shared" si="11"/>
        <v>3911474.9549500002</v>
      </c>
      <c r="CA396" s="16"/>
    </row>
    <row r="397" spans="1:79" x14ac:dyDescent="0.25">
      <c r="B397" t="s">
        <v>488</v>
      </c>
      <c r="C397" t="s">
        <v>489</v>
      </c>
      <c r="D397" t="s">
        <v>58</v>
      </c>
      <c r="E397" t="s">
        <v>65</v>
      </c>
      <c r="G397" s="2">
        <v>47511.3</v>
      </c>
      <c r="H397" s="2">
        <v>42358.400000000001</v>
      </c>
      <c r="I397" s="2">
        <v>46796.6</v>
      </c>
      <c r="J397" s="2">
        <v>47555.3</v>
      </c>
      <c r="K397" s="2">
        <v>46692.7</v>
      </c>
      <c r="L397" s="2">
        <v>39821.599999999999</v>
      </c>
      <c r="M397" s="2">
        <v>41513.5</v>
      </c>
      <c r="N397" s="2">
        <v>42325</v>
      </c>
      <c r="O397" s="2">
        <v>35928.300000000003</v>
      </c>
      <c r="P397" s="2">
        <v>44786.5</v>
      </c>
      <c r="Q397" s="2">
        <v>46980</v>
      </c>
      <c r="R397" s="2">
        <v>38710.400000000001</v>
      </c>
      <c r="S397" s="2">
        <v>52474.9</v>
      </c>
      <c r="T397" s="2">
        <v>42260.5</v>
      </c>
      <c r="U397" s="2">
        <v>49605</v>
      </c>
      <c r="V397" s="2">
        <v>37349</v>
      </c>
      <c r="W397" s="2">
        <v>37715</v>
      </c>
      <c r="X397" s="2">
        <v>32687.599999999999</v>
      </c>
      <c r="Y397" s="2">
        <v>29369.599999999999</v>
      </c>
      <c r="Z397" s="2">
        <v>35188.5</v>
      </c>
      <c r="AA397" s="2">
        <v>33292.199999999997</v>
      </c>
      <c r="AB397" s="2">
        <v>46257</v>
      </c>
      <c r="AC397" s="2">
        <v>46168.5</v>
      </c>
      <c r="AD397" s="2">
        <v>47554.7</v>
      </c>
      <c r="AE397" s="2">
        <v>43524</v>
      </c>
      <c r="AF397" s="2">
        <v>38383.4</v>
      </c>
      <c r="AG397" s="2">
        <v>41704</v>
      </c>
      <c r="AH397" s="2">
        <v>37433.699999999997</v>
      </c>
      <c r="AI397" s="2">
        <v>36452</v>
      </c>
      <c r="AJ397" s="2">
        <v>35553.800000000003</v>
      </c>
      <c r="AK397" s="2">
        <v>39634.699999999997</v>
      </c>
      <c r="AL397" s="2">
        <v>44790</v>
      </c>
      <c r="AM397" s="2">
        <v>41388</v>
      </c>
      <c r="AN397" s="2">
        <v>44451.9</v>
      </c>
      <c r="AO397" s="2">
        <v>41928</v>
      </c>
      <c r="AP397" s="2">
        <v>77159.199999999997</v>
      </c>
      <c r="AQ397" s="2">
        <v>46983.5</v>
      </c>
      <c r="AR397" s="2">
        <v>41241.599999999999</v>
      </c>
      <c r="AS397" s="2">
        <v>38937.599999999999</v>
      </c>
      <c r="AT397" s="2">
        <v>37368</v>
      </c>
      <c r="AU397" s="2">
        <v>41895.1</v>
      </c>
      <c r="AV397" s="2">
        <v>30806</v>
      </c>
      <c r="AW397" s="2">
        <v>44125.4</v>
      </c>
      <c r="AY397" s="13">
        <v>44319.516250000001</v>
      </c>
      <c r="AZ397" s="13">
        <v>40023.670624999999</v>
      </c>
      <c r="BA397" s="13">
        <v>40320.800000000003</v>
      </c>
      <c r="BB397" s="13">
        <v>37400.85</v>
      </c>
      <c r="BC397" s="13">
        <v>39173.550000000003</v>
      </c>
      <c r="BD397" s="13">
        <v>33179.9</v>
      </c>
      <c r="BE397" s="13">
        <v>41880.050000000003</v>
      </c>
      <c r="BF397" s="13">
        <v>43557.5</v>
      </c>
      <c r="BG397" s="13">
        <v>38658.15</v>
      </c>
      <c r="BH397" s="13">
        <v>44619.199999999997</v>
      </c>
      <c r="BI397" s="13">
        <v>44454</v>
      </c>
      <c r="BJ397" s="13">
        <v>57934.8</v>
      </c>
      <c r="BK397" s="13">
        <f t="shared" si="10"/>
        <v>505521.98687500006</v>
      </c>
      <c r="BM397" s="13">
        <v>44319.516250000001</v>
      </c>
      <c r="BN397" s="13">
        <v>40023.670624999999</v>
      </c>
      <c r="BO397" s="13">
        <v>40320.800000000003</v>
      </c>
      <c r="BP397" s="13">
        <v>37400.85</v>
      </c>
      <c r="BQ397" s="13">
        <v>39173.550000000003</v>
      </c>
      <c r="BR397" s="13">
        <v>33179.9</v>
      </c>
      <c r="BS397" s="13">
        <v>41880.050000000003</v>
      </c>
      <c r="BT397" s="13">
        <v>43557.5</v>
      </c>
      <c r="BU397" s="13">
        <v>38658.15</v>
      </c>
      <c r="BV397" s="13">
        <v>44619.199999999997</v>
      </c>
      <c r="BW397" s="13">
        <v>44454</v>
      </c>
      <c r="BX397" s="13">
        <v>57934.8</v>
      </c>
      <c r="BY397" s="13">
        <f t="shared" si="11"/>
        <v>505521.98687500006</v>
      </c>
      <c r="CA397" s="16"/>
    </row>
    <row r="398" spans="1:79" x14ac:dyDescent="0.25">
      <c r="B398" t="s">
        <v>636</v>
      </c>
      <c r="C398" t="s">
        <v>637</v>
      </c>
      <c r="D398" t="s">
        <v>58</v>
      </c>
      <c r="E398" t="s">
        <v>65</v>
      </c>
      <c r="G398" s="2">
        <v>81140.800000000003</v>
      </c>
      <c r="H398" s="2">
        <v>58780.800000000003</v>
      </c>
      <c r="I398" s="2">
        <v>35911.199999999997</v>
      </c>
      <c r="J398" s="2">
        <v>39624</v>
      </c>
      <c r="K398" s="2">
        <v>55266.7</v>
      </c>
      <c r="L398" s="2">
        <v>46066.7</v>
      </c>
      <c r="M398" s="2">
        <v>42846.6</v>
      </c>
      <c r="N398" s="2">
        <v>61070.6</v>
      </c>
      <c r="O398" s="2">
        <v>42532.2</v>
      </c>
      <c r="P398" s="2">
        <v>64977.7</v>
      </c>
      <c r="Q398" s="2">
        <v>42833</v>
      </c>
      <c r="R398" s="2">
        <v>47470.5</v>
      </c>
      <c r="S398" s="2">
        <v>50163.8</v>
      </c>
      <c r="T398" s="2">
        <v>69287</v>
      </c>
      <c r="U398" s="2">
        <v>62941.1</v>
      </c>
      <c r="V398" s="2">
        <v>87466.5</v>
      </c>
      <c r="W398" s="2">
        <v>36296.199999999997</v>
      </c>
      <c r="X398" s="2">
        <v>105666.5</v>
      </c>
      <c r="Y398" s="2">
        <v>82010.399999999994</v>
      </c>
      <c r="Z398" s="2">
        <v>81118.899999999994</v>
      </c>
      <c r="AA398" s="2">
        <v>63254.5</v>
      </c>
      <c r="AB398" s="2">
        <v>46714.5</v>
      </c>
      <c r="AC398" s="2">
        <v>28899.7</v>
      </c>
      <c r="AD398" s="2">
        <v>38011.699999999997</v>
      </c>
      <c r="AE398" s="2">
        <v>35883.4</v>
      </c>
      <c r="AF398" s="2">
        <v>54036.4</v>
      </c>
      <c r="AG398" s="2">
        <v>48721.599999999999</v>
      </c>
      <c r="AH398" s="2">
        <v>56566.6</v>
      </c>
      <c r="AI398" s="2">
        <v>54475.9</v>
      </c>
      <c r="AJ398" s="2">
        <v>49523.199999999997</v>
      </c>
      <c r="AK398" s="2">
        <v>43179.1</v>
      </c>
      <c r="AL398" s="2">
        <v>42162.6</v>
      </c>
      <c r="AM398" s="2">
        <v>59377.8</v>
      </c>
      <c r="AN398" s="2">
        <v>65364.3</v>
      </c>
      <c r="AO398" s="2">
        <v>21569.5</v>
      </c>
      <c r="AP398" s="2">
        <v>28279.7</v>
      </c>
      <c r="AQ398" s="2">
        <v>33647</v>
      </c>
      <c r="AR398" s="2">
        <v>32635.200000000001</v>
      </c>
      <c r="AS398" s="2">
        <v>51057.9</v>
      </c>
      <c r="AT398" s="2">
        <v>27497.599999999999</v>
      </c>
      <c r="AU398" s="2">
        <v>37752.1</v>
      </c>
      <c r="AV398" s="2">
        <v>55047.199999999997</v>
      </c>
      <c r="AW398" s="2">
        <v>40880.5</v>
      </c>
      <c r="AY398" s="13">
        <v>40690.620999999999</v>
      </c>
      <c r="AZ398" s="13">
        <v>36746.520499999999</v>
      </c>
      <c r="BA398" s="13">
        <v>49889.75</v>
      </c>
      <c r="BB398" s="13">
        <v>42032.1</v>
      </c>
      <c r="BC398" s="13">
        <v>46114</v>
      </c>
      <c r="BD398" s="13">
        <v>52285.2</v>
      </c>
      <c r="BE398" s="13">
        <v>42029.8</v>
      </c>
      <c r="BF398" s="13">
        <v>51616.6</v>
      </c>
      <c r="BG398" s="13">
        <v>50955</v>
      </c>
      <c r="BH398" s="13">
        <v>65171</v>
      </c>
      <c r="BI398" s="13">
        <v>32201.25</v>
      </c>
      <c r="BJ398" s="13">
        <v>37875.1</v>
      </c>
      <c r="BK398" s="13">
        <f t="shared" si="10"/>
        <v>547606.94149999996</v>
      </c>
      <c r="BM398" s="13">
        <v>40690.620999999999</v>
      </c>
      <c r="BN398" s="13">
        <v>36746.520499999999</v>
      </c>
      <c r="BO398" s="13">
        <v>49889.75</v>
      </c>
      <c r="BP398" s="13">
        <v>42032.1</v>
      </c>
      <c r="BQ398" s="13">
        <v>46114</v>
      </c>
      <c r="BR398" s="13">
        <v>52285.2</v>
      </c>
      <c r="BS398" s="13">
        <v>42029.8</v>
      </c>
      <c r="BT398" s="13">
        <v>51616.6</v>
      </c>
      <c r="BU398" s="13">
        <v>50955</v>
      </c>
      <c r="BV398" s="13">
        <v>65171</v>
      </c>
      <c r="BW398" s="13">
        <v>32201.25</v>
      </c>
      <c r="BX398" s="13">
        <v>37875.1</v>
      </c>
      <c r="BY398" s="13">
        <f t="shared" si="11"/>
        <v>547606.94149999996</v>
      </c>
      <c r="CA398" s="16"/>
    </row>
    <row r="399" spans="1:79" x14ac:dyDescent="0.25">
      <c r="B399" t="s">
        <v>180</v>
      </c>
      <c r="C399" t="s">
        <v>181</v>
      </c>
      <c r="D399" t="s">
        <v>58</v>
      </c>
      <c r="E399" t="s">
        <v>57</v>
      </c>
      <c r="G399" s="2">
        <v>55778.3</v>
      </c>
      <c r="H399" s="2">
        <v>69482.399999999994</v>
      </c>
      <c r="I399" s="2">
        <v>73060</v>
      </c>
      <c r="J399" s="2">
        <v>56843.7</v>
      </c>
      <c r="K399" s="2">
        <v>64324.9</v>
      </c>
      <c r="L399" s="2">
        <v>57602.2</v>
      </c>
      <c r="M399" s="2">
        <v>58817.8</v>
      </c>
      <c r="N399" s="2">
        <v>56528.5</v>
      </c>
      <c r="O399" s="2">
        <v>81072.399999999994</v>
      </c>
      <c r="P399" s="2">
        <v>69939</v>
      </c>
      <c r="Q399" s="2">
        <v>77783.5</v>
      </c>
      <c r="R399" s="2">
        <v>72488.5</v>
      </c>
      <c r="S399" s="2">
        <v>71797.8</v>
      </c>
      <c r="T399" s="2">
        <v>60096.9</v>
      </c>
      <c r="U399" s="2">
        <v>65605</v>
      </c>
      <c r="V399" s="2">
        <v>63821.2</v>
      </c>
      <c r="W399" s="2">
        <v>68726.5</v>
      </c>
      <c r="X399" s="2">
        <v>66283.600000000006</v>
      </c>
      <c r="Y399" s="2">
        <v>68240.600000000006</v>
      </c>
      <c r="Z399" s="2">
        <v>68262.3</v>
      </c>
      <c r="AA399" s="2">
        <v>75305.899999999994</v>
      </c>
      <c r="AB399" s="2">
        <v>57664.3</v>
      </c>
      <c r="AC399" s="2">
        <v>56013.3</v>
      </c>
      <c r="AD399" s="2">
        <v>61575.1</v>
      </c>
      <c r="AE399" s="2">
        <v>58098.6</v>
      </c>
      <c r="AF399" s="2">
        <v>54758.1</v>
      </c>
      <c r="AG399" s="2">
        <v>65041.2</v>
      </c>
      <c r="AH399" s="2">
        <v>56848</v>
      </c>
      <c r="AI399" s="2">
        <v>61738.5</v>
      </c>
      <c r="AJ399" s="2">
        <v>53861.599999999999</v>
      </c>
      <c r="AK399" s="2">
        <v>60300.5</v>
      </c>
      <c r="AL399" s="2">
        <v>49323.5</v>
      </c>
      <c r="AM399" s="2">
        <v>36957.599999999999</v>
      </c>
      <c r="AN399" s="2">
        <v>54288.2</v>
      </c>
      <c r="AO399" s="2">
        <v>46077.2</v>
      </c>
      <c r="AP399" s="2">
        <v>59659.6</v>
      </c>
      <c r="AQ399" s="2">
        <v>74172.800000000003</v>
      </c>
      <c r="AR399" s="2">
        <v>63990.3</v>
      </c>
      <c r="AS399" s="2">
        <v>17728.2</v>
      </c>
      <c r="AT399" s="2">
        <v>108586.4</v>
      </c>
      <c r="AU399" s="2">
        <v>74184.600000000006</v>
      </c>
      <c r="AV399" s="2">
        <v>72379.7</v>
      </c>
      <c r="AW399" s="2">
        <v>67407.7</v>
      </c>
      <c r="AY399" s="13">
        <v>65390.657899999998</v>
      </c>
      <c r="AZ399" s="13">
        <v>59052.407949999993</v>
      </c>
      <c r="BA399" s="13">
        <v>41384.699999999997</v>
      </c>
      <c r="BB399" s="13">
        <v>82717.2</v>
      </c>
      <c r="BC399" s="13">
        <v>67961.55</v>
      </c>
      <c r="BD399" s="13">
        <v>63120.649999999994</v>
      </c>
      <c r="BE399" s="13">
        <v>63854.1</v>
      </c>
      <c r="BF399" s="13">
        <v>52926</v>
      </c>
      <c r="BG399" s="13">
        <v>59015</v>
      </c>
      <c r="BH399" s="13">
        <v>62113.599999999999</v>
      </c>
      <c r="BI399" s="13">
        <v>61930.35</v>
      </c>
      <c r="BJ399" s="13">
        <v>66074.05</v>
      </c>
      <c r="BK399" s="13">
        <f t="shared" si="10"/>
        <v>745540.26584999997</v>
      </c>
      <c r="BM399" s="13">
        <v>65390.657899999998</v>
      </c>
      <c r="BN399" s="13">
        <v>59052.407949999993</v>
      </c>
      <c r="BO399" s="13">
        <v>41384.699999999997</v>
      </c>
      <c r="BP399" s="13">
        <v>82717.2</v>
      </c>
      <c r="BQ399" s="13">
        <v>67961.55</v>
      </c>
      <c r="BR399" s="13">
        <v>63120.649999999994</v>
      </c>
      <c r="BS399" s="13">
        <v>63854.1</v>
      </c>
      <c r="BT399" s="13">
        <v>52926</v>
      </c>
      <c r="BU399" s="13">
        <v>59015</v>
      </c>
      <c r="BV399" s="13">
        <v>62113.599999999999</v>
      </c>
      <c r="BW399" s="13">
        <v>61930.35</v>
      </c>
      <c r="BX399" s="13">
        <v>66074.05</v>
      </c>
      <c r="BY399" s="13">
        <f t="shared" si="11"/>
        <v>745540.26584999997</v>
      </c>
      <c r="CA399" s="16"/>
    </row>
    <row r="400" spans="1:79" x14ac:dyDescent="0.25">
      <c r="B400" t="s">
        <v>114</v>
      </c>
      <c r="C400" t="s">
        <v>115</v>
      </c>
      <c r="D400" t="s">
        <v>52</v>
      </c>
      <c r="E400" t="s">
        <v>53</v>
      </c>
      <c r="G400" s="2">
        <v>39951.300000000003</v>
      </c>
      <c r="H400" s="2">
        <v>53945.8</v>
      </c>
      <c r="I400" s="2">
        <v>16152.2</v>
      </c>
      <c r="J400" s="2">
        <v>22535.9</v>
      </c>
      <c r="K400" s="2">
        <v>3786.6</v>
      </c>
      <c r="L400" s="2">
        <v>4264.1000000000004</v>
      </c>
      <c r="M400" s="2">
        <v>107642.5</v>
      </c>
      <c r="N400" s="2">
        <v>94848.1</v>
      </c>
      <c r="O400" s="2">
        <v>42525.2</v>
      </c>
      <c r="P400" s="2">
        <v>31034.9</v>
      </c>
      <c r="Q400" s="2">
        <v>31188.400000000001</v>
      </c>
      <c r="R400" s="2">
        <v>43684</v>
      </c>
      <c r="S400" s="2">
        <v>44551.7</v>
      </c>
      <c r="T400" s="2">
        <v>61604.3</v>
      </c>
      <c r="U400" s="2">
        <v>24624.799999999999</v>
      </c>
      <c r="V400" s="2">
        <v>22498.2</v>
      </c>
      <c r="W400" s="2">
        <v>52792.6</v>
      </c>
      <c r="X400" s="2">
        <v>43141.599999999999</v>
      </c>
      <c r="Y400" s="2">
        <v>37326.6</v>
      </c>
      <c r="Z400" s="2">
        <v>38503.699999999997</v>
      </c>
      <c r="AA400" s="2">
        <v>42321.4</v>
      </c>
      <c r="AB400" s="2">
        <v>32946.6</v>
      </c>
      <c r="AC400" s="2">
        <v>31246.3</v>
      </c>
      <c r="AD400" s="2">
        <v>43643</v>
      </c>
      <c r="AE400" s="2">
        <v>46929</v>
      </c>
      <c r="AF400" s="2">
        <v>46217.7</v>
      </c>
      <c r="AG400" s="2">
        <v>32112.7</v>
      </c>
      <c r="AH400" s="2">
        <v>38904.400000000001</v>
      </c>
      <c r="AI400" s="2">
        <v>31765.8</v>
      </c>
      <c r="AJ400" s="2">
        <v>40540.800000000003</v>
      </c>
      <c r="AK400" s="2">
        <v>41979.4</v>
      </c>
      <c r="AL400" s="2">
        <v>33690.300000000003</v>
      </c>
      <c r="AM400" s="2">
        <v>41475.699999999997</v>
      </c>
      <c r="AN400" s="2">
        <v>35550.199999999997</v>
      </c>
      <c r="AO400" s="2">
        <v>33780</v>
      </c>
      <c r="AP400" s="2">
        <v>41498.1</v>
      </c>
      <c r="AQ400" s="2">
        <v>50600.6</v>
      </c>
      <c r="AR400" s="2">
        <v>35189.599999999999</v>
      </c>
      <c r="AS400" s="2">
        <v>46306.6</v>
      </c>
      <c r="AT400" s="2">
        <v>37294.1</v>
      </c>
      <c r="AU400" s="2">
        <v>41248.199999999997</v>
      </c>
      <c r="AV400" s="2">
        <v>32725.4</v>
      </c>
      <c r="AW400" s="2">
        <v>39434.9</v>
      </c>
      <c r="AY400" s="13">
        <v>46613.062449999998</v>
      </c>
      <c r="AZ400" s="13">
        <v>42094.905724999997</v>
      </c>
      <c r="BA400" s="13">
        <v>39209.65</v>
      </c>
      <c r="BB400" s="13">
        <v>38099.25</v>
      </c>
      <c r="BC400" s="13">
        <v>36507</v>
      </c>
      <c r="BD400" s="13">
        <v>36633.100000000006</v>
      </c>
      <c r="BE400" s="13">
        <v>40707.15</v>
      </c>
      <c r="BF400" s="13">
        <v>64269.200000000004</v>
      </c>
      <c r="BG400" s="13">
        <v>42000.45</v>
      </c>
      <c r="BH400" s="13">
        <v>33292.550000000003</v>
      </c>
      <c r="BI400" s="13">
        <v>32484.2</v>
      </c>
      <c r="BJ400" s="13">
        <v>42591.05</v>
      </c>
      <c r="BK400" s="13">
        <f t="shared" si="10"/>
        <v>494501.56817500002</v>
      </c>
      <c r="BM400" s="13">
        <v>46613.062449999998</v>
      </c>
      <c r="BN400" s="13">
        <v>42094.905724999997</v>
      </c>
      <c r="BO400" s="13">
        <v>39209.65</v>
      </c>
      <c r="BP400" s="13">
        <v>38099.25</v>
      </c>
      <c r="BQ400" s="13">
        <v>36507</v>
      </c>
      <c r="BR400" s="13">
        <v>36633.100000000006</v>
      </c>
      <c r="BS400" s="13">
        <v>40707.15</v>
      </c>
      <c r="BT400" s="13">
        <v>64269.200000000004</v>
      </c>
      <c r="BU400" s="13">
        <v>42000.45</v>
      </c>
      <c r="BV400" s="13">
        <v>33292.550000000003</v>
      </c>
      <c r="BW400" s="13">
        <v>32484.2</v>
      </c>
      <c r="BX400" s="13">
        <v>42591.05</v>
      </c>
      <c r="BY400" s="13">
        <f t="shared" si="11"/>
        <v>494501.56817500002</v>
      </c>
      <c r="CA400" s="16"/>
    </row>
    <row r="401" spans="2:79" x14ac:dyDescent="0.25">
      <c r="B401" t="s">
        <v>872</v>
      </c>
      <c r="C401" t="s">
        <v>873</v>
      </c>
      <c r="D401" t="s">
        <v>184</v>
      </c>
      <c r="E401" t="s">
        <v>65</v>
      </c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>
        <v>0</v>
      </c>
      <c r="AO401" s="2">
        <v>0</v>
      </c>
      <c r="AP401" s="2">
        <v>442080</v>
      </c>
      <c r="AQ401" s="2">
        <v>2591410</v>
      </c>
      <c r="AR401" s="2">
        <v>1620970</v>
      </c>
      <c r="AS401" s="2">
        <v>704080</v>
      </c>
      <c r="AT401" s="2">
        <v>401800</v>
      </c>
      <c r="AU401" s="2">
        <v>0</v>
      </c>
      <c r="AV401" s="2">
        <v>405750</v>
      </c>
      <c r="AW401" s="3">
        <v>0</v>
      </c>
      <c r="AY401" s="13"/>
      <c r="AZ401" s="13"/>
      <c r="BA401" s="13"/>
      <c r="BB401" s="13"/>
      <c r="BC401" s="13"/>
      <c r="BD401" s="13"/>
      <c r="BE401" s="13"/>
      <c r="BF401" s="13"/>
      <c r="BG401" s="13"/>
      <c r="BH401" s="13"/>
      <c r="BI401" s="13"/>
      <c r="BJ401" s="13"/>
      <c r="BK401" s="13">
        <f t="shared" ref="BK401:BK431" si="12">SUM(AY401:BJ401)</f>
        <v>0</v>
      </c>
      <c r="BM401" s="13"/>
      <c r="BN401" s="13"/>
      <c r="BO401" s="13"/>
      <c r="BP401" s="13"/>
      <c r="BQ401" s="13"/>
      <c r="BR401" s="13"/>
      <c r="BS401" s="13"/>
      <c r="BT401" s="13"/>
      <c r="BU401" s="13"/>
      <c r="BV401" s="13"/>
      <c r="BW401" s="13"/>
      <c r="BX401" s="13"/>
      <c r="BY401" s="13">
        <f t="shared" ref="BY401:BY431" si="13">SUM(BM401:BX401)</f>
        <v>0</v>
      </c>
      <c r="CA401" s="16"/>
    </row>
    <row r="402" spans="2:79" x14ac:dyDescent="0.25">
      <c r="B402" t="s">
        <v>464</v>
      </c>
      <c r="C402" t="s">
        <v>465</v>
      </c>
      <c r="D402" t="s">
        <v>58</v>
      </c>
      <c r="E402" t="s">
        <v>57</v>
      </c>
      <c r="G402" s="2">
        <v>18680.099999999999</v>
      </c>
      <c r="H402" s="2">
        <v>22390.5</v>
      </c>
      <c r="I402" s="2">
        <v>16296.8</v>
      </c>
      <c r="J402" s="2">
        <v>12251.2</v>
      </c>
      <c r="K402" s="2">
        <v>14951.2</v>
      </c>
      <c r="L402" s="2">
        <v>15042.5</v>
      </c>
      <c r="M402" s="2">
        <v>16916.3</v>
      </c>
      <c r="N402" s="2">
        <v>13047.9</v>
      </c>
      <c r="O402" s="2">
        <v>15936.3</v>
      </c>
      <c r="P402" s="2">
        <v>11379.6</v>
      </c>
      <c r="Q402" s="2">
        <v>10522.8</v>
      </c>
      <c r="R402" s="2">
        <v>8252.9</v>
      </c>
      <c r="S402" s="2">
        <v>11849.4</v>
      </c>
      <c r="T402" s="2">
        <v>10774.1</v>
      </c>
      <c r="U402" s="2">
        <v>13137.8</v>
      </c>
      <c r="V402" s="2">
        <v>11766.7</v>
      </c>
      <c r="W402" s="2">
        <v>11893</v>
      </c>
      <c r="X402" s="2">
        <v>10104.4</v>
      </c>
      <c r="Y402" s="2">
        <v>11556.4</v>
      </c>
      <c r="Z402" s="2">
        <v>11950.7</v>
      </c>
      <c r="AA402" s="2">
        <v>10043.299999999999</v>
      </c>
      <c r="AB402" s="2">
        <v>13919.4</v>
      </c>
      <c r="AC402" s="2">
        <v>2328.8000000000002</v>
      </c>
      <c r="AD402" s="2">
        <v>10637.2</v>
      </c>
      <c r="AE402" s="2">
        <v>12070.8</v>
      </c>
      <c r="AF402" s="2">
        <v>14410</v>
      </c>
      <c r="AG402" s="2">
        <v>11526.9</v>
      </c>
      <c r="AH402" s="2">
        <v>11056.4</v>
      </c>
      <c r="AI402" s="2">
        <v>12069.8</v>
      </c>
      <c r="AJ402" s="2">
        <v>12993.7</v>
      </c>
      <c r="AK402" s="2">
        <v>12068.6</v>
      </c>
      <c r="AL402" s="2">
        <v>7384.8</v>
      </c>
      <c r="AM402" s="2">
        <v>13276</v>
      </c>
      <c r="AN402" s="2">
        <v>9625.7000000000007</v>
      </c>
      <c r="AO402" s="2">
        <v>14379.2</v>
      </c>
      <c r="AP402" s="2">
        <v>17994.900000000001</v>
      </c>
      <c r="AQ402" s="2">
        <v>25966.6</v>
      </c>
      <c r="AR402" s="2">
        <v>23446.6</v>
      </c>
      <c r="AS402" s="2">
        <v>31842</v>
      </c>
      <c r="AT402" s="2">
        <v>33803.599999999999</v>
      </c>
      <c r="AU402" s="2">
        <v>34684</v>
      </c>
      <c r="AV402" s="2">
        <v>30598.6</v>
      </c>
      <c r="AW402" s="2">
        <v>34673.599999999999</v>
      </c>
      <c r="AY402" s="13">
        <v>31305.510763209397</v>
      </c>
      <c r="AZ402" s="13">
        <v>28275.945205479453</v>
      </c>
      <c r="BA402" s="13">
        <v>31305.510763209397</v>
      </c>
      <c r="BB402" s="13">
        <v>30295.655577299411</v>
      </c>
      <c r="BC402" s="13">
        <v>31305.510763209397</v>
      </c>
      <c r="BD402" s="13">
        <v>30295.655577299411</v>
      </c>
      <c r="BE402" s="13">
        <v>31305.510763209397</v>
      </c>
      <c r="BF402" s="13">
        <v>31305.510763209397</v>
      </c>
      <c r="BG402" s="13">
        <v>30295.655577299411</v>
      </c>
      <c r="BH402" s="13">
        <v>31305.510763209397</v>
      </c>
      <c r="BI402" s="13">
        <v>30295.655577299411</v>
      </c>
      <c r="BJ402" s="13">
        <v>31305.510763209397</v>
      </c>
      <c r="BK402" s="13">
        <f t="shared" si="12"/>
        <v>368597.14285714284</v>
      </c>
      <c r="BM402" s="13">
        <v>31305.510763209397</v>
      </c>
      <c r="BN402" s="13">
        <v>28275.945205479453</v>
      </c>
      <c r="BO402" s="13">
        <v>31305.510763209397</v>
      </c>
      <c r="BP402" s="13">
        <v>30295.655577299411</v>
      </c>
      <c r="BQ402" s="13">
        <v>31305.510763209397</v>
      </c>
      <c r="BR402" s="13">
        <v>30295.655577299411</v>
      </c>
      <c r="BS402" s="13">
        <v>31305.510763209397</v>
      </c>
      <c r="BT402" s="13">
        <v>31305.510763209397</v>
      </c>
      <c r="BU402" s="13">
        <v>30295.655577299411</v>
      </c>
      <c r="BV402" s="13">
        <v>31305.510763209397</v>
      </c>
      <c r="BW402" s="13">
        <v>30295.655577299411</v>
      </c>
      <c r="BX402" s="13">
        <v>31305.510763209397</v>
      </c>
      <c r="BY402" s="13">
        <f t="shared" si="13"/>
        <v>368597.14285714284</v>
      </c>
      <c r="CA402" s="16"/>
    </row>
    <row r="403" spans="2:79" x14ac:dyDescent="0.25">
      <c r="B403" t="s">
        <v>508</v>
      </c>
      <c r="C403" t="s">
        <v>509</v>
      </c>
      <c r="D403" t="s">
        <v>64</v>
      </c>
      <c r="E403" t="s">
        <v>185</v>
      </c>
      <c r="G403" s="2">
        <v>14431670.5</v>
      </c>
      <c r="H403" s="2">
        <v>18818310.100000001</v>
      </c>
      <c r="I403" s="2">
        <v>22393230.600000001</v>
      </c>
      <c r="J403" s="2">
        <v>25478500</v>
      </c>
      <c r="K403" s="2">
        <v>27996560.399999999</v>
      </c>
      <c r="L403" s="2">
        <v>23274040</v>
      </c>
      <c r="M403" s="2">
        <v>26363511</v>
      </c>
      <c r="N403" s="2">
        <v>27384160.199999999</v>
      </c>
      <c r="O403" s="2">
        <v>28886610.199999999</v>
      </c>
      <c r="P403" s="2">
        <v>29955150.399999999</v>
      </c>
      <c r="Q403" s="2">
        <v>9922950.5999999996</v>
      </c>
      <c r="R403" s="2">
        <v>13186157</v>
      </c>
      <c r="S403" s="2">
        <v>19220357.100000001</v>
      </c>
      <c r="T403" s="2">
        <v>25276080.399999999</v>
      </c>
      <c r="U403" s="2">
        <v>22854280.300000001</v>
      </c>
      <c r="V403" s="2">
        <v>25153150</v>
      </c>
      <c r="W403" s="2">
        <v>25003990</v>
      </c>
      <c r="X403" s="2">
        <v>31156580</v>
      </c>
      <c r="Y403" s="2">
        <v>30833630</v>
      </c>
      <c r="Z403" s="2">
        <v>26530630</v>
      </c>
      <c r="AA403" s="2">
        <v>23254980</v>
      </c>
      <c r="AB403" s="2">
        <v>24066780</v>
      </c>
      <c r="AC403" s="2">
        <v>24843460</v>
      </c>
      <c r="AD403" s="2">
        <v>15360030</v>
      </c>
      <c r="AE403" s="2">
        <v>13702110</v>
      </c>
      <c r="AF403" s="2">
        <v>16148580</v>
      </c>
      <c r="AG403" s="2">
        <v>15721530</v>
      </c>
      <c r="AH403" s="2">
        <v>25514570</v>
      </c>
      <c r="AI403" s="2">
        <v>26830340</v>
      </c>
      <c r="AJ403" s="2">
        <v>26845980</v>
      </c>
      <c r="AK403" s="2">
        <v>29148500</v>
      </c>
      <c r="AL403" s="2">
        <v>30473510</v>
      </c>
      <c r="AM403" s="2">
        <v>28574830</v>
      </c>
      <c r="AN403" s="2">
        <v>22735740</v>
      </c>
      <c r="AO403" s="2">
        <v>16755240</v>
      </c>
      <c r="AP403" s="2">
        <v>17454380</v>
      </c>
      <c r="AQ403" s="2">
        <v>15620280</v>
      </c>
      <c r="AR403" s="2">
        <v>14351850</v>
      </c>
      <c r="AS403" s="2">
        <v>17178230</v>
      </c>
      <c r="AT403" s="2">
        <v>19329060</v>
      </c>
      <c r="AU403" s="2">
        <v>30397710</v>
      </c>
      <c r="AV403" s="2">
        <v>31658840</v>
      </c>
      <c r="AW403" s="2">
        <v>35719100</v>
      </c>
      <c r="AY403" s="13">
        <v>15583844.610000001</v>
      </c>
      <c r="AZ403" s="13">
        <v>14073318.404999999</v>
      </c>
      <c r="BA403" s="13">
        <v>16449880</v>
      </c>
      <c r="BB403" s="13">
        <v>22421815</v>
      </c>
      <c r="BC403" s="13">
        <v>28614025</v>
      </c>
      <c r="BD403" s="13">
        <v>29252410</v>
      </c>
      <c r="BE403" s="13">
        <v>32433800</v>
      </c>
      <c r="BF403" s="13">
        <v>28928835.100000001</v>
      </c>
      <c r="BG403" s="13">
        <v>28730720.100000001</v>
      </c>
      <c r="BH403" s="13">
        <v>26345445.199999999</v>
      </c>
      <c r="BI403" s="13">
        <v>13339095.300000001</v>
      </c>
      <c r="BJ403" s="13">
        <v>15320268.5</v>
      </c>
      <c r="BK403" s="13">
        <f t="shared" si="12"/>
        <v>271493457.21499997</v>
      </c>
      <c r="BM403" s="13">
        <v>15583844.610000001</v>
      </c>
      <c r="BN403" s="13">
        <v>14073318.404999999</v>
      </c>
      <c r="BO403" s="13">
        <v>16449880</v>
      </c>
      <c r="BP403" s="13">
        <v>22421815</v>
      </c>
      <c r="BQ403" s="13">
        <v>28614025</v>
      </c>
      <c r="BR403" s="13">
        <v>29252410</v>
      </c>
      <c r="BS403" s="13">
        <v>32433800</v>
      </c>
      <c r="BT403" s="13">
        <v>28928835.100000001</v>
      </c>
      <c r="BU403" s="13">
        <v>28730720.100000001</v>
      </c>
      <c r="BV403" s="13">
        <v>26345445.199999999</v>
      </c>
      <c r="BW403" s="13">
        <v>13339095.300000001</v>
      </c>
      <c r="BX403" s="13">
        <v>15320268.5</v>
      </c>
      <c r="BY403" s="13">
        <f t="shared" si="13"/>
        <v>271493457.21499997</v>
      </c>
      <c r="CA403" s="16"/>
    </row>
    <row r="404" spans="2:79" x14ac:dyDescent="0.25">
      <c r="B404" t="s">
        <v>130</v>
      </c>
      <c r="C404" t="s">
        <v>131</v>
      </c>
      <c r="D404" t="s">
        <v>66</v>
      </c>
      <c r="E404" t="s">
        <v>65</v>
      </c>
      <c r="G404" s="2">
        <v>114048.2</v>
      </c>
      <c r="H404" s="2">
        <v>82892.600000000006</v>
      </c>
      <c r="I404" s="2">
        <v>96055.3</v>
      </c>
      <c r="J404" s="2">
        <v>88361.9</v>
      </c>
      <c r="K404" s="2">
        <v>71836.3</v>
      </c>
      <c r="L404" s="2">
        <v>58248.6</v>
      </c>
      <c r="M404" s="2">
        <v>61358.400000000001</v>
      </c>
      <c r="N404" s="2">
        <v>54136.3</v>
      </c>
      <c r="O404" s="2">
        <v>46724.4</v>
      </c>
      <c r="P404" s="2">
        <v>64703</v>
      </c>
      <c r="Q404" s="2">
        <v>72229.3</v>
      </c>
      <c r="R404" s="2">
        <v>86991.2</v>
      </c>
      <c r="S404" s="2">
        <v>98205.1</v>
      </c>
      <c r="T404" s="2">
        <v>88804.1</v>
      </c>
      <c r="U404" s="2">
        <v>54447.5</v>
      </c>
      <c r="V404" s="2">
        <v>21823.4</v>
      </c>
      <c r="W404" s="2">
        <v>20716.599999999999</v>
      </c>
      <c r="X404" s="2">
        <v>18717.5</v>
      </c>
      <c r="Y404" s="2">
        <v>13328.6</v>
      </c>
      <c r="Z404" s="2">
        <v>17584.2</v>
      </c>
      <c r="AA404" s="2">
        <v>20224.099999999999</v>
      </c>
      <c r="AB404" s="2">
        <v>30581.9</v>
      </c>
      <c r="AC404" s="2">
        <v>39806.5</v>
      </c>
      <c r="AD404" s="2">
        <v>50197.599999999999</v>
      </c>
      <c r="AE404" s="2">
        <v>46875.4</v>
      </c>
      <c r="AF404" s="2">
        <v>32212.2</v>
      </c>
      <c r="AG404" s="2">
        <v>38226.1</v>
      </c>
      <c r="AH404" s="2">
        <v>38788</v>
      </c>
      <c r="AI404" s="2">
        <v>33824.800000000003</v>
      </c>
      <c r="AJ404" s="2">
        <v>33658.5</v>
      </c>
      <c r="AK404" s="2">
        <v>36209</v>
      </c>
      <c r="AL404" s="2">
        <v>37384.199999999997</v>
      </c>
      <c r="AM404" s="2">
        <v>36216.300000000003</v>
      </c>
      <c r="AN404" s="2">
        <v>44455.3</v>
      </c>
      <c r="AO404" s="2">
        <v>65164.3</v>
      </c>
      <c r="AP404" s="2">
        <v>71682</v>
      </c>
      <c r="AQ404" s="2">
        <v>89493.8</v>
      </c>
      <c r="AR404" s="2">
        <v>75293.2</v>
      </c>
      <c r="AS404" s="2">
        <v>73636.399999999994</v>
      </c>
      <c r="AT404" s="2">
        <v>65821.600000000006</v>
      </c>
      <c r="AU404" s="2">
        <v>76709.5</v>
      </c>
      <c r="AV404" s="2">
        <v>72269.600000000006</v>
      </c>
      <c r="AW404" s="2">
        <v>57942.400000000001</v>
      </c>
      <c r="AY404" s="13">
        <v>63529.333300000013</v>
      </c>
      <c r="AZ404" s="13">
        <v>57371.499650000005</v>
      </c>
      <c r="BA404" s="13">
        <v>55931.25</v>
      </c>
      <c r="BB404" s="13">
        <v>52304.800000000003</v>
      </c>
      <c r="BC404" s="13">
        <v>55267.15</v>
      </c>
      <c r="BD404" s="13">
        <v>52964.05</v>
      </c>
      <c r="BE404" s="13">
        <v>47075.7</v>
      </c>
      <c r="BF404" s="13">
        <v>45760.25</v>
      </c>
      <c r="BG404" s="13">
        <v>41470.350000000006</v>
      </c>
      <c r="BH404" s="13">
        <v>54579.15</v>
      </c>
      <c r="BI404" s="13">
        <v>68696.800000000003</v>
      </c>
      <c r="BJ404" s="13">
        <v>79336.600000000006</v>
      </c>
      <c r="BK404" s="13">
        <f t="shared" si="12"/>
        <v>674286.93295000005</v>
      </c>
      <c r="BM404" s="13">
        <v>63529.333300000013</v>
      </c>
      <c r="BN404" s="13">
        <v>57371.499650000005</v>
      </c>
      <c r="BO404" s="13">
        <v>55931.25</v>
      </c>
      <c r="BP404" s="13">
        <v>52304.800000000003</v>
      </c>
      <c r="BQ404" s="13">
        <v>55267.15</v>
      </c>
      <c r="BR404" s="13">
        <v>52964.05</v>
      </c>
      <c r="BS404" s="13">
        <v>47075.7</v>
      </c>
      <c r="BT404" s="13">
        <v>45760.25</v>
      </c>
      <c r="BU404" s="13">
        <v>41470.350000000006</v>
      </c>
      <c r="BV404" s="13">
        <v>54579.15</v>
      </c>
      <c r="BW404" s="13">
        <v>68696.800000000003</v>
      </c>
      <c r="BX404" s="13">
        <v>79336.600000000006</v>
      </c>
      <c r="BY404" s="13">
        <f t="shared" si="13"/>
        <v>674286.93295000005</v>
      </c>
      <c r="CA404" s="16"/>
    </row>
    <row r="405" spans="2:79" x14ac:dyDescent="0.25">
      <c r="B405" t="s">
        <v>785</v>
      </c>
      <c r="C405" t="s">
        <v>786</v>
      </c>
      <c r="D405" t="s">
        <v>58</v>
      </c>
      <c r="E405" t="s">
        <v>57</v>
      </c>
      <c r="G405" s="2"/>
      <c r="H405" s="2"/>
      <c r="I405" s="2"/>
      <c r="J405" s="2"/>
      <c r="K405" s="2"/>
      <c r="L405" s="2"/>
      <c r="M405" s="2">
        <v>30770.3</v>
      </c>
      <c r="N405" s="2">
        <v>32719</v>
      </c>
      <c r="O405" s="2">
        <v>34485</v>
      </c>
      <c r="P405" s="2">
        <v>34159.699999999997</v>
      </c>
      <c r="Q405" s="2">
        <v>33669.9</v>
      </c>
      <c r="R405" s="2">
        <v>37645.5</v>
      </c>
      <c r="S405" s="2">
        <v>39139.599999999999</v>
      </c>
      <c r="T405" s="2">
        <v>40145.1</v>
      </c>
      <c r="U405" s="2">
        <v>39553.300000000003</v>
      </c>
      <c r="V405" s="2">
        <v>38325.199999999997</v>
      </c>
      <c r="W405" s="2">
        <v>42615.1</v>
      </c>
      <c r="X405" s="2">
        <v>48383.5</v>
      </c>
      <c r="Y405" s="2">
        <v>51451.199999999997</v>
      </c>
      <c r="Z405" s="2">
        <v>55443.7</v>
      </c>
      <c r="AA405" s="2">
        <v>52045.7</v>
      </c>
      <c r="AB405" s="2">
        <v>52688.9</v>
      </c>
      <c r="AC405" s="2">
        <v>54621.8</v>
      </c>
      <c r="AD405" s="2">
        <v>56172.800000000003</v>
      </c>
      <c r="AE405" s="2">
        <v>56356.9</v>
      </c>
      <c r="AF405" s="2">
        <v>52957.3</v>
      </c>
      <c r="AG405" s="2">
        <v>49434</v>
      </c>
      <c r="AH405" s="2">
        <v>54423.4</v>
      </c>
      <c r="AI405" s="2">
        <v>56285.3</v>
      </c>
      <c r="AJ405" s="2">
        <v>52433.4</v>
      </c>
      <c r="AK405" s="2">
        <v>54893.5</v>
      </c>
      <c r="AL405" s="2">
        <v>58081.1</v>
      </c>
      <c r="AM405" s="2">
        <v>54298.2</v>
      </c>
      <c r="AN405" s="2">
        <v>52337.7</v>
      </c>
      <c r="AO405" s="2">
        <v>55855.3</v>
      </c>
      <c r="AP405" s="2">
        <v>52565.4</v>
      </c>
      <c r="AQ405" s="2">
        <v>56474.3</v>
      </c>
      <c r="AR405" s="2">
        <v>54256.9</v>
      </c>
      <c r="AS405" s="2">
        <v>105861.6</v>
      </c>
      <c r="AT405" s="2">
        <v>55410.3</v>
      </c>
      <c r="AU405" s="2">
        <v>53343</v>
      </c>
      <c r="AV405" s="2">
        <v>55577.599999999999</v>
      </c>
      <c r="AW405" s="2">
        <v>57460</v>
      </c>
      <c r="AY405" s="13">
        <v>57321.826699999998</v>
      </c>
      <c r="AZ405" s="13">
        <v>51765.680349999995</v>
      </c>
      <c r="BA405" s="13">
        <v>77647.8</v>
      </c>
      <c r="BB405" s="13">
        <v>54916.850000000006</v>
      </c>
      <c r="BC405" s="13">
        <v>54814.15</v>
      </c>
      <c r="BD405" s="13">
        <v>54005.5</v>
      </c>
      <c r="BE405" s="13">
        <v>56176.75</v>
      </c>
      <c r="BF405" s="13">
        <v>58081.1</v>
      </c>
      <c r="BG405" s="13">
        <v>54298.2</v>
      </c>
      <c r="BH405" s="13">
        <v>52337.7</v>
      </c>
      <c r="BI405" s="13">
        <v>55855.3</v>
      </c>
      <c r="BJ405" s="13">
        <v>52565.4</v>
      </c>
      <c r="BK405" s="13">
        <f t="shared" si="12"/>
        <v>679786.25705000001</v>
      </c>
      <c r="BM405" s="13">
        <v>57321.826699999998</v>
      </c>
      <c r="BN405" s="13">
        <v>51765.680349999995</v>
      </c>
      <c r="BO405" s="13">
        <v>77647.8</v>
      </c>
      <c r="BP405" s="13">
        <v>54916.850000000006</v>
      </c>
      <c r="BQ405" s="13">
        <v>54814.15</v>
      </c>
      <c r="BR405" s="13">
        <v>54005.5</v>
      </c>
      <c r="BS405" s="13">
        <v>56176.75</v>
      </c>
      <c r="BT405" s="13">
        <v>58081.1</v>
      </c>
      <c r="BU405" s="13">
        <v>54298.2</v>
      </c>
      <c r="BV405" s="13">
        <v>52337.7</v>
      </c>
      <c r="BW405" s="13">
        <v>55855.3</v>
      </c>
      <c r="BX405" s="13">
        <v>52565.4</v>
      </c>
      <c r="BY405" s="13">
        <f t="shared" si="13"/>
        <v>679786.25705000001</v>
      </c>
      <c r="CA405" s="16"/>
    </row>
    <row r="406" spans="2:79" x14ac:dyDescent="0.25">
      <c r="B406" t="s">
        <v>158</v>
      </c>
      <c r="C406" t="s">
        <v>159</v>
      </c>
      <c r="D406" t="s">
        <v>58</v>
      </c>
      <c r="E406" t="s">
        <v>65</v>
      </c>
      <c r="G406" s="2">
        <v>70828.899999999994</v>
      </c>
      <c r="H406" s="2">
        <v>46373.599999999999</v>
      </c>
      <c r="I406" s="2">
        <v>55276</v>
      </c>
      <c r="J406" s="2">
        <v>37913.5</v>
      </c>
      <c r="K406" s="2">
        <v>27087.200000000001</v>
      </c>
      <c r="L406" s="2">
        <v>24161.7</v>
      </c>
      <c r="M406" s="2">
        <v>31842.9</v>
      </c>
      <c r="N406" s="2">
        <v>23753.599999999999</v>
      </c>
      <c r="O406" s="2">
        <v>20295.400000000001</v>
      </c>
      <c r="P406" s="2">
        <v>28922</v>
      </c>
      <c r="Q406" s="2">
        <v>52613.7</v>
      </c>
      <c r="R406" s="2">
        <v>61543.9</v>
      </c>
      <c r="S406" s="2">
        <v>69614.100000000006</v>
      </c>
      <c r="T406" s="2">
        <v>59454.7</v>
      </c>
      <c r="U406" s="2">
        <v>38446.300000000003</v>
      </c>
      <c r="V406" s="2">
        <v>9236.6</v>
      </c>
      <c r="W406" s="2">
        <v>10920.5</v>
      </c>
      <c r="X406" s="2">
        <v>12610</v>
      </c>
      <c r="Y406" s="2">
        <v>12326.1</v>
      </c>
      <c r="Z406" s="2">
        <v>10951.7</v>
      </c>
      <c r="AA406" s="2">
        <v>12300.3</v>
      </c>
      <c r="AB406" s="2">
        <v>20645</v>
      </c>
      <c r="AC406" s="2">
        <v>43408.3</v>
      </c>
      <c r="AD406" s="2">
        <v>59747.5</v>
      </c>
      <c r="AE406" s="2">
        <v>49926.6</v>
      </c>
      <c r="AF406" s="2">
        <v>47369</v>
      </c>
      <c r="AG406" s="2">
        <v>45567.4</v>
      </c>
      <c r="AH406" s="2">
        <v>40609.5</v>
      </c>
      <c r="AI406" s="2">
        <v>19964.900000000001</v>
      </c>
      <c r="AJ406" s="2">
        <v>24189.4</v>
      </c>
      <c r="AK406" s="2">
        <v>2312</v>
      </c>
      <c r="AL406" s="2">
        <v>23588.400000000001</v>
      </c>
      <c r="AM406" s="2">
        <v>17507</v>
      </c>
      <c r="AN406" s="2">
        <v>31392.5</v>
      </c>
      <c r="AO406" s="2">
        <v>60255.6</v>
      </c>
      <c r="AP406" s="2">
        <v>67365.3</v>
      </c>
      <c r="AQ406" s="2">
        <v>53141.1</v>
      </c>
      <c r="AR406" s="2">
        <v>54570.2</v>
      </c>
      <c r="AS406" s="2">
        <v>51962.6</v>
      </c>
      <c r="AT406" s="2">
        <v>52520</v>
      </c>
      <c r="AU406" s="2">
        <v>33561</v>
      </c>
      <c r="AV406" s="2">
        <v>30576</v>
      </c>
      <c r="AW406" s="2">
        <v>7390.3</v>
      </c>
      <c r="AY406" s="13">
        <v>53404.297450000005</v>
      </c>
      <c r="AZ406" s="13">
        <v>48227.873225000003</v>
      </c>
      <c r="BA406" s="13">
        <v>48765</v>
      </c>
      <c r="BB406" s="13">
        <v>46564.75</v>
      </c>
      <c r="BC406" s="13">
        <v>26762.95</v>
      </c>
      <c r="BD406" s="13">
        <v>27382.7</v>
      </c>
      <c r="BE406" s="13">
        <v>4851.1499999999996</v>
      </c>
      <c r="BF406" s="13">
        <v>23671</v>
      </c>
      <c r="BG406" s="13">
        <v>18901.2</v>
      </c>
      <c r="BH406" s="13">
        <v>30157.25</v>
      </c>
      <c r="BI406" s="13">
        <v>56434.649999999994</v>
      </c>
      <c r="BJ406" s="13">
        <v>64454.600000000006</v>
      </c>
      <c r="BK406" s="13">
        <f t="shared" si="12"/>
        <v>449577.42067499994</v>
      </c>
      <c r="BM406" s="13">
        <v>53404.297450000005</v>
      </c>
      <c r="BN406" s="13">
        <v>48227.873225000003</v>
      </c>
      <c r="BO406" s="13">
        <v>48765</v>
      </c>
      <c r="BP406" s="13">
        <v>46564.75</v>
      </c>
      <c r="BQ406" s="13">
        <v>26762.95</v>
      </c>
      <c r="BR406" s="13">
        <v>27382.7</v>
      </c>
      <c r="BS406" s="13">
        <v>4851.1499999999996</v>
      </c>
      <c r="BT406" s="13">
        <v>23671</v>
      </c>
      <c r="BU406" s="13">
        <v>18901.2</v>
      </c>
      <c r="BV406" s="13">
        <v>30157.25</v>
      </c>
      <c r="BW406" s="13">
        <v>56434.649999999994</v>
      </c>
      <c r="BX406" s="13">
        <v>64454.600000000006</v>
      </c>
      <c r="BY406" s="13">
        <f t="shared" si="13"/>
        <v>449577.42067499994</v>
      </c>
      <c r="CA406" s="16"/>
    </row>
    <row r="407" spans="2:79" x14ac:dyDescent="0.25">
      <c r="B407" t="s">
        <v>833</v>
      </c>
      <c r="C407" t="s">
        <v>834</v>
      </c>
      <c r="D407" t="s">
        <v>58</v>
      </c>
      <c r="E407" t="s">
        <v>65</v>
      </c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>
        <v>0</v>
      </c>
      <c r="AE407" s="2">
        <v>0</v>
      </c>
      <c r="AF407" s="2">
        <v>26797.4</v>
      </c>
      <c r="AG407" s="2">
        <v>118490.9</v>
      </c>
      <c r="AH407" s="2">
        <v>121735.7</v>
      </c>
      <c r="AI407" s="2">
        <v>118868.8</v>
      </c>
      <c r="AJ407" s="2">
        <v>210358.9</v>
      </c>
      <c r="AK407" s="2">
        <v>123773.1</v>
      </c>
      <c r="AL407" s="2">
        <v>122907.1</v>
      </c>
      <c r="AM407" s="2">
        <v>92373.2</v>
      </c>
      <c r="AN407" s="2">
        <v>130301.4</v>
      </c>
      <c r="AO407" s="2">
        <v>101272.4</v>
      </c>
      <c r="AP407" s="2">
        <v>102397.4</v>
      </c>
      <c r="AQ407" s="2">
        <v>100232.3</v>
      </c>
      <c r="AR407" s="2">
        <v>104639.6</v>
      </c>
      <c r="AS407" s="2">
        <v>92421</v>
      </c>
      <c r="AT407" s="2">
        <v>124124</v>
      </c>
      <c r="AU407" s="2">
        <v>97178.2</v>
      </c>
      <c r="AV407" s="2">
        <v>126110.39999999999</v>
      </c>
      <c r="AW407" s="2">
        <v>147812.20000000001</v>
      </c>
      <c r="AY407" s="13">
        <v>60349.852650000008</v>
      </c>
      <c r="AZ407" s="13">
        <v>54500.202825</v>
      </c>
      <c r="BA407" s="13">
        <v>105455.95</v>
      </c>
      <c r="BB407" s="13">
        <v>122929.85</v>
      </c>
      <c r="BC407" s="13">
        <v>108023.5</v>
      </c>
      <c r="BD407" s="13">
        <v>168234.65</v>
      </c>
      <c r="BE407" s="13">
        <v>135792.65000000002</v>
      </c>
      <c r="BF407" s="13">
        <v>122907.1</v>
      </c>
      <c r="BG407" s="13">
        <v>92373.2</v>
      </c>
      <c r="BH407" s="13">
        <v>130301.4</v>
      </c>
      <c r="BI407" s="13">
        <v>101272.4</v>
      </c>
      <c r="BJ407" s="13">
        <v>102397.4</v>
      </c>
      <c r="BK407" s="13">
        <f t="shared" si="12"/>
        <v>1304538.1554749997</v>
      </c>
      <c r="BM407" s="13">
        <v>60349.852650000008</v>
      </c>
      <c r="BN407" s="13">
        <v>54500.202825</v>
      </c>
      <c r="BO407" s="13">
        <v>105455.95</v>
      </c>
      <c r="BP407" s="13">
        <v>122929.85</v>
      </c>
      <c r="BQ407" s="13">
        <v>108023.5</v>
      </c>
      <c r="BR407" s="13">
        <v>168234.65</v>
      </c>
      <c r="BS407" s="13">
        <v>135792.65000000002</v>
      </c>
      <c r="BT407" s="13">
        <v>122907.1</v>
      </c>
      <c r="BU407" s="13">
        <v>92373.2</v>
      </c>
      <c r="BV407" s="13">
        <v>130301.4</v>
      </c>
      <c r="BW407" s="13">
        <v>101272.4</v>
      </c>
      <c r="BX407" s="13">
        <v>102397.4</v>
      </c>
      <c r="BY407" s="13">
        <f t="shared" si="13"/>
        <v>1304538.1554749997</v>
      </c>
      <c r="CA407" s="16"/>
    </row>
    <row r="408" spans="2:79" x14ac:dyDescent="0.25">
      <c r="B408" t="s">
        <v>71</v>
      </c>
      <c r="C408" t="s">
        <v>72</v>
      </c>
      <c r="D408" s="5" t="s">
        <v>64</v>
      </c>
      <c r="E408" t="s">
        <v>57</v>
      </c>
      <c r="G408" s="2">
        <v>65062.3</v>
      </c>
      <c r="H408" s="2">
        <v>79119.899999999994</v>
      </c>
      <c r="I408" s="2">
        <v>77688</v>
      </c>
      <c r="J408" s="2">
        <v>82087.199999999997</v>
      </c>
      <c r="K408" s="2">
        <v>91785.3</v>
      </c>
      <c r="L408" s="2">
        <v>89765.4</v>
      </c>
      <c r="M408" s="2">
        <v>80146.600000000006</v>
      </c>
      <c r="N408" s="2">
        <v>92805.2</v>
      </c>
      <c r="O408" s="2">
        <v>97207.6</v>
      </c>
      <c r="P408" s="2">
        <v>84136</v>
      </c>
      <c r="Q408" s="2">
        <v>77496.100000000006</v>
      </c>
      <c r="R408" s="2">
        <v>82111</v>
      </c>
      <c r="S408" s="2">
        <v>96935.4</v>
      </c>
      <c r="T408" s="2">
        <v>79834.7</v>
      </c>
      <c r="U408" s="2">
        <v>88219.6</v>
      </c>
      <c r="V408" s="2">
        <v>88835.5</v>
      </c>
      <c r="W408" s="2">
        <v>97895.1</v>
      </c>
      <c r="X408" s="2">
        <v>84558.6</v>
      </c>
      <c r="Y408" s="2">
        <v>99481.3</v>
      </c>
      <c r="Z408" s="2">
        <v>99366.6</v>
      </c>
      <c r="AA408" s="2">
        <v>10430.799999999999</v>
      </c>
      <c r="AB408" s="2">
        <v>205824.6</v>
      </c>
      <c r="AC408" s="2">
        <v>119586</v>
      </c>
      <c r="AD408" s="2">
        <v>108499.4</v>
      </c>
      <c r="AE408" s="2">
        <v>112712.4</v>
      </c>
      <c r="AF408" s="2">
        <v>124072.7</v>
      </c>
      <c r="AG408" s="2">
        <v>109307</v>
      </c>
      <c r="AH408" s="2">
        <v>139908</v>
      </c>
      <c r="AI408" s="2">
        <v>125613.3</v>
      </c>
      <c r="AJ408" s="2">
        <v>160374.20000000001</v>
      </c>
      <c r="AK408" s="2">
        <v>137839.29999999999</v>
      </c>
      <c r="AL408" s="2">
        <v>127984</v>
      </c>
      <c r="AM408" s="2">
        <v>156212.4</v>
      </c>
      <c r="AN408" s="2">
        <v>137418.79999999999</v>
      </c>
      <c r="AO408" s="2">
        <v>143330.79999999999</v>
      </c>
      <c r="AP408" s="2">
        <v>162257.20000000001</v>
      </c>
      <c r="AQ408" s="2">
        <v>150079.29999999999</v>
      </c>
      <c r="AR408" s="2">
        <v>152997.70000000001</v>
      </c>
      <c r="AS408" s="2">
        <v>133757.29999999999</v>
      </c>
      <c r="AT408" s="2">
        <v>173680.4</v>
      </c>
      <c r="AU408" s="2">
        <v>148532.79999999999</v>
      </c>
      <c r="AV408" s="2">
        <v>79099.100000000006</v>
      </c>
      <c r="AW408" s="2">
        <v>216849.7</v>
      </c>
      <c r="AY408" s="13">
        <v>140634.07704999999</v>
      </c>
      <c r="AZ408" s="13">
        <v>127002.55902499998</v>
      </c>
      <c r="BA408" s="13">
        <v>121532.15</v>
      </c>
      <c r="BB408" s="13">
        <v>156794.20000000001</v>
      </c>
      <c r="BC408" s="13">
        <v>137073.04999999999</v>
      </c>
      <c r="BD408" s="13">
        <v>119736.65000000001</v>
      </c>
      <c r="BE408" s="13">
        <v>177344.5</v>
      </c>
      <c r="BF408" s="13">
        <v>110394.6</v>
      </c>
      <c r="BG408" s="13">
        <v>126710</v>
      </c>
      <c r="BH408" s="13">
        <v>110777.4</v>
      </c>
      <c r="BI408" s="13">
        <v>110413.45</v>
      </c>
      <c r="BJ408" s="13">
        <v>122184.1</v>
      </c>
      <c r="BK408" s="13">
        <f t="shared" si="12"/>
        <v>1560596.7360749999</v>
      </c>
      <c r="BM408" s="13">
        <v>140634.07704999999</v>
      </c>
      <c r="BN408" s="13">
        <v>127002.55902499998</v>
      </c>
      <c r="BO408" s="13">
        <v>121532.15</v>
      </c>
      <c r="BP408" s="13">
        <v>156794.20000000001</v>
      </c>
      <c r="BQ408" s="13">
        <v>137073.04999999999</v>
      </c>
      <c r="BR408" s="13">
        <v>119736.65000000001</v>
      </c>
      <c r="BS408" s="13">
        <v>177344.5</v>
      </c>
      <c r="BT408" s="13">
        <v>110394.6</v>
      </c>
      <c r="BU408" s="13">
        <v>126710</v>
      </c>
      <c r="BV408" s="13">
        <v>110777.4</v>
      </c>
      <c r="BW408" s="13">
        <v>110413.45</v>
      </c>
      <c r="BX408" s="13">
        <v>122184.1</v>
      </c>
      <c r="BY408" s="13">
        <f t="shared" si="13"/>
        <v>1560596.7360749999</v>
      </c>
      <c r="CA408" s="16"/>
    </row>
    <row r="409" spans="2:79" x14ac:dyDescent="0.25">
      <c r="B409" t="s">
        <v>839</v>
      </c>
      <c r="C409" t="s">
        <v>840</v>
      </c>
      <c r="D409" t="s">
        <v>58</v>
      </c>
      <c r="E409" t="s">
        <v>65</v>
      </c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>
        <v>0</v>
      </c>
      <c r="AF409" s="2">
        <v>37.4</v>
      </c>
      <c r="AG409" s="2">
        <v>72052.800000000003</v>
      </c>
      <c r="AH409" s="2">
        <v>88188.3</v>
      </c>
      <c r="AI409" s="2">
        <v>66053.2</v>
      </c>
      <c r="AJ409" s="2">
        <v>105830.39999999999</v>
      </c>
      <c r="AK409" s="2">
        <v>53036.5</v>
      </c>
      <c r="AL409" s="2">
        <v>69033.5</v>
      </c>
      <c r="AM409" s="2">
        <v>76639</v>
      </c>
      <c r="AN409" s="2">
        <v>81917.399999999994</v>
      </c>
      <c r="AO409" s="2">
        <v>72301</v>
      </c>
      <c r="AP409" s="2">
        <v>67052.800000000003</v>
      </c>
      <c r="AQ409" s="2">
        <v>77170.5</v>
      </c>
      <c r="AR409" s="2">
        <v>92612.9</v>
      </c>
      <c r="AS409" s="2">
        <v>110042.4</v>
      </c>
      <c r="AT409" s="2">
        <v>96772.5</v>
      </c>
      <c r="AU409" s="2">
        <v>57097.7</v>
      </c>
      <c r="AV409" s="2">
        <v>73218.600000000006</v>
      </c>
      <c r="AW409" s="2">
        <v>29341.4</v>
      </c>
      <c r="AY409" s="13">
        <v>44238.318399999996</v>
      </c>
      <c r="AZ409" s="13">
        <v>39950.343199999996</v>
      </c>
      <c r="BA409" s="13">
        <v>91047.6</v>
      </c>
      <c r="BB409" s="13">
        <v>92480.4</v>
      </c>
      <c r="BC409" s="13">
        <v>61575.45</v>
      </c>
      <c r="BD409" s="13">
        <v>89524.5</v>
      </c>
      <c r="BE409" s="13">
        <v>41188.949999999997</v>
      </c>
      <c r="BF409" s="13">
        <v>69033.5</v>
      </c>
      <c r="BG409" s="13">
        <v>76639</v>
      </c>
      <c r="BH409" s="13">
        <v>81917.399999999994</v>
      </c>
      <c r="BI409" s="13">
        <v>72301</v>
      </c>
      <c r="BJ409" s="13">
        <v>67052.800000000003</v>
      </c>
      <c r="BK409" s="13">
        <f t="shared" si="12"/>
        <v>826949.26160000009</v>
      </c>
      <c r="BM409" s="13">
        <v>44238.318399999996</v>
      </c>
      <c r="BN409" s="13">
        <v>39950.343199999996</v>
      </c>
      <c r="BO409" s="13">
        <v>91047.6</v>
      </c>
      <c r="BP409" s="13">
        <v>92480.4</v>
      </c>
      <c r="BQ409" s="13">
        <v>61575.45</v>
      </c>
      <c r="BR409" s="13">
        <v>89524.5</v>
      </c>
      <c r="BS409" s="13">
        <v>41188.949999999997</v>
      </c>
      <c r="BT409" s="13">
        <v>69033.5</v>
      </c>
      <c r="BU409" s="13">
        <v>76639</v>
      </c>
      <c r="BV409" s="13">
        <v>81917.399999999994</v>
      </c>
      <c r="BW409" s="13">
        <v>72301</v>
      </c>
      <c r="BX409" s="13">
        <v>67052.800000000003</v>
      </c>
      <c r="BY409" s="13">
        <f t="shared" si="13"/>
        <v>826949.26160000009</v>
      </c>
      <c r="CA409" s="16"/>
    </row>
    <row r="410" spans="2:79" x14ac:dyDescent="0.25">
      <c r="B410" t="s">
        <v>858</v>
      </c>
      <c r="C410" t="s">
        <v>859</v>
      </c>
      <c r="D410" t="s">
        <v>56</v>
      </c>
      <c r="E410" t="s">
        <v>65</v>
      </c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>
        <v>0</v>
      </c>
      <c r="AL410" s="2">
        <v>12682.9</v>
      </c>
      <c r="AM410" s="2">
        <v>36404.300000000003</v>
      </c>
      <c r="AN410" s="2">
        <v>40033.599999999999</v>
      </c>
      <c r="AO410" s="2">
        <v>44785.2</v>
      </c>
      <c r="AP410" s="2">
        <v>50564.6</v>
      </c>
      <c r="AQ410" s="2">
        <v>56607.199999999997</v>
      </c>
      <c r="AR410" s="2">
        <v>66103.5</v>
      </c>
      <c r="AS410" s="2">
        <v>21621.599999999999</v>
      </c>
      <c r="AT410" s="2">
        <v>105227.2</v>
      </c>
      <c r="AU410" s="2">
        <v>59784.1</v>
      </c>
      <c r="AV410" s="2">
        <v>48972.800000000003</v>
      </c>
      <c r="AW410" s="2">
        <v>32987.599999999999</v>
      </c>
      <c r="AY410" s="13">
        <v>56972.637181996077</v>
      </c>
      <c r="AZ410" s="13">
        <v>51459.156164383552</v>
      </c>
      <c r="BA410" s="13">
        <v>56972.637181996077</v>
      </c>
      <c r="BB410" s="13">
        <v>55134.810176125233</v>
      </c>
      <c r="BC410" s="13">
        <v>56972.637181996077</v>
      </c>
      <c r="BD410" s="13">
        <v>55134.810176125233</v>
      </c>
      <c r="BE410" s="13">
        <v>56972.637181996077</v>
      </c>
      <c r="BF410" s="13">
        <v>56972.637181996077</v>
      </c>
      <c r="BG410" s="13">
        <v>55134.810176125233</v>
      </c>
      <c r="BH410" s="13">
        <v>56972.637181996077</v>
      </c>
      <c r="BI410" s="13">
        <v>55134.810176125233</v>
      </c>
      <c r="BJ410" s="13">
        <v>56972.637181996077</v>
      </c>
      <c r="BK410" s="13">
        <f t="shared" si="12"/>
        <v>670806.85714285704</v>
      </c>
      <c r="BM410" s="13">
        <v>56972.637181996077</v>
      </c>
      <c r="BN410" s="13">
        <v>51459.156164383552</v>
      </c>
      <c r="BO410" s="13">
        <v>56972.637181996077</v>
      </c>
      <c r="BP410" s="13">
        <v>55134.810176125233</v>
      </c>
      <c r="BQ410" s="13">
        <v>56972.637181996077</v>
      </c>
      <c r="BR410" s="13">
        <v>55134.810176125233</v>
      </c>
      <c r="BS410" s="13">
        <v>56972.637181996077</v>
      </c>
      <c r="BT410" s="13">
        <v>56972.637181996077</v>
      </c>
      <c r="BU410" s="13">
        <v>55134.810176125233</v>
      </c>
      <c r="BV410" s="13">
        <v>56972.637181996077</v>
      </c>
      <c r="BW410" s="13">
        <v>55134.810176125233</v>
      </c>
      <c r="BX410" s="13">
        <v>56972.637181996077</v>
      </c>
      <c r="BY410" s="13">
        <f t="shared" si="13"/>
        <v>670806.85714285704</v>
      </c>
      <c r="CA410" s="16"/>
    </row>
    <row r="411" spans="2:79" x14ac:dyDescent="0.25">
      <c r="B411" t="s">
        <v>399</v>
      </c>
      <c r="C411" t="s">
        <v>400</v>
      </c>
      <c r="D411" t="s">
        <v>64</v>
      </c>
      <c r="E411" t="s">
        <v>53</v>
      </c>
      <c r="G411" s="2">
        <v>1209988</v>
      </c>
      <c r="H411" s="2">
        <v>2212833</v>
      </c>
      <c r="I411" s="2">
        <v>2424229.6</v>
      </c>
      <c r="J411" s="2">
        <v>2415508.9</v>
      </c>
      <c r="K411" s="2">
        <v>2672592</v>
      </c>
      <c r="L411" s="2">
        <v>2076183.2</v>
      </c>
      <c r="M411" s="2">
        <v>2864343</v>
      </c>
      <c r="N411" s="2">
        <v>1551857.2</v>
      </c>
      <c r="O411" s="2">
        <v>2636831</v>
      </c>
      <c r="P411" s="2">
        <v>1848102.3</v>
      </c>
      <c r="Q411" s="2">
        <v>2452399.6</v>
      </c>
      <c r="R411" s="2">
        <v>2291121</v>
      </c>
      <c r="S411" s="2">
        <v>2097514.4</v>
      </c>
      <c r="T411" s="2">
        <v>2530075.7000000002</v>
      </c>
      <c r="U411" s="2">
        <v>2958548.2</v>
      </c>
      <c r="V411" s="2">
        <v>2982149.5</v>
      </c>
      <c r="W411" s="2">
        <v>2788904.2</v>
      </c>
      <c r="X411" s="2">
        <v>2644086.7000000002</v>
      </c>
      <c r="Y411" s="2">
        <v>2951749.7</v>
      </c>
      <c r="Z411" s="2">
        <v>3171887.2</v>
      </c>
      <c r="AA411" s="2">
        <v>2770723.2</v>
      </c>
      <c r="AB411" s="2">
        <v>2967940.5</v>
      </c>
      <c r="AC411" s="2">
        <v>2435369.2000000002</v>
      </c>
      <c r="AD411" s="2">
        <v>2154845.2000000002</v>
      </c>
      <c r="AE411" s="2">
        <v>2709163.1</v>
      </c>
      <c r="AF411" s="2">
        <v>2123555.5</v>
      </c>
      <c r="AG411" s="2">
        <v>2466733.5</v>
      </c>
      <c r="AH411" s="2">
        <v>2376195.7000000002</v>
      </c>
      <c r="AI411" s="2">
        <v>2955167.2</v>
      </c>
      <c r="AJ411" s="2">
        <v>3352132.1</v>
      </c>
      <c r="AK411" s="2">
        <v>3149079.8</v>
      </c>
      <c r="AL411" s="2">
        <v>2625318.7999999998</v>
      </c>
      <c r="AM411" s="2">
        <v>2628284.7999999998</v>
      </c>
      <c r="AN411" s="2">
        <v>3244756.8</v>
      </c>
      <c r="AO411" s="2">
        <v>2889720.3</v>
      </c>
      <c r="AP411" s="2">
        <v>2447981.4</v>
      </c>
      <c r="AQ411" s="2">
        <v>1807362.6</v>
      </c>
      <c r="AR411" s="2">
        <v>2917067.7</v>
      </c>
      <c r="AS411" s="2">
        <v>3249261.2</v>
      </c>
      <c r="AT411" s="2">
        <v>2629413.4</v>
      </c>
      <c r="AU411" s="2">
        <v>2963617.4</v>
      </c>
      <c r="AV411" s="2">
        <v>2970000.5</v>
      </c>
      <c r="AW411" s="2">
        <v>3161972.9</v>
      </c>
      <c r="AY411" s="13">
        <v>2489637.2884499999</v>
      </c>
      <c r="AZ411" s="13">
        <v>2248319.2787249996</v>
      </c>
      <c r="BA411" s="13">
        <v>2857997.35</v>
      </c>
      <c r="BB411" s="13">
        <v>2502804.5499999998</v>
      </c>
      <c r="BC411" s="13">
        <v>2959392.3</v>
      </c>
      <c r="BD411" s="13">
        <v>3161066.3</v>
      </c>
      <c r="BE411" s="13">
        <v>3155526.3499999996</v>
      </c>
      <c r="BF411" s="13">
        <v>2088588</v>
      </c>
      <c r="BG411" s="13">
        <v>2632557.9</v>
      </c>
      <c r="BH411" s="13">
        <v>2546429.5499999998</v>
      </c>
      <c r="BI411" s="13">
        <v>2671059.9500000002</v>
      </c>
      <c r="BJ411" s="13">
        <v>2369551.2000000002</v>
      </c>
      <c r="BK411" s="13">
        <f t="shared" si="12"/>
        <v>31682930.017175</v>
      </c>
      <c r="BM411" s="13">
        <v>2489637.2884499999</v>
      </c>
      <c r="BN411" s="13">
        <v>2248319.2787249996</v>
      </c>
      <c r="BO411" s="13">
        <v>2857997.35</v>
      </c>
      <c r="BP411" s="13">
        <v>2502804.5499999998</v>
      </c>
      <c r="BQ411" s="13">
        <v>2959392.3</v>
      </c>
      <c r="BR411" s="13">
        <v>3161066.3</v>
      </c>
      <c r="BS411" s="13">
        <v>3155526.3499999996</v>
      </c>
      <c r="BT411" s="13">
        <v>2088588</v>
      </c>
      <c r="BU411" s="13">
        <v>2632557.9</v>
      </c>
      <c r="BV411" s="13">
        <v>2546429.5499999998</v>
      </c>
      <c r="BW411" s="13">
        <v>2671059.9500000002</v>
      </c>
      <c r="BX411" s="13">
        <v>2369551.2000000002</v>
      </c>
      <c r="BY411" s="13">
        <f t="shared" si="13"/>
        <v>31682930.017175</v>
      </c>
      <c r="CA411" s="16"/>
    </row>
    <row r="412" spans="2:79" x14ac:dyDescent="0.25">
      <c r="B412" t="s">
        <v>771</v>
      </c>
      <c r="C412" t="s">
        <v>772</v>
      </c>
      <c r="D412" t="s">
        <v>58</v>
      </c>
      <c r="E412" t="s">
        <v>57</v>
      </c>
      <c r="G412" s="2">
        <v>70428.800000000003</v>
      </c>
      <c r="H412" s="2">
        <v>62098.400000000001</v>
      </c>
      <c r="I412" s="2">
        <v>69534.399999999994</v>
      </c>
      <c r="J412" s="2">
        <v>72893.600000000006</v>
      </c>
      <c r="K412" s="2">
        <v>73234.7</v>
      </c>
      <c r="L412" s="2">
        <v>68511.3</v>
      </c>
      <c r="M412" s="2">
        <v>78747.100000000006</v>
      </c>
      <c r="N412" s="2">
        <v>75993.2</v>
      </c>
      <c r="O412" s="2">
        <v>70851.7</v>
      </c>
      <c r="P412" s="2">
        <v>77194.7</v>
      </c>
      <c r="Q412" s="2">
        <v>71070.7</v>
      </c>
      <c r="R412" s="2">
        <v>71806.399999999994</v>
      </c>
      <c r="S412" s="2">
        <v>77099.5</v>
      </c>
      <c r="T412" s="2">
        <v>70877</v>
      </c>
      <c r="U412" s="2">
        <v>76735.100000000006</v>
      </c>
      <c r="V412" s="2">
        <v>77917.7</v>
      </c>
      <c r="W412" s="2">
        <v>76232.3</v>
      </c>
      <c r="X412" s="2">
        <v>80092.3</v>
      </c>
      <c r="Y412" s="2">
        <v>62991</v>
      </c>
      <c r="Z412" s="2">
        <v>78247.100000000006</v>
      </c>
      <c r="AA412" s="2">
        <v>73161.899999999994</v>
      </c>
      <c r="AB412" s="2">
        <v>87643.5</v>
      </c>
      <c r="AC412" s="2">
        <v>65415</v>
      </c>
      <c r="AD412" s="2">
        <v>90385.4</v>
      </c>
      <c r="AE412" s="2">
        <v>71326.600000000006</v>
      </c>
      <c r="AF412" s="2">
        <v>66839.3</v>
      </c>
      <c r="AG412" s="2">
        <v>76692.7</v>
      </c>
      <c r="AH412" s="2">
        <v>72868.800000000003</v>
      </c>
      <c r="AI412" s="2">
        <v>76045.100000000006</v>
      </c>
      <c r="AJ412" s="2">
        <v>73653</v>
      </c>
      <c r="AK412" s="2">
        <v>76169.600000000006</v>
      </c>
      <c r="AL412" s="2">
        <v>78712.7</v>
      </c>
      <c r="AM412" s="2">
        <v>74928</v>
      </c>
      <c r="AN412" s="2">
        <v>66923</v>
      </c>
      <c r="AO412" s="2">
        <v>72691.100000000006</v>
      </c>
      <c r="AP412" s="2">
        <v>71814.600000000006</v>
      </c>
      <c r="AQ412" s="2">
        <v>74105.100000000006</v>
      </c>
      <c r="AR412" s="2">
        <v>71973.2</v>
      </c>
      <c r="AS412" s="2">
        <v>85933.7</v>
      </c>
      <c r="AT412" s="2">
        <v>88223.2</v>
      </c>
      <c r="AU412" s="2">
        <v>83060.800000000003</v>
      </c>
      <c r="AV412" s="2">
        <v>86008</v>
      </c>
      <c r="AW412" s="2">
        <v>93024.3</v>
      </c>
      <c r="AY412" s="13">
        <v>74045.614100000006</v>
      </c>
      <c r="AZ412" s="13">
        <v>66868.448049999992</v>
      </c>
      <c r="BA412" s="13">
        <v>81313.2</v>
      </c>
      <c r="BB412" s="13">
        <v>80546</v>
      </c>
      <c r="BC412" s="13">
        <v>79552.950000000012</v>
      </c>
      <c r="BD412" s="13">
        <v>79830.5</v>
      </c>
      <c r="BE412" s="13">
        <v>84596.950000000012</v>
      </c>
      <c r="BF412" s="13">
        <v>77352.95</v>
      </c>
      <c r="BG412" s="13">
        <v>72889.850000000006</v>
      </c>
      <c r="BH412" s="13">
        <v>72058.850000000006</v>
      </c>
      <c r="BI412" s="13">
        <v>71880.899999999994</v>
      </c>
      <c r="BJ412" s="13">
        <v>71810.5</v>
      </c>
      <c r="BK412" s="13">
        <f t="shared" si="12"/>
        <v>912746.71214999992</v>
      </c>
      <c r="BM412" s="13">
        <v>74045.614100000006</v>
      </c>
      <c r="BN412" s="13">
        <v>66868.448049999992</v>
      </c>
      <c r="BO412" s="13">
        <v>81313.2</v>
      </c>
      <c r="BP412" s="13">
        <v>80546</v>
      </c>
      <c r="BQ412" s="13">
        <v>79552.950000000012</v>
      </c>
      <c r="BR412" s="13">
        <v>79830.5</v>
      </c>
      <c r="BS412" s="13">
        <v>84596.950000000012</v>
      </c>
      <c r="BT412" s="13">
        <v>77352.95</v>
      </c>
      <c r="BU412" s="13">
        <v>72889.850000000006</v>
      </c>
      <c r="BV412" s="13">
        <v>72058.850000000006</v>
      </c>
      <c r="BW412" s="13">
        <v>71880.899999999994</v>
      </c>
      <c r="BX412" s="13">
        <v>71810.5</v>
      </c>
      <c r="BY412" s="13">
        <f t="shared" si="13"/>
        <v>912746.71214999992</v>
      </c>
      <c r="CA412" s="16"/>
    </row>
    <row r="413" spans="2:79" x14ac:dyDescent="0.25">
      <c r="B413" t="s">
        <v>206</v>
      </c>
      <c r="C413" t="s">
        <v>207</v>
      </c>
      <c r="D413" t="s">
        <v>58</v>
      </c>
      <c r="E413" t="s">
        <v>65</v>
      </c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>
        <v>61672.2</v>
      </c>
      <c r="AG413" s="2">
        <v>66451.600000000006</v>
      </c>
      <c r="AH413" s="2">
        <v>64601</v>
      </c>
      <c r="AI413" s="2">
        <v>60898.5</v>
      </c>
      <c r="AJ413" s="2">
        <v>47517.599999999999</v>
      </c>
      <c r="AK413" s="2">
        <v>52454.3</v>
      </c>
      <c r="AL413" s="2">
        <v>56332.4</v>
      </c>
      <c r="AM413" s="2">
        <v>50295.9</v>
      </c>
      <c r="AN413" s="2">
        <v>42074.6</v>
      </c>
      <c r="AO413" s="2">
        <v>43774.7</v>
      </c>
      <c r="AP413" s="2">
        <v>42847</v>
      </c>
      <c r="AQ413" s="2">
        <v>45637.4</v>
      </c>
      <c r="AR413" s="2">
        <v>43472.2</v>
      </c>
      <c r="AS413" s="2">
        <v>40783.9</v>
      </c>
      <c r="AT413" s="2">
        <v>43700.800000000003</v>
      </c>
      <c r="AU413" s="2">
        <v>49004</v>
      </c>
      <c r="AV413" s="2">
        <v>40505.199999999997</v>
      </c>
      <c r="AW413" s="2">
        <v>39395.599999999999</v>
      </c>
      <c r="AY413" s="13">
        <v>44042.921800391392</v>
      </c>
      <c r="AZ413" s="13">
        <v>39780.70356164383</v>
      </c>
      <c r="BA413" s="13">
        <v>44042.921800391392</v>
      </c>
      <c r="BB413" s="13">
        <v>42622.182387475536</v>
      </c>
      <c r="BC413" s="13">
        <v>44042.921800391392</v>
      </c>
      <c r="BD413" s="13">
        <v>42622.182387475536</v>
      </c>
      <c r="BE413" s="13">
        <v>44042.921800391392</v>
      </c>
      <c r="BF413" s="13">
        <v>44042.921800391392</v>
      </c>
      <c r="BG413" s="13">
        <v>42622.182387475536</v>
      </c>
      <c r="BH413" s="13">
        <v>44042.921800391392</v>
      </c>
      <c r="BI413" s="13">
        <v>42622.182387475536</v>
      </c>
      <c r="BJ413" s="13">
        <v>44042.921800391392</v>
      </c>
      <c r="BK413" s="13">
        <f t="shared" si="12"/>
        <v>518569.88571428566</v>
      </c>
      <c r="BM413" s="13">
        <v>44042.921800391392</v>
      </c>
      <c r="BN413" s="13">
        <v>39780.70356164383</v>
      </c>
      <c r="BO413" s="13">
        <v>44042.921800391392</v>
      </c>
      <c r="BP413" s="13">
        <v>42622.182387475536</v>
      </c>
      <c r="BQ413" s="13">
        <v>44042.921800391392</v>
      </c>
      <c r="BR413" s="13">
        <v>42622.182387475536</v>
      </c>
      <c r="BS413" s="13">
        <v>44042.921800391392</v>
      </c>
      <c r="BT413" s="13">
        <v>44042.921800391392</v>
      </c>
      <c r="BU413" s="13">
        <v>42622.182387475536</v>
      </c>
      <c r="BV413" s="13">
        <v>44042.921800391392</v>
      </c>
      <c r="BW413" s="13">
        <v>42622.182387475536</v>
      </c>
      <c r="BX413" s="13">
        <v>44042.921800391392</v>
      </c>
      <c r="BY413" s="13">
        <f t="shared" si="13"/>
        <v>518569.88571428566</v>
      </c>
      <c r="CA413" s="16"/>
    </row>
    <row r="414" spans="2:79" x14ac:dyDescent="0.25">
      <c r="B414" t="s">
        <v>156</v>
      </c>
      <c r="C414" t="s">
        <v>157</v>
      </c>
      <c r="D414" t="s">
        <v>58</v>
      </c>
      <c r="E414" t="s">
        <v>65</v>
      </c>
      <c r="G414" s="2">
        <v>78610.7</v>
      </c>
      <c r="H414" s="2">
        <v>66518.399999999994</v>
      </c>
      <c r="I414" s="2">
        <v>73600.800000000003</v>
      </c>
      <c r="J414" s="2">
        <v>69301.5</v>
      </c>
      <c r="K414" s="2">
        <v>68393.899999999994</v>
      </c>
      <c r="L414" s="2">
        <v>64604.4</v>
      </c>
      <c r="M414" s="2">
        <v>67023.399999999994</v>
      </c>
      <c r="N414" s="2">
        <v>68041</v>
      </c>
      <c r="O414" s="2">
        <v>66231.399999999994</v>
      </c>
      <c r="P414" s="2">
        <v>69517.2</v>
      </c>
      <c r="Q414" s="2">
        <v>73565.100000000006</v>
      </c>
      <c r="R414" s="2">
        <v>76598.100000000006</v>
      </c>
      <c r="S414" s="2">
        <v>79698.899999999994</v>
      </c>
      <c r="T414" s="2">
        <v>75584.2</v>
      </c>
      <c r="U414" s="2">
        <v>75836.3</v>
      </c>
      <c r="V414" s="2">
        <v>72560.899999999994</v>
      </c>
      <c r="W414" s="2">
        <v>74276.3</v>
      </c>
      <c r="X414" s="2">
        <v>66804.3</v>
      </c>
      <c r="Y414" s="2">
        <v>58067</v>
      </c>
      <c r="Z414" s="2">
        <v>58234.400000000001</v>
      </c>
      <c r="AA414" s="2">
        <v>62324.3</v>
      </c>
      <c r="AB414" s="2">
        <v>70922.899999999994</v>
      </c>
      <c r="AC414" s="2">
        <v>73810.3</v>
      </c>
      <c r="AD414" s="2">
        <v>91252.800000000003</v>
      </c>
      <c r="AE414" s="2">
        <v>89824.1</v>
      </c>
      <c r="AF414" s="2">
        <v>77508.600000000006</v>
      </c>
      <c r="AG414" s="2">
        <v>84300.800000000003</v>
      </c>
      <c r="AH414" s="2">
        <v>81678.100000000006</v>
      </c>
      <c r="AI414" s="2">
        <v>82359.8</v>
      </c>
      <c r="AJ414" s="2">
        <v>77203.7</v>
      </c>
      <c r="AK414" s="2">
        <v>78429.100000000006</v>
      </c>
      <c r="AL414" s="2">
        <v>76515</v>
      </c>
      <c r="AM414" s="2">
        <v>74510.5</v>
      </c>
      <c r="AN414" s="2">
        <v>81218</v>
      </c>
      <c r="AO414" s="2">
        <v>89515.4</v>
      </c>
      <c r="AP414" s="2">
        <v>87788.2</v>
      </c>
      <c r="AQ414" s="2">
        <v>92305.7</v>
      </c>
      <c r="AR414" s="2">
        <v>80993.600000000006</v>
      </c>
      <c r="AS414" s="2">
        <v>81458.7</v>
      </c>
      <c r="AT414" s="2">
        <v>75504</v>
      </c>
      <c r="AU414" s="2">
        <v>75203.199999999997</v>
      </c>
      <c r="AV414" s="2">
        <v>72155.199999999997</v>
      </c>
      <c r="AW414" s="2">
        <v>74515</v>
      </c>
      <c r="AY414" s="13">
        <v>88734.635999999999</v>
      </c>
      <c r="AZ414" s="13">
        <v>80133.678</v>
      </c>
      <c r="BA414" s="13">
        <v>82879.75</v>
      </c>
      <c r="BB414" s="13">
        <v>78591.05</v>
      </c>
      <c r="BC414" s="13">
        <v>78781.5</v>
      </c>
      <c r="BD414" s="13">
        <v>74679.45</v>
      </c>
      <c r="BE414" s="13">
        <v>76472.05</v>
      </c>
      <c r="BF414" s="13">
        <v>72278</v>
      </c>
      <c r="BG414" s="13">
        <v>70370.95</v>
      </c>
      <c r="BH414" s="13">
        <v>75367.600000000006</v>
      </c>
      <c r="BI414" s="13">
        <v>81540.25</v>
      </c>
      <c r="BJ414" s="13">
        <v>82193.149999999994</v>
      </c>
      <c r="BK414" s="13">
        <f t="shared" si="12"/>
        <v>942022.06400000001</v>
      </c>
      <c r="BM414" s="13">
        <v>88734.635999999999</v>
      </c>
      <c r="BN414" s="13">
        <v>80133.678</v>
      </c>
      <c r="BO414" s="13">
        <v>82879.75</v>
      </c>
      <c r="BP414" s="13">
        <v>78591.05</v>
      </c>
      <c r="BQ414" s="13">
        <v>78781.5</v>
      </c>
      <c r="BR414" s="13">
        <v>74679.45</v>
      </c>
      <c r="BS414" s="13">
        <v>76472.05</v>
      </c>
      <c r="BT414" s="13">
        <v>72278</v>
      </c>
      <c r="BU414" s="13">
        <v>70370.95</v>
      </c>
      <c r="BV414" s="13">
        <v>75367.600000000006</v>
      </c>
      <c r="BW414" s="13">
        <v>81540.25</v>
      </c>
      <c r="BX414" s="13">
        <v>82193.149999999994</v>
      </c>
      <c r="BY414" s="13">
        <f t="shared" si="13"/>
        <v>942022.06400000001</v>
      </c>
      <c r="CA414" s="16"/>
    </row>
    <row r="415" spans="2:79" x14ac:dyDescent="0.25">
      <c r="B415" t="s">
        <v>216</v>
      </c>
      <c r="C415" t="s">
        <v>217</v>
      </c>
      <c r="D415" t="s">
        <v>64</v>
      </c>
      <c r="E415" t="s">
        <v>53</v>
      </c>
      <c r="G415" s="2">
        <v>3919916</v>
      </c>
      <c r="H415" s="2">
        <v>3273528.8</v>
      </c>
      <c r="I415" s="2">
        <v>3490084</v>
      </c>
      <c r="J415" s="2">
        <v>3959814.2</v>
      </c>
      <c r="K415" s="2">
        <v>4162880.8</v>
      </c>
      <c r="L415" s="2">
        <v>3841458.4</v>
      </c>
      <c r="M415" s="2">
        <v>4088028.2</v>
      </c>
      <c r="N415" s="2">
        <v>3962118.4</v>
      </c>
      <c r="O415" s="2">
        <v>3693665.3</v>
      </c>
      <c r="P415" s="2">
        <v>4138968.5</v>
      </c>
      <c r="Q415" s="2">
        <v>4034104</v>
      </c>
      <c r="R415" s="2">
        <v>4177012.7</v>
      </c>
      <c r="S415" s="2">
        <v>3466098.7</v>
      </c>
      <c r="T415" s="2">
        <v>3824010.6</v>
      </c>
      <c r="U415" s="2">
        <v>3979517.4</v>
      </c>
      <c r="V415" s="2">
        <v>3958487.5</v>
      </c>
      <c r="W415" s="2">
        <v>4092293.7</v>
      </c>
      <c r="X415" s="2">
        <v>3895717.4</v>
      </c>
      <c r="Y415" s="2">
        <v>3981921</v>
      </c>
      <c r="Z415" s="2">
        <v>4100750.9</v>
      </c>
      <c r="AA415" s="2">
        <v>3924225.9</v>
      </c>
      <c r="AB415" s="2">
        <v>4158808.5</v>
      </c>
      <c r="AC415" s="2">
        <v>4009750.5</v>
      </c>
      <c r="AD415" s="2">
        <v>4156766.5</v>
      </c>
      <c r="AE415" s="2">
        <v>4009029.3</v>
      </c>
      <c r="AF415" s="2">
        <v>3785973.6</v>
      </c>
      <c r="AG415" s="2">
        <v>4112157.1</v>
      </c>
      <c r="AH415" s="2">
        <v>4051363.4</v>
      </c>
      <c r="AI415" s="2">
        <v>4111460.1</v>
      </c>
      <c r="AJ415" s="2">
        <v>3926606.4</v>
      </c>
      <c r="AK415" s="2">
        <v>3911433.3</v>
      </c>
      <c r="AL415" s="2">
        <v>3747981.5</v>
      </c>
      <c r="AM415" s="2">
        <v>3768285.3</v>
      </c>
      <c r="AN415" s="2">
        <v>3917008.1</v>
      </c>
      <c r="AO415" s="2">
        <v>3788433.5</v>
      </c>
      <c r="AP415" s="2">
        <v>3966584.3</v>
      </c>
      <c r="AQ415" s="2">
        <v>3916621.6</v>
      </c>
      <c r="AR415" s="2">
        <v>3418539</v>
      </c>
      <c r="AS415" s="2">
        <v>2989066.6</v>
      </c>
      <c r="AT415" s="2">
        <v>3646599.2</v>
      </c>
      <c r="AU415" s="2">
        <v>3817288.9</v>
      </c>
      <c r="AV415" s="2">
        <v>3453998.7</v>
      </c>
      <c r="AW415" s="2">
        <v>3185427.4</v>
      </c>
      <c r="AY415" s="13">
        <v>3941407.5917500001</v>
      </c>
      <c r="AZ415" s="13">
        <v>3559370.9633749998</v>
      </c>
      <c r="BA415" s="13">
        <v>3550611.85</v>
      </c>
      <c r="BB415" s="13">
        <v>3848981.3</v>
      </c>
      <c r="BC415" s="13">
        <v>3964374.5</v>
      </c>
      <c r="BD415" s="13">
        <v>3690302.55</v>
      </c>
      <c r="BE415" s="13">
        <v>3548430.3499999996</v>
      </c>
      <c r="BF415" s="13">
        <v>3855049.95</v>
      </c>
      <c r="BG415" s="13">
        <v>3730975.3</v>
      </c>
      <c r="BH415" s="13">
        <v>4027988.3</v>
      </c>
      <c r="BI415" s="13">
        <v>3911268.75</v>
      </c>
      <c r="BJ415" s="13">
        <v>4071798.5</v>
      </c>
      <c r="BK415" s="13">
        <f t="shared" si="12"/>
        <v>45700559.905125</v>
      </c>
      <c r="BM415" s="13">
        <v>3941407.5917500001</v>
      </c>
      <c r="BN415" s="13">
        <v>3559370.9633749998</v>
      </c>
      <c r="BO415" s="13">
        <v>3550611.85</v>
      </c>
      <c r="BP415" s="13">
        <v>3848981.3</v>
      </c>
      <c r="BQ415" s="13">
        <v>3964374.5</v>
      </c>
      <c r="BR415" s="13">
        <v>3690302.55</v>
      </c>
      <c r="BS415" s="13">
        <v>3548430.3499999996</v>
      </c>
      <c r="BT415" s="13">
        <v>3855049.95</v>
      </c>
      <c r="BU415" s="13">
        <v>3730975.3</v>
      </c>
      <c r="BV415" s="13">
        <v>4027988.3</v>
      </c>
      <c r="BW415" s="13">
        <v>3911268.75</v>
      </c>
      <c r="BX415" s="13">
        <v>4071798.5</v>
      </c>
      <c r="BY415" s="13">
        <f t="shared" si="13"/>
        <v>45700559.905125</v>
      </c>
      <c r="CA415" s="16"/>
    </row>
    <row r="416" spans="2:79" x14ac:dyDescent="0.25">
      <c r="B416" t="s">
        <v>540</v>
      </c>
      <c r="C416" t="s">
        <v>541</v>
      </c>
      <c r="D416" t="s">
        <v>58</v>
      </c>
      <c r="E416" t="s">
        <v>57</v>
      </c>
      <c r="G416" s="2">
        <v>28288</v>
      </c>
      <c r="H416" s="2">
        <v>26098</v>
      </c>
      <c r="I416" s="2">
        <v>30409.599999999999</v>
      </c>
      <c r="J416" s="2">
        <v>29562.3</v>
      </c>
      <c r="K416" s="2">
        <v>26925.599999999999</v>
      </c>
      <c r="L416" s="2">
        <v>17919.2</v>
      </c>
      <c r="M416" s="2">
        <v>19977.099999999999</v>
      </c>
      <c r="N416" s="2">
        <v>21047</v>
      </c>
      <c r="O416" s="2">
        <v>15342.5</v>
      </c>
      <c r="P416" s="2">
        <v>19973.599999999999</v>
      </c>
      <c r="Q416" s="2">
        <v>18580.2</v>
      </c>
      <c r="R416" s="2">
        <v>21829.9</v>
      </c>
      <c r="S416" s="2">
        <v>23753.5</v>
      </c>
      <c r="T416" s="2">
        <v>19903.599999999999</v>
      </c>
      <c r="U416" s="2">
        <v>18994.5</v>
      </c>
      <c r="V416" s="2">
        <v>17862</v>
      </c>
      <c r="W416" s="2">
        <v>19882.7</v>
      </c>
      <c r="X416" s="2">
        <v>21652.5</v>
      </c>
      <c r="Y416" s="2">
        <v>19437.8</v>
      </c>
      <c r="Z416" s="2">
        <v>19262.099999999999</v>
      </c>
      <c r="AA416" s="2">
        <v>20195</v>
      </c>
      <c r="AB416" s="2">
        <v>20475</v>
      </c>
      <c r="AC416" s="2">
        <v>21609.599999999999</v>
      </c>
      <c r="AD416" s="2">
        <v>26284</v>
      </c>
      <c r="AE416" s="2">
        <v>23942.2</v>
      </c>
      <c r="AF416" s="2">
        <v>23192.3</v>
      </c>
      <c r="AG416" s="2">
        <v>24496.5</v>
      </c>
      <c r="AH416" s="2">
        <v>23963</v>
      </c>
      <c r="AI416" s="2">
        <v>22884.6</v>
      </c>
      <c r="AJ416" s="2">
        <v>22910.3</v>
      </c>
      <c r="AK416" s="2">
        <v>23553</v>
      </c>
      <c r="AL416" s="2">
        <v>24679.8</v>
      </c>
      <c r="AM416" s="2">
        <v>23880.400000000001</v>
      </c>
      <c r="AN416" s="2">
        <v>25595.599999999999</v>
      </c>
      <c r="AO416" s="2">
        <v>25703.9</v>
      </c>
      <c r="AP416" s="2">
        <v>25035.1</v>
      </c>
      <c r="AQ416" s="2">
        <v>23660.5</v>
      </c>
      <c r="AR416" s="2">
        <v>23159.9</v>
      </c>
      <c r="AS416" s="2">
        <v>27944.2</v>
      </c>
      <c r="AT416" s="2">
        <v>24573.5</v>
      </c>
      <c r="AU416" s="2">
        <v>24510.5</v>
      </c>
      <c r="AV416" s="2">
        <v>26231.5</v>
      </c>
      <c r="AW416" s="2">
        <v>26189.3</v>
      </c>
      <c r="AY416" s="13">
        <v>25664.272720156554</v>
      </c>
      <c r="AZ416" s="13">
        <v>23180.633424657532</v>
      </c>
      <c r="BA416" s="13">
        <v>25664.272720156554</v>
      </c>
      <c r="BB416" s="13">
        <v>24836.392954990213</v>
      </c>
      <c r="BC416" s="13">
        <v>25664.272720156554</v>
      </c>
      <c r="BD416" s="13">
        <v>24836.392954990213</v>
      </c>
      <c r="BE416" s="13">
        <v>25664.272720156554</v>
      </c>
      <c r="BF416" s="13">
        <v>25664.272720156554</v>
      </c>
      <c r="BG416" s="13">
        <v>24836.392954990213</v>
      </c>
      <c r="BH416" s="13">
        <v>25664.272720156554</v>
      </c>
      <c r="BI416" s="13">
        <v>24836.392954990213</v>
      </c>
      <c r="BJ416" s="13">
        <v>25664.272720156554</v>
      </c>
      <c r="BK416" s="13">
        <f t="shared" si="12"/>
        <v>302176.11428571428</v>
      </c>
      <c r="BM416" s="13">
        <v>25664.272720156554</v>
      </c>
      <c r="BN416" s="13">
        <v>23180.633424657532</v>
      </c>
      <c r="BO416" s="13">
        <v>25664.272720156554</v>
      </c>
      <c r="BP416" s="13">
        <v>24836.392954990213</v>
      </c>
      <c r="BQ416" s="13">
        <v>25664.272720156554</v>
      </c>
      <c r="BR416" s="13">
        <v>24836.392954990213</v>
      </c>
      <c r="BS416" s="13">
        <v>25664.272720156554</v>
      </c>
      <c r="BT416" s="13">
        <v>25664.272720156554</v>
      </c>
      <c r="BU416" s="13">
        <v>24836.392954990213</v>
      </c>
      <c r="BV416" s="13">
        <v>25664.272720156554</v>
      </c>
      <c r="BW416" s="13">
        <v>24836.392954990213</v>
      </c>
      <c r="BX416" s="13">
        <v>25664.272720156554</v>
      </c>
      <c r="BY416" s="13">
        <f t="shared" si="13"/>
        <v>302176.11428571428</v>
      </c>
      <c r="CA416" s="16"/>
    </row>
    <row r="417" spans="1:79" x14ac:dyDescent="0.25">
      <c r="B417" t="s">
        <v>451</v>
      </c>
      <c r="C417" t="s">
        <v>452</v>
      </c>
      <c r="D417" t="s">
        <v>52</v>
      </c>
      <c r="E417" t="s">
        <v>65</v>
      </c>
      <c r="G417" s="2">
        <v>21798.7</v>
      </c>
      <c r="H417" s="2">
        <v>22161.9</v>
      </c>
      <c r="I417" s="2">
        <v>23129.599999999999</v>
      </c>
      <c r="J417" s="2">
        <v>25573.599999999999</v>
      </c>
      <c r="K417" s="2">
        <v>25019.1</v>
      </c>
      <c r="L417" s="2">
        <v>21153.1</v>
      </c>
      <c r="M417" s="2">
        <v>26254</v>
      </c>
      <c r="N417" s="2">
        <v>23467.5</v>
      </c>
      <c r="O417" s="2">
        <v>23972.3</v>
      </c>
      <c r="P417" s="2">
        <v>23270.799999999999</v>
      </c>
      <c r="Q417" s="2">
        <v>26516.1</v>
      </c>
      <c r="R417" s="2">
        <v>22645.9</v>
      </c>
      <c r="S417" s="2">
        <v>28449</v>
      </c>
      <c r="T417" s="2">
        <v>25296.1</v>
      </c>
      <c r="U417" s="2">
        <v>28126.9</v>
      </c>
      <c r="V417" s="2">
        <v>5925.2</v>
      </c>
      <c r="W417" s="2">
        <v>1380.7</v>
      </c>
      <c r="X417" s="2">
        <v>2228</v>
      </c>
      <c r="Y417" s="2">
        <v>0</v>
      </c>
      <c r="Z417" s="2">
        <v>16812.2</v>
      </c>
      <c r="AA417" s="2">
        <v>10993.3</v>
      </c>
      <c r="AB417" s="2">
        <v>9687.2000000000007</v>
      </c>
      <c r="AC417" s="2">
        <v>7563.3</v>
      </c>
      <c r="AD417" s="2">
        <v>17763.599999999999</v>
      </c>
      <c r="AE417" s="2">
        <v>15323.9</v>
      </c>
      <c r="AF417" s="2">
        <v>15017.8</v>
      </c>
      <c r="AG417" s="2">
        <v>15501.7</v>
      </c>
      <c r="AH417" s="2">
        <v>20215.900000000001</v>
      </c>
      <c r="AI417" s="2">
        <v>21109</v>
      </c>
      <c r="AJ417" s="2">
        <v>22184.2</v>
      </c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>
        <v>21403.200000000001</v>
      </c>
      <c r="AY417" s="13">
        <v>23893</v>
      </c>
      <c r="AZ417" s="13">
        <v>17397</v>
      </c>
      <c r="BA417" s="13">
        <v>25724</v>
      </c>
      <c r="BB417" s="13">
        <v>23603</v>
      </c>
      <c r="BC417" s="13">
        <v>23150</v>
      </c>
      <c r="BD417" s="13">
        <v>24530</v>
      </c>
      <c r="BE417" s="13">
        <v>21403</v>
      </c>
      <c r="BF417" s="13">
        <v>21861</v>
      </c>
      <c r="BG417" s="13">
        <v>23599</v>
      </c>
      <c r="BH417" s="13">
        <v>16881</v>
      </c>
      <c r="BI417" s="13">
        <v>20262</v>
      </c>
      <c r="BJ417" s="13">
        <v>26459</v>
      </c>
      <c r="BK417" s="13">
        <f t="shared" si="12"/>
        <v>268762</v>
      </c>
      <c r="BM417" s="13">
        <v>23893</v>
      </c>
      <c r="BN417" s="13">
        <v>17397</v>
      </c>
      <c r="BO417" s="13">
        <v>25724</v>
      </c>
      <c r="BP417" s="13">
        <v>23603</v>
      </c>
      <c r="BQ417" s="13">
        <v>23150</v>
      </c>
      <c r="BR417" s="13">
        <v>24530</v>
      </c>
      <c r="BS417" s="13">
        <v>21403</v>
      </c>
      <c r="BT417" s="13">
        <v>21861</v>
      </c>
      <c r="BU417" s="13">
        <v>23599</v>
      </c>
      <c r="BV417" s="13">
        <v>16881</v>
      </c>
      <c r="BW417" s="13">
        <v>20262</v>
      </c>
      <c r="BX417" s="13">
        <v>26459</v>
      </c>
      <c r="BY417" s="13">
        <f t="shared" si="13"/>
        <v>268762</v>
      </c>
      <c r="CA417" s="16"/>
    </row>
    <row r="418" spans="1:79" x14ac:dyDescent="0.25">
      <c r="B418" t="s">
        <v>379</v>
      </c>
      <c r="C418" t="s">
        <v>380</v>
      </c>
      <c r="D418" t="s">
        <v>52</v>
      </c>
      <c r="E418" t="s">
        <v>65</v>
      </c>
      <c r="G418" s="2">
        <v>70845.2</v>
      </c>
      <c r="H418" s="2">
        <v>66860</v>
      </c>
      <c r="I418" s="2">
        <v>57093.3</v>
      </c>
      <c r="J418" s="2">
        <v>63398.2</v>
      </c>
      <c r="K418" s="2">
        <v>60004.4</v>
      </c>
      <c r="L418" s="2">
        <v>49205.9</v>
      </c>
      <c r="M418" s="2">
        <v>61274.1</v>
      </c>
      <c r="N418" s="2">
        <v>55930.7</v>
      </c>
      <c r="O418" s="2">
        <v>48708.3</v>
      </c>
      <c r="P418" s="2">
        <v>42360.5</v>
      </c>
      <c r="Q418" s="2">
        <v>27816.2</v>
      </c>
      <c r="R418" s="2">
        <v>32166.7</v>
      </c>
      <c r="S418" s="2">
        <v>40927.9</v>
      </c>
      <c r="T418" s="2">
        <v>36178.6</v>
      </c>
      <c r="U418" s="2">
        <v>37640.199999999997</v>
      </c>
      <c r="V418" s="2">
        <v>15368.1</v>
      </c>
      <c r="W418" s="2">
        <v>6833.1</v>
      </c>
      <c r="X418" s="2">
        <v>5799.2</v>
      </c>
      <c r="Y418" s="2">
        <v>5597.2</v>
      </c>
      <c r="Z418" s="2">
        <v>6230.3</v>
      </c>
      <c r="AA418" s="2">
        <v>6822.3</v>
      </c>
      <c r="AB418" s="2">
        <v>4382.6000000000004</v>
      </c>
      <c r="AC418" s="2">
        <v>6306.2</v>
      </c>
      <c r="AD418" s="2">
        <v>20396.900000000001</v>
      </c>
      <c r="AE418" s="2">
        <v>23475</v>
      </c>
      <c r="AF418" s="2">
        <v>26772.2</v>
      </c>
      <c r="AG418" s="2">
        <v>17402.5</v>
      </c>
      <c r="AH418" s="2">
        <v>21935.200000000001</v>
      </c>
      <c r="AI418" s="2">
        <v>18423.099999999999</v>
      </c>
      <c r="AJ418" s="2">
        <v>19514.5</v>
      </c>
      <c r="AK418" s="2">
        <v>18182</v>
      </c>
      <c r="AL418" s="2">
        <v>20448.2</v>
      </c>
      <c r="AM418" s="2">
        <v>21008</v>
      </c>
      <c r="AN418" s="2">
        <v>17850.8</v>
      </c>
      <c r="AO418" s="2">
        <v>22028.400000000001</v>
      </c>
      <c r="AP418" s="2">
        <v>33570.5</v>
      </c>
      <c r="AQ418" s="2">
        <v>31109.599999999999</v>
      </c>
      <c r="AR418" s="2">
        <v>27040.400000000001</v>
      </c>
      <c r="AS418" s="2">
        <v>33857.199999999997</v>
      </c>
      <c r="AT418" s="2">
        <v>27927.599999999999</v>
      </c>
      <c r="AU418" s="2">
        <v>28050.2</v>
      </c>
      <c r="AV418" s="2">
        <v>26244.1</v>
      </c>
      <c r="AW418" s="2">
        <v>23971.1</v>
      </c>
      <c r="AY418" s="13">
        <v>28237.470599999997</v>
      </c>
      <c r="AZ418" s="13">
        <v>25500.441299999995</v>
      </c>
      <c r="BA418" s="13">
        <v>25629.85</v>
      </c>
      <c r="BB418" s="13">
        <v>24931.4</v>
      </c>
      <c r="BC418" s="13">
        <v>23236.65</v>
      </c>
      <c r="BD418" s="13">
        <v>22879.3</v>
      </c>
      <c r="BE418" s="13">
        <v>21076.55</v>
      </c>
      <c r="BF418" s="13">
        <v>38189.449999999997</v>
      </c>
      <c r="BG418" s="13">
        <v>34858.15</v>
      </c>
      <c r="BH418" s="13">
        <v>30105.65</v>
      </c>
      <c r="BI418" s="13">
        <v>24922.300000000003</v>
      </c>
      <c r="BJ418" s="13">
        <v>32868.6</v>
      </c>
      <c r="BK418" s="13">
        <f t="shared" si="12"/>
        <v>332435.81189999991</v>
      </c>
      <c r="BM418" s="13">
        <v>28237.470599999997</v>
      </c>
      <c r="BN418" s="13">
        <v>25500.441299999995</v>
      </c>
      <c r="BO418" s="13">
        <v>25629.85</v>
      </c>
      <c r="BP418" s="13">
        <v>24931.4</v>
      </c>
      <c r="BQ418" s="13">
        <v>23236.65</v>
      </c>
      <c r="BR418" s="13">
        <v>22879.3</v>
      </c>
      <c r="BS418" s="13">
        <v>21076.55</v>
      </c>
      <c r="BT418" s="13">
        <v>38189.449999999997</v>
      </c>
      <c r="BU418" s="13">
        <v>34858.15</v>
      </c>
      <c r="BV418" s="13">
        <v>30105.65</v>
      </c>
      <c r="BW418" s="13">
        <v>24922.300000000003</v>
      </c>
      <c r="BX418" s="13">
        <v>32868.6</v>
      </c>
      <c r="BY418" s="13">
        <f t="shared" si="13"/>
        <v>332435.81189999991</v>
      </c>
      <c r="CA418" s="16"/>
    </row>
    <row r="419" spans="1:79" x14ac:dyDescent="0.25">
      <c r="B419" t="s">
        <v>332</v>
      </c>
      <c r="C419" t="s">
        <v>333</v>
      </c>
      <c r="D419" t="s">
        <v>58</v>
      </c>
      <c r="E419" t="s">
        <v>65</v>
      </c>
      <c r="G419" s="2">
        <v>80865.100000000006</v>
      </c>
      <c r="H419" s="2">
        <v>65885.3</v>
      </c>
      <c r="I419" s="2">
        <v>71822.399999999994</v>
      </c>
      <c r="J419" s="2">
        <v>65945.5</v>
      </c>
      <c r="K419" s="2">
        <v>61945.3</v>
      </c>
      <c r="L419" s="2">
        <v>58385.599999999999</v>
      </c>
      <c r="M419" s="2">
        <v>60081.599999999999</v>
      </c>
      <c r="N419" s="2">
        <v>58825.599999999999</v>
      </c>
      <c r="O419" s="2">
        <v>57907.199999999997</v>
      </c>
      <c r="P419" s="2">
        <v>59957</v>
      </c>
      <c r="Q419" s="2">
        <v>69405.2</v>
      </c>
      <c r="R419" s="2">
        <v>72116.899999999994</v>
      </c>
      <c r="S419" s="2">
        <v>71981.399999999994</v>
      </c>
      <c r="T419" s="2">
        <v>67162.8</v>
      </c>
      <c r="U419" s="2">
        <v>68953.100000000006</v>
      </c>
      <c r="V419" s="2">
        <v>61018.5</v>
      </c>
      <c r="W419" s="2">
        <v>62006.400000000001</v>
      </c>
      <c r="X419" s="2">
        <v>57296.800000000003</v>
      </c>
      <c r="Y419" s="2">
        <v>58822.400000000001</v>
      </c>
      <c r="Z419" s="2">
        <v>57779</v>
      </c>
      <c r="AA419" s="2">
        <v>57792.7</v>
      </c>
      <c r="AB419" s="2">
        <v>62485.2</v>
      </c>
      <c r="AC419" s="2">
        <v>65135.7</v>
      </c>
      <c r="AD419" s="2">
        <v>76411.199999999997</v>
      </c>
      <c r="AE419" s="2">
        <v>76001.7</v>
      </c>
      <c r="AF419" s="2">
        <v>65793.8</v>
      </c>
      <c r="AG419" s="2">
        <v>74444</v>
      </c>
      <c r="AH419" s="2">
        <v>63779.6</v>
      </c>
      <c r="AI419" s="2">
        <v>64407.199999999997</v>
      </c>
      <c r="AJ419" s="2">
        <v>59185.599999999999</v>
      </c>
      <c r="AK419" s="2">
        <v>58710.6</v>
      </c>
      <c r="AL419" s="2">
        <v>58311.6</v>
      </c>
      <c r="AM419" s="2">
        <v>58007.9</v>
      </c>
      <c r="AN419" s="2">
        <v>67075.5</v>
      </c>
      <c r="AO419" s="2">
        <v>74887.399999999994</v>
      </c>
      <c r="AP419" s="2">
        <v>71564.7</v>
      </c>
      <c r="AQ419" s="2">
        <v>76639.399999999994</v>
      </c>
      <c r="AR419" s="2">
        <v>74993.5</v>
      </c>
      <c r="AS419" s="2">
        <v>82856.800000000003</v>
      </c>
      <c r="AT419" s="2">
        <v>38412.800000000003</v>
      </c>
      <c r="AU419" s="2">
        <v>57221.7</v>
      </c>
      <c r="AV419" s="2">
        <v>62693.599999999999</v>
      </c>
      <c r="AW419" s="2">
        <v>51253.599999999999</v>
      </c>
      <c r="AY419" s="13">
        <v>76438.098200000008</v>
      </c>
      <c r="AZ419" s="13">
        <v>69029.031100000007</v>
      </c>
      <c r="BA419" s="13">
        <v>78650.399999999994</v>
      </c>
      <c r="BB419" s="13">
        <v>51096.2</v>
      </c>
      <c r="BC419" s="13">
        <v>60814.45</v>
      </c>
      <c r="BD419" s="13">
        <v>60939.6</v>
      </c>
      <c r="BE419" s="13">
        <v>54982.1</v>
      </c>
      <c r="BF419" s="13">
        <v>58568.6</v>
      </c>
      <c r="BG419" s="13">
        <v>57957.55</v>
      </c>
      <c r="BH419" s="13">
        <v>63516.25</v>
      </c>
      <c r="BI419" s="13">
        <v>72146.299999999988</v>
      </c>
      <c r="BJ419" s="13">
        <v>71840.799999999988</v>
      </c>
      <c r="BK419" s="13">
        <f t="shared" si="12"/>
        <v>775979.37929999991</v>
      </c>
      <c r="BM419" s="13">
        <v>76438.098200000008</v>
      </c>
      <c r="BN419" s="13">
        <v>69029.031100000007</v>
      </c>
      <c r="BO419" s="13">
        <v>78650.399999999994</v>
      </c>
      <c r="BP419" s="13">
        <v>51096.2</v>
      </c>
      <c r="BQ419" s="13">
        <v>60814.45</v>
      </c>
      <c r="BR419" s="13">
        <v>60939.6</v>
      </c>
      <c r="BS419" s="13">
        <v>54982.1</v>
      </c>
      <c r="BT419" s="13">
        <v>58568.6</v>
      </c>
      <c r="BU419" s="13">
        <v>57957.55</v>
      </c>
      <c r="BV419" s="13">
        <v>63516.25</v>
      </c>
      <c r="BW419" s="13">
        <v>72146.299999999988</v>
      </c>
      <c r="BX419" s="13">
        <v>71840.799999999988</v>
      </c>
      <c r="BY419" s="13">
        <f t="shared" si="13"/>
        <v>775979.37929999991</v>
      </c>
      <c r="CA419" s="16"/>
    </row>
    <row r="420" spans="1:79" x14ac:dyDescent="0.25">
      <c r="B420" t="s">
        <v>877</v>
      </c>
      <c r="C420" t="s">
        <v>877</v>
      </c>
      <c r="D420" t="s">
        <v>58</v>
      </c>
      <c r="E420" t="s">
        <v>65</v>
      </c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Y420" s="13"/>
      <c r="AZ420" s="13"/>
      <c r="BA420" s="13"/>
      <c r="BB420" s="13"/>
      <c r="BC420" s="13"/>
      <c r="BD420" s="13"/>
      <c r="BE420" s="13">
        <f>1500000/12</f>
        <v>125000</v>
      </c>
      <c r="BF420" s="13">
        <f t="shared" ref="BF420:BJ420" si="14">1500000/12</f>
        <v>125000</v>
      </c>
      <c r="BG420" s="13">
        <f t="shared" si="14"/>
        <v>125000</v>
      </c>
      <c r="BH420" s="13">
        <f t="shared" si="14"/>
        <v>125000</v>
      </c>
      <c r="BI420" s="13">
        <f t="shared" si="14"/>
        <v>125000</v>
      </c>
      <c r="BJ420" s="13">
        <f t="shared" si="14"/>
        <v>125000</v>
      </c>
      <c r="BK420" s="13">
        <f t="shared" si="12"/>
        <v>750000</v>
      </c>
      <c r="BM420" s="13">
        <f t="shared" ref="BM420:BR420" si="15">1500000/12</f>
        <v>125000</v>
      </c>
      <c r="BN420" s="13">
        <f t="shared" si="15"/>
        <v>125000</v>
      </c>
      <c r="BO420" s="13">
        <f t="shared" si="15"/>
        <v>125000</v>
      </c>
      <c r="BP420" s="13">
        <f t="shared" si="15"/>
        <v>125000</v>
      </c>
      <c r="BQ420" s="13">
        <f t="shared" si="15"/>
        <v>125000</v>
      </c>
      <c r="BR420" s="13">
        <f t="shared" si="15"/>
        <v>125000</v>
      </c>
      <c r="BS420" s="13">
        <f>1500000/12</f>
        <v>125000</v>
      </c>
      <c r="BT420" s="13">
        <f t="shared" ref="BT420:BX420" si="16">1500000/12</f>
        <v>125000</v>
      </c>
      <c r="BU420" s="13">
        <f t="shared" si="16"/>
        <v>125000</v>
      </c>
      <c r="BV420" s="13">
        <f t="shared" si="16"/>
        <v>125000</v>
      </c>
      <c r="BW420" s="13">
        <f t="shared" si="16"/>
        <v>125000</v>
      </c>
      <c r="BX420" s="13">
        <f t="shared" si="16"/>
        <v>125000</v>
      </c>
      <c r="BY420" s="13">
        <f t="shared" si="13"/>
        <v>1500000</v>
      </c>
      <c r="CA420" s="16"/>
    </row>
    <row r="421" spans="1:79" x14ac:dyDescent="0.25">
      <c r="B421" t="s">
        <v>878</v>
      </c>
      <c r="C421" t="s">
        <v>878</v>
      </c>
      <c r="D421" t="s">
        <v>64</v>
      </c>
      <c r="E421" t="s">
        <v>65</v>
      </c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Y421" s="13"/>
      <c r="AZ421" s="13"/>
      <c r="BA421" s="13"/>
      <c r="BB421" s="13"/>
      <c r="BC421" s="13"/>
      <c r="BD421" s="13"/>
      <c r="BE421" s="13"/>
      <c r="BF421" s="13"/>
      <c r="BG421" s="13"/>
      <c r="BH421" s="13"/>
      <c r="BI421" s="13"/>
      <c r="BJ421" s="13"/>
      <c r="BK421" s="13">
        <f t="shared" si="12"/>
        <v>0</v>
      </c>
      <c r="BM421" s="13"/>
      <c r="BN421" s="13"/>
      <c r="BO421" s="13"/>
      <c r="BP421" s="13"/>
      <c r="BQ421" s="13"/>
      <c r="BR421" s="13"/>
      <c r="BS421" s="13"/>
      <c r="BT421" s="13"/>
      <c r="BU421" s="13"/>
      <c r="BV421" s="13"/>
      <c r="BW421" s="13"/>
      <c r="BX421" s="13"/>
      <c r="BY421" s="13">
        <f t="shared" si="13"/>
        <v>0</v>
      </c>
      <c r="BZ421" s="16"/>
    </row>
    <row r="422" spans="1:79" x14ac:dyDescent="0.25">
      <c r="B422" t="s">
        <v>879</v>
      </c>
      <c r="C422" t="s">
        <v>879</v>
      </c>
      <c r="D422" t="s">
        <v>58</v>
      </c>
      <c r="E422" t="s">
        <v>57</v>
      </c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Y422" s="19"/>
      <c r="AZ422" s="19"/>
      <c r="BA422" s="19"/>
      <c r="BB422" s="19"/>
      <c r="BC422" s="13">
        <f>1500000/8</f>
        <v>187500</v>
      </c>
      <c r="BD422" s="13">
        <f t="shared" ref="BD422:BJ423" si="17">1500000/8</f>
        <v>187500</v>
      </c>
      <c r="BE422" s="13">
        <f t="shared" si="17"/>
        <v>187500</v>
      </c>
      <c r="BF422" s="13">
        <f t="shared" si="17"/>
        <v>187500</v>
      </c>
      <c r="BG422" s="13">
        <f t="shared" si="17"/>
        <v>187500</v>
      </c>
      <c r="BH422" s="13">
        <f t="shared" si="17"/>
        <v>187500</v>
      </c>
      <c r="BI422" s="13">
        <f t="shared" si="17"/>
        <v>187500</v>
      </c>
      <c r="BJ422" s="13">
        <f t="shared" si="17"/>
        <v>187500</v>
      </c>
      <c r="BK422" s="13">
        <f t="shared" si="12"/>
        <v>1500000</v>
      </c>
      <c r="BM422" s="13">
        <f t="shared" ref="BM422:BP423" si="18">1500000/8</f>
        <v>187500</v>
      </c>
      <c r="BN422" s="13">
        <f t="shared" si="18"/>
        <v>187500</v>
      </c>
      <c r="BO422" s="13">
        <f t="shared" si="18"/>
        <v>187500</v>
      </c>
      <c r="BP422" s="13">
        <f t="shared" si="18"/>
        <v>187500</v>
      </c>
      <c r="BQ422" s="13">
        <f>1500000/8</f>
        <v>187500</v>
      </c>
      <c r="BR422" s="13">
        <f t="shared" ref="BR422:BX423" si="19">1500000/8</f>
        <v>187500</v>
      </c>
      <c r="BS422" s="13">
        <f t="shared" si="19"/>
        <v>187500</v>
      </c>
      <c r="BT422" s="13">
        <f t="shared" si="19"/>
        <v>187500</v>
      </c>
      <c r="BU422" s="13">
        <f t="shared" si="19"/>
        <v>187500</v>
      </c>
      <c r="BV422" s="13">
        <f t="shared" si="19"/>
        <v>187500</v>
      </c>
      <c r="BW422" s="13">
        <f t="shared" si="19"/>
        <v>187500</v>
      </c>
      <c r="BX422" s="13">
        <f t="shared" si="19"/>
        <v>187500</v>
      </c>
      <c r="BY422" s="13">
        <f t="shared" si="13"/>
        <v>2250000</v>
      </c>
      <c r="CA422" s="16"/>
    </row>
    <row r="423" spans="1:79" s="4" customFormat="1" x14ac:dyDescent="0.25">
      <c r="A423"/>
      <c r="B423" t="s">
        <v>880</v>
      </c>
      <c r="C423" t="s">
        <v>880</v>
      </c>
      <c r="D423" t="s">
        <v>58</v>
      </c>
      <c r="E423" t="s">
        <v>57</v>
      </c>
      <c r="F423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12"/>
      <c r="AY423" s="20"/>
      <c r="AZ423" s="20"/>
      <c r="BA423" s="20"/>
      <c r="BB423" s="20"/>
      <c r="BC423" s="13">
        <f>1500000/8</f>
        <v>187500</v>
      </c>
      <c r="BD423" s="13">
        <f t="shared" si="17"/>
        <v>187500</v>
      </c>
      <c r="BE423" s="13">
        <f t="shared" si="17"/>
        <v>187500</v>
      </c>
      <c r="BF423" s="13">
        <f t="shared" si="17"/>
        <v>187500</v>
      </c>
      <c r="BG423" s="13">
        <f t="shared" si="17"/>
        <v>187500</v>
      </c>
      <c r="BH423" s="13">
        <f t="shared" si="17"/>
        <v>187500</v>
      </c>
      <c r="BI423" s="13">
        <f t="shared" si="17"/>
        <v>187500</v>
      </c>
      <c r="BJ423" s="13">
        <f t="shared" si="17"/>
        <v>187500</v>
      </c>
      <c r="BK423" s="13">
        <f t="shared" si="12"/>
        <v>1500000</v>
      </c>
      <c r="BM423" s="13">
        <f t="shared" si="18"/>
        <v>187500</v>
      </c>
      <c r="BN423" s="13">
        <f t="shared" si="18"/>
        <v>187500</v>
      </c>
      <c r="BO423" s="13">
        <f t="shared" si="18"/>
        <v>187500</v>
      </c>
      <c r="BP423" s="13">
        <f t="shared" si="18"/>
        <v>187500</v>
      </c>
      <c r="BQ423" s="13">
        <f>1500000/8</f>
        <v>187500</v>
      </c>
      <c r="BR423" s="13">
        <f t="shared" si="19"/>
        <v>187500</v>
      </c>
      <c r="BS423" s="13">
        <f t="shared" si="19"/>
        <v>187500</v>
      </c>
      <c r="BT423" s="13">
        <f t="shared" si="19"/>
        <v>187500</v>
      </c>
      <c r="BU423" s="13">
        <f t="shared" si="19"/>
        <v>187500</v>
      </c>
      <c r="BV423" s="13">
        <f t="shared" si="19"/>
        <v>187500</v>
      </c>
      <c r="BW423" s="13">
        <f t="shared" si="19"/>
        <v>187500</v>
      </c>
      <c r="BX423" s="13">
        <f t="shared" si="19"/>
        <v>187500</v>
      </c>
      <c r="BY423" s="13">
        <f t="shared" si="13"/>
        <v>2250000</v>
      </c>
      <c r="CA423" s="23"/>
    </row>
    <row r="424" spans="1:79" x14ac:dyDescent="0.25">
      <c r="B424" t="s">
        <v>881</v>
      </c>
      <c r="C424" t="s">
        <v>881</v>
      </c>
      <c r="D424" t="s">
        <v>64</v>
      </c>
      <c r="E424" t="s">
        <v>65</v>
      </c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Y424" s="19"/>
      <c r="AZ424" s="19"/>
      <c r="BA424" s="19"/>
      <c r="BB424" s="18">
        <v>300000</v>
      </c>
      <c r="BC424" s="13">
        <v>300000</v>
      </c>
      <c r="BD424" s="13">
        <v>300000</v>
      </c>
      <c r="BE424" s="13">
        <v>300000</v>
      </c>
      <c r="BF424" s="13">
        <v>300000</v>
      </c>
      <c r="BG424" s="13">
        <v>300000</v>
      </c>
      <c r="BH424" s="13">
        <v>300000</v>
      </c>
      <c r="BI424" s="13">
        <v>300000</v>
      </c>
      <c r="BJ424" s="13">
        <v>300000</v>
      </c>
      <c r="BK424" s="13">
        <f t="shared" si="12"/>
        <v>2700000</v>
      </c>
      <c r="BM424" s="18">
        <v>300000</v>
      </c>
      <c r="BN424" s="18">
        <v>300000</v>
      </c>
      <c r="BO424" s="18">
        <v>300000</v>
      </c>
      <c r="BP424" s="18">
        <v>300000</v>
      </c>
      <c r="BQ424" s="13">
        <v>300000</v>
      </c>
      <c r="BR424" s="13">
        <v>300000</v>
      </c>
      <c r="BS424" s="13">
        <v>300000</v>
      </c>
      <c r="BT424" s="13">
        <v>300000</v>
      </c>
      <c r="BU424" s="13">
        <v>300000</v>
      </c>
      <c r="BV424" s="13">
        <v>300000</v>
      </c>
      <c r="BW424" s="13">
        <v>300000</v>
      </c>
      <c r="BX424" s="13">
        <v>300000</v>
      </c>
      <c r="BY424" s="13">
        <f t="shared" si="13"/>
        <v>3600000</v>
      </c>
      <c r="CA424" s="16"/>
    </row>
    <row r="425" spans="1:79" x14ac:dyDescent="0.25">
      <c r="B425" t="s">
        <v>882</v>
      </c>
      <c r="C425" t="s">
        <v>882</v>
      </c>
      <c r="D425" s="5" t="s">
        <v>64</v>
      </c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Y425" s="13">
        <f>500000/12</f>
        <v>41666.666666666664</v>
      </c>
      <c r="AZ425" s="13">
        <f t="shared" ref="AZ425:BJ426" si="20">500000/12</f>
        <v>41666.666666666664</v>
      </c>
      <c r="BA425" s="13">
        <f t="shared" si="20"/>
        <v>41666.666666666664</v>
      </c>
      <c r="BB425" s="13">
        <f t="shared" si="20"/>
        <v>41666.666666666664</v>
      </c>
      <c r="BC425" s="13">
        <f t="shared" si="20"/>
        <v>41666.666666666664</v>
      </c>
      <c r="BD425" s="13">
        <f t="shared" si="20"/>
        <v>41666.666666666664</v>
      </c>
      <c r="BE425" s="13">
        <f t="shared" si="20"/>
        <v>41666.666666666664</v>
      </c>
      <c r="BF425" s="13">
        <f t="shared" si="20"/>
        <v>41666.666666666664</v>
      </c>
      <c r="BG425" s="13">
        <f t="shared" si="20"/>
        <v>41666.666666666664</v>
      </c>
      <c r="BH425" s="13">
        <f t="shared" si="20"/>
        <v>41666.666666666664</v>
      </c>
      <c r="BI425" s="13">
        <f t="shared" si="20"/>
        <v>41666.666666666664</v>
      </c>
      <c r="BJ425" s="13">
        <f t="shared" si="20"/>
        <v>41666.666666666664</v>
      </c>
      <c r="BK425" s="13">
        <f t="shared" si="12"/>
        <v>500000.00000000006</v>
      </c>
      <c r="BM425" s="13">
        <f>500000/12</f>
        <v>41666.666666666664</v>
      </c>
      <c r="BN425" s="13">
        <f t="shared" ref="BN425:BX426" si="21">500000/12</f>
        <v>41666.666666666664</v>
      </c>
      <c r="BO425" s="13">
        <f t="shared" si="21"/>
        <v>41666.666666666664</v>
      </c>
      <c r="BP425" s="13">
        <f t="shared" si="21"/>
        <v>41666.666666666664</v>
      </c>
      <c r="BQ425" s="13">
        <f t="shared" si="21"/>
        <v>41666.666666666664</v>
      </c>
      <c r="BR425" s="13">
        <f t="shared" si="21"/>
        <v>41666.666666666664</v>
      </c>
      <c r="BS425" s="13">
        <f t="shared" si="21"/>
        <v>41666.666666666664</v>
      </c>
      <c r="BT425" s="13">
        <f t="shared" si="21"/>
        <v>41666.666666666664</v>
      </c>
      <c r="BU425" s="13">
        <f t="shared" si="21"/>
        <v>41666.666666666664</v>
      </c>
      <c r="BV425" s="13">
        <f t="shared" si="21"/>
        <v>41666.666666666664</v>
      </c>
      <c r="BW425" s="13">
        <f t="shared" si="21"/>
        <v>41666.666666666664</v>
      </c>
      <c r="BX425" s="13">
        <f t="shared" si="21"/>
        <v>41666.666666666664</v>
      </c>
      <c r="BY425" s="13">
        <f t="shared" si="13"/>
        <v>500000.00000000006</v>
      </c>
      <c r="CA425" s="16"/>
    </row>
    <row r="426" spans="1:79" x14ac:dyDescent="0.25">
      <c r="B426" t="s">
        <v>883</v>
      </c>
      <c r="C426" t="s">
        <v>883</v>
      </c>
      <c r="D426" s="5" t="s">
        <v>64</v>
      </c>
      <c r="E426" t="s">
        <v>884</v>
      </c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Y426" s="13">
        <f>500000/12</f>
        <v>41666.666666666664</v>
      </c>
      <c r="AZ426" s="13">
        <f t="shared" si="20"/>
        <v>41666.666666666664</v>
      </c>
      <c r="BA426" s="13">
        <f t="shared" si="20"/>
        <v>41666.666666666664</v>
      </c>
      <c r="BB426" s="13">
        <f t="shared" si="20"/>
        <v>41666.666666666664</v>
      </c>
      <c r="BC426" s="13">
        <f t="shared" si="20"/>
        <v>41666.666666666664</v>
      </c>
      <c r="BD426" s="13">
        <f t="shared" si="20"/>
        <v>41666.666666666664</v>
      </c>
      <c r="BE426" s="13">
        <f t="shared" si="20"/>
        <v>41666.666666666664</v>
      </c>
      <c r="BF426" s="13">
        <f t="shared" si="20"/>
        <v>41666.666666666664</v>
      </c>
      <c r="BG426" s="13">
        <f t="shared" si="20"/>
        <v>41666.666666666664</v>
      </c>
      <c r="BH426" s="13">
        <f t="shared" si="20"/>
        <v>41666.666666666664</v>
      </c>
      <c r="BI426" s="13">
        <f t="shared" si="20"/>
        <v>41666.666666666664</v>
      </c>
      <c r="BJ426" s="13">
        <f t="shared" si="20"/>
        <v>41666.666666666664</v>
      </c>
      <c r="BK426" s="13">
        <f t="shared" si="12"/>
        <v>500000.00000000006</v>
      </c>
      <c r="BM426" s="13">
        <f>500000/12</f>
        <v>41666.666666666664</v>
      </c>
      <c r="BN426" s="13">
        <f t="shared" si="21"/>
        <v>41666.666666666664</v>
      </c>
      <c r="BO426" s="13">
        <f t="shared" si="21"/>
        <v>41666.666666666664</v>
      </c>
      <c r="BP426" s="13">
        <f t="shared" si="21"/>
        <v>41666.666666666664</v>
      </c>
      <c r="BQ426" s="13">
        <f t="shared" si="21"/>
        <v>41666.666666666664</v>
      </c>
      <c r="BR426" s="13">
        <f t="shared" si="21"/>
        <v>41666.666666666664</v>
      </c>
      <c r="BS426" s="13">
        <f t="shared" si="21"/>
        <v>41666.666666666664</v>
      </c>
      <c r="BT426" s="13">
        <f t="shared" si="21"/>
        <v>41666.666666666664</v>
      </c>
      <c r="BU426" s="13">
        <f t="shared" si="21"/>
        <v>41666.666666666664</v>
      </c>
      <c r="BV426" s="13">
        <f t="shared" si="21"/>
        <v>41666.666666666664</v>
      </c>
      <c r="BW426" s="13">
        <f t="shared" si="21"/>
        <v>41666.666666666664</v>
      </c>
      <c r="BX426" s="13">
        <f t="shared" si="21"/>
        <v>41666.666666666664</v>
      </c>
      <c r="BY426" s="13">
        <f t="shared" si="13"/>
        <v>500000.00000000006</v>
      </c>
      <c r="CA426" s="16"/>
    </row>
    <row r="427" spans="1:79" x14ac:dyDescent="0.25">
      <c r="B427" t="s">
        <v>885</v>
      </c>
      <c r="C427" t="s">
        <v>885</v>
      </c>
      <c r="D427" t="s">
        <v>52</v>
      </c>
      <c r="E427" t="s">
        <v>65</v>
      </c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Y427" s="18"/>
      <c r="AZ427" s="18"/>
      <c r="BA427" s="18"/>
      <c r="BB427" s="18"/>
      <c r="BC427" s="18"/>
      <c r="BD427" s="18"/>
      <c r="BE427" s="18">
        <f>350000/12</f>
        <v>29166.666666666668</v>
      </c>
      <c r="BF427" s="18">
        <f t="shared" ref="BF427:BJ427" si="22">350000/12</f>
        <v>29166.666666666668</v>
      </c>
      <c r="BG427" s="18">
        <f t="shared" si="22"/>
        <v>29166.666666666668</v>
      </c>
      <c r="BH427" s="18">
        <f t="shared" si="22"/>
        <v>29166.666666666668</v>
      </c>
      <c r="BI427" s="18">
        <f t="shared" si="22"/>
        <v>29166.666666666668</v>
      </c>
      <c r="BJ427" s="18">
        <f t="shared" si="22"/>
        <v>29166.666666666668</v>
      </c>
      <c r="BK427" s="13">
        <f t="shared" si="12"/>
        <v>175000</v>
      </c>
      <c r="BM427" s="18">
        <f t="shared" ref="BM427:BR427" si="23">350000/12</f>
        <v>29166.666666666668</v>
      </c>
      <c r="BN427" s="18">
        <f t="shared" si="23"/>
        <v>29166.666666666668</v>
      </c>
      <c r="BO427" s="18">
        <f t="shared" si="23"/>
        <v>29166.666666666668</v>
      </c>
      <c r="BP427" s="18">
        <f t="shared" si="23"/>
        <v>29166.666666666668</v>
      </c>
      <c r="BQ427" s="18">
        <f t="shared" si="23"/>
        <v>29166.666666666668</v>
      </c>
      <c r="BR427" s="18">
        <f t="shared" si="23"/>
        <v>29166.666666666668</v>
      </c>
      <c r="BS427" s="18">
        <f>350000/12</f>
        <v>29166.666666666668</v>
      </c>
      <c r="BT427" s="18">
        <f t="shared" ref="BT427:BX427" si="24">350000/12</f>
        <v>29166.666666666668</v>
      </c>
      <c r="BU427" s="18">
        <f t="shared" si="24"/>
        <v>29166.666666666668</v>
      </c>
      <c r="BV427" s="18">
        <f t="shared" si="24"/>
        <v>29166.666666666668</v>
      </c>
      <c r="BW427" s="18">
        <f t="shared" si="24"/>
        <v>29166.666666666668</v>
      </c>
      <c r="BX427" s="18">
        <f t="shared" si="24"/>
        <v>29166.666666666668</v>
      </c>
      <c r="BY427" s="13">
        <f t="shared" si="13"/>
        <v>350000.00000000006</v>
      </c>
      <c r="CA427" s="16"/>
    </row>
    <row r="428" spans="1:79" x14ac:dyDescent="0.25">
      <c r="B428" t="s">
        <v>886</v>
      </c>
      <c r="C428" t="s">
        <v>886</v>
      </c>
      <c r="D428" t="s">
        <v>52</v>
      </c>
      <c r="E428" t="s">
        <v>65</v>
      </c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Y428" s="13">
        <f>300000/12</f>
        <v>25000</v>
      </c>
      <c r="AZ428" s="13">
        <f t="shared" ref="AZ428:BJ429" si="25">300000/12</f>
        <v>25000</v>
      </c>
      <c r="BA428" s="13">
        <f t="shared" si="25"/>
        <v>25000</v>
      </c>
      <c r="BB428" s="13">
        <f t="shared" si="25"/>
        <v>25000</v>
      </c>
      <c r="BC428" s="13">
        <f t="shared" si="25"/>
        <v>25000</v>
      </c>
      <c r="BD428" s="13">
        <f t="shared" si="25"/>
        <v>25000</v>
      </c>
      <c r="BE428" s="13">
        <f t="shared" si="25"/>
        <v>25000</v>
      </c>
      <c r="BF428" s="13">
        <f t="shared" si="25"/>
        <v>25000</v>
      </c>
      <c r="BG428" s="13">
        <f t="shared" si="25"/>
        <v>25000</v>
      </c>
      <c r="BH428" s="13">
        <f t="shared" si="25"/>
        <v>25000</v>
      </c>
      <c r="BI428" s="13">
        <f t="shared" si="25"/>
        <v>25000</v>
      </c>
      <c r="BJ428" s="13">
        <f t="shared" si="25"/>
        <v>25000</v>
      </c>
      <c r="BK428" s="13">
        <f t="shared" si="12"/>
        <v>300000</v>
      </c>
      <c r="BM428" s="13">
        <f>300000/12</f>
        <v>25000</v>
      </c>
      <c r="BN428" s="13">
        <f t="shared" ref="BN428:BX429" si="26">300000/12</f>
        <v>25000</v>
      </c>
      <c r="BO428" s="13">
        <f t="shared" si="26"/>
        <v>25000</v>
      </c>
      <c r="BP428" s="13">
        <f t="shared" si="26"/>
        <v>25000</v>
      </c>
      <c r="BQ428" s="13">
        <f t="shared" si="26"/>
        <v>25000</v>
      </c>
      <c r="BR428" s="13">
        <f t="shared" si="26"/>
        <v>25000</v>
      </c>
      <c r="BS428" s="13">
        <f t="shared" si="26"/>
        <v>25000</v>
      </c>
      <c r="BT428" s="13">
        <f t="shared" si="26"/>
        <v>25000</v>
      </c>
      <c r="BU428" s="13">
        <f t="shared" si="26"/>
        <v>25000</v>
      </c>
      <c r="BV428" s="13">
        <f t="shared" si="26"/>
        <v>25000</v>
      </c>
      <c r="BW428" s="13">
        <f t="shared" si="26"/>
        <v>25000</v>
      </c>
      <c r="BX428" s="13">
        <f t="shared" si="26"/>
        <v>25000</v>
      </c>
      <c r="BY428" s="13">
        <f t="shared" si="13"/>
        <v>300000</v>
      </c>
      <c r="CA428" s="16"/>
    </row>
    <row r="429" spans="1:79" x14ac:dyDescent="0.25">
      <c r="B429" t="s">
        <v>887</v>
      </c>
      <c r="C429" t="s">
        <v>887</v>
      </c>
      <c r="D429" t="s">
        <v>52</v>
      </c>
      <c r="E429" t="s">
        <v>65</v>
      </c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15"/>
      <c r="AL429" s="15"/>
      <c r="AM429" s="15"/>
      <c r="AN429" s="15"/>
      <c r="AO429" s="15"/>
      <c r="AP429" s="15"/>
      <c r="AQ429" s="15"/>
      <c r="AR429" s="15"/>
      <c r="AS429" s="15"/>
      <c r="AT429" s="15"/>
      <c r="AU429" s="15"/>
      <c r="AV429" s="15"/>
      <c r="AW429" s="2"/>
      <c r="AY429" s="13">
        <f>300000/12</f>
        <v>25000</v>
      </c>
      <c r="AZ429" s="13">
        <f t="shared" si="25"/>
        <v>25000</v>
      </c>
      <c r="BA429" s="13">
        <f t="shared" si="25"/>
        <v>25000</v>
      </c>
      <c r="BB429" s="13">
        <f t="shared" si="25"/>
        <v>25000</v>
      </c>
      <c r="BC429" s="13">
        <f t="shared" si="25"/>
        <v>25000</v>
      </c>
      <c r="BD429" s="13">
        <f t="shared" si="25"/>
        <v>25000</v>
      </c>
      <c r="BE429" s="13">
        <f t="shared" si="25"/>
        <v>25000</v>
      </c>
      <c r="BF429" s="13">
        <f t="shared" si="25"/>
        <v>25000</v>
      </c>
      <c r="BG429" s="13">
        <f t="shared" si="25"/>
        <v>25000</v>
      </c>
      <c r="BH429" s="13">
        <f t="shared" si="25"/>
        <v>25000</v>
      </c>
      <c r="BI429" s="13">
        <f t="shared" si="25"/>
        <v>25000</v>
      </c>
      <c r="BJ429" s="13">
        <f t="shared" si="25"/>
        <v>25000</v>
      </c>
      <c r="BK429" s="13">
        <f t="shared" si="12"/>
        <v>300000</v>
      </c>
      <c r="BM429" s="13">
        <f>300000/12</f>
        <v>25000</v>
      </c>
      <c r="BN429" s="13">
        <f t="shared" si="26"/>
        <v>25000</v>
      </c>
      <c r="BO429" s="13">
        <f t="shared" si="26"/>
        <v>25000</v>
      </c>
      <c r="BP429" s="13">
        <f t="shared" si="26"/>
        <v>25000</v>
      </c>
      <c r="BQ429" s="13">
        <f t="shared" si="26"/>
        <v>25000</v>
      </c>
      <c r="BR429" s="13">
        <f t="shared" si="26"/>
        <v>25000</v>
      </c>
      <c r="BS429" s="13">
        <f t="shared" si="26"/>
        <v>25000</v>
      </c>
      <c r="BT429" s="13">
        <f t="shared" si="26"/>
        <v>25000</v>
      </c>
      <c r="BU429" s="13">
        <f t="shared" si="26"/>
        <v>25000</v>
      </c>
      <c r="BV429" s="13">
        <f t="shared" si="26"/>
        <v>25000</v>
      </c>
      <c r="BW429" s="13">
        <f t="shared" si="26"/>
        <v>25000</v>
      </c>
      <c r="BX429" s="13">
        <f t="shared" si="26"/>
        <v>25000</v>
      </c>
      <c r="BY429" s="13">
        <f t="shared" si="13"/>
        <v>300000</v>
      </c>
      <c r="CA429" s="16"/>
    </row>
    <row r="430" spans="1:79" x14ac:dyDescent="0.25">
      <c r="B430" t="s">
        <v>888</v>
      </c>
      <c r="C430" t="s">
        <v>888</v>
      </c>
      <c r="D430" t="s">
        <v>58</v>
      </c>
      <c r="E430" t="s">
        <v>65</v>
      </c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Y430" s="13"/>
      <c r="AZ430" s="13"/>
      <c r="BA430" s="13">
        <f>600000/12</f>
        <v>50000</v>
      </c>
      <c r="BB430" s="13">
        <f t="shared" ref="BB430:BJ430" si="27">600000/12</f>
        <v>50000</v>
      </c>
      <c r="BC430" s="13">
        <f t="shared" si="27"/>
        <v>50000</v>
      </c>
      <c r="BD430" s="13">
        <f t="shared" si="27"/>
        <v>50000</v>
      </c>
      <c r="BE430" s="13">
        <f t="shared" si="27"/>
        <v>50000</v>
      </c>
      <c r="BF430" s="13">
        <f t="shared" si="27"/>
        <v>50000</v>
      </c>
      <c r="BG430" s="13">
        <f t="shared" si="27"/>
        <v>50000</v>
      </c>
      <c r="BH430" s="13">
        <f t="shared" si="27"/>
        <v>50000</v>
      </c>
      <c r="BI430" s="13">
        <f t="shared" si="27"/>
        <v>50000</v>
      </c>
      <c r="BJ430" s="13">
        <f t="shared" si="27"/>
        <v>50000</v>
      </c>
      <c r="BK430" s="13">
        <f t="shared" si="12"/>
        <v>500000</v>
      </c>
      <c r="BM430" s="13">
        <f t="shared" ref="BM430:BN430" si="28">600000/12</f>
        <v>50000</v>
      </c>
      <c r="BN430" s="13">
        <f t="shared" si="28"/>
        <v>50000</v>
      </c>
      <c r="BO430" s="13">
        <f>600000/12</f>
        <v>50000</v>
      </c>
      <c r="BP430" s="13">
        <f t="shared" ref="BP430:BX430" si="29">600000/12</f>
        <v>50000</v>
      </c>
      <c r="BQ430" s="13">
        <f t="shared" si="29"/>
        <v>50000</v>
      </c>
      <c r="BR430" s="13">
        <f t="shared" si="29"/>
        <v>50000</v>
      </c>
      <c r="BS430" s="13">
        <f t="shared" si="29"/>
        <v>50000</v>
      </c>
      <c r="BT430" s="13">
        <f t="shared" si="29"/>
        <v>50000</v>
      </c>
      <c r="BU430" s="13">
        <f t="shared" si="29"/>
        <v>50000</v>
      </c>
      <c r="BV430" s="13">
        <f t="shared" si="29"/>
        <v>50000</v>
      </c>
      <c r="BW430" s="13">
        <f t="shared" si="29"/>
        <v>50000</v>
      </c>
      <c r="BX430" s="13">
        <f t="shared" si="29"/>
        <v>50000</v>
      </c>
      <c r="BY430" s="13">
        <f t="shared" si="13"/>
        <v>600000</v>
      </c>
      <c r="CA430" s="16"/>
    </row>
    <row r="431" spans="1:79" x14ac:dyDescent="0.25">
      <c r="B431" t="s">
        <v>890</v>
      </c>
      <c r="C431" t="s">
        <v>891</v>
      </c>
      <c r="D431" t="s">
        <v>58</v>
      </c>
      <c r="E431" t="s">
        <v>57</v>
      </c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Y431" s="13"/>
      <c r="AZ431" s="13"/>
      <c r="BA431" s="13"/>
      <c r="BB431" s="13"/>
      <c r="BC431" s="13"/>
      <c r="BD431" s="13"/>
      <c r="BE431" s="13"/>
      <c r="BF431" s="13"/>
      <c r="BG431" s="13"/>
      <c r="BH431" s="13"/>
      <c r="BI431" s="13"/>
      <c r="BJ431" s="13"/>
      <c r="BK431" s="13">
        <f t="shared" si="12"/>
        <v>0</v>
      </c>
      <c r="BM431" s="13">
        <v>41666.67</v>
      </c>
      <c r="BN431" s="13">
        <v>41666.67</v>
      </c>
      <c r="BO431" s="13">
        <v>41666.67</v>
      </c>
      <c r="BP431" s="13">
        <v>41666.67</v>
      </c>
      <c r="BQ431" s="13">
        <v>41666.67</v>
      </c>
      <c r="BR431" s="13">
        <v>41666.67</v>
      </c>
      <c r="BS431" s="13">
        <v>41666.67</v>
      </c>
      <c r="BT431" s="13">
        <v>41666.67</v>
      </c>
      <c r="BU431" s="13">
        <v>41666.67</v>
      </c>
      <c r="BV431" s="13">
        <v>41666.67</v>
      </c>
      <c r="BW431" s="13">
        <v>41666.67</v>
      </c>
      <c r="BX431" s="13">
        <v>41666.67</v>
      </c>
      <c r="BY431" s="13">
        <f t="shared" si="13"/>
        <v>500000.03999999986</v>
      </c>
      <c r="CA431" s="16"/>
    </row>
    <row r="432" spans="1:79" x14ac:dyDescent="0.25"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Y432" s="13"/>
      <c r="AZ432" s="13"/>
      <c r="BA432" s="13"/>
      <c r="BB432" s="13"/>
      <c r="BC432" s="13"/>
      <c r="BD432" s="13"/>
      <c r="BE432" s="13"/>
      <c r="BF432" s="13"/>
      <c r="BG432" s="13"/>
      <c r="BH432" s="13"/>
      <c r="BI432" s="13"/>
      <c r="BJ432" s="13"/>
      <c r="BK432" s="13"/>
    </row>
    <row r="433" spans="7:63" x14ac:dyDescent="0.25"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Y433" s="13"/>
      <c r="AZ433" s="13"/>
      <c r="BA433" s="13"/>
      <c r="BB433" s="13"/>
      <c r="BC433" s="13"/>
      <c r="BD433" s="13"/>
      <c r="BE433" s="13"/>
      <c r="BF433" s="13"/>
      <c r="BG433" s="13"/>
      <c r="BH433" s="13"/>
      <c r="BI433" s="13"/>
      <c r="BJ433" s="13"/>
      <c r="BK433" s="13"/>
    </row>
    <row r="434" spans="7:63" x14ac:dyDescent="0.25"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Y434" s="13"/>
      <c r="AZ434" s="13"/>
      <c r="BA434" s="13"/>
      <c r="BB434" s="13"/>
      <c r="BC434" s="13"/>
      <c r="BD434" s="13"/>
      <c r="BE434" s="13"/>
      <c r="BF434" s="13"/>
      <c r="BG434" s="13"/>
      <c r="BH434" s="13"/>
      <c r="BI434" s="13"/>
      <c r="BJ434" s="13"/>
      <c r="BK434" s="13"/>
    </row>
    <row r="435" spans="7:63" x14ac:dyDescent="0.25"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Y435" s="13"/>
      <c r="AZ435" s="13"/>
      <c r="BA435" s="13"/>
      <c r="BB435" s="13"/>
      <c r="BC435" s="13"/>
      <c r="BD435" s="13"/>
      <c r="BE435" s="13"/>
      <c r="BF435" s="13"/>
      <c r="BG435" s="13"/>
      <c r="BH435" s="13"/>
      <c r="BI435" s="13"/>
      <c r="BJ435" s="13"/>
      <c r="BK435" s="13"/>
    </row>
    <row r="436" spans="7:63" x14ac:dyDescent="0.25"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Y436" s="13"/>
      <c r="AZ436" s="13"/>
      <c r="BA436" s="13"/>
      <c r="BB436" s="13"/>
      <c r="BC436" s="13"/>
      <c r="BD436" s="13"/>
      <c r="BE436" s="13"/>
      <c r="BF436" s="13"/>
      <c r="BG436" s="13"/>
      <c r="BH436" s="13"/>
      <c r="BI436" s="13"/>
      <c r="BJ436" s="13"/>
      <c r="BK436" s="13"/>
    </row>
    <row r="437" spans="7:63" x14ac:dyDescent="0.25"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Y437" s="13"/>
      <c r="AZ437" s="13"/>
      <c r="BA437" s="13"/>
      <c r="BB437" s="13"/>
      <c r="BC437" s="13"/>
      <c r="BD437" s="13"/>
      <c r="BE437" s="13"/>
      <c r="BF437" s="13"/>
      <c r="BG437" s="13"/>
      <c r="BH437" s="13"/>
      <c r="BI437" s="13"/>
      <c r="BJ437" s="13"/>
      <c r="BK437" s="13"/>
    </row>
    <row r="438" spans="7:63" x14ac:dyDescent="0.25">
      <c r="AY438" s="13"/>
      <c r="AZ438" s="13"/>
      <c r="BA438" s="13"/>
      <c r="BB438" s="13"/>
      <c r="BC438" s="13"/>
      <c r="BD438" s="13"/>
      <c r="BE438" s="13"/>
      <c r="BF438" s="13"/>
      <c r="BG438" s="13"/>
      <c r="BH438" s="13"/>
      <c r="BI438" s="13"/>
      <c r="BJ438" s="13"/>
      <c r="BK438" s="13"/>
    </row>
    <row r="439" spans="7:63" x14ac:dyDescent="0.25">
      <c r="AY439" s="13"/>
      <c r="AZ439" s="13"/>
      <c r="BA439" s="13"/>
      <c r="BB439" s="13"/>
      <c r="BC439" s="13"/>
      <c r="BD439" s="13"/>
      <c r="BE439" s="13"/>
      <c r="BF439" s="13"/>
      <c r="BG439" s="13"/>
      <c r="BH439" s="13"/>
      <c r="BI439" s="13"/>
      <c r="BJ439" s="13"/>
      <c r="BK439" s="13"/>
    </row>
    <row r="440" spans="7:63" x14ac:dyDescent="0.25">
      <c r="AY440" s="13"/>
      <c r="AZ440" s="13"/>
      <c r="BA440" s="13"/>
      <c r="BB440" s="13"/>
      <c r="BC440" s="13"/>
      <c r="BD440" s="13"/>
      <c r="BE440" s="13"/>
      <c r="BF440" s="13"/>
      <c r="BG440" s="13"/>
      <c r="BH440" s="13"/>
      <c r="BI440" s="13"/>
      <c r="BJ440" s="13"/>
      <c r="BK440" s="13"/>
    </row>
    <row r="441" spans="7:63" x14ac:dyDescent="0.25">
      <c r="AY441" s="13"/>
      <c r="AZ441" s="13"/>
      <c r="BA441" s="13"/>
      <c r="BB441" s="13"/>
      <c r="BC441" s="13"/>
      <c r="BD441" s="13"/>
      <c r="BE441" s="13"/>
      <c r="BF441" s="13"/>
      <c r="BG441" s="13"/>
      <c r="BH441" s="13"/>
      <c r="BI441" s="13"/>
      <c r="BJ441" s="13"/>
      <c r="BK441" s="13"/>
    </row>
    <row r="442" spans="7:63" x14ac:dyDescent="0.25">
      <c r="AY442" s="13"/>
      <c r="AZ442" s="13"/>
      <c r="BA442" s="13"/>
      <c r="BB442" s="13"/>
      <c r="BC442" s="13"/>
      <c r="BD442" s="13"/>
      <c r="BE442" s="13"/>
      <c r="BF442" s="13"/>
      <c r="BG442" s="13"/>
      <c r="BH442" s="13"/>
      <c r="BI442" s="13"/>
      <c r="BJ442" s="13"/>
      <c r="BK442" s="13"/>
    </row>
    <row r="443" spans="7:63" x14ac:dyDescent="0.25">
      <c r="AY443" s="13"/>
      <c r="AZ443" s="13"/>
      <c r="BA443" s="13"/>
      <c r="BB443" s="13"/>
      <c r="BC443" s="13"/>
      <c r="BD443" s="13"/>
      <c r="BE443" s="13"/>
      <c r="BF443" s="13"/>
      <c r="BG443" s="13"/>
      <c r="BH443" s="13"/>
      <c r="BI443" s="13"/>
      <c r="BJ443" s="13"/>
      <c r="BK443" s="13"/>
    </row>
    <row r="444" spans="7:63" x14ac:dyDescent="0.25">
      <c r="AY444" s="13"/>
      <c r="AZ444" s="13"/>
      <c r="BA444" s="13"/>
      <c r="BB444" s="13"/>
      <c r="BC444" s="13"/>
      <c r="BD444" s="13"/>
      <c r="BE444" s="13"/>
      <c r="BF444" s="13"/>
      <c r="BG444" s="13"/>
      <c r="BH444" s="13"/>
      <c r="BI444" s="13"/>
      <c r="BJ444" s="13"/>
      <c r="BK444" s="13"/>
    </row>
    <row r="445" spans="7:63" x14ac:dyDescent="0.25">
      <c r="AY445" s="13"/>
      <c r="AZ445" s="13"/>
      <c r="BA445" s="13"/>
      <c r="BB445" s="13"/>
      <c r="BC445" s="13"/>
      <c r="BD445" s="13"/>
      <c r="BE445" s="13"/>
      <c r="BF445" s="13"/>
      <c r="BG445" s="13"/>
      <c r="BH445" s="13"/>
      <c r="BI445" s="13"/>
      <c r="BJ445" s="13"/>
      <c r="BK445" s="13"/>
    </row>
    <row r="446" spans="7:63" x14ac:dyDescent="0.25">
      <c r="AY446" s="13"/>
      <c r="AZ446" s="13"/>
      <c r="BA446" s="13"/>
      <c r="BB446" s="13"/>
      <c r="BC446" s="13"/>
      <c r="BD446" s="13"/>
      <c r="BE446" s="13"/>
      <c r="BF446" s="13"/>
      <c r="BG446" s="13"/>
      <c r="BH446" s="13"/>
      <c r="BI446" s="13"/>
      <c r="BJ446" s="13"/>
      <c r="BK446" s="13"/>
    </row>
    <row r="447" spans="7:63" x14ac:dyDescent="0.25">
      <c r="AY447" s="13"/>
      <c r="AZ447" s="13"/>
      <c r="BA447" s="13"/>
      <c r="BB447" s="13"/>
      <c r="BC447" s="13"/>
      <c r="BD447" s="13"/>
      <c r="BE447" s="13"/>
      <c r="BF447" s="13"/>
      <c r="BG447" s="13"/>
      <c r="BH447" s="13"/>
      <c r="BI447" s="13"/>
      <c r="BJ447" s="13"/>
      <c r="BK447" s="13"/>
    </row>
    <row r="448" spans="7:63" x14ac:dyDescent="0.25">
      <c r="AY448" s="13"/>
      <c r="AZ448" s="13"/>
      <c r="BA448" s="13"/>
      <c r="BB448" s="13"/>
      <c r="BC448" s="13"/>
      <c r="BD448" s="13"/>
      <c r="BE448" s="13"/>
      <c r="BF448" s="13"/>
      <c r="BG448" s="13"/>
      <c r="BH448" s="13"/>
      <c r="BI448" s="13"/>
      <c r="BJ448" s="13"/>
      <c r="BK448" s="13"/>
    </row>
    <row r="449" spans="51:63" x14ac:dyDescent="0.25">
      <c r="AY449" s="13"/>
      <c r="AZ449" s="13"/>
      <c r="BA449" s="13"/>
      <c r="BB449" s="13"/>
      <c r="BC449" s="13"/>
      <c r="BD449" s="13"/>
      <c r="BE449" s="13"/>
      <c r="BF449" s="13"/>
      <c r="BG449" s="13"/>
      <c r="BH449" s="13"/>
      <c r="BI449" s="13"/>
      <c r="BJ449" s="13"/>
      <c r="BK449" s="13"/>
    </row>
    <row r="450" spans="51:63" x14ac:dyDescent="0.25">
      <c r="AY450" s="13"/>
      <c r="AZ450" s="13"/>
      <c r="BA450" s="13"/>
      <c r="BB450" s="13"/>
      <c r="BC450" s="13"/>
      <c r="BD450" s="13"/>
      <c r="BE450" s="13"/>
      <c r="BF450" s="13"/>
      <c r="BG450" s="13"/>
      <c r="BH450" s="13"/>
      <c r="BI450" s="13"/>
      <c r="BJ450" s="13"/>
      <c r="BK450" s="13"/>
    </row>
    <row r="451" spans="51:63" x14ac:dyDescent="0.25">
      <c r="AY451" s="13"/>
      <c r="AZ451" s="13"/>
      <c r="BA451" s="13"/>
      <c r="BB451" s="13"/>
      <c r="BC451" s="13"/>
      <c r="BD451" s="13"/>
      <c r="BE451" s="13"/>
      <c r="BF451" s="13"/>
      <c r="BG451" s="13"/>
      <c r="BH451" s="13"/>
      <c r="BI451" s="13"/>
      <c r="BJ451" s="13"/>
      <c r="BK451" s="13"/>
    </row>
    <row r="452" spans="51:63" x14ac:dyDescent="0.25">
      <c r="AY452" s="13"/>
      <c r="AZ452" s="13"/>
      <c r="BA452" s="13"/>
      <c r="BB452" s="13"/>
      <c r="BC452" s="13"/>
      <c r="BD452" s="13"/>
      <c r="BE452" s="13"/>
      <c r="BF452" s="13"/>
      <c r="BG452" s="13"/>
      <c r="BH452" s="13"/>
      <c r="BI452" s="13"/>
      <c r="BJ452" s="13"/>
      <c r="BK452" s="13"/>
    </row>
    <row r="453" spans="51:63" x14ac:dyDescent="0.25">
      <c r="AY453" s="13"/>
      <c r="AZ453" s="13"/>
      <c r="BA453" s="13"/>
      <c r="BB453" s="13"/>
      <c r="BC453" s="13"/>
      <c r="BD453" s="13"/>
      <c r="BE453" s="13"/>
      <c r="BF453" s="13"/>
      <c r="BG453" s="13"/>
      <c r="BH453" s="13"/>
      <c r="BI453" s="13"/>
      <c r="BJ453" s="13"/>
      <c r="BK453" s="13"/>
    </row>
    <row r="454" spans="51:63" x14ac:dyDescent="0.25">
      <c r="AY454" s="13"/>
      <c r="AZ454" s="13"/>
      <c r="BA454" s="13"/>
      <c r="BB454" s="13"/>
      <c r="BC454" s="13"/>
      <c r="BD454" s="13"/>
      <c r="BE454" s="13"/>
      <c r="BF454" s="13"/>
      <c r="BG454" s="13"/>
      <c r="BH454" s="13"/>
      <c r="BI454" s="13"/>
      <c r="BJ454" s="13"/>
      <c r="BK454" s="13"/>
    </row>
    <row r="455" spans="51:63" x14ac:dyDescent="0.25">
      <c r="AY455" s="13"/>
      <c r="AZ455" s="13"/>
      <c r="BA455" s="13"/>
      <c r="BB455" s="13"/>
      <c r="BC455" s="13"/>
      <c r="BD455" s="13"/>
      <c r="BE455" s="13"/>
      <c r="BF455" s="13"/>
      <c r="BG455" s="13"/>
      <c r="BH455" s="13"/>
      <c r="BI455" s="13"/>
      <c r="BJ455" s="13"/>
      <c r="BK455" s="13"/>
    </row>
    <row r="456" spans="51:63" x14ac:dyDescent="0.25">
      <c r="AY456" s="13"/>
      <c r="AZ456" s="13"/>
      <c r="BA456" s="13"/>
      <c r="BB456" s="13"/>
      <c r="BC456" s="13"/>
      <c r="BD456" s="13"/>
      <c r="BE456" s="13"/>
      <c r="BF456" s="13"/>
      <c r="BG456" s="13"/>
      <c r="BH456" s="13"/>
      <c r="BI456" s="13"/>
      <c r="BJ456" s="13"/>
      <c r="BK456" s="13"/>
    </row>
    <row r="457" spans="51:63" x14ac:dyDescent="0.25">
      <c r="AY457" s="13"/>
      <c r="AZ457" s="13"/>
      <c r="BA457" s="13"/>
      <c r="BB457" s="13"/>
      <c r="BC457" s="13"/>
      <c r="BD457" s="13"/>
      <c r="BE457" s="13"/>
      <c r="BF457" s="13"/>
      <c r="BG457" s="13"/>
      <c r="BH457" s="13"/>
      <c r="BI457" s="13"/>
      <c r="BJ457" s="13"/>
      <c r="BK457" s="13"/>
    </row>
    <row r="458" spans="51:63" x14ac:dyDescent="0.25">
      <c r="AY458" s="13"/>
      <c r="AZ458" s="13"/>
      <c r="BA458" s="13"/>
      <c r="BB458" s="13"/>
      <c r="BC458" s="13"/>
      <c r="BD458" s="13"/>
      <c r="BE458" s="13"/>
      <c r="BF458" s="13"/>
      <c r="BG458" s="13"/>
      <c r="BH458" s="13"/>
      <c r="BI458" s="13"/>
      <c r="BJ458" s="13"/>
      <c r="BK458" s="13"/>
    </row>
    <row r="459" spans="51:63" x14ac:dyDescent="0.25">
      <c r="AY459" s="13"/>
      <c r="AZ459" s="13"/>
      <c r="BA459" s="13"/>
      <c r="BB459" s="13"/>
      <c r="BC459" s="13"/>
      <c r="BD459" s="13"/>
      <c r="BE459" s="13"/>
      <c r="BF459" s="13"/>
      <c r="BG459" s="13"/>
      <c r="BH459" s="13"/>
      <c r="BI459" s="13"/>
      <c r="BJ459" s="13"/>
      <c r="BK459" s="13"/>
    </row>
    <row r="460" spans="51:63" x14ac:dyDescent="0.25">
      <c r="AY460" s="13"/>
      <c r="AZ460" s="13"/>
      <c r="BA460" s="13"/>
      <c r="BB460" s="13"/>
      <c r="BC460" s="13"/>
      <c r="BD460" s="13"/>
      <c r="BE460" s="13"/>
      <c r="BF460" s="13"/>
      <c r="BG460" s="13"/>
      <c r="BH460" s="13"/>
      <c r="BI460" s="13"/>
      <c r="BJ460" s="13"/>
      <c r="BK460" s="13"/>
    </row>
    <row r="461" spans="51:63" x14ac:dyDescent="0.25">
      <c r="AY461" s="13"/>
      <c r="AZ461" s="13"/>
      <c r="BA461" s="13"/>
      <c r="BB461" s="13"/>
      <c r="BC461" s="13"/>
      <c r="BD461" s="13"/>
      <c r="BE461" s="13"/>
      <c r="BF461" s="13"/>
      <c r="BG461" s="13"/>
      <c r="BH461" s="13"/>
      <c r="BI461" s="13"/>
      <c r="BJ461" s="13"/>
      <c r="BK461" s="13"/>
    </row>
    <row r="462" spans="51:63" x14ac:dyDescent="0.25">
      <c r="AY462" s="13"/>
      <c r="AZ462" s="13"/>
      <c r="BA462" s="13"/>
      <c r="BB462" s="13"/>
      <c r="BC462" s="13"/>
      <c r="BD462" s="13"/>
      <c r="BE462" s="13"/>
      <c r="BF462" s="13"/>
      <c r="BG462" s="13"/>
      <c r="BH462" s="13"/>
      <c r="BI462" s="13"/>
      <c r="BJ462" s="13"/>
      <c r="BK462" s="13"/>
    </row>
    <row r="463" spans="51:63" x14ac:dyDescent="0.25">
      <c r="AY463" s="13"/>
      <c r="AZ463" s="13"/>
      <c r="BA463" s="13"/>
      <c r="BB463" s="13"/>
      <c r="BC463" s="13"/>
      <c r="BD463" s="13"/>
      <c r="BE463" s="13"/>
      <c r="BF463" s="13"/>
      <c r="BG463" s="13"/>
      <c r="BH463" s="13"/>
      <c r="BI463" s="13"/>
      <c r="BJ463" s="13"/>
      <c r="BK463" s="13"/>
    </row>
    <row r="464" spans="51:63" x14ac:dyDescent="0.25">
      <c r="AY464" s="13"/>
      <c r="AZ464" s="13"/>
      <c r="BA464" s="13"/>
      <c r="BB464" s="13"/>
      <c r="BC464" s="13"/>
      <c r="BD464" s="13"/>
      <c r="BE464" s="13"/>
      <c r="BF464" s="13"/>
      <c r="BG464" s="13"/>
      <c r="BH464" s="13"/>
      <c r="BI464" s="13"/>
      <c r="BJ464" s="13"/>
      <c r="BK464" s="13"/>
    </row>
    <row r="465" spans="51:63" x14ac:dyDescent="0.25">
      <c r="AY465" s="13"/>
      <c r="AZ465" s="13"/>
      <c r="BA465" s="13"/>
      <c r="BB465" s="13"/>
      <c r="BC465" s="13"/>
      <c r="BD465" s="13"/>
      <c r="BE465" s="13"/>
      <c r="BF465" s="13"/>
      <c r="BG465" s="13"/>
      <c r="BH465" s="13"/>
      <c r="BI465" s="13"/>
      <c r="BJ465" s="13"/>
      <c r="BK465" s="13"/>
    </row>
    <row r="466" spans="51:63" x14ac:dyDescent="0.25">
      <c r="AY466" s="13"/>
      <c r="AZ466" s="13"/>
      <c r="BA466" s="13"/>
      <c r="BB466" s="13"/>
      <c r="BC466" s="13"/>
      <c r="BD466" s="13"/>
      <c r="BE466" s="13"/>
      <c r="BF466" s="13"/>
      <c r="BG466" s="13"/>
      <c r="BH466" s="13"/>
      <c r="BI466" s="13"/>
      <c r="BJ466" s="13"/>
      <c r="BK466" s="13"/>
    </row>
    <row r="467" spans="51:63" x14ac:dyDescent="0.25">
      <c r="AY467" s="13"/>
      <c r="AZ467" s="13"/>
      <c r="BA467" s="13"/>
      <c r="BB467" s="13"/>
      <c r="BC467" s="13"/>
      <c r="BD467" s="13"/>
      <c r="BE467" s="13"/>
      <c r="BF467" s="13"/>
      <c r="BG467" s="13"/>
      <c r="BH467" s="13"/>
      <c r="BI467" s="13"/>
      <c r="BJ467" s="13"/>
      <c r="BK467" s="13"/>
    </row>
    <row r="468" spans="51:63" x14ac:dyDescent="0.25">
      <c r="AY468" s="13"/>
      <c r="AZ468" s="13"/>
      <c r="BA468" s="13"/>
      <c r="BB468" s="13"/>
      <c r="BC468" s="13"/>
      <c r="BD468" s="13"/>
      <c r="BE468" s="13"/>
      <c r="BF468" s="13"/>
      <c r="BG468" s="13"/>
      <c r="BH468" s="13"/>
      <c r="BI468" s="13"/>
      <c r="BJ468" s="13"/>
      <c r="BK468" s="13"/>
    </row>
    <row r="469" spans="51:63" x14ac:dyDescent="0.25">
      <c r="AY469" s="13"/>
      <c r="AZ469" s="13"/>
      <c r="BA469" s="13"/>
      <c r="BB469" s="13"/>
      <c r="BC469" s="13"/>
      <c r="BD469" s="13"/>
      <c r="BE469" s="13"/>
      <c r="BF469" s="13"/>
      <c r="BG469" s="13"/>
      <c r="BH469" s="13"/>
      <c r="BI469" s="13"/>
      <c r="BJ469" s="13"/>
      <c r="BK469" s="13"/>
    </row>
    <row r="470" spans="51:63" x14ac:dyDescent="0.25">
      <c r="AY470" s="13"/>
      <c r="AZ470" s="13"/>
      <c r="BA470" s="13"/>
      <c r="BB470" s="13"/>
      <c r="BC470" s="13"/>
      <c r="BD470" s="13"/>
      <c r="BE470" s="13"/>
      <c r="BF470" s="13"/>
      <c r="BG470" s="13"/>
      <c r="BH470" s="13"/>
      <c r="BI470" s="13"/>
      <c r="BJ470" s="13"/>
      <c r="BK470" s="13"/>
    </row>
    <row r="471" spans="51:63" x14ac:dyDescent="0.25">
      <c r="AY471" s="13"/>
      <c r="AZ471" s="13"/>
      <c r="BA471" s="13"/>
      <c r="BB471" s="13"/>
      <c r="BC471" s="13"/>
      <c r="BD471" s="13"/>
      <c r="BE471" s="13"/>
      <c r="BF471" s="13"/>
      <c r="BG471" s="13"/>
      <c r="BH471" s="13"/>
      <c r="BI471" s="13"/>
      <c r="BJ471" s="13"/>
      <c r="BK471" s="13"/>
    </row>
    <row r="472" spans="51:63" x14ac:dyDescent="0.25">
      <c r="AY472" s="13"/>
      <c r="AZ472" s="13"/>
      <c r="BA472" s="13"/>
      <c r="BB472" s="13"/>
      <c r="BC472" s="13"/>
      <c r="BD472" s="13"/>
      <c r="BE472" s="13"/>
      <c r="BF472" s="13"/>
      <c r="BG472" s="13"/>
      <c r="BH472" s="13"/>
      <c r="BI472" s="13"/>
      <c r="BJ472" s="13"/>
      <c r="BK472" s="13"/>
    </row>
    <row r="473" spans="51:63" x14ac:dyDescent="0.25">
      <c r="AY473" s="13"/>
      <c r="AZ473" s="13"/>
      <c r="BA473" s="13"/>
      <c r="BB473" s="13"/>
      <c r="BC473" s="13"/>
      <c r="BD473" s="13"/>
      <c r="BE473" s="13"/>
      <c r="BF473" s="13"/>
      <c r="BG473" s="13"/>
      <c r="BH473" s="13"/>
      <c r="BI473" s="13"/>
      <c r="BJ473" s="13"/>
      <c r="BK473" s="13"/>
    </row>
    <row r="474" spans="51:63" x14ac:dyDescent="0.25">
      <c r="AY474" s="13"/>
      <c r="AZ474" s="13"/>
      <c r="BA474" s="13"/>
      <c r="BB474" s="13"/>
      <c r="BC474" s="13"/>
      <c r="BD474" s="13"/>
      <c r="BE474" s="13"/>
      <c r="BF474" s="13"/>
      <c r="BG474" s="13"/>
      <c r="BH474" s="13"/>
      <c r="BI474" s="13"/>
      <c r="BJ474" s="13"/>
      <c r="BK474" s="13"/>
    </row>
    <row r="475" spans="51:63" x14ac:dyDescent="0.25">
      <c r="AY475" s="13"/>
      <c r="AZ475" s="13"/>
      <c r="BA475" s="13"/>
      <c r="BB475" s="13"/>
      <c r="BC475" s="13"/>
      <c r="BD475" s="13"/>
      <c r="BE475" s="13"/>
      <c r="BF475" s="13"/>
      <c r="BG475" s="13"/>
      <c r="BH475" s="13"/>
      <c r="BI475" s="13"/>
      <c r="BJ475" s="13"/>
      <c r="BK475" s="13"/>
    </row>
    <row r="476" spans="51:63" x14ac:dyDescent="0.25">
      <c r="AY476" s="13"/>
      <c r="AZ476" s="13"/>
      <c r="BA476" s="13"/>
      <c r="BB476" s="13"/>
      <c r="BC476" s="13"/>
      <c r="BD476" s="13"/>
      <c r="BE476" s="13"/>
      <c r="BF476" s="13"/>
      <c r="BG476" s="13"/>
      <c r="BH476" s="13"/>
      <c r="BI476" s="13"/>
      <c r="BJ476" s="13"/>
      <c r="BK476" s="13"/>
    </row>
    <row r="477" spans="51:63" x14ac:dyDescent="0.25">
      <c r="AY477" s="13"/>
      <c r="AZ477" s="13"/>
      <c r="BA477" s="13"/>
      <c r="BB477" s="13"/>
      <c r="BC477" s="13"/>
      <c r="BD477" s="13"/>
      <c r="BE477" s="13"/>
      <c r="BF477" s="13"/>
      <c r="BG477" s="13"/>
      <c r="BH477" s="13"/>
      <c r="BI477" s="13"/>
      <c r="BJ477" s="13"/>
      <c r="BK477" s="13"/>
    </row>
    <row r="478" spans="51:63" x14ac:dyDescent="0.25">
      <c r="AY478" s="13"/>
      <c r="AZ478" s="13"/>
      <c r="BA478" s="13"/>
      <c r="BB478" s="13"/>
      <c r="BC478" s="13"/>
      <c r="BD478" s="13"/>
      <c r="BE478" s="13"/>
      <c r="BF478" s="13"/>
      <c r="BG478" s="13"/>
      <c r="BH478" s="13"/>
      <c r="BI478" s="13"/>
      <c r="BJ478" s="13"/>
      <c r="BK478" s="13"/>
    </row>
    <row r="479" spans="51:63" x14ac:dyDescent="0.25">
      <c r="AY479" s="13"/>
      <c r="AZ479" s="13"/>
      <c r="BA479" s="13"/>
      <c r="BB479" s="13"/>
      <c r="BC479" s="13"/>
      <c r="BD479" s="13"/>
      <c r="BE479" s="13"/>
      <c r="BF479" s="13"/>
      <c r="BG479" s="13"/>
      <c r="BH479" s="13"/>
      <c r="BI479" s="13"/>
      <c r="BJ479" s="13"/>
      <c r="BK479" s="13"/>
    </row>
    <row r="480" spans="51:63" x14ac:dyDescent="0.25">
      <c r="AY480" s="13"/>
      <c r="AZ480" s="13"/>
      <c r="BA480" s="13"/>
      <c r="BB480" s="13"/>
      <c r="BC480" s="13"/>
      <c r="BD480" s="13"/>
      <c r="BE480" s="13"/>
      <c r="BF480" s="13"/>
      <c r="BG480" s="13"/>
      <c r="BH480" s="13"/>
      <c r="BI480" s="13"/>
      <c r="BJ480" s="13"/>
      <c r="BK480" s="13"/>
    </row>
    <row r="481" spans="51:63" x14ac:dyDescent="0.25">
      <c r="AY481" s="13"/>
      <c r="AZ481" s="13"/>
      <c r="BA481" s="13"/>
      <c r="BB481" s="13"/>
      <c r="BC481" s="13"/>
      <c r="BD481" s="13"/>
      <c r="BE481" s="13"/>
      <c r="BF481" s="13"/>
      <c r="BG481" s="13"/>
      <c r="BH481" s="13"/>
      <c r="BI481" s="13"/>
      <c r="BJ481" s="13"/>
      <c r="BK481" s="13"/>
    </row>
    <row r="482" spans="51:63" x14ac:dyDescent="0.25">
      <c r="AY482" s="13"/>
      <c r="AZ482" s="13"/>
      <c r="BA482" s="13"/>
      <c r="BB482" s="13"/>
      <c r="BC482" s="13"/>
      <c r="BD482" s="13"/>
      <c r="BE482" s="13"/>
      <c r="BF482" s="13"/>
      <c r="BG482" s="13"/>
      <c r="BH482" s="13"/>
      <c r="BI482" s="13"/>
      <c r="BJ482" s="13"/>
      <c r="BK482" s="13"/>
    </row>
    <row r="483" spans="51:63" x14ac:dyDescent="0.25">
      <c r="AY483" s="13"/>
      <c r="AZ483" s="13"/>
      <c r="BA483" s="13"/>
      <c r="BB483" s="13"/>
      <c r="BC483" s="13"/>
      <c r="BD483" s="13"/>
      <c r="BE483" s="13"/>
      <c r="BF483" s="13"/>
      <c r="BG483" s="13"/>
      <c r="BH483" s="13"/>
      <c r="BI483" s="13"/>
      <c r="BJ483" s="13"/>
      <c r="BK483" s="13"/>
    </row>
    <row r="484" spans="51:63" x14ac:dyDescent="0.25">
      <c r="AY484" s="13"/>
      <c r="AZ484" s="13"/>
      <c r="BA484" s="13"/>
      <c r="BB484" s="13"/>
      <c r="BC484" s="13"/>
      <c r="BD484" s="13"/>
      <c r="BE484" s="13"/>
      <c r="BF484" s="13"/>
      <c r="BG484" s="13"/>
      <c r="BH484" s="13"/>
      <c r="BI484" s="13"/>
      <c r="BJ484" s="13"/>
      <c r="BK484" s="13"/>
    </row>
    <row r="485" spans="51:63" x14ac:dyDescent="0.25">
      <c r="AY485" s="13"/>
      <c r="AZ485" s="13"/>
      <c r="BA485" s="13"/>
      <c r="BB485" s="13"/>
      <c r="BC485" s="13"/>
      <c r="BD485" s="13"/>
      <c r="BE485" s="13"/>
      <c r="BF485" s="13"/>
      <c r="BG485" s="13"/>
      <c r="BH485" s="13"/>
      <c r="BI485" s="13"/>
      <c r="BJ485" s="13"/>
      <c r="BK485" s="13"/>
    </row>
    <row r="486" spans="51:63" x14ac:dyDescent="0.25">
      <c r="AY486" s="13"/>
      <c r="AZ486" s="13"/>
      <c r="BA486" s="13"/>
      <c r="BB486" s="13"/>
      <c r="BC486" s="13"/>
      <c r="BD486" s="13"/>
      <c r="BE486" s="13"/>
      <c r="BF486" s="13"/>
      <c r="BG486" s="13"/>
      <c r="BH486" s="13"/>
      <c r="BI486" s="13"/>
      <c r="BJ486" s="13"/>
      <c r="BK486" s="13"/>
    </row>
    <row r="487" spans="51:63" x14ac:dyDescent="0.25">
      <c r="AY487" s="13"/>
      <c r="AZ487" s="13"/>
      <c r="BA487" s="13"/>
      <c r="BB487" s="13"/>
      <c r="BC487" s="13"/>
      <c r="BD487" s="13"/>
      <c r="BE487" s="13"/>
      <c r="BF487" s="13"/>
      <c r="BG487" s="13"/>
      <c r="BH487" s="13"/>
      <c r="BI487" s="13"/>
      <c r="BJ487" s="13"/>
      <c r="BK487" s="13"/>
    </row>
    <row r="488" spans="51:63" x14ac:dyDescent="0.25">
      <c r="AY488" s="13"/>
      <c r="AZ488" s="13"/>
      <c r="BA488" s="13"/>
      <c r="BB488" s="13"/>
      <c r="BC488" s="13"/>
      <c r="BD488" s="13"/>
      <c r="BE488" s="13"/>
      <c r="BF488" s="13"/>
      <c r="BG488" s="13"/>
      <c r="BH488" s="13"/>
      <c r="BI488" s="13"/>
      <c r="BJ488" s="13"/>
      <c r="BK488" s="13"/>
    </row>
    <row r="489" spans="51:63" x14ac:dyDescent="0.25">
      <c r="AY489" s="13"/>
      <c r="AZ489" s="13"/>
      <c r="BA489" s="13"/>
      <c r="BB489" s="13"/>
      <c r="BC489" s="13"/>
      <c r="BD489" s="13"/>
      <c r="BE489" s="13"/>
      <c r="BF489" s="13"/>
      <c r="BG489" s="13"/>
      <c r="BH489" s="13"/>
      <c r="BI489" s="13"/>
      <c r="BJ489" s="13"/>
      <c r="BK489" s="13"/>
    </row>
    <row r="490" spans="51:63" x14ac:dyDescent="0.25">
      <c r="AY490" s="13"/>
      <c r="AZ490" s="13"/>
      <c r="BA490" s="13"/>
      <c r="BB490" s="13"/>
      <c r="BC490" s="13"/>
      <c r="BD490" s="13"/>
      <c r="BE490" s="13"/>
      <c r="BF490" s="13"/>
      <c r="BG490" s="13"/>
      <c r="BH490" s="13"/>
      <c r="BI490" s="13"/>
      <c r="BJ490" s="13"/>
      <c r="BK490" s="13"/>
    </row>
    <row r="491" spans="51:63" x14ac:dyDescent="0.25">
      <c r="AY491" s="13"/>
      <c r="AZ491" s="13"/>
      <c r="BA491" s="13"/>
      <c r="BB491" s="13"/>
      <c r="BC491" s="13"/>
      <c r="BD491" s="13"/>
      <c r="BE491" s="13"/>
      <c r="BF491" s="13"/>
      <c r="BG491" s="13"/>
      <c r="BH491" s="13"/>
      <c r="BI491" s="13"/>
      <c r="BJ491" s="13"/>
      <c r="BK491" s="13"/>
    </row>
    <row r="492" spans="51:63" x14ac:dyDescent="0.25">
      <c r="AY492" s="13"/>
      <c r="AZ492" s="13"/>
      <c r="BA492" s="13"/>
      <c r="BB492" s="13"/>
      <c r="BC492" s="13"/>
      <c r="BD492" s="13"/>
      <c r="BE492" s="13"/>
      <c r="BF492" s="13"/>
      <c r="BG492" s="13"/>
      <c r="BH492" s="13"/>
      <c r="BI492" s="13"/>
      <c r="BJ492" s="13"/>
      <c r="BK492" s="13"/>
    </row>
    <row r="493" spans="51:63" x14ac:dyDescent="0.25">
      <c r="AY493" s="13"/>
      <c r="AZ493" s="13"/>
      <c r="BA493" s="13"/>
      <c r="BB493" s="13"/>
      <c r="BC493" s="13"/>
      <c r="BD493" s="13"/>
      <c r="BE493" s="13"/>
      <c r="BF493" s="13"/>
      <c r="BG493" s="13"/>
      <c r="BH493" s="13"/>
      <c r="BI493" s="13"/>
      <c r="BJ493" s="13"/>
      <c r="BK493" s="13"/>
    </row>
    <row r="494" spans="51:63" x14ac:dyDescent="0.25">
      <c r="AY494" s="13"/>
      <c r="AZ494" s="13"/>
      <c r="BA494" s="13"/>
      <c r="BB494" s="13"/>
      <c r="BC494" s="13"/>
      <c r="BD494" s="13"/>
      <c r="BE494" s="13"/>
      <c r="BF494" s="13"/>
      <c r="BG494" s="13"/>
      <c r="BH494" s="13"/>
      <c r="BI494" s="13"/>
      <c r="BJ494" s="13"/>
      <c r="BK494" s="13"/>
    </row>
    <row r="495" spans="51:63" x14ac:dyDescent="0.25">
      <c r="AY495" s="13"/>
      <c r="AZ495" s="13"/>
      <c r="BA495" s="13"/>
      <c r="BB495" s="13"/>
      <c r="BC495" s="13"/>
      <c r="BD495" s="13"/>
      <c r="BE495" s="13"/>
      <c r="BF495" s="13"/>
      <c r="BG495" s="13"/>
      <c r="BH495" s="13"/>
      <c r="BI495" s="13"/>
      <c r="BJ495" s="13"/>
      <c r="BK495" s="13"/>
    </row>
    <row r="496" spans="51:63" x14ac:dyDescent="0.25">
      <c r="AY496" s="13"/>
      <c r="AZ496" s="13"/>
      <c r="BA496" s="13"/>
      <c r="BB496" s="13"/>
      <c r="BC496" s="13"/>
      <c r="BD496" s="13"/>
      <c r="BE496" s="13"/>
      <c r="BF496" s="13"/>
      <c r="BG496" s="13"/>
      <c r="BH496" s="13"/>
      <c r="BI496" s="13"/>
      <c r="BJ496" s="13"/>
      <c r="BK496" s="13"/>
    </row>
    <row r="497" spans="51:63" x14ac:dyDescent="0.25">
      <c r="AY497" s="13"/>
      <c r="AZ497" s="13"/>
      <c r="BA497" s="13"/>
      <c r="BB497" s="13"/>
      <c r="BC497" s="13"/>
      <c r="BD497" s="13"/>
      <c r="BE497" s="13"/>
      <c r="BF497" s="13"/>
      <c r="BG497" s="13"/>
      <c r="BH497" s="13"/>
      <c r="BI497" s="13"/>
      <c r="BJ497" s="13"/>
      <c r="BK497" s="13"/>
    </row>
    <row r="498" spans="51:63" x14ac:dyDescent="0.25">
      <c r="AY498" s="13"/>
      <c r="AZ498" s="13"/>
      <c r="BA498" s="13"/>
      <c r="BB498" s="13"/>
      <c r="BC498" s="13"/>
      <c r="BD498" s="13"/>
      <c r="BE498" s="13"/>
      <c r="BF498" s="13"/>
      <c r="BG498" s="13"/>
      <c r="BH498" s="13"/>
      <c r="BI498" s="13"/>
      <c r="BJ498" s="13"/>
      <c r="BK498" s="13"/>
    </row>
    <row r="499" spans="51:63" x14ac:dyDescent="0.25">
      <c r="AY499" s="13"/>
      <c r="AZ499" s="13"/>
      <c r="BA499" s="13"/>
      <c r="BB499" s="13"/>
      <c r="BC499" s="13"/>
      <c r="BD499" s="13"/>
      <c r="BE499" s="13"/>
      <c r="BF499" s="13"/>
      <c r="BG499" s="13"/>
      <c r="BH499" s="13"/>
      <c r="BI499" s="13"/>
      <c r="BJ499" s="13"/>
      <c r="BK499" s="13"/>
    </row>
    <row r="500" spans="51:63" x14ac:dyDescent="0.25">
      <c r="AY500" s="13"/>
      <c r="AZ500" s="13"/>
      <c r="BA500" s="13"/>
      <c r="BB500" s="13"/>
      <c r="BC500" s="13"/>
      <c r="BD500" s="13"/>
      <c r="BE500" s="13"/>
      <c r="BF500" s="13"/>
      <c r="BG500" s="13"/>
      <c r="BH500" s="13"/>
      <c r="BI500" s="13"/>
      <c r="BJ500" s="13"/>
      <c r="BK500" s="13"/>
    </row>
    <row r="501" spans="51:63" x14ac:dyDescent="0.25">
      <c r="AY501" s="13"/>
      <c r="AZ501" s="13"/>
      <c r="BA501" s="13"/>
      <c r="BB501" s="13"/>
      <c r="BC501" s="13"/>
      <c r="BD501" s="13"/>
      <c r="BE501" s="13"/>
      <c r="BF501" s="13"/>
      <c r="BG501" s="13"/>
      <c r="BH501" s="13"/>
      <c r="BI501" s="13"/>
      <c r="BJ501" s="13"/>
      <c r="BK501" s="13"/>
    </row>
    <row r="502" spans="51:63" x14ac:dyDescent="0.25">
      <c r="AY502" s="13"/>
      <c r="AZ502" s="13"/>
      <c r="BA502" s="13"/>
      <c r="BB502" s="13"/>
      <c r="BC502" s="13"/>
      <c r="BD502" s="13"/>
      <c r="BE502" s="13"/>
      <c r="BF502" s="13"/>
      <c r="BG502" s="13"/>
      <c r="BH502" s="13"/>
      <c r="BI502" s="13"/>
      <c r="BJ502" s="13"/>
      <c r="BK502" s="13"/>
    </row>
    <row r="503" spans="51:63" x14ac:dyDescent="0.25">
      <c r="AY503" s="13"/>
      <c r="AZ503" s="13"/>
      <c r="BA503" s="13"/>
      <c r="BB503" s="13"/>
      <c r="BC503" s="13"/>
      <c r="BD503" s="13"/>
      <c r="BE503" s="13"/>
      <c r="BF503" s="13"/>
      <c r="BG503" s="13"/>
      <c r="BH503" s="13"/>
      <c r="BI503" s="13"/>
      <c r="BJ503" s="13"/>
      <c r="BK503" s="13"/>
    </row>
    <row r="504" spans="51:63" x14ac:dyDescent="0.25">
      <c r="AY504" s="13"/>
      <c r="AZ504" s="13"/>
      <c r="BA504" s="13"/>
      <c r="BB504" s="13"/>
      <c r="BC504" s="13"/>
      <c r="BD504" s="13"/>
      <c r="BE504" s="13"/>
      <c r="BF504" s="13"/>
      <c r="BG504" s="13"/>
      <c r="BH504" s="13"/>
      <c r="BI504" s="13"/>
      <c r="BJ504" s="13"/>
      <c r="BK504" s="13"/>
    </row>
    <row r="505" spans="51:63" x14ac:dyDescent="0.25">
      <c r="AY505" s="13"/>
      <c r="AZ505" s="13"/>
      <c r="BA505" s="13"/>
      <c r="BB505" s="13"/>
      <c r="BC505" s="13"/>
      <c r="BD505" s="13"/>
      <c r="BE505" s="13"/>
      <c r="BF505" s="13"/>
      <c r="BG505" s="13"/>
      <c r="BH505" s="13"/>
      <c r="BI505" s="13"/>
      <c r="BJ505" s="13"/>
      <c r="BK505" s="13"/>
    </row>
    <row r="506" spans="51:63" x14ac:dyDescent="0.25">
      <c r="AY506" s="13"/>
      <c r="AZ506" s="13"/>
      <c r="BA506" s="13"/>
      <c r="BB506" s="13"/>
      <c r="BC506" s="13"/>
      <c r="BD506" s="13"/>
      <c r="BE506" s="13"/>
      <c r="BF506" s="13"/>
      <c r="BG506" s="13"/>
      <c r="BH506" s="13"/>
      <c r="BI506" s="13"/>
      <c r="BJ506" s="13"/>
      <c r="BK506" s="13"/>
    </row>
    <row r="507" spans="51:63" x14ac:dyDescent="0.25">
      <c r="AY507" s="13"/>
      <c r="AZ507" s="13"/>
      <c r="BA507" s="13"/>
      <c r="BB507" s="13"/>
      <c r="BC507" s="13"/>
      <c r="BD507" s="13"/>
      <c r="BE507" s="13"/>
      <c r="BF507" s="13"/>
      <c r="BG507" s="13"/>
      <c r="BH507" s="13"/>
      <c r="BI507" s="13"/>
      <c r="BJ507" s="13"/>
      <c r="BK507" s="13"/>
    </row>
    <row r="508" spans="51:63" x14ac:dyDescent="0.25">
      <c r="AY508" s="13"/>
      <c r="AZ508" s="13"/>
      <c r="BA508" s="13"/>
      <c r="BB508" s="13"/>
      <c r="BC508" s="13"/>
      <c r="BD508" s="13"/>
      <c r="BE508" s="13"/>
      <c r="BF508" s="13"/>
      <c r="BG508" s="13"/>
      <c r="BH508" s="13"/>
      <c r="BI508" s="13"/>
      <c r="BJ508" s="13"/>
      <c r="BK508" s="13"/>
    </row>
    <row r="509" spans="51:63" x14ac:dyDescent="0.25">
      <c r="AY509" s="13"/>
      <c r="AZ509" s="13"/>
      <c r="BA509" s="13"/>
      <c r="BB509" s="13"/>
      <c r="BC509" s="13"/>
      <c r="BD509" s="13"/>
      <c r="BE509" s="13"/>
      <c r="BF509" s="13"/>
      <c r="BG509" s="13"/>
      <c r="BH509" s="13"/>
      <c r="BI509" s="13"/>
      <c r="BJ509" s="13"/>
      <c r="BK509" s="13"/>
    </row>
    <row r="510" spans="51:63" x14ac:dyDescent="0.25">
      <c r="AY510" s="13"/>
      <c r="AZ510" s="13"/>
      <c r="BA510" s="13"/>
      <c r="BB510" s="13"/>
      <c r="BC510" s="13"/>
      <c r="BD510" s="13"/>
      <c r="BE510" s="13"/>
      <c r="BF510" s="13"/>
      <c r="BG510" s="13"/>
      <c r="BH510" s="13"/>
      <c r="BI510" s="13"/>
      <c r="BJ510" s="13"/>
      <c r="BK510" s="13"/>
    </row>
    <row r="511" spans="51:63" x14ac:dyDescent="0.25">
      <c r="AY511" s="13"/>
      <c r="AZ511" s="13"/>
      <c r="BA511" s="13"/>
      <c r="BB511" s="13"/>
      <c r="BC511" s="13"/>
      <c r="BD511" s="13"/>
      <c r="BE511" s="13"/>
      <c r="BF511" s="13"/>
      <c r="BG511" s="13"/>
      <c r="BH511" s="13"/>
      <c r="BI511" s="13"/>
      <c r="BJ511" s="13"/>
      <c r="BK511" s="13"/>
    </row>
    <row r="512" spans="51:63" x14ac:dyDescent="0.25">
      <c r="AY512" s="13"/>
      <c r="AZ512" s="13"/>
      <c r="BA512" s="13"/>
      <c r="BB512" s="13"/>
      <c r="BC512" s="13"/>
      <c r="BD512" s="13"/>
      <c r="BE512" s="13"/>
      <c r="BF512" s="13"/>
      <c r="BG512" s="13"/>
      <c r="BH512" s="13"/>
      <c r="BI512" s="13"/>
      <c r="BJ512" s="13"/>
      <c r="BK512" s="13"/>
    </row>
    <row r="513" spans="51:63" x14ac:dyDescent="0.25">
      <c r="AY513" s="13"/>
      <c r="AZ513" s="13"/>
      <c r="BA513" s="13"/>
      <c r="BB513" s="13"/>
      <c r="BC513" s="13"/>
      <c r="BD513" s="13"/>
      <c r="BE513" s="13"/>
      <c r="BF513" s="13"/>
      <c r="BG513" s="13"/>
      <c r="BH513" s="13"/>
      <c r="BI513" s="13"/>
      <c r="BJ513" s="13"/>
      <c r="BK513" s="13"/>
    </row>
    <row r="514" spans="51:63" x14ac:dyDescent="0.25">
      <c r="AY514" s="13"/>
      <c r="AZ514" s="13"/>
      <c r="BA514" s="13"/>
      <c r="BB514" s="13"/>
      <c r="BC514" s="13"/>
      <c r="BD514" s="13"/>
      <c r="BE514" s="13"/>
      <c r="BF514" s="13"/>
      <c r="BG514" s="13"/>
      <c r="BH514" s="13"/>
      <c r="BI514" s="13"/>
      <c r="BJ514" s="13"/>
      <c r="BK514" s="13"/>
    </row>
    <row r="515" spans="51:63" x14ac:dyDescent="0.25">
      <c r="AY515" s="13"/>
      <c r="AZ515" s="13"/>
      <c r="BA515" s="13"/>
      <c r="BB515" s="13"/>
      <c r="BC515" s="13"/>
      <c r="BD515" s="13"/>
      <c r="BE515" s="13"/>
      <c r="BF515" s="13"/>
      <c r="BG515" s="13"/>
      <c r="BH515" s="13"/>
      <c r="BI515" s="13"/>
      <c r="BJ515" s="13"/>
      <c r="BK515" s="13"/>
    </row>
    <row r="516" spans="51:63" x14ac:dyDescent="0.25">
      <c r="AY516" s="13"/>
      <c r="AZ516" s="13"/>
      <c r="BA516" s="13"/>
      <c r="BB516" s="13"/>
      <c r="BC516" s="13"/>
      <c r="BD516" s="13"/>
      <c r="BE516" s="13"/>
      <c r="BF516" s="13"/>
      <c r="BG516" s="13"/>
      <c r="BH516" s="13"/>
      <c r="BI516" s="13"/>
      <c r="BJ516" s="13"/>
      <c r="BK516" s="13"/>
    </row>
    <row r="517" spans="51:63" x14ac:dyDescent="0.25">
      <c r="AY517" s="13"/>
      <c r="AZ517" s="13"/>
      <c r="BA517" s="13"/>
      <c r="BB517" s="13"/>
      <c r="BC517" s="13"/>
      <c r="BD517" s="13"/>
      <c r="BE517" s="13"/>
      <c r="BF517" s="13"/>
      <c r="BG517" s="13"/>
      <c r="BH517" s="13"/>
      <c r="BI517" s="13"/>
      <c r="BJ517" s="13"/>
      <c r="BK517" s="13"/>
    </row>
    <row r="518" spans="51:63" x14ac:dyDescent="0.25">
      <c r="AY518" s="13"/>
      <c r="AZ518" s="13"/>
      <c r="BA518" s="13"/>
      <c r="BB518" s="13"/>
      <c r="BC518" s="13"/>
      <c r="BD518" s="13"/>
      <c r="BE518" s="13"/>
      <c r="BF518" s="13"/>
      <c r="BG518" s="13"/>
      <c r="BH518" s="13"/>
      <c r="BI518" s="13"/>
      <c r="BJ518" s="13"/>
      <c r="BK518" s="13"/>
    </row>
    <row r="519" spans="51:63" x14ac:dyDescent="0.25">
      <c r="AY519" s="13"/>
      <c r="AZ519" s="13"/>
      <c r="BA519" s="13"/>
      <c r="BB519" s="13"/>
      <c r="BC519" s="13"/>
      <c r="BD519" s="13"/>
      <c r="BE519" s="13"/>
      <c r="BF519" s="13"/>
      <c r="BG519" s="13"/>
      <c r="BH519" s="13"/>
      <c r="BI519" s="13"/>
      <c r="BJ519" s="13"/>
      <c r="BK519" s="13"/>
    </row>
    <row r="520" spans="51:63" x14ac:dyDescent="0.25">
      <c r="AY520" s="13"/>
      <c r="AZ520" s="13"/>
      <c r="BA520" s="13"/>
      <c r="BB520" s="13"/>
      <c r="BC520" s="13"/>
      <c r="BD520" s="13"/>
      <c r="BE520" s="13"/>
      <c r="BF520" s="13"/>
      <c r="BG520" s="13"/>
      <c r="BH520" s="13"/>
      <c r="BI520" s="13"/>
      <c r="BJ520" s="13"/>
      <c r="BK520" s="13"/>
    </row>
    <row r="521" spans="51:63" x14ac:dyDescent="0.25">
      <c r="AY521" s="13"/>
      <c r="AZ521" s="13"/>
      <c r="BA521" s="13"/>
      <c r="BB521" s="13"/>
      <c r="BC521" s="13"/>
      <c r="BD521" s="13"/>
      <c r="BE521" s="13"/>
      <c r="BF521" s="13"/>
      <c r="BG521" s="13"/>
      <c r="BH521" s="13"/>
      <c r="BI521" s="13"/>
      <c r="BJ521" s="13"/>
      <c r="BK521" s="13"/>
    </row>
    <row r="522" spans="51:63" x14ac:dyDescent="0.25">
      <c r="AY522" s="13"/>
      <c r="AZ522" s="13"/>
      <c r="BA522" s="13"/>
      <c r="BB522" s="13"/>
      <c r="BC522" s="13"/>
      <c r="BD522" s="13"/>
      <c r="BE522" s="13"/>
      <c r="BF522" s="13"/>
      <c r="BG522" s="13"/>
      <c r="BH522" s="13"/>
      <c r="BI522" s="13"/>
      <c r="BJ522" s="13"/>
      <c r="BK522" s="13"/>
    </row>
    <row r="523" spans="51:63" x14ac:dyDescent="0.25">
      <c r="AY523" s="13"/>
      <c r="AZ523" s="13"/>
      <c r="BA523" s="13"/>
      <c r="BB523" s="13"/>
      <c r="BC523" s="13"/>
      <c r="BD523" s="13"/>
      <c r="BE523" s="13"/>
      <c r="BF523" s="13"/>
      <c r="BG523" s="13"/>
      <c r="BH523" s="13"/>
      <c r="BI523" s="13"/>
      <c r="BJ523" s="13"/>
      <c r="BK523" s="13"/>
    </row>
    <row r="524" spans="51:63" x14ac:dyDescent="0.25">
      <c r="AY524" s="13"/>
      <c r="AZ524" s="13"/>
      <c r="BA524" s="13"/>
      <c r="BB524" s="13"/>
      <c r="BC524" s="13"/>
      <c r="BD524" s="13"/>
      <c r="BE524" s="13"/>
      <c r="BF524" s="13"/>
      <c r="BG524" s="13"/>
      <c r="BH524" s="13"/>
      <c r="BI524" s="13"/>
      <c r="BJ524" s="13"/>
      <c r="BK524" s="13"/>
    </row>
    <row r="525" spans="51:63" x14ac:dyDescent="0.25">
      <c r="AY525" s="13"/>
      <c r="AZ525" s="13"/>
      <c r="BA525" s="13"/>
      <c r="BB525" s="13"/>
      <c r="BC525" s="13"/>
      <c r="BD525" s="13"/>
      <c r="BE525" s="13"/>
      <c r="BF525" s="13"/>
      <c r="BG525" s="13"/>
      <c r="BH525" s="13"/>
      <c r="BI525" s="13"/>
      <c r="BJ525" s="13"/>
      <c r="BK525" s="13"/>
    </row>
    <row r="526" spans="51:63" x14ac:dyDescent="0.25">
      <c r="AY526" s="13"/>
      <c r="AZ526" s="13"/>
      <c r="BA526" s="13"/>
      <c r="BB526" s="13"/>
      <c r="BC526" s="13"/>
      <c r="BD526" s="13"/>
      <c r="BE526" s="13"/>
      <c r="BF526" s="13"/>
      <c r="BG526" s="13"/>
      <c r="BH526" s="13"/>
      <c r="BI526" s="13"/>
      <c r="BJ526" s="13"/>
      <c r="BK526" s="13"/>
    </row>
    <row r="527" spans="51:63" x14ac:dyDescent="0.25">
      <c r="AY527" s="13"/>
      <c r="AZ527" s="13"/>
      <c r="BA527" s="13"/>
      <c r="BB527" s="13"/>
      <c r="BC527" s="13"/>
      <c r="BD527" s="13"/>
      <c r="BE527" s="13"/>
      <c r="BF527" s="13"/>
      <c r="BG527" s="13"/>
      <c r="BH527" s="13"/>
      <c r="BI527" s="13"/>
      <c r="BJ527" s="13"/>
      <c r="BK527" s="13"/>
    </row>
    <row r="528" spans="51:63" x14ac:dyDescent="0.25">
      <c r="AY528" s="13"/>
      <c r="AZ528" s="13"/>
      <c r="BA528" s="13"/>
      <c r="BB528" s="13"/>
      <c r="BC528" s="13"/>
      <c r="BD528" s="13"/>
      <c r="BE528" s="13"/>
      <c r="BF528" s="13"/>
      <c r="BG528" s="13"/>
      <c r="BH528" s="13"/>
      <c r="BI528" s="13"/>
      <c r="BJ528" s="13"/>
      <c r="BK528" s="13"/>
    </row>
    <row r="529" spans="51:63" x14ac:dyDescent="0.25">
      <c r="AY529" s="13"/>
      <c r="AZ529" s="13"/>
      <c r="BA529" s="13"/>
      <c r="BB529" s="13"/>
      <c r="BC529" s="13"/>
      <c r="BD529" s="13"/>
      <c r="BE529" s="13"/>
      <c r="BF529" s="13"/>
      <c r="BG529" s="13"/>
      <c r="BH529" s="13"/>
      <c r="BI529" s="13"/>
      <c r="BJ529" s="13"/>
      <c r="BK529" s="13"/>
    </row>
    <row r="530" spans="51:63" x14ac:dyDescent="0.25">
      <c r="AY530" s="13"/>
      <c r="AZ530" s="13"/>
      <c r="BA530" s="13"/>
      <c r="BB530" s="13"/>
      <c r="BC530" s="13"/>
      <c r="BD530" s="13"/>
      <c r="BE530" s="13"/>
      <c r="BF530" s="13"/>
      <c r="BG530" s="13"/>
      <c r="BH530" s="13"/>
      <c r="BI530" s="13"/>
      <c r="BJ530" s="13"/>
      <c r="BK530" s="13"/>
    </row>
    <row r="531" spans="51:63" x14ac:dyDescent="0.25">
      <c r="AY531" s="13"/>
      <c r="AZ531" s="13"/>
      <c r="BA531" s="13"/>
      <c r="BB531" s="13"/>
      <c r="BC531" s="13"/>
      <c r="BD531" s="13"/>
      <c r="BE531" s="13"/>
      <c r="BF531" s="13"/>
      <c r="BG531" s="13"/>
      <c r="BH531" s="13"/>
      <c r="BI531" s="13"/>
      <c r="BJ531" s="13"/>
      <c r="BK531" s="13"/>
    </row>
    <row r="532" spans="51:63" x14ac:dyDescent="0.25">
      <c r="AY532" s="13"/>
      <c r="AZ532" s="13"/>
      <c r="BA532" s="13"/>
      <c r="BB532" s="13"/>
      <c r="BC532" s="13"/>
      <c r="BD532" s="13"/>
      <c r="BE532" s="13"/>
      <c r="BF532" s="13"/>
      <c r="BG532" s="13"/>
      <c r="BH532" s="13"/>
      <c r="BI532" s="13"/>
      <c r="BJ532" s="13"/>
      <c r="BK532" s="13"/>
    </row>
    <row r="533" spans="51:63" x14ac:dyDescent="0.25">
      <c r="AY533" s="13"/>
      <c r="AZ533" s="13"/>
      <c r="BA533" s="13"/>
      <c r="BB533" s="13"/>
      <c r="BC533" s="13"/>
      <c r="BD533" s="13"/>
      <c r="BE533" s="13"/>
      <c r="BF533" s="13"/>
      <c r="BG533" s="13"/>
      <c r="BH533" s="13"/>
      <c r="BI533" s="13"/>
      <c r="BJ533" s="13"/>
      <c r="BK533" s="13"/>
    </row>
    <row r="534" spans="51:63" x14ac:dyDescent="0.25">
      <c r="AY534" s="13"/>
      <c r="AZ534" s="13"/>
      <c r="BA534" s="13"/>
      <c r="BB534" s="13"/>
      <c r="BC534" s="13"/>
      <c r="BD534" s="13"/>
      <c r="BE534" s="13"/>
      <c r="BF534" s="13"/>
      <c r="BG534" s="13"/>
      <c r="BH534" s="13"/>
      <c r="BI534" s="13"/>
      <c r="BJ534" s="13"/>
      <c r="BK534" s="13"/>
    </row>
    <row r="535" spans="51:63" x14ac:dyDescent="0.25">
      <c r="AY535" s="13"/>
      <c r="AZ535" s="13"/>
      <c r="BA535" s="13"/>
      <c r="BB535" s="13"/>
      <c r="BC535" s="13"/>
      <c r="BD535" s="13"/>
      <c r="BE535" s="13"/>
      <c r="BF535" s="13"/>
      <c r="BG535" s="13"/>
      <c r="BH535" s="13"/>
      <c r="BI535" s="13"/>
      <c r="BJ535" s="13"/>
      <c r="BK535" s="13"/>
    </row>
    <row r="536" spans="51:63" x14ac:dyDescent="0.25">
      <c r="AY536" s="13"/>
      <c r="AZ536" s="13"/>
      <c r="BA536" s="13"/>
      <c r="BB536" s="13"/>
      <c r="BC536" s="13"/>
      <c r="BD536" s="13"/>
      <c r="BE536" s="13"/>
      <c r="BF536" s="13"/>
      <c r="BG536" s="13"/>
      <c r="BH536" s="13"/>
      <c r="BI536" s="13"/>
      <c r="BJ536" s="13"/>
      <c r="BK536" s="13"/>
    </row>
    <row r="537" spans="51:63" x14ac:dyDescent="0.25">
      <c r="AY537" s="13"/>
      <c r="AZ537" s="13"/>
      <c r="BA537" s="13"/>
      <c r="BB537" s="13"/>
      <c r="BC537" s="13"/>
      <c r="BD537" s="13"/>
      <c r="BE537" s="13"/>
      <c r="BF537" s="13"/>
      <c r="BG537" s="13"/>
      <c r="BH537" s="13"/>
      <c r="BI537" s="13"/>
      <c r="BJ537" s="13"/>
      <c r="BK537" s="13"/>
    </row>
    <row r="538" spans="51:63" x14ac:dyDescent="0.25">
      <c r="AY538" s="13"/>
      <c r="AZ538" s="13"/>
      <c r="BA538" s="13"/>
      <c r="BB538" s="13"/>
      <c r="BC538" s="13"/>
      <c r="BD538" s="13"/>
      <c r="BE538" s="13"/>
      <c r="BF538" s="13"/>
      <c r="BG538" s="13"/>
      <c r="BH538" s="13"/>
      <c r="BI538" s="13"/>
      <c r="BJ538" s="13"/>
      <c r="BK538" s="13"/>
    </row>
    <row r="539" spans="51:63" x14ac:dyDescent="0.25">
      <c r="AY539" s="13"/>
      <c r="AZ539" s="13"/>
      <c r="BA539" s="13"/>
      <c r="BB539" s="13"/>
      <c r="BC539" s="13"/>
      <c r="BD539" s="13"/>
      <c r="BE539" s="13"/>
      <c r="BF539" s="13"/>
      <c r="BG539" s="13"/>
      <c r="BH539" s="13"/>
      <c r="BI539" s="13"/>
      <c r="BJ539" s="13"/>
      <c r="BK539" s="13"/>
    </row>
    <row r="540" spans="51:63" x14ac:dyDescent="0.25">
      <c r="AY540" s="13"/>
      <c r="AZ540" s="13"/>
      <c r="BA540" s="13"/>
      <c r="BB540" s="13"/>
      <c r="BC540" s="13"/>
      <c r="BD540" s="13"/>
      <c r="BE540" s="13"/>
      <c r="BF540" s="13"/>
      <c r="BG540" s="13"/>
      <c r="BH540" s="13"/>
      <c r="BI540" s="13"/>
      <c r="BJ540" s="13"/>
      <c r="BK540" s="13"/>
    </row>
    <row r="541" spans="51:63" x14ac:dyDescent="0.25">
      <c r="AY541" s="13"/>
      <c r="AZ541" s="13"/>
      <c r="BA541" s="13"/>
      <c r="BB541" s="13"/>
      <c r="BC541" s="13"/>
      <c r="BD541" s="13"/>
      <c r="BE541" s="13"/>
      <c r="BF541" s="13"/>
      <c r="BG541" s="13"/>
      <c r="BH541" s="13"/>
      <c r="BI541" s="13"/>
      <c r="BJ541" s="13"/>
      <c r="BK541" s="13"/>
    </row>
    <row r="542" spans="51:63" x14ac:dyDescent="0.25">
      <c r="AY542" s="13"/>
      <c r="AZ542" s="13"/>
      <c r="BA542" s="13"/>
      <c r="BB542" s="13"/>
      <c r="BC542" s="13"/>
      <c r="BD542" s="13"/>
      <c r="BE542" s="13"/>
      <c r="BF542" s="13"/>
      <c r="BG542" s="13"/>
      <c r="BH542" s="13"/>
      <c r="BI542" s="13"/>
      <c r="BJ542" s="13"/>
      <c r="BK542" s="13"/>
    </row>
    <row r="543" spans="51:63" x14ac:dyDescent="0.25">
      <c r="AY543" s="13"/>
      <c r="AZ543" s="13"/>
      <c r="BA543" s="13"/>
      <c r="BB543" s="13"/>
      <c r="BC543" s="13"/>
      <c r="BD543" s="13"/>
      <c r="BE543" s="13"/>
      <c r="BF543" s="13"/>
      <c r="BG543" s="13"/>
      <c r="BH543" s="13"/>
      <c r="BI543" s="13"/>
      <c r="BJ543" s="13"/>
      <c r="BK543" s="13"/>
    </row>
    <row r="544" spans="51:63" x14ac:dyDescent="0.25">
      <c r="AY544" s="13"/>
      <c r="AZ544" s="13"/>
      <c r="BA544" s="13"/>
      <c r="BB544" s="13"/>
      <c r="BC544" s="13"/>
      <c r="BD544" s="13"/>
      <c r="BE544" s="13"/>
      <c r="BF544" s="13"/>
      <c r="BG544" s="13"/>
      <c r="BH544" s="13"/>
      <c r="BI544" s="13"/>
      <c r="BJ544" s="13"/>
      <c r="BK544" s="13"/>
    </row>
    <row r="545" spans="51:63" x14ac:dyDescent="0.25">
      <c r="AY545" s="13"/>
      <c r="AZ545" s="13"/>
      <c r="BA545" s="13"/>
      <c r="BB545" s="13"/>
      <c r="BC545" s="13"/>
      <c r="BD545" s="13"/>
      <c r="BE545" s="13"/>
      <c r="BF545" s="13"/>
      <c r="BG545" s="13"/>
      <c r="BH545" s="13"/>
      <c r="BI545" s="13"/>
      <c r="BJ545" s="13"/>
      <c r="BK545" s="13"/>
    </row>
    <row r="546" spans="51:63" x14ac:dyDescent="0.25">
      <c r="AY546" s="13"/>
      <c r="AZ546" s="13"/>
      <c r="BA546" s="13"/>
      <c r="BB546" s="13"/>
      <c r="BC546" s="13"/>
      <c r="BD546" s="13"/>
      <c r="BE546" s="13"/>
      <c r="BF546" s="13"/>
      <c r="BG546" s="13"/>
      <c r="BH546" s="13"/>
      <c r="BI546" s="13"/>
      <c r="BJ546" s="13"/>
      <c r="BK546" s="13"/>
    </row>
    <row r="547" spans="51:63" x14ac:dyDescent="0.25">
      <c r="AY547" s="13"/>
      <c r="AZ547" s="13"/>
      <c r="BA547" s="13"/>
      <c r="BB547" s="13"/>
      <c r="BC547" s="13"/>
      <c r="BD547" s="13"/>
      <c r="BE547" s="13"/>
      <c r="BF547" s="13"/>
      <c r="BG547" s="13"/>
      <c r="BH547" s="13"/>
      <c r="BI547" s="13"/>
      <c r="BJ547" s="13"/>
      <c r="BK547" s="13"/>
    </row>
    <row r="548" spans="51:63" x14ac:dyDescent="0.25">
      <c r="AY548" s="13"/>
      <c r="AZ548" s="13"/>
      <c r="BA548" s="13"/>
      <c r="BB548" s="13"/>
      <c r="BC548" s="13"/>
      <c r="BD548" s="13"/>
      <c r="BE548" s="13"/>
      <c r="BF548" s="13"/>
      <c r="BG548" s="13"/>
      <c r="BH548" s="13"/>
      <c r="BI548" s="13"/>
      <c r="BJ548" s="13"/>
      <c r="BK548" s="13"/>
    </row>
    <row r="549" spans="51:63" x14ac:dyDescent="0.25">
      <c r="AY549" s="13"/>
      <c r="AZ549" s="13"/>
      <c r="BA549" s="13"/>
      <c r="BB549" s="13"/>
      <c r="BC549" s="13"/>
      <c r="BD549" s="13"/>
      <c r="BE549" s="13"/>
      <c r="BF549" s="13"/>
      <c r="BG549" s="13"/>
      <c r="BH549" s="13"/>
      <c r="BI549" s="13"/>
      <c r="BJ549" s="13"/>
      <c r="BK549" s="13"/>
    </row>
    <row r="550" spans="51:63" x14ac:dyDescent="0.25">
      <c r="AY550" s="13"/>
      <c r="AZ550" s="13"/>
      <c r="BA550" s="13"/>
      <c r="BB550" s="13"/>
      <c r="BC550" s="13"/>
      <c r="BD550" s="13"/>
      <c r="BE550" s="13"/>
      <c r="BF550" s="13"/>
      <c r="BG550" s="13"/>
      <c r="BH550" s="13"/>
      <c r="BI550" s="13"/>
      <c r="BJ550" s="13"/>
      <c r="BK550" s="13"/>
    </row>
    <row r="551" spans="51:63" x14ac:dyDescent="0.25">
      <c r="AY551" s="13"/>
      <c r="AZ551" s="13"/>
      <c r="BA551" s="13"/>
      <c r="BB551" s="13"/>
      <c r="BC551" s="13"/>
      <c r="BD551" s="13"/>
      <c r="BE551" s="13"/>
      <c r="BF551" s="13"/>
      <c r="BG551" s="13"/>
      <c r="BH551" s="13"/>
      <c r="BI551" s="13"/>
      <c r="BJ551" s="13"/>
      <c r="BK551" s="13"/>
    </row>
    <row r="552" spans="51:63" x14ac:dyDescent="0.25">
      <c r="AY552" s="13"/>
      <c r="AZ552" s="13"/>
      <c r="BA552" s="13"/>
      <c r="BB552" s="13"/>
      <c r="BC552" s="13"/>
      <c r="BD552" s="13"/>
      <c r="BE552" s="13"/>
      <c r="BF552" s="13"/>
      <c r="BG552" s="13"/>
      <c r="BH552" s="13"/>
      <c r="BI552" s="13"/>
      <c r="BJ552" s="13"/>
      <c r="BK552" s="13"/>
    </row>
    <row r="553" spans="51:63" x14ac:dyDescent="0.25">
      <c r="AY553" s="13"/>
      <c r="AZ553" s="13"/>
      <c r="BA553" s="13"/>
      <c r="BB553" s="13"/>
      <c r="BC553" s="13"/>
      <c r="BD553" s="13"/>
      <c r="BE553" s="13"/>
      <c r="BF553" s="13"/>
      <c r="BG553" s="13"/>
      <c r="BH553" s="13"/>
      <c r="BI553" s="13"/>
      <c r="BJ553" s="13"/>
      <c r="BK553" s="13"/>
    </row>
    <row r="554" spans="51:63" x14ac:dyDescent="0.25">
      <c r="AY554" s="13"/>
      <c r="AZ554" s="13"/>
      <c r="BA554" s="13"/>
      <c r="BB554" s="13"/>
      <c r="BC554" s="13"/>
      <c r="BD554" s="13"/>
      <c r="BE554" s="13"/>
      <c r="BF554" s="13"/>
      <c r="BG554" s="13"/>
      <c r="BH554" s="13"/>
      <c r="BI554" s="13"/>
      <c r="BJ554" s="13"/>
      <c r="BK554" s="13"/>
    </row>
    <row r="555" spans="51:63" x14ac:dyDescent="0.25">
      <c r="AY555" s="13"/>
      <c r="AZ555" s="13"/>
      <c r="BA555" s="13"/>
      <c r="BB555" s="13"/>
      <c r="BC555" s="13"/>
      <c r="BD555" s="13"/>
      <c r="BE555" s="13"/>
      <c r="BF555" s="13"/>
      <c r="BG555" s="13"/>
      <c r="BH555" s="13"/>
      <c r="BI555" s="13"/>
      <c r="BJ555" s="13"/>
      <c r="BK555" s="13"/>
    </row>
    <row r="556" spans="51:63" x14ac:dyDescent="0.25">
      <c r="AY556" s="13"/>
      <c r="AZ556" s="13"/>
      <c r="BA556" s="13"/>
      <c r="BB556" s="13"/>
      <c r="BC556" s="13"/>
      <c r="BD556" s="13"/>
      <c r="BE556" s="13"/>
      <c r="BF556" s="13"/>
      <c r="BG556" s="13"/>
      <c r="BH556" s="13"/>
      <c r="BI556" s="13"/>
      <c r="BJ556" s="13"/>
      <c r="BK556" s="13"/>
    </row>
    <row r="557" spans="51:63" x14ac:dyDescent="0.25">
      <c r="AY557" s="13"/>
      <c r="AZ557" s="13"/>
      <c r="BA557" s="13"/>
      <c r="BB557" s="13"/>
      <c r="BC557" s="13"/>
      <c r="BD557" s="13"/>
      <c r="BE557" s="13"/>
      <c r="BF557" s="13"/>
      <c r="BG557" s="13"/>
      <c r="BH557" s="13"/>
      <c r="BI557" s="13"/>
      <c r="BJ557" s="13"/>
      <c r="BK557" s="13"/>
    </row>
    <row r="558" spans="51:63" x14ac:dyDescent="0.25">
      <c r="AY558" s="13"/>
      <c r="AZ558" s="13"/>
      <c r="BA558" s="13"/>
      <c r="BB558" s="13"/>
      <c r="BC558" s="13"/>
      <c r="BD558" s="13"/>
      <c r="BE558" s="13"/>
      <c r="BF558" s="13"/>
      <c r="BG558" s="13"/>
      <c r="BH558" s="13"/>
      <c r="BI558" s="13"/>
      <c r="BJ558" s="13"/>
      <c r="BK558" s="13"/>
    </row>
    <row r="559" spans="51:63" x14ac:dyDescent="0.25">
      <c r="AY559" s="13"/>
      <c r="AZ559" s="13"/>
      <c r="BA559" s="13"/>
      <c r="BB559" s="13"/>
      <c r="BC559" s="13"/>
      <c r="BD559" s="13"/>
      <c r="BE559" s="13"/>
      <c r="BF559" s="13"/>
      <c r="BG559" s="13"/>
      <c r="BH559" s="13"/>
      <c r="BI559" s="13"/>
      <c r="BJ559" s="13"/>
      <c r="BK559" s="13"/>
    </row>
    <row r="560" spans="51:63" x14ac:dyDescent="0.25">
      <c r="AY560" s="13"/>
      <c r="AZ560" s="13"/>
      <c r="BA560" s="13"/>
      <c r="BB560" s="13"/>
      <c r="BC560" s="13"/>
      <c r="BD560" s="13"/>
      <c r="BE560" s="13"/>
      <c r="BF560" s="13"/>
      <c r="BG560" s="13"/>
      <c r="BH560" s="13"/>
      <c r="BI560" s="13"/>
      <c r="BJ560" s="13"/>
      <c r="BK560" s="13"/>
    </row>
    <row r="561" spans="51:63" x14ac:dyDescent="0.25">
      <c r="AY561" s="13"/>
      <c r="AZ561" s="13"/>
      <c r="BA561" s="13"/>
      <c r="BB561" s="13"/>
      <c r="BC561" s="13"/>
      <c r="BD561" s="13"/>
      <c r="BE561" s="13"/>
      <c r="BF561" s="13"/>
      <c r="BG561" s="13"/>
      <c r="BH561" s="13"/>
      <c r="BI561" s="13"/>
      <c r="BJ561" s="13"/>
      <c r="BK561" s="13"/>
    </row>
    <row r="562" spans="51:63" x14ac:dyDescent="0.25">
      <c r="AY562" s="13"/>
      <c r="AZ562" s="13"/>
      <c r="BA562" s="13"/>
      <c r="BB562" s="13"/>
      <c r="BC562" s="13"/>
      <c r="BD562" s="13"/>
      <c r="BE562" s="13"/>
      <c r="BF562" s="13"/>
      <c r="BG562" s="13"/>
      <c r="BH562" s="13"/>
      <c r="BI562" s="13"/>
      <c r="BJ562" s="13"/>
      <c r="BK562" s="13"/>
    </row>
    <row r="563" spans="51:63" x14ac:dyDescent="0.25">
      <c r="AY563" s="13"/>
      <c r="AZ563" s="13"/>
      <c r="BA563" s="13"/>
      <c r="BB563" s="13"/>
      <c r="BC563" s="13"/>
      <c r="BD563" s="13"/>
      <c r="BE563" s="13"/>
      <c r="BF563" s="13"/>
      <c r="BG563" s="13"/>
      <c r="BH563" s="13"/>
      <c r="BI563" s="13"/>
      <c r="BJ563" s="13"/>
      <c r="BK563" s="13"/>
    </row>
    <row r="564" spans="51:63" x14ac:dyDescent="0.25">
      <c r="AY564" s="13"/>
      <c r="AZ564" s="13"/>
      <c r="BA564" s="13"/>
      <c r="BB564" s="13"/>
      <c r="BC564" s="13"/>
      <c r="BD564" s="13"/>
      <c r="BE564" s="13"/>
      <c r="BF564" s="13"/>
      <c r="BG564" s="13"/>
      <c r="BH564" s="13"/>
      <c r="BI564" s="13"/>
      <c r="BJ564" s="13"/>
      <c r="BK564" s="13"/>
    </row>
    <row r="565" spans="51:63" x14ac:dyDescent="0.25">
      <c r="AY565" s="13"/>
      <c r="AZ565" s="13"/>
      <c r="BA565" s="13"/>
      <c r="BB565" s="13"/>
      <c r="BC565" s="13"/>
      <c r="BD565" s="13"/>
      <c r="BE565" s="13"/>
      <c r="BF565" s="13"/>
      <c r="BG565" s="13"/>
      <c r="BH565" s="13"/>
      <c r="BI565" s="13"/>
      <c r="BJ565" s="13"/>
      <c r="BK565" s="13"/>
    </row>
    <row r="566" spans="51:63" x14ac:dyDescent="0.25">
      <c r="AY566" s="13"/>
      <c r="AZ566" s="13"/>
      <c r="BA566" s="13"/>
      <c r="BB566" s="13"/>
      <c r="BC566" s="13"/>
      <c r="BD566" s="13"/>
      <c r="BE566" s="13"/>
      <c r="BF566" s="13"/>
      <c r="BG566" s="13"/>
      <c r="BH566" s="13"/>
      <c r="BI566" s="13"/>
      <c r="BJ566" s="13"/>
      <c r="BK566" s="13"/>
    </row>
    <row r="567" spans="51:63" x14ac:dyDescent="0.25">
      <c r="AY567" s="13"/>
      <c r="AZ567" s="13"/>
      <c r="BA567" s="13"/>
      <c r="BB567" s="13"/>
      <c r="BC567" s="13"/>
      <c r="BD567" s="13"/>
      <c r="BE567" s="13"/>
      <c r="BF567" s="13"/>
      <c r="BG567" s="13"/>
      <c r="BH567" s="13"/>
      <c r="BI567" s="13"/>
      <c r="BJ567" s="13"/>
      <c r="BK567" s="13"/>
    </row>
    <row r="568" spans="51:63" x14ac:dyDescent="0.25">
      <c r="AY568" s="13"/>
      <c r="AZ568" s="13"/>
      <c r="BA568" s="13"/>
      <c r="BB568" s="13"/>
      <c r="BC568" s="13"/>
      <c r="BD568" s="13"/>
      <c r="BE568" s="13"/>
      <c r="BF568" s="13"/>
      <c r="BG568" s="13"/>
      <c r="BH568" s="13"/>
      <c r="BI568" s="13"/>
      <c r="BJ568" s="13"/>
      <c r="BK568" s="13"/>
    </row>
    <row r="569" spans="51:63" x14ac:dyDescent="0.25">
      <c r="AY569" s="13"/>
      <c r="AZ569" s="13"/>
      <c r="BA569" s="13"/>
      <c r="BB569" s="13"/>
      <c r="BC569" s="13"/>
      <c r="BD569" s="13"/>
      <c r="BE569" s="13"/>
      <c r="BF569" s="13"/>
      <c r="BG569" s="13"/>
      <c r="BH569" s="13"/>
      <c r="BI569" s="13"/>
      <c r="BJ569" s="13"/>
      <c r="BK569" s="13"/>
    </row>
    <row r="570" spans="51:63" x14ac:dyDescent="0.25">
      <c r="AY570" s="13"/>
      <c r="AZ570" s="13"/>
      <c r="BA570" s="13"/>
      <c r="BB570" s="13"/>
      <c r="BC570" s="13"/>
      <c r="BD570" s="13"/>
      <c r="BE570" s="13"/>
      <c r="BF570" s="13"/>
      <c r="BG570" s="13"/>
      <c r="BH570" s="13"/>
      <c r="BI570" s="13"/>
      <c r="BJ570" s="13"/>
      <c r="BK570" s="13"/>
    </row>
    <row r="571" spans="51:63" x14ac:dyDescent="0.25">
      <c r="AY571" s="13"/>
      <c r="AZ571" s="13"/>
      <c r="BA571" s="13"/>
      <c r="BB571" s="13"/>
      <c r="BC571" s="13"/>
      <c r="BD571" s="13"/>
      <c r="BE571" s="13"/>
      <c r="BF571" s="13"/>
      <c r="BG571" s="13"/>
      <c r="BH571" s="13"/>
      <c r="BI571" s="13"/>
      <c r="BJ571" s="13"/>
      <c r="BK571" s="13"/>
    </row>
    <row r="572" spans="51:63" x14ac:dyDescent="0.25">
      <c r="AY572" s="13"/>
      <c r="AZ572" s="13"/>
      <c r="BA572" s="13"/>
      <c r="BB572" s="13"/>
      <c r="BC572" s="13"/>
      <c r="BD572" s="13"/>
      <c r="BE572" s="13"/>
      <c r="BF572" s="13"/>
      <c r="BG572" s="13"/>
      <c r="BH572" s="13"/>
      <c r="BI572" s="13"/>
      <c r="BJ572" s="13"/>
      <c r="BK572" s="13"/>
    </row>
    <row r="573" spans="51:63" x14ac:dyDescent="0.25">
      <c r="AY573" s="13"/>
      <c r="AZ573" s="13"/>
      <c r="BA573" s="13"/>
      <c r="BB573" s="13"/>
      <c r="BC573" s="13"/>
      <c r="BD573" s="13"/>
      <c r="BE573" s="13"/>
      <c r="BF573" s="13"/>
      <c r="BG573" s="13"/>
      <c r="BH573" s="13"/>
      <c r="BI573" s="13"/>
      <c r="BJ573" s="13"/>
      <c r="BK573" s="13"/>
    </row>
    <row r="574" spans="51:63" x14ac:dyDescent="0.25">
      <c r="AY574" s="13"/>
      <c r="AZ574" s="13"/>
      <c r="BA574" s="13"/>
      <c r="BB574" s="13"/>
      <c r="BC574" s="13"/>
      <c r="BD574" s="13"/>
      <c r="BE574" s="13"/>
      <c r="BF574" s="13"/>
      <c r="BG574" s="13"/>
      <c r="BH574" s="13"/>
      <c r="BI574" s="13"/>
      <c r="BJ574" s="13"/>
      <c r="BK574" s="13"/>
    </row>
    <row r="575" spans="51:63" x14ac:dyDescent="0.25">
      <c r="AY575" s="13"/>
      <c r="AZ575" s="13"/>
      <c r="BA575" s="13"/>
      <c r="BB575" s="13"/>
      <c r="BC575" s="13"/>
      <c r="BD575" s="13"/>
      <c r="BE575" s="13"/>
      <c r="BF575" s="13"/>
      <c r="BG575" s="13"/>
      <c r="BH575" s="13"/>
      <c r="BI575" s="13"/>
      <c r="BJ575" s="13"/>
      <c r="BK575" s="13"/>
    </row>
    <row r="576" spans="51:63" x14ac:dyDescent="0.25">
      <c r="AY576" s="13"/>
      <c r="AZ576" s="13"/>
      <c r="BA576" s="13"/>
      <c r="BB576" s="13"/>
      <c r="BC576" s="13"/>
      <c r="BD576" s="13"/>
      <c r="BE576" s="13"/>
      <c r="BF576" s="13"/>
      <c r="BG576" s="13"/>
      <c r="BH576" s="13"/>
      <c r="BI576" s="13"/>
      <c r="BJ576" s="13"/>
      <c r="BK576" s="13"/>
    </row>
    <row r="577" spans="51:63" x14ac:dyDescent="0.25">
      <c r="AY577" s="13"/>
      <c r="AZ577" s="13"/>
      <c r="BA577" s="13"/>
      <c r="BB577" s="13"/>
      <c r="BC577" s="13"/>
      <c r="BD577" s="13"/>
      <c r="BE577" s="13"/>
      <c r="BF577" s="13"/>
      <c r="BG577" s="13"/>
      <c r="BH577" s="13"/>
      <c r="BI577" s="13"/>
      <c r="BJ577" s="13"/>
      <c r="BK577" s="13"/>
    </row>
    <row r="578" spans="51:63" x14ac:dyDescent="0.25">
      <c r="AY578" s="13"/>
      <c r="AZ578" s="13"/>
      <c r="BA578" s="13"/>
      <c r="BB578" s="13"/>
      <c r="BC578" s="13"/>
      <c r="BD578" s="13"/>
      <c r="BE578" s="13"/>
      <c r="BF578" s="13"/>
      <c r="BG578" s="13"/>
      <c r="BH578" s="13"/>
      <c r="BI578" s="13"/>
      <c r="BJ578" s="13"/>
      <c r="BK578" s="13"/>
    </row>
    <row r="579" spans="51:63" x14ac:dyDescent="0.25">
      <c r="AY579" s="13"/>
      <c r="AZ579" s="13"/>
      <c r="BA579" s="13"/>
      <c r="BB579" s="13"/>
      <c r="BC579" s="13"/>
      <c r="BD579" s="13"/>
      <c r="BE579" s="13"/>
      <c r="BF579" s="13"/>
      <c r="BG579" s="13"/>
      <c r="BH579" s="13"/>
      <c r="BI579" s="13"/>
      <c r="BJ579" s="13"/>
      <c r="BK579" s="13"/>
    </row>
    <row r="580" spans="51:63" x14ac:dyDescent="0.25">
      <c r="AY580" s="13"/>
      <c r="AZ580" s="13"/>
      <c r="BA580" s="13"/>
      <c r="BB580" s="13"/>
      <c r="BC580" s="13"/>
      <c r="BD580" s="13"/>
      <c r="BE580" s="13"/>
      <c r="BF580" s="13"/>
      <c r="BG580" s="13"/>
      <c r="BH580" s="13"/>
      <c r="BI580" s="13"/>
      <c r="BJ580" s="13"/>
      <c r="BK580" s="13"/>
    </row>
    <row r="581" spans="51:63" x14ac:dyDescent="0.25">
      <c r="AY581" s="13"/>
      <c r="AZ581" s="13"/>
      <c r="BA581" s="13"/>
      <c r="BB581" s="13"/>
      <c r="BC581" s="13"/>
      <c r="BD581" s="13"/>
      <c r="BE581" s="13"/>
      <c r="BF581" s="13"/>
      <c r="BG581" s="13"/>
      <c r="BH581" s="13"/>
      <c r="BI581" s="13"/>
      <c r="BJ581" s="13"/>
      <c r="BK581" s="13"/>
    </row>
    <row r="582" spans="51:63" x14ac:dyDescent="0.25">
      <c r="AY582" s="13"/>
      <c r="AZ582" s="13"/>
      <c r="BA582" s="13"/>
      <c r="BB582" s="13"/>
      <c r="BC582" s="13"/>
      <c r="BD582" s="13"/>
      <c r="BE582" s="13"/>
      <c r="BF582" s="13"/>
      <c r="BG582" s="13"/>
      <c r="BH582" s="13"/>
      <c r="BI582" s="13"/>
      <c r="BJ582" s="13"/>
      <c r="BK582" s="13"/>
    </row>
    <row r="583" spans="51:63" x14ac:dyDescent="0.25">
      <c r="AY583" s="13"/>
      <c r="AZ583" s="13"/>
      <c r="BA583" s="13"/>
      <c r="BB583" s="13"/>
      <c r="BC583" s="13"/>
      <c r="BD583" s="13"/>
      <c r="BE583" s="13"/>
      <c r="BF583" s="13"/>
      <c r="BG583" s="13"/>
      <c r="BH583" s="13"/>
      <c r="BI583" s="13"/>
      <c r="BJ583" s="13"/>
      <c r="BK583" s="13"/>
    </row>
    <row r="584" spans="51:63" x14ac:dyDescent="0.25">
      <c r="AY584" s="13"/>
      <c r="AZ584" s="13"/>
      <c r="BA584" s="13"/>
      <c r="BB584" s="13"/>
      <c r="BC584" s="13"/>
      <c r="BD584" s="13"/>
      <c r="BE584" s="13"/>
      <c r="BF584" s="13"/>
      <c r="BG584" s="13"/>
      <c r="BH584" s="13"/>
      <c r="BI584" s="13"/>
      <c r="BJ584" s="13"/>
      <c r="BK584" s="13"/>
    </row>
    <row r="585" spans="51:63" x14ac:dyDescent="0.25">
      <c r="AY585" s="13"/>
      <c r="AZ585" s="13"/>
      <c r="BA585" s="13"/>
      <c r="BB585" s="13"/>
      <c r="BC585" s="13"/>
      <c r="BD585" s="13"/>
      <c r="BE585" s="13"/>
      <c r="BF585" s="13"/>
      <c r="BG585" s="13"/>
      <c r="BH585" s="13"/>
      <c r="BI585" s="13"/>
      <c r="BJ585" s="13"/>
      <c r="BK585" s="13"/>
    </row>
    <row r="586" spans="51:63" x14ac:dyDescent="0.25">
      <c r="AY586" s="13"/>
      <c r="AZ586" s="13"/>
      <c r="BA586" s="13"/>
      <c r="BB586" s="13"/>
      <c r="BC586" s="13"/>
      <c r="BD586" s="13"/>
      <c r="BE586" s="13"/>
      <c r="BF586" s="13"/>
      <c r="BG586" s="13"/>
      <c r="BH586" s="13"/>
      <c r="BI586" s="13"/>
      <c r="BJ586" s="13"/>
      <c r="BK586" s="13"/>
    </row>
    <row r="587" spans="51:63" x14ac:dyDescent="0.25">
      <c r="AY587" s="13"/>
      <c r="AZ587" s="13"/>
      <c r="BA587" s="13"/>
      <c r="BB587" s="13"/>
      <c r="BC587" s="13"/>
      <c r="BD587" s="13"/>
      <c r="BE587" s="13"/>
      <c r="BF587" s="13"/>
      <c r="BG587" s="13"/>
      <c r="BH587" s="13"/>
      <c r="BI587" s="13"/>
      <c r="BJ587" s="13"/>
      <c r="BK587" s="13"/>
    </row>
    <row r="588" spans="51:63" x14ac:dyDescent="0.25">
      <c r="AY588" s="13"/>
      <c r="AZ588" s="13"/>
      <c r="BA588" s="13"/>
      <c r="BB588" s="13"/>
      <c r="BC588" s="13"/>
      <c r="BD588" s="13"/>
      <c r="BE588" s="13"/>
      <c r="BF588" s="13"/>
      <c r="BG588" s="13"/>
      <c r="BH588" s="13"/>
      <c r="BI588" s="13"/>
      <c r="BJ588" s="13"/>
      <c r="BK588" s="13"/>
    </row>
    <row r="589" spans="51:63" x14ac:dyDescent="0.25">
      <c r="AY589" s="13"/>
      <c r="AZ589" s="13"/>
      <c r="BA589" s="13"/>
      <c r="BB589" s="13"/>
      <c r="BC589" s="13"/>
      <c r="BD589" s="13"/>
      <c r="BE589" s="13"/>
      <c r="BF589" s="13"/>
      <c r="BG589" s="13"/>
      <c r="BH589" s="13"/>
      <c r="BI589" s="13"/>
      <c r="BJ589" s="13"/>
      <c r="BK589" s="13"/>
    </row>
    <row r="590" spans="51:63" x14ac:dyDescent="0.25">
      <c r="AY590" s="13"/>
      <c r="AZ590" s="13"/>
      <c r="BA590" s="13"/>
      <c r="BB590" s="13"/>
      <c r="BC590" s="13"/>
      <c r="BD590" s="13"/>
      <c r="BE590" s="13"/>
      <c r="BF590" s="13"/>
      <c r="BG590" s="13"/>
      <c r="BH590" s="13"/>
      <c r="BI590" s="13"/>
      <c r="BJ590" s="13"/>
      <c r="BK590" s="13"/>
    </row>
    <row r="591" spans="51:63" x14ac:dyDescent="0.25">
      <c r="AY591" s="13"/>
      <c r="AZ591" s="13"/>
      <c r="BA591" s="13"/>
      <c r="BB591" s="13"/>
      <c r="BC591" s="13"/>
      <c r="BD591" s="13"/>
      <c r="BE591" s="13"/>
      <c r="BF591" s="13"/>
      <c r="BG591" s="13"/>
      <c r="BH591" s="13"/>
      <c r="BI591" s="13"/>
      <c r="BJ591" s="13"/>
      <c r="BK591" s="13"/>
    </row>
    <row r="592" spans="51:63" x14ac:dyDescent="0.25">
      <c r="AY592" s="13"/>
      <c r="AZ592" s="13"/>
      <c r="BA592" s="13"/>
      <c r="BB592" s="13"/>
      <c r="BC592" s="13"/>
      <c r="BD592" s="13"/>
      <c r="BE592" s="13"/>
      <c r="BF592" s="13"/>
      <c r="BG592" s="13"/>
      <c r="BH592" s="13"/>
      <c r="BI592" s="13"/>
      <c r="BJ592" s="13"/>
      <c r="BK592" s="13"/>
    </row>
    <row r="593" spans="51:63" x14ac:dyDescent="0.25">
      <c r="AY593" s="13"/>
      <c r="AZ593" s="13"/>
      <c r="BA593" s="13"/>
      <c r="BB593" s="13"/>
      <c r="BC593" s="13"/>
      <c r="BD593" s="13"/>
      <c r="BE593" s="13"/>
      <c r="BF593" s="13"/>
      <c r="BG593" s="13"/>
      <c r="BH593" s="13"/>
      <c r="BI593" s="13"/>
      <c r="BJ593" s="13"/>
      <c r="BK593" s="13"/>
    </row>
    <row r="594" spans="51:63" x14ac:dyDescent="0.25">
      <c r="AY594" s="13"/>
      <c r="AZ594" s="13"/>
      <c r="BA594" s="13"/>
      <c r="BB594" s="13"/>
      <c r="BC594" s="13"/>
      <c r="BD594" s="13"/>
      <c r="BE594" s="13"/>
      <c r="BF594" s="13"/>
      <c r="BG594" s="13"/>
      <c r="BH594" s="13"/>
      <c r="BI594" s="13"/>
      <c r="BJ594" s="13"/>
      <c r="BK594" s="13"/>
    </row>
    <row r="595" spans="51:63" x14ac:dyDescent="0.25">
      <c r="AY595" s="13"/>
      <c r="AZ595" s="13"/>
      <c r="BA595" s="13"/>
      <c r="BB595" s="13"/>
      <c r="BC595" s="13"/>
      <c r="BD595" s="13"/>
      <c r="BE595" s="13"/>
      <c r="BF595" s="13"/>
      <c r="BG595" s="13"/>
      <c r="BH595" s="13"/>
      <c r="BI595" s="13"/>
      <c r="BJ595" s="13"/>
      <c r="BK595" s="13"/>
    </row>
    <row r="596" spans="51:63" x14ac:dyDescent="0.25">
      <c r="AY596" s="13"/>
      <c r="AZ596" s="13"/>
      <c r="BA596" s="13"/>
      <c r="BB596" s="13"/>
      <c r="BC596" s="13"/>
      <c r="BD596" s="13"/>
      <c r="BE596" s="13"/>
      <c r="BF596" s="13"/>
      <c r="BG596" s="13"/>
      <c r="BH596" s="13"/>
      <c r="BI596" s="13"/>
      <c r="BJ596" s="13"/>
      <c r="BK596" s="13"/>
    </row>
    <row r="597" spans="51:63" x14ac:dyDescent="0.25">
      <c r="AY597" s="13"/>
      <c r="AZ597" s="13"/>
      <c r="BA597" s="13"/>
      <c r="BB597" s="13"/>
      <c r="BC597" s="13"/>
      <c r="BD597" s="13"/>
      <c r="BE597" s="13"/>
      <c r="BF597" s="13"/>
      <c r="BG597" s="13"/>
      <c r="BH597" s="13"/>
      <c r="BI597" s="13"/>
      <c r="BJ597" s="13"/>
      <c r="BK597" s="13"/>
    </row>
    <row r="598" spans="51:63" x14ac:dyDescent="0.25">
      <c r="AY598" s="13"/>
      <c r="AZ598" s="13"/>
      <c r="BA598" s="13"/>
      <c r="BB598" s="13"/>
      <c r="BC598" s="13"/>
      <c r="BD598" s="13"/>
      <c r="BE598" s="13"/>
      <c r="BF598" s="13"/>
      <c r="BG598" s="13"/>
      <c r="BH598" s="13"/>
      <c r="BI598" s="13"/>
      <c r="BJ598" s="13"/>
      <c r="BK598" s="13"/>
    </row>
    <row r="599" spans="51:63" x14ac:dyDescent="0.25">
      <c r="AY599" s="13"/>
      <c r="AZ599" s="13"/>
      <c r="BA599" s="13"/>
      <c r="BB599" s="13"/>
      <c r="BC599" s="13"/>
      <c r="BD599" s="13"/>
      <c r="BE599" s="13"/>
      <c r="BF599" s="13"/>
      <c r="BG599" s="13"/>
      <c r="BH599" s="13"/>
      <c r="BI599" s="13"/>
      <c r="BJ599" s="13"/>
      <c r="BK599" s="13"/>
    </row>
    <row r="600" spans="51:63" x14ac:dyDescent="0.25">
      <c r="AY600" s="13"/>
      <c r="AZ600" s="13"/>
      <c r="BA600" s="13"/>
      <c r="BB600" s="13"/>
      <c r="BC600" s="13"/>
      <c r="BD600" s="13"/>
      <c r="BE600" s="13"/>
      <c r="BF600" s="13"/>
      <c r="BG600" s="13"/>
      <c r="BH600" s="13"/>
      <c r="BI600" s="13"/>
      <c r="BJ600" s="13"/>
      <c r="BK600" s="13"/>
    </row>
    <row r="601" spans="51:63" x14ac:dyDescent="0.25">
      <c r="AY601" s="13"/>
      <c r="AZ601" s="13"/>
      <c r="BA601" s="13"/>
      <c r="BB601" s="13"/>
      <c r="BC601" s="13"/>
      <c r="BD601" s="13"/>
      <c r="BE601" s="13"/>
      <c r="BF601" s="13"/>
      <c r="BG601" s="13"/>
      <c r="BH601" s="13"/>
      <c r="BI601" s="13"/>
      <c r="BJ601" s="13"/>
      <c r="BK601" s="13"/>
    </row>
    <row r="602" spans="51:63" x14ac:dyDescent="0.25">
      <c r="AY602" s="13"/>
      <c r="AZ602" s="13"/>
      <c r="BA602" s="13"/>
      <c r="BB602" s="13"/>
      <c r="BC602" s="13"/>
      <c r="BD602" s="13"/>
      <c r="BE602" s="13"/>
      <c r="BF602" s="13"/>
      <c r="BG602" s="13"/>
      <c r="BH602" s="13"/>
      <c r="BI602" s="13"/>
      <c r="BJ602" s="13"/>
      <c r="BK602" s="13"/>
    </row>
    <row r="603" spans="51:63" x14ac:dyDescent="0.25">
      <c r="AY603" s="13"/>
      <c r="AZ603" s="13"/>
      <c r="BA603" s="13"/>
      <c r="BB603" s="13"/>
      <c r="BC603" s="13"/>
      <c r="BD603" s="13"/>
      <c r="BE603" s="13"/>
      <c r="BF603" s="13"/>
      <c r="BG603" s="13"/>
      <c r="BH603" s="13"/>
      <c r="BI603" s="13"/>
      <c r="BJ603" s="13"/>
      <c r="BK603" s="13"/>
    </row>
    <row r="604" spans="51:63" x14ac:dyDescent="0.25">
      <c r="AY604" s="13"/>
      <c r="AZ604" s="13"/>
      <c r="BA604" s="13"/>
      <c r="BB604" s="13"/>
      <c r="BC604" s="13"/>
      <c r="BD604" s="13"/>
      <c r="BE604" s="13"/>
      <c r="BF604" s="13"/>
      <c r="BG604" s="13"/>
      <c r="BH604" s="13"/>
      <c r="BI604" s="13"/>
      <c r="BJ604" s="13"/>
      <c r="BK604" s="13"/>
    </row>
    <row r="605" spans="51:63" x14ac:dyDescent="0.25">
      <c r="AY605" s="13"/>
      <c r="AZ605" s="13"/>
      <c r="BA605" s="13"/>
      <c r="BB605" s="13"/>
      <c r="BC605" s="13"/>
      <c r="BD605" s="13"/>
      <c r="BE605" s="13"/>
      <c r="BF605" s="13"/>
      <c r="BG605" s="13"/>
      <c r="BH605" s="13"/>
      <c r="BI605" s="13"/>
      <c r="BJ605" s="13"/>
      <c r="BK605" s="13"/>
    </row>
    <row r="606" spans="51:63" x14ac:dyDescent="0.25">
      <c r="AY606" s="13"/>
      <c r="AZ606" s="13"/>
      <c r="BA606" s="13"/>
      <c r="BB606" s="13"/>
      <c r="BC606" s="13"/>
      <c r="BD606" s="13"/>
      <c r="BE606" s="13"/>
      <c r="BF606" s="13"/>
      <c r="BG606" s="13"/>
      <c r="BH606" s="13"/>
      <c r="BI606" s="13"/>
      <c r="BJ606" s="13"/>
      <c r="BK606" s="13"/>
    </row>
    <row r="607" spans="51:63" x14ac:dyDescent="0.25">
      <c r="AY607" s="13"/>
      <c r="AZ607" s="13"/>
      <c r="BA607" s="13"/>
      <c r="BB607" s="13"/>
      <c r="BC607" s="13"/>
      <c r="BD607" s="13"/>
      <c r="BE607" s="13"/>
      <c r="BF607" s="13"/>
      <c r="BG607" s="13"/>
      <c r="BH607" s="13"/>
      <c r="BI607" s="13"/>
      <c r="BJ607" s="13"/>
      <c r="BK607" s="13"/>
    </row>
    <row r="608" spans="51:63" x14ac:dyDescent="0.25">
      <c r="AY608" s="13"/>
      <c r="AZ608" s="13"/>
      <c r="BA608" s="13"/>
      <c r="BB608" s="13"/>
      <c r="BC608" s="13"/>
      <c r="BD608" s="13"/>
      <c r="BE608" s="13"/>
      <c r="BF608" s="13"/>
      <c r="BG608" s="13"/>
      <c r="BH608" s="13"/>
      <c r="BI608" s="13"/>
      <c r="BJ608" s="13"/>
      <c r="BK608" s="13"/>
    </row>
    <row r="609" spans="51:63" x14ac:dyDescent="0.25">
      <c r="AY609" s="13"/>
      <c r="AZ609" s="13"/>
      <c r="BA609" s="13"/>
      <c r="BB609" s="13"/>
      <c r="BC609" s="13"/>
      <c r="BD609" s="13"/>
      <c r="BE609" s="13"/>
      <c r="BF609" s="13"/>
      <c r="BG609" s="13"/>
      <c r="BH609" s="13"/>
      <c r="BI609" s="13"/>
      <c r="BJ609" s="13"/>
      <c r="BK609" s="13"/>
    </row>
    <row r="610" spans="51:63" x14ac:dyDescent="0.25">
      <c r="AY610" s="13"/>
      <c r="AZ610" s="13"/>
      <c r="BA610" s="13"/>
      <c r="BB610" s="13"/>
      <c r="BC610" s="13"/>
      <c r="BD610" s="13"/>
      <c r="BE610" s="13"/>
      <c r="BF610" s="13"/>
      <c r="BG610" s="13"/>
      <c r="BH610" s="13"/>
      <c r="BI610" s="13"/>
      <c r="BJ610" s="13"/>
      <c r="BK610" s="13"/>
    </row>
    <row r="611" spans="51:63" x14ac:dyDescent="0.25">
      <c r="AY611" s="13"/>
      <c r="AZ611" s="13"/>
      <c r="BA611" s="13"/>
      <c r="BB611" s="13"/>
      <c r="BC611" s="13"/>
      <c r="BD611" s="13"/>
      <c r="BE611" s="13"/>
      <c r="BF611" s="13"/>
      <c r="BG611" s="13"/>
      <c r="BH611" s="13"/>
      <c r="BI611" s="13"/>
      <c r="BJ611" s="13"/>
      <c r="BK611" s="13"/>
    </row>
    <row r="612" spans="51:63" x14ac:dyDescent="0.25">
      <c r="AY612" s="13"/>
      <c r="AZ612" s="13"/>
      <c r="BA612" s="13"/>
      <c r="BB612" s="13"/>
      <c r="BC612" s="13"/>
      <c r="BD612" s="13"/>
      <c r="BE612" s="13"/>
      <c r="BF612" s="13"/>
      <c r="BG612" s="13"/>
      <c r="BH612" s="13"/>
      <c r="BI612" s="13"/>
      <c r="BJ612" s="13"/>
      <c r="BK612" s="13"/>
    </row>
    <row r="613" spans="51:63" x14ac:dyDescent="0.25">
      <c r="AY613" s="13"/>
      <c r="AZ613" s="13"/>
      <c r="BA613" s="13"/>
      <c r="BB613" s="13"/>
      <c r="BC613" s="13"/>
      <c r="BD613" s="13"/>
      <c r="BE613" s="13"/>
      <c r="BF613" s="13"/>
      <c r="BG613" s="13"/>
      <c r="BH613" s="13"/>
      <c r="BI613" s="13"/>
      <c r="BJ613" s="13"/>
      <c r="BK613" s="13"/>
    </row>
    <row r="614" spans="51:63" x14ac:dyDescent="0.25">
      <c r="AY614" s="13"/>
      <c r="AZ614" s="13"/>
      <c r="BA614" s="13"/>
      <c r="BB614" s="13"/>
      <c r="BC614" s="13"/>
      <c r="BD614" s="13"/>
      <c r="BE614" s="13"/>
      <c r="BF614" s="13"/>
      <c r="BG614" s="13"/>
      <c r="BH614" s="13"/>
      <c r="BI614" s="13"/>
      <c r="BJ614" s="13"/>
      <c r="BK614" s="13"/>
    </row>
    <row r="615" spans="51:63" x14ac:dyDescent="0.25">
      <c r="AY615" s="13"/>
      <c r="AZ615" s="13"/>
      <c r="BA615" s="13"/>
      <c r="BB615" s="13"/>
      <c r="BC615" s="13"/>
      <c r="BD615" s="13"/>
      <c r="BE615" s="13"/>
      <c r="BF615" s="13"/>
      <c r="BG615" s="13"/>
      <c r="BH615" s="13"/>
      <c r="BI615" s="13"/>
      <c r="BJ615" s="13"/>
      <c r="BK615" s="13"/>
    </row>
    <row r="616" spans="51:63" x14ac:dyDescent="0.25">
      <c r="AY616" s="13"/>
      <c r="AZ616" s="13"/>
      <c r="BA616" s="13"/>
      <c r="BB616" s="13"/>
      <c r="BC616" s="13"/>
      <c r="BD616" s="13"/>
      <c r="BE616" s="13"/>
      <c r="BF616" s="13"/>
      <c r="BG616" s="13"/>
      <c r="BH616" s="13"/>
      <c r="BI616" s="13"/>
      <c r="BJ616" s="13"/>
      <c r="BK616" s="13"/>
    </row>
    <row r="617" spans="51:63" x14ac:dyDescent="0.25">
      <c r="AY617" s="13"/>
      <c r="AZ617" s="13"/>
      <c r="BA617" s="13"/>
      <c r="BB617" s="13"/>
      <c r="BC617" s="13"/>
      <c r="BD617" s="13"/>
      <c r="BE617" s="13"/>
      <c r="BF617" s="13"/>
      <c r="BG617" s="13"/>
      <c r="BH617" s="13"/>
      <c r="BI617" s="13"/>
      <c r="BJ617" s="13"/>
      <c r="BK617" s="13"/>
    </row>
    <row r="618" spans="51:63" x14ac:dyDescent="0.25">
      <c r="AY618" s="13"/>
      <c r="AZ618" s="13"/>
      <c r="BA618" s="13"/>
      <c r="BB618" s="13"/>
      <c r="BC618" s="13"/>
      <c r="BD618" s="13"/>
      <c r="BE618" s="13"/>
      <c r="BF618" s="13"/>
      <c r="BG618" s="13"/>
      <c r="BH618" s="13"/>
      <c r="BI618" s="13"/>
      <c r="BJ618" s="13"/>
      <c r="BK618" s="13"/>
    </row>
    <row r="619" spans="51:63" x14ac:dyDescent="0.25">
      <c r="AY619" s="13"/>
      <c r="AZ619" s="13"/>
      <c r="BA619" s="13"/>
      <c r="BB619" s="13"/>
      <c r="BC619" s="13"/>
      <c r="BD619" s="13"/>
      <c r="BE619" s="13"/>
      <c r="BF619" s="13"/>
      <c r="BG619" s="13"/>
      <c r="BH619" s="13"/>
      <c r="BI619" s="13"/>
      <c r="BJ619" s="13"/>
      <c r="BK619" s="13"/>
    </row>
    <row r="620" spans="51:63" x14ac:dyDescent="0.25">
      <c r="AY620" s="13"/>
      <c r="AZ620" s="13"/>
      <c r="BA620" s="13"/>
      <c r="BB620" s="13"/>
      <c r="BC620" s="13"/>
      <c r="BD620" s="13"/>
      <c r="BE620" s="13"/>
      <c r="BF620" s="13"/>
      <c r="BG620" s="13"/>
      <c r="BH620" s="13"/>
      <c r="BI620" s="13"/>
      <c r="BJ620" s="13"/>
      <c r="BK620" s="13"/>
    </row>
    <row r="621" spans="51:63" x14ac:dyDescent="0.25">
      <c r="AY621" s="13"/>
      <c r="AZ621" s="13"/>
      <c r="BA621" s="13"/>
      <c r="BB621" s="13"/>
      <c r="BC621" s="13"/>
      <c r="BD621" s="13"/>
      <c r="BE621" s="13"/>
      <c r="BF621" s="13"/>
      <c r="BG621" s="13"/>
      <c r="BH621" s="13"/>
      <c r="BI621" s="13"/>
      <c r="BJ621" s="13"/>
      <c r="BK621" s="13"/>
    </row>
    <row r="622" spans="51:63" x14ac:dyDescent="0.25">
      <c r="AY622" s="13"/>
      <c r="AZ622" s="13"/>
      <c r="BA622" s="13"/>
      <c r="BB622" s="13"/>
      <c r="BC622" s="13"/>
      <c r="BD622" s="13"/>
      <c r="BE622" s="13"/>
      <c r="BF622" s="13"/>
      <c r="BG622" s="13"/>
      <c r="BH622" s="13"/>
      <c r="BI622" s="13"/>
      <c r="BJ622" s="13"/>
      <c r="BK622" s="13"/>
    </row>
    <row r="623" spans="51:63" x14ac:dyDescent="0.25">
      <c r="AY623" s="13"/>
      <c r="AZ623" s="13"/>
      <c r="BA623" s="13"/>
      <c r="BB623" s="13"/>
      <c r="BC623" s="13"/>
      <c r="BD623" s="13"/>
      <c r="BE623" s="13"/>
      <c r="BF623" s="13"/>
      <c r="BG623" s="13"/>
      <c r="BH623" s="13"/>
      <c r="BI623" s="13"/>
      <c r="BJ623" s="13"/>
      <c r="BK623" s="13"/>
    </row>
    <row r="624" spans="51:63" x14ac:dyDescent="0.25">
      <c r="AY624" s="13"/>
      <c r="AZ624" s="13"/>
      <c r="BA624" s="13"/>
      <c r="BB624" s="13"/>
      <c r="BC624" s="13"/>
      <c r="BD624" s="13"/>
      <c r="BE624" s="13"/>
      <c r="BF624" s="13"/>
      <c r="BG624" s="13"/>
      <c r="BH624" s="13"/>
      <c r="BI624" s="13"/>
      <c r="BJ624" s="13"/>
      <c r="BK624" s="13"/>
    </row>
    <row r="625" spans="51:63" x14ac:dyDescent="0.25">
      <c r="AY625" s="13"/>
      <c r="AZ625" s="13"/>
      <c r="BA625" s="13"/>
      <c r="BB625" s="13"/>
      <c r="BC625" s="13"/>
      <c r="BD625" s="13"/>
      <c r="BE625" s="13"/>
      <c r="BF625" s="13"/>
      <c r="BG625" s="13"/>
      <c r="BH625" s="13"/>
      <c r="BI625" s="13"/>
      <c r="BJ625" s="13"/>
      <c r="BK625" s="13"/>
    </row>
    <row r="626" spans="51:63" x14ac:dyDescent="0.25">
      <c r="AY626" s="13"/>
      <c r="AZ626" s="13"/>
      <c r="BA626" s="13"/>
      <c r="BB626" s="13"/>
      <c r="BC626" s="13"/>
      <c r="BD626" s="13"/>
      <c r="BE626" s="13"/>
      <c r="BF626" s="13"/>
      <c r="BG626" s="13"/>
      <c r="BH626" s="13"/>
      <c r="BI626" s="13"/>
      <c r="BJ626" s="13"/>
      <c r="BK626" s="13"/>
    </row>
    <row r="627" spans="51:63" x14ac:dyDescent="0.25">
      <c r="AY627" s="13"/>
      <c r="AZ627" s="13"/>
      <c r="BA627" s="13"/>
      <c r="BB627" s="13"/>
      <c r="BC627" s="13"/>
      <c r="BD627" s="13"/>
      <c r="BE627" s="13"/>
      <c r="BF627" s="13"/>
      <c r="BG627" s="13"/>
      <c r="BH627" s="13"/>
      <c r="BI627" s="13"/>
      <c r="BJ627" s="13"/>
      <c r="BK627" s="13"/>
    </row>
    <row r="628" spans="51:63" x14ac:dyDescent="0.25">
      <c r="AY628" s="13"/>
      <c r="AZ628" s="13"/>
      <c r="BA628" s="13"/>
      <c r="BB628" s="13"/>
      <c r="BC628" s="13"/>
      <c r="BD628" s="13"/>
      <c r="BE628" s="13"/>
      <c r="BF628" s="13"/>
      <c r="BG628" s="13"/>
      <c r="BH628" s="13"/>
      <c r="BI628" s="13"/>
      <c r="BJ628" s="13"/>
      <c r="BK628" s="13"/>
    </row>
    <row r="629" spans="51:63" x14ac:dyDescent="0.25">
      <c r="AY629" s="13"/>
      <c r="AZ629" s="13"/>
      <c r="BA629" s="13"/>
      <c r="BB629" s="13"/>
      <c r="BC629" s="13"/>
      <c r="BD629" s="13"/>
      <c r="BE629" s="13"/>
      <c r="BF629" s="13"/>
      <c r="BG629" s="13"/>
      <c r="BH629" s="13"/>
      <c r="BI629" s="13"/>
      <c r="BJ629" s="13"/>
      <c r="BK629" s="13"/>
    </row>
    <row r="630" spans="51:63" x14ac:dyDescent="0.25">
      <c r="AY630" s="13"/>
      <c r="AZ630" s="13"/>
      <c r="BA630" s="13"/>
      <c r="BB630" s="13"/>
      <c r="BC630" s="13"/>
      <c r="BD630" s="13"/>
      <c r="BE630" s="13"/>
      <c r="BF630" s="13"/>
      <c r="BG630" s="13"/>
      <c r="BH630" s="13"/>
      <c r="BI630" s="13"/>
      <c r="BJ630" s="13"/>
      <c r="BK630" s="13"/>
    </row>
    <row r="631" spans="51:63" x14ac:dyDescent="0.25">
      <c r="AY631" s="13"/>
      <c r="AZ631" s="13"/>
      <c r="BA631" s="13"/>
      <c r="BB631" s="13"/>
      <c r="BC631" s="13"/>
      <c r="BD631" s="13"/>
      <c r="BE631" s="13"/>
      <c r="BF631" s="13"/>
      <c r="BG631" s="13"/>
      <c r="BH631" s="13"/>
      <c r="BI631" s="13"/>
      <c r="BJ631" s="13"/>
      <c r="BK631" s="13"/>
    </row>
    <row r="632" spans="51:63" x14ac:dyDescent="0.25">
      <c r="AY632" s="13"/>
      <c r="AZ632" s="13"/>
      <c r="BA632" s="13"/>
      <c r="BB632" s="13"/>
      <c r="BC632" s="13"/>
      <c r="BD632" s="13"/>
      <c r="BE632" s="13"/>
      <c r="BF632" s="13"/>
      <c r="BG632" s="13"/>
      <c r="BH632" s="13"/>
      <c r="BI632" s="13"/>
      <c r="BJ632" s="13"/>
      <c r="BK632" s="13"/>
    </row>
    <row r="633" spans="51:63" x14ac:dyDescent="0.25">
      <c r="AY633" s="13"/>
      <c r="AZ633" s="13"/>
      <c r="BA633" s="13"/>
      <c r="BB633" s="13"/>
      <c r="BC633" s="13"/>
      <c r="BD633" s="13"/>
      <c r="BE633" s="13"/>
      <c r="BF633" s="13"/>
      <c r="BG633" s="13"/>
      <c r="BH633" s="13"/>
      <c r="BI633" s="13"/>
      <c r="BJ633" s="13"/>
      <c r="BK633" s="13"/>
    </row>
    <row r="634" spans="51:63" x14ac:dyDescent="0.25">
      <c r="AY634" s="13"/>
      <c r="AZ634" s="13"/>
      <c r="BA634" s="13"/>
      <c r="BB634" s="13"/>
      <c r="BC634" s="13"/>
      <c r="BD634" s="13"/>
      <c r="BE634" s="13"/>
      <c r="BF634" s="13"/>
      <c r="BG634" s="13"/>
      <c r="BH634" s="13"/>
      <c r="BI634" s="13"/>
      <c r="BJ634" s="13"/>
      <c r="BK634" s="13"/>
    </row>
    <row r="635" spans="51:63" x14ac:dyDescent="0.25">
      <c r="AY635" s="13"/>
      <c r="AZ635" s="13"/>
      <c r="BA635" s="13"/>
      <c r="BB635" s="13"/>
      <c r="BC635" s="13"/>
      <c r="BD635" s="13"/>
      <c r="BE635" s="13"/>
      <c r="BF635" s="13"/>
      <c r="BG635" s="13"/>
      <c r="BH635" s="13"/>
      <c r="BI635" s="13"/>
      <c r="BJ635" s="13"/>
      <c r="BK635" s="13"/>
    </row>
    <row r="636" spans="51:63" x14ac:dyDescent="0.25">
      <c r="AY636" s="13"/>
      <c r="AZ636" s="13"/>
      <c r="BA636" s="13"/>
      <c r="BB636" s="13"/>
      <c r="BC636" s="13"/>
      <c r="BD636" s="13"/>
      <c r="BE636" s="13"/>
      <c r="BF636" s="13"/>
      <c r="BG636" s="13"/>
      <c r="BH636" s="13"/>
      <c r="BI636" s="13"/>
      <c r="BJ636" s="13"/>
      <c r="BK636" s="13"/>
    </row>
    <row r="637" spans="51:63" x14ac:dyDescent="0.25">
      <c r="AY637" s="13"/>
      <c r="AZ637" s="13"/>
      <c r="BA637" s="13"/>
      <c r="BB637" s="13"/>
      <c r="BC637" s="13"/>
      <c r="BD637" s="13"/>
      <c r="BE637" s="13"/>
      <c r="BF637" s="13"/>
      <c r="BG637" s="13"/>
      <c r="BH637" s="13"/>
      <c r="BI637" s="13"/>
      <c r="BJ637" s="13"/>
      <c r="BK637" s="13"/>
    </row>
    <row r="638" spans="51:63" x14ac:dyDescent="0.25">
      <c r="AY638" s="13"/>
      <c r="AZ638" s="13"/>
      <c r="BA638" s="13"/>
      <c r="BB638" s="13"/>
      <c r="BC638" s="13"/>
      <c r="BD638" s="13"/>
      <c r="BE638" s="13"/>
      <c r="BF638" s="13"/>
      <c r="BG638" s="13"/>
      <c r="BH638" s="13"/>
      <c r="BI638" s="13"/>
      <c r="BJ638" s="13"/>
      <c r="BK638" s="13"/>
    </row>
    <row r="639" spans="51:63" x14ac:dyDescent="0.25">
      <c r="AY639" s="13"/>
      <c r="AZ639" s="13"/>
      <c r="BA639" s="13"/>
      <c r="BB639" s="13"/>
      <c r="BC639" s="13"/>
      <c r="BD639" s="13"/>
      <c r="BE639" s="13"/>
      <c r="BF639" s="13"/>
      <c r="BG639" s="13"/>
      <c r="BH639" s="13"/>
      <c r="BI639" s="13"/>
      <c r="BJ639" s="13"/>
      <c r="BK639" s="13"/>
    </row>
    <row r="640" spans="51:63" x14ac:dyDescent="0.25">
      <c r="AY640" s="13"/>
      <c r="AZ640" s="13"/>
      <c r="BA640" s="13"/>
      <c r="BB640" s="13"/>
      <c r="BC640" s="13"/>
      <c r="BD640" s="13"/>
      <c r="BE640" s="13"/>
      <c r="BF640" s="13"/>
      <c r="BG640" s="13"/>
      <c r="BH640" s="13"/>
      <c r="BI640" s="13"/>
      <c r="BJ640" s="13"/>
      <c r="BK640" s="13"/>
    </row>
    <row r="641" spans="51:63" x14ac:dyDescent="0.25">
      <c r="AY641" s="13"/>
      <c r="AZ641" s="13"/>
      <c r="BA641" s="13"/>
      <c r="BB641" s="13"/>
      <c r="BC641" s="13"/>
      <c r="BD641" s="13"/>
      <c r="BE641" s="13"/>
      <c r="BF641" s="13"/>
      <c r="BG641" s="13"/>
      <c r="BH641" s="13"/>
      <c r="BI641" s="13"/>
      <c r="BJ641" s="13"/>
      <c r="BK641" s="13"/>
    </row>
    <row r="642" spans="51:63" x14ac:dyDescent="0.25">
      <c r="AY642" s="13"/>
      <c r="AZ642" s="13"/>
      <c r="BA642" s="13"/>
      <c r="BB642" s="13"/>
      <c r="BC642" s="13"/>
      <c r="BD642" s="13"/>
      <c r="BE642" s="13"/>
      <c r="BF642" s="13"/>
      <c r="BG642" s="13"/>
      <c r="BH642" s="13"/>
      <c r="BI642" s="13"/>
      <c r="BJ642" s="13"/>
      <c r="BK642" s="13"/>
    </row>
    <row r="643" spans="51:63" x14ac:dyDescent="0.25">
      <c r="AY643" s="13"/>
      <c r="AZ643" s="13"/>
      <c r="BA643" s="13"/>
      <c r="BB643" s="13"/>
      <c r="BC643" s="13"/>
      <c r="BD643" s="13"/>
      <c r="BE643" s="13"/>
      <c r="BF643" s="13"/>
      <c r="BG643" s="13"/>
      <c r="BH643" s="13"/>
      <c r="BI643" s="13"/>
      <c r="BJ643" s="13"/>
      <c r="BK643" s="13"/>
    </row>
    <row r="644" spans="51:63" x14ac:dyDescent="0.25">
      <c r="AY644" s="13"/>
      <c r="AZ644" s="13"/>
      <c r="BA644" s="13"/>
      <c r="BB644" s="13"/>
      <c r="BC644" s="13"/>
      <c r="BD644" s="13"/>
      <c r="BE644" s="13"/>
      <c r="BF644" s="13"/>
      <c r="BG644" s="13"/>
      <c r="BH644" s="13"/>
      <c r="BI644" s="13"/>
      <c r="BJ644" s="13"/>
      <c r="BK644" s="13"/>
    </row>
    <row r="645" spans="51:63" x14ac:dyDescent="0.25">
      <c r="AY645" s="13"/>
      <c r="AZ645" s="13"/>
      <c r="BA645" s="13"/>
      <c r="BB645" s="13"/>
      <c r="BC645" s="13"/>
      <c r="BD645" s="13"/>
      <c r="BE645" s="13"/>
      <c r="BF645" s="13"/>
      <c r="BG645" s="13"/>
      <c r="BH645" s="13"/>
      <c r="BI645" s="13"/>
      <c r="BJ645" s="13"/>
      <c r="BK645" s="13"/>
    </row>
    <row r="646" spans="51:63" x14ac:dyDescent="0.25">
      <c r="AY646" s="13"/>
      <c r="AZ646" s="13"/>
      <c r="BA646" s="13"/>
      <c r="BB646" s="13"/>
      <c r="BC646" s="13"/>
      <c r="BD646" s="13"/>
      <c r="BE646" s="13"/>
      <c r="BF646" s="13"/>
      <c r="BG646" s="13"/>
      <c r="BH646" s="13"/>
      <c r="BI646" s="13"/>
      <c r="BJ646" s="13"/>
      <c r="BK646" s="13"/>
    </row>
    <row r="647" spans="51:63" x14ac:dyDescent="0.25">
      <c r="AY647" s="13"/>
      <c r="AZ647" s="13"/>
      <c r="BA647" s="13"/>
      <c r="BB647" s="13"/>
      <c r="BC647" s="13"/>
      <c r="BD647" s="13"/>
      <c r="BE647" s="13"/>
      <c r="BF647" s="13"/>
      <c r="BG647" s="13"/>
      <c r="BH647" s="13"/>
      <c r="BI647" s="13"/>
      <c r="BJ647" s="13"/>
      <c r="BK647" s="13"/>
    </row>
    <row r="648" spans="51:63" x14ac:dyDescent="0.25">
      <c r="AY648" s="13"/>
      <c r="AZ648" s="13"/>
      <c r="BA648" s="13"/>
      <c r="BB648" s="13"/>
      <c r="BC648" s="13"/>
      <c r="BD648" s="13"/>
      <c r="BE648" s="13"/>
      <c r="BF648" s="13"/>
      <c r="BG648" s="13"/>
      <c r="BH648" s="13"/>
      <c r="BI648" s="13"/>
      <c r="BJ648" s="13"/>
      <c r="BK648" s="13"/>
    </row>
    <row r="649" spans="51:63" x14ac:dyDescent="0.25">
      <c r="AY649" s="13"/>
      <c r="AZ649" s="13"/>
      <c r="BA649" s="13"/>
      <c r="BB649" s="13"/>
      <c r="BC649" s="13"/>
      <c r="BD649" s="13"/>
      <c r="BE649" s="13"/>
      <c r="BF649" s="13"/>
      <c r="BG649" s="13"/>
      <c r="BH649" s="13"/>
      <c r="BI649" s="13"/>
      <c r="BJ649" s="13"/>
      <c r="BK649" s="13"/>
    </row>
    <row r="650" spans="51:63" x14ac:dyDescent="0.25">
      <c r="AY650" s="13"/>
      <c r="AZ650" s="13"/>
      <c r="BA650" s="13"/>
      <c r="BB650" s="13"/>
      <c r="BC650" s="13"/>
      <c r="BD650" s="13"/>
      <c r="BE650" s="13"/>
      <c r="BF650" s="13"/>
      <c r="BG650" s="13"/>
      <c r="BH650" s="13"/>
      <c r="BI650" s="13"/>
      <c r="BJ650" s="13"/>
      <c r="BK650" s="13"/>
    </row>
    <row r="651" spans="51:63" x14ac:dyDescent="0.25">
      <c r="AY651" s="13"/>
      <c r="AZ651" s="13"/>
      <c r="BA651" s="13"/>
      <c r="BB651" s="13"/>
      <c r="BC651" s="13"/>
      <c r="BD651" s="13"/>
      <c r="BE651" s="13"/>
      <c r="BF651" s="13"/>
      <c r="BG651" s="13"/>
      <c r="BH651" s="13"/>
      <c r="BI651" s="13"/>
      <c r="BJ651" s="13"/>
      <c r="BK651" s="13"/>
    </row>
    <row r="652" spans="51:63" x14ac:dyDescent="0.25">
      <c r="AY652" s="13"/>
      <c r="AZ652" s="13"/>
      <c r="BA652" s="13"/>
      <c r="BB652" s="13"/>
      <c r="BC652" s="13"/>
      <c r="BD652" s="13"/>
      <c r="BE652" s="13"/>
      <c r="BF652" s="13"/>
      <c r="BG652" s="13"/>
      <c r="BH652" s="13"/>
      <c r="BI652" s="13"/>
      <c r="BJ652" s="13"/>
      <c r="BK652" s="13"/>
    </row>
    <row r="653" spans="51:63" x14ac:dyDescent="0.25">
      <c r="AY653" s="13"/>
      <c r="AZ653" s="13"/>
      <c r="BA653" s="13"/>
      <c r="BB653" s="13"/>
      <c r="BC653" s="13"/>
      <c r="BD653" s="13"/>
      <c r="BE653" s="13"/>
      <c r="BF653" s="13"/>
      <c r="BG653" s="13"/>
      <c r="BH653" s="13"/>
      <c r="BI653" s="13"/>
      <c r="BJ653" s="13"/>
      <c r="BK653" s="13"/>
    </row>
    <row r="654" spans="51:63" x14ac:dyDescent="0.25">
      <c r="AY654" s="13"/>
      <c r="AZ654" s="13"/>
      <c r="BA654" s="13"/>
      <c r="BB654" s="13"/>
      <c r="BC654" s="13"/>
      <c r="BD654" s="13"/>
      <c r="BE654" s="13"/>
      <c r="BF654" s="13"/>
      <c r="BG654" s="13"/>
      <c r="BH654" s="13"/>
      <c r="BI654" s="13"/>
      <c r="BJ654" s="13"/>
      <c r="BK654" s="13"/>
    </row>
    <row r="655" spans="51:63" x14ac:dyDescent="0.25">
      <c r="AY655" s="13"/>
      <c r="AZ655" s="13"/>
      <c r="BA655" s="13"/>
      <c r="BB655" s="13"/>
      <c r="BC655" s="13"/>
      <c r="BD655" s="13"/>
      <c r="BE655" s="13"/>
      <c r="BF655" s="13"/>
      <c r="BG655" s="13"/>
      <c r="BH655" s="13"/>
      <c r="BI655" s="13"/>
      <c r="BJ655" s="13"/>
      <c r="BK655" s="13"/>
    </row>
    <row r="656" spans="51:63" x14ac:dyDescent="0.25">
      <c r="AY656" s="13"/>
      <c r="AZ656" s="13"/>
      <c r="BA656" s="13"/>
      <c r="BB656" s="13"/>
      <c r="BC656" s="13"/>
      <c r="BD656" s="13"/>
      <c r="BE656" s="13"/>
      <c r="BF656" s="13"/>
      <c r="BG656" s="13"/>
      <c r="BH656" s="13"/>
      <c r="BI656" s="13"/>
      <c r="BJ656" s="13"/>
      <c r="BK656" s="13"/>
    </row>
    <row r="657" spans="51:63" x14ac:dyDescent="0.25">
      <c r="AY657" s="13"/>
      <c r="AZ657" s="13"/>
      <c r="BA657" s="13"/>
      <c r="BB657" s="13"/>
      <c r="BC657" s="13"/>
      <c r="BD657" s="13"/>
      <c r="BE657" s="13"/>
      <c r="BF657" s="13"/>
      <c r="BG657" s="13"/>
      <c r="BH657" s="13"/>
      <c r="BI657" s="13"/>
      <c r="BJ657" s="13"/>
      <c r="BK657" s="13"/>
    </row>
    <row r="658" spans="51:63" x14ac:dyDescent="0.25">
      <c r="AY658" s="13"/>
      <c r="AZ658" s="13"/>
      <c r="BA658" s="13"/>
      <c r="BB658" s="13"/>
      <c r="BC658" s="13"/>
      <c r="BD658" s="13"/>
      <c r="BE658" s="13"/>
      <c r="BF658" s="13"/>
      <c r="BG658" s="13"/>
      <c r="BH658" s="13"/>
      <c r="BI658" s="13"/>
      <c r="BJ658" s="13"/>
      <c r="BK658" s="13"/>
    </row>
    <row r="659" spans="51:63" x14ac:dyDescent="0.25">
      <c r="AY659" s="13"/>
      <c r="AZ659" s="13"/>
      <c r="BA659" s="13"/>
      <c r="BB659" s="13"/>
      <c r="BC659" s="13"/>
      <c r="BD659" s="13"/>
      <c r="BE659" s="13"/>
      <c r="BF659" s="13"/>
      <c r="BG659" s="13"/>
      <c r="BH659" s="13"/>
      <c r="BI659" s="13"/>
      <c r="BJ659" s="13"/>
      <c r="BK659" s="13"/>
    </row>
    <row r="660" spans="51:63" x14ac:dyDescent="0.25">
      <c r="AY660" s="13"/>
      <c r="AZ660" s="13"/>
      <c r="BA660" s="13"/>
      <c r="BB660" s="13"/>
      <c r="BC660" s="13"/>
      <c r="BD660" s="13"/>
      <c r="BE660" s="13"/>
      <c r="BF660" s="13"/>
      <c r="BG660" s="13"/>
      <c r="BH660" s="13"/>
      <c r="BI660" s="13"/>
      <c r="BJ660" s="13"/>
      <c r="BK660" s="13"/>
    </row>
    <row r="661" spans="51:63" x14ac:dyDescent="0.25">
      <c r="AY661" s="13"/>
      <c r="AZ661" s="13"/>
      <c r="BA661" s="13"/>
      <c r="BB661" s="13"/>
      <c r="BC661" s="13"/>
      <c r="BD661" s="13"/>
      <c r="BE661" s="13"/>
      <c r="BF661" s="13"/>
      <c r="BG661" s="13"/>
      <c r="BH661" s="13"/>
      <c r="BI661" s="13"/>
      <c r="BJ661" s="13"/>
      <c r="BK661" s="13"/>
    </row>
    <row r="662" spans="51:63" x14ac:dyDescent="0.25">
      <c r="AY662" s="13"/>
      <c r="AZ662" s="13"/>
      <c r="BA662" s="13"/>
      <c r="BB662" s="13"/>
      <c r="BC662" s="13"/>
      <c r="BD662" s="13"/>
      <c r="BE662" s="13"/>
      <c r="BF662" s="13"/>
      <c r="BG662" s="13"/>
      <c r="BH662" s="13"/>
      <c r="BI662" s="13"/>
      <c r="BJ662" s="13"/>
      <c r="BK662" s="13"/>
    </row>
    <row r="663" spans="51:63" x14ac:dyDescent="0.25">
      <c r="AY663" s="13"/>
      <c r="AZ663" s="13"/>
      <c r="BA663" s="13"/>
      <c r="BB663" s="13"/>
      <c r="BC663" s="13"/>
      <c r="BD663" s="13"/>
      <c r="BE663" s="13"/>
      <c r="BF663" s="13"/>
      <c r="BG663" s="13"/>
      <c r="BH663" s="13"/>
      <c r="BI663" s="13"/>
      <c r="BJ663" s="13"/>
      <c r="BK663" s="13"/>
    </row>
    <row r="664" spans="51:63" x14ac:dyDescent="0.25">
      <c r="AY664" s="13"/>
      <c r="AZ664" s="13"/>
      <c r="BA664" s="13"/>
      <c r="BB664" s="13"/>
      <c r="BC664" s="13"/>
      <c r="BD664" s="13"/>
      <c r="BE664" s="13"/>
      <c r="BF664" s="13"/>
      <c r="BG664" s="13"/>
      <c r="BH664" s="13"/>
      <c r="BI664" s="13"/>
      <c r="BJ664" s="13"/>
      <c r="BK664" s="13"/>
    </row>
    <row r="665" spans="51:63" x14ac:dyDescent="0.25">
      <c r="AY665" s="13"/>
      <c r="AZ665" s="13"/>
      <c r="BA665" s="13"/>
      <c r="BB665" s="13"/>
      <c r="BC665" s="13"/>
      <c r="BD665" s="13"/>
      <c r="BE665" s="13"/>
      <c r="BF665" s="13"/>
      <c r="BG665" s="13"/>
      <c r="BH665" s="13"/>
      <c r="BI665" s="13"/>
      <c r="BJ665" s="13"/>
      <c r="BK665" s="13"/>
    </row>
    <row r="666" spans="51:63" x14ac:dyDescent="0.25">
      <c r="AY666" s="13"/>
      <c r="AZ666" s="13"/>
      <c r="BA666" s="13"/>
      <c r="BB666" s="13"/>
      <c r="BC666" s="13"/>
      <c r="BD666" s="13"/>
      <c r="BE666" s="13"/>
      <c r="BF666" s="13"/>
      <c r="BG666" s="13"/>
      <c r="BH666" s="13"/>
      <c r="BI666" s="13"/>
      <c r="BJ666" s="13"/>
      <c r="BK666" s="13"/>
    </row>
    <row r="667" spans="51:63" x14ac:dyDescent="0.25">
      <c r="AY667" s="13"/>
      <c r="AZ667" s="13"/>
      <c r="BA667" s="13"/>
      <c r="BB667" s="13"/>
      <c r="BC667" s="13"/>
      <c r="BD667" s="13"/>
      <c r="BE667" s="13"/>
      <c r="BF667" s="13"/>
      <c r="BG667" s="13"/>
      <c r="BH667" s="13"/>
      <c r="BI667" s="13"/>
      <c r="BJ667" s="13"/>
      <c r="BK667" s="13"/>
    </row>
    <row r="668" spans="51:63" x14ac:dyDescent="0.25">
      <c r="AY668" s="13"/>
      <c r="AZ668" s="13"/>
      <c r="BA668" s="13"/>
      <c r="BB668" s="13"/>
      <c r="BC668" s="13"/>
      <c r="BD668" s="13"/>
      <c r="BE668" s="13"/>
      <c r="BF668" s="13"/>
      <c r="BG668" s="13"/>
      <c r="BH668" s="13"/>
      <c r="BI668" s="13"/>
      <c r="BJ668" s="13"/>
      <c r="BK668" s="13"/>
    </row>
    <row r="669" spans="51:63" x14ac:dyDescent="0.25">
      <c r="AY669" s="13"/>
      <c r="AZ669" s="13"/>
      <c r="BA669" s="13"/>
      <c r="BB669" s="13"/>
      <c r="BC669" s="13"/>
      <c r="BD669" s="13"/>
      <c r="BE669" s="13"/>
      <c r="BF669" s="13"/>
      <c r="BG669" s="13"/>
      <c r="BH669" s="13"/>
      <c r="BI669" s="13"/>
      <c r="BJ669" s="13"/>
      <c r="BK669" s="13"/>
    </row>
    <row r="670" spans="51:63" x14ac:dyDescent="0.25">
      <c r="AY670" s="13"/>
      <c r="AZ670" s="13"/>
      <c r="BA670" s="13"/>
      <c r="BB670" s="13"/>
      <c r="BC670" s="13"/>
      <c r="BD670" s="13"/>
      <c r="BE670" s="13"/>
      <c r="BF670" s="13"/>
      <c r="BG670" s="13"/>
      <c r="BH670" s="13"/>
      <c r="BI670" s="13"/>
      <c r="BJ670" s="13"/>
      <c r="BK670" s="13"/>
    </row>
    <row r="671" spans="51:63" x14ac:dyDescent="0.25">
      <c r="AY671" s="13"/>
      <c r="AZ671" s="13"/>
      <c r="BA671" s="13"/>
      <c r="BB671" s="13"/>
      <c r="BC671" s="13"/>
      <c r="BD671" s="13"/>
      <c r="BE671" s="13"/>
      <c r="BF671" s="13"/>
      <c r="BG671" s="13"/>
      <c r="BH671" s="13"/>
      <c r="BI671" s="13"/>
      <c r="BJ671" s="13"/>
      <c r="BK671" s="13"/>
    </row>
    <row r="672" spans="51:63" x14ac:dyDescent="0.25">
      <c r="AY672" s="13"/>
      <c r="AZ672" s="13"/>
      <c r="BA672" s="13"/>
      <c r="BB672" s="13"/>
      <c r="BC672" s="13"/>
      <c r="BD672" s="13"/>
      <c r="BE672" s="13"/>
      <c r="BF672" s="13"/>
      <c r="BG672" s="13"/>
      <c r="BH672" s="13"/>
      <c r="BI672" s="13"/>
      <c r="BJ672" s="13"/>
      <c r="BK672" s="13"/>
    </row>
    <row r="673" spans="51:63" x14ac:dyDescent="0.25">
      <c r="AY673" s="13"/>
      <c r="AZ673" s="13"/>
      <c r="BA673" s="13"/>
      <c r="BB673" s="13"/>
      <c r="BC673" s="13"/>
      <c r="BD673" s="13"/>
      <c r="BE673" s="13"/>
      <c r="BF673" s="13"/>
      <c r="BG673" s="13"/>
      <c r="BH673" s="13"/>
      <c r="BI673" s="13"/>
      <c r="BJ673" s="13"/>
      <c r="BK673" s="13"/>
    </row>
    <row r="674" spans="51:63" x14ac:dyDescent="0.25">
      <c r="AY674" s="13"/>
      <c r="AZ674" s="13"/>
      <c r="BA674" s="13"/>
      <c r="BB674" s="13"/>
      <c r="BC674" s="13"/>
      <c r="BD674" s="13"/>
      <c r="BE674" s="13"/>
      <c r="BF674" s="13"/>
      <c r="BG674" s="13"/>
      <c r="BH674" s="13"/>
      <c r="BI674" s="13"/>
      <c r="BJ674" s="13"/>
      <c r="BK674" s="13"/>
    </row>
    <row r="675" spans="51:63" x14ac:dyDescent="0.25">
      <c r="AY675" s="13"/>
      <c r="AZ675" s="13"/>
      <c r="BA675" s="13"/>
      <c r="BB675" s="13"/>
      <c r="BC675" s="13"/>
      <c r="BD675" s="13"/>
      <c r="BE675" s="13"/>
      <c r="BF675" s="13"/>
      <c r="BG675" s="13"/>
      <c r="BH675" s="13"/>
      <c r="BI675" s="13"/>
      <c r="BJ675" s="13"/>
      <c r="BK675" s="13"/>
    </row>
    <row r="676" spans="51:63" x14ac:dyDescent="0.25">
      <c r="AY676" s="13"/>
      <c r="AZ676" s="13"/>
      <c r="BA676" s="13"/>
      <c r="BB676" s="13"/>
      <c r="BC676" s="13"/>
      <c r="BD676" s="13"/>
      <c r="BE676" s="13"/>
      <c r="BF676" s="13"/>
      <c r="BG676" s="13"/>
      <c r="BH676" s="13"/>
      <c r="BI676" s="13"/>
      <c r="BJ676" s="13"/>
      <c r="BK676" s="13"/>
    </row>
    <row r="677" spans="51:63" x14ac:dyDescent="0.25">
      <c r="AY677" s="13"/>
      <c r="AZ677" s="13"/>
      <c r="BA677" s="13"/>
      <c r="BB677" s="13"/>
      <c r="BC677" s="13"/>
      <c r="BD677" s="13"/>
      <c r="BE677" s="13"/>
      <c r="BF677" s="13"/>
      <c r="BG677" s="13"/>
      <c r="BH677" s="13"/>
      <c r="BI677" s="13"/>
      <c r="BJ677" s="13"/>
      <c r="BK677" s="13"/>
    </row>
    <row r="678" spans="51:63" x14ac:dyDescent="0.25">
      <c r="AY678" s="13"/>
      <c r="AZ678" s="13"/>
      <c r="BA678" s="13"/>
      <c r="BB678" s="13"/>
      <c r="BC678" s="13"/>
      <c r="BD678" s="13"/>
      <c r="BE678" s="13"/>
      <c r="BF678" s="13"/>
      <c r="BG678" s="13"/>
      <c r="BH678" s="13"/>
      <c r="BI678" s="13"/>
      <c r="BJ678" s="13"/>
      <c r="BK678" s="13"/>
    </row>
    <row r="679" spans="51:63" x14ac:dyDescent="0.25">
      <c r="AY679" s="13"/>
      <c r="AZ679" s="13"/>
      <c r="BA679" s="13"/>
      <c r="BB679" s="13"/>
      <c r="BC679" s="13"/>
      <c r="BD679" s="13"/>
      <c r="BE679" s="13"/>
      <c r="BF679" s="13"/>
      <c r="BG679" s="13"/>
      <c r="BH679" s="13"/>
      <c r="BI679" s="13"/>
      <c r="BJ679" s="13"/>
      <c r="BK679" s="13"/>
    </row>
    <row r="680" spans="51:63" x14ac:dyDescent="0.25">
      <c r="AY680" s="13"/>
      <c r="AZ680" s="13"/>
      <c r="BA680" s="13"/>
      <c r="BB680" s="13"/>
      <c r="BC680" s="13"/>
      <c r="BD680" s="13"/>
      <c r="BE680" s="13"/>
      <c r="BF680" s="13"/>
      <c r="BG680" s="13"/>
      <c r="BH680" s="13"/>
      <c r="BI680" s="13"/>
      <c r="BJ680" s="13"/>
      <c r="BK680" s="13"/>
    </row>
    <row r="681" spans="51:63" x14ac:dyDescent="0.25">
      <c r="AY681" s="13"/>
      <c r="AZ681" s="13"/>
      <c r="BA681" s="13"/>
      <c r="BB681" s="13"/>
      <c r="BC681" s="13"/>
      <c r="BD681" s="13"/>
      <c r="BE681" s="13"/>
      <c r="BF681" s="13"/>
      <c r="BG681" s="13"/>
      <c r="BH681" s="13"/>
      <c r="BI681" s="13"/>
      <c r="BJ681" s="13"/>
      <c r="BK681" s="13"/>
    </row>
    <row r="682" spans="51:63" x14ac:dyDescent="0.25">
      <c r="AY682" s="13"/>
      <c r="AZ682" s="13"/>
      <c r="BA682" s="13"/>
      <c r="BB682" s="13"/>
      <c r="BC682" s="13"/>
      <c r="BD682" s="13"/>
      <c r="BE682" s="13"/>
      <c r="BF682" s="13"/>
      <c r="BG682" s="13"/>
      <c r="BH682" s="13"/>
      <c r="BI682" s="13"/>
      <c r="BJ682" s="13"/>
      <c r="BK682" s="13"/>
    </row>
    <row r="683" spans="51:63" x14ac:dyDescent="0.25">
      <c r="AY683" s="13"/>
      <c r="AZ683" s="13"/>
      <c r="BA683" s="13"/>
      <c r="BB683" s="13"/>
      <c r="BC683" s="13"/>
      <c r="BD683" s="13"/>
      <c r="BE683" s="13"/>
      <c r="BF683" s="13"/>
      <c r="BG683" s="13"/>
      <c r="BH683" s="13"/>
      <c r="BI683" s="13"/>
      <c r="BJ683" s="13"/>
      <c r="BK683" s="13"/>
    </row>
    <row r="684" spans="51:63" x14ac:dyDescent="0.25">
      <c r="AY684" s="13"/>
      <c r="AZ684" s="13"/>
      <c r="BA684" s="13"/>
      <c r="BB684" s="13"/>
      <c r="BC684" s="13"/>
      <c r="BD684" s="13"/>
      <c r="BE684" s="13"/>
      <c r="BF684" s="13"/>
      <c r="BG684" s="13"/>
      <c r="BH684" s="13"/>
      <c r="BI684" s="13"/>
      <c r="BJ684" s="13"/>
      <c r="BK684" s="13"/>
    </row>
    <row r="685" spans="51:63" x14ac:dyDescent="0.25">
      <c r="AY685" s="13"/>
      <c r="AZ685" s="13"/>
      <c r="BA685" s="13"/>
      <c r="BB685" s="13"/>
      <c r="BC685" s="13"/>
      <c r="BD685" s="13"/>
      <c r="BE685" s="13"/>
      <c r="BF685" s="13"/>
      <c r="BG685" s="13"/>
      <c r="BH685" s="13"/>
      <c r="BI685" s="13"/>
      <c r="BJ685" s="13"/>
      <c r="BK685" s="13"/>
    </row>
    <row r="686" spans="51:63" x14ac:dyDescent="0.25">
      <c r="AY686" s="13"/>
      <c r="AZ686" s="13"/>
      <c r="BA686" s="13"/>
      <c r="BB686" s="13"/>
      <c r="BC686" s="13"/>
      <c r="BD686" s="13"/>
      <c r="BE686" s="13"/>
      <c r="BF686" s="13"/>
      <c r="BG686" s="13"/>
      <c r="BH686" s="13"/>
      <c r="BI686" s="13"/>
      <c r="BJ686" s="13"/>
      <c r="BK686" s="13"/>
    </row>
    <row r="687" spans="51:63" x14ac:dyDescent="0.25">
      <c r="AY687" s="13"/>
      <c r="AZ687" s="13"/>
      <c r="BA687" s="13"/>
      <c r="BB687" s="13"/>
      <c r="BC687" s="13"/>
      <c r="BD687" s="13"/>
      <c r="BE687" s="13"/>
      <c r="BF687" s="13"/>
      <c r="BG687" s="13"/>
      <c r="BH687" s="13"/>
      <c r="BI687" s="13"/>
      <c r="BJ687" s="13"/>
      <c r="BK687" s="13"/>
    </row>
    <row r="688" spans="51:63" x14ac:dyDescent="0.25">
      <c r="AY688" s="13"/>
      <c r="AZ688" s="13"/>
      <c r="BA688" s="13"/>
      <c r="BB688" s="13"/>
      <c r="BC688" s="13"/>
      <c r="BD688" s="13"/>
      <c r="BE688" s="13"/>
      <c r="BF688" s="13"/>
      <c r="BG688" s="13"/>
      <c r="BH688" s="13"/>
      <c r="BI688" s="13"/>
      <c r="BJ688" s="13"/>
      <c r="BK688" s="13"/>
    </row>
    <row r="689" spans="51:63" x14ac:dyDescent="0.25">
      <c r="AY689" s="13"/>
      <c r="AZ689" s="13"/>
      <c r="BA689" s="13"/>
      <c r="BB689" s="13"/>
      <c r="BC689" s="13"/>
      <c r="BD689" s="13"/>
      <c r="BE689" s="13"/>
      <c r="BF689" s="13"/>
      <c r="BG689" s="13"/>
      <c r="BH689" s="13"/>
      <c r="BI689" s="13"/>
      <c r="BJ689" s="13"/>
      <c r="BK689" s="13"/>
    </row>
    <row r="690" spans="51:63" x14ac:dyDescent="0.25">
      <c r="AY690" s="13"/>
      <c r="AZ690" s="13"/>
      <c r="BA690" s="13"/>
      <c r="BB690" s="13"/>
      <c r="BC690" s="13"/>
      <c r="BD690" s="13"/>
      <c r="BE690" s="13"/>
      <c r="BF690" s="13"/>
      <c r="BG690" s="13"/>
      <c r="BH690" s="13"/>
      <c r="BI690" s="13"/>
      <c r="BJ690" s="13"/>
      <c r="BK690" s="13"/>
    </row>
    <row r="691" spans="51:63" x14ac:dyDescent="0.25">
      <c r="AY691" s="13"/>
      <c r="AZ691" s="13"/>
      <c r="BA691" s="13"/>
      <c r="BB691" s="13"/>
      <c r="BC691" s="13"/>
      <c r="BD691" s="13"/>
      <c r="BE691" s="13"/>
      <c r="BF691" s="13"/>
      <c r="BG691" s="13"/>
      <c r="BH691" s="13"/>
      <c r="BI691" s="13"/>
      <c r="BJ691" s="13"/>
      <c r="BK691" s="13"/>
    </row>
    <row r="692" spans="51:63" x14ac:dyDescent="0.25">
      <c r="AY692" s="13"/>
      <c r="AZ692" s="13"/>
      <c r="BA692" s="13"/>
      <c r="BB692" s="13"/>
      <c r="BC692" s="13"/>
      <c r="BD692" s="13"/>
      <c r="BE692" s="13"/>
      <c r="BF692" s="13"/>
      <c r="BG692" s="13"/>
      <c r="BH692" s="13"/>
      <c r="BI692" s="13"/>
      <c r="BJ692" s="13"/>
      <c r="BK692" s="13"/>
    </row>
    <row r="693" spans="51:63" x14ac:dyDescent="0.25">
      <c r="AY693" s="13"/>
      <c r="AZ693" s="13"/>
      <c r="BA693" s="13"/>
      <c r="BB693" s="13"/>
      <c r="BC693" s="13"/>
      <c r="BD693" s="13"/>
      <c r="BE693" s="13"/>
      <c r="BF693" s="13"/>
      <c r="BG693" s="13"/>
      <c r="BH693" s="13"/>
      <c r="BI693" s="13"/>
      <c r="BJ693" s="13"/>
      <c r="BK693" s="13"/>
    </row>
    <row r="694" spans="51:63" x14ac:dyDescent="0.25">
      <c r="AY694" s="13"/>
      <c r="AZ694" s="13"/>
      <c r="BA694" s="13"/>
      <c r="BB694" s="13"/>
      <c r="BC694" s="13"/>
      <c r="BD694" s="13"/>
      <c r="BE694" s="13"/>
      <c r="BF694" s="13"/>
      <c r="BG694" s="13"/>
      <c r="BH694" s="13"/>
      <c r="BI694" s="13"/>
      <c r="BJ694" s="13"/>
      <c r="BK694" s="13"/>
    </row>
    <row r="695" spans="51:63" x14ac:dyDescent="0.25">
      <c r="AY695" s="13"/>
      <c r="AZ695" s="13"/>
      <c r="BA695" s="13"/>
      <c r="BB695" s="13"/>
      <c r="BC695" s="13"/>
      <c r="BD695" s="13"/>
      <c r="BE695" s="13"/>
      <c r="BF695" s="13"/>
      <c r="BG695" s="13"/>
      <c r="BH695" s="13"/>
      <c r="BI695" s="13"/>
      <c r="BJ695" s="13"/>
      <c r="BK695" s="13"/>
    </row>
    <row r="696" spans="51:63" x14ac:dyDescent="0.25">
      <c r="AY696" s="13"/>
      <c r="AZ696" s="13"/>
      <c r="BA696" s="13"/>
      <c r="BB696" s="13"/>
      <c r="BC696" s="13"/>
      <c r="BD696" s="13"/>
      <c r="BE696" s="13"/>
      <c r="BF696" s="13"/>
      <c r="BG696" s="13"/>
      <c r="BH696" s="13"/>
      <c r="BI696" s="13"/>
      <c r="BJ696" s="13"/>
      <c r="BK696" s="13"/>
    </row>
    <row r="697" spans="51:63" x14ac:dyDescent="0.25">
      <c r="AY697" s="13"/>
      <c r="AZ697" s="13"/>
      <c r="BA697" s="13"/>
      <c r="BB697" s="13"/>
      <c r="BC697" s="13"/>
      <c r="BD697" s="13"/>
      <c r="BE697" s="13"/>
      <c r="BF697" s="13"/>
      <c r="BG697" s="13"/>
      <c r="BH697" s="13"/>
      <c r="BI697" s="13"/>
      <c r="BJ697" s="13"/>
      <c r="BK697" s="13"/>
    </row>
    <row r="698" spans="51:63" x14ac:dyDescent="0.25">
      <c r="AY698" s="13"/>
      <c r="AZ698" s="13"/>
      <c r="BA698" s="13"/>
      <c r="BB698" s="13"/>
      <c r="BC698" s="13"/>
      <c r="BD698" s="13"/>
      <c r="BE698" s="13"/>
      <c r="BF698" s="13"/>
      <c r="BG698" s="13"/>
      <c r="BH698" s="13"/>
      <c r="BI698" s="13"/>
      <c r="BJ698" s="13"/>
      <c r="BK698" s="13"/>
    </row>
    <row r="699" spans="51:63" x14ac:dyDescent="0.25">
      <c r="AY699" s="13"/>
      <c r="AZ699" s="13"/>
      <c r="BA699" s="13"/>
      <c r="BB699" s="13"/>
      <c r="BC699" s="13"/>
      <c r="BD699" s="13"/>
      <c r="BE699" s="13"/>
      <c r="BF699" s="13"/>
      <c r="BG699" s="13"/>
      <c r="BH699" s="13"/>
      <c r="BI699" s="13"/>
      <c r="BJ699" s="13"/>
      <c r="BK699" s="13"/>
    </row>
    <row r="700" spans="51:63" x14ac:dyDescent="0.25">
      <c r="AY700" s="13"/>
      <c r="AZ700" s="13"/>
      <c r="BA700" s="13"/>
      <c r="BB700" s="13"/>
      <c r="BC700" s="13"/>
      <c r="BD700" s="13"/>
      <c r="BE700" s="13"/>
      <c r="BF700" s="13"/>
      <c r="BG700" s="13"/>
      <c r="BH700" s="13"/>
      <c r="BI700" s="13"/>
      <c r="BJ700" s="13"/>
      <c r="BK700" s="13"/>
    </row>
    <row r="701" spans="51:63" x14ac:dyDescent="0.25">
      <c r="AY701" s="13"/>
      <c r="AZ701" s="13"/>
      <c r="BA701" s="13"/>
      <c r="BB701" s="13"/>
      <c r="BC701" s="13"/>
      <c r="BD701" s="13"/>
      <c r="BE701" s="13"/>
      <c r="BF701" s="13"/>
      <c r="BG701" s="13"/>
      <c r="BH701" s="13"/>
      <c r="BI701" s="13"/>
      <c r="BJ701" s="13"/>
      <c r="BK701" s="13"/>
    </row>
    <row r="702" spans="51:63" x14ac:dyDescent="0.25">
      <c r="AY702" s="13"/>
      <c r="AZ702" s="13"/>
      <c r="BA702" s="13"/>
      <c r="BB702" s="13"/>
      <c r="BC702" s="13"/>
      <c r="BD702" s="13"/>
      <c r="BE702" s="13"/>
      <c r="BF702" s="13"/>
      <c r="BG702" s="13"/>
      <c r="BH702" s="13"/>
      <c r="BI702" s="13"/>
      <c r="BJ702" s="13"/>
      <c r="BK702" s="13"/>
    </row>
    <row r="703" spans="51:63" x14ac:dyDescent="0.25">
      <c r="AY703" s="13"/>
      <c r="AZ703" s="13"/>
      <c r="BA703" s="13"/>
      <c r="BB703" s="13"/>
      <c r="BC703" s="13"/>
      <c r="BD703" s="13"/>
      <c r="BE703" s="13"/>
      <c r="BF703" s="13"/>
      <c r="BG703" s="13"/>
      <c r="BH703" s="13"/>
      <c r="BI703" s="13"/>
      <c r="BJ703" s="13"/>
      <c r="BK703" s="13"/>
    </row>
    <row r="704" spans="51:63" x14ac:dyDescent="0.25">
      <c r="AY704" s="13"/>
      <c r="AZ704" s="13"/>
      <c r="BA704" s="13"/>
      <c r="BB704" s="13"/>
      <c r="BC704" s="13"/>
      <c r="BD704" s="13"/>
      <c r="BE704" s="13"/>
      <c r="BF704" s="13"/>
      <c r="BG704" s="13"/>
      <c r="BH704" s="13"/>
      <c r="BI704" s="13"/>
      <c r="BJ704" s="13"/>
      <c r="BK704" s="13"/>
    </row>
    <row r="705" spans="51:63" x14ac:dyDescent="0.25">
      <c r="AY705" s="13"/>
      <c r="AZ705" s="13"/>
      <c r="BA705" s="13"/>
      <c r="BB705" s="13"/>
      <c r="BC705" s="13"/>
      <c r="BD705" s="13"/>
      <c r="BE705" s="13"/>
      <c r="BF705" s="13"/>
      <c r="BG705" s="13"/>
      <c r="BH705" s="13"/>
      <c r="BI705" s="13"/>
      <c r="BJ705" s="13"/>
      <c r="BK705" s="13"/>
    </row>
    <row r="706" spans="51:63" x14ac:dyDescent="0.25">
      <c r="AY706" s="13"/>
      <c r="AZ706" s="13"/>
      <c r="BA706" s="13"/>
      <c r="BB706" s="13"/>
      <c r="BC706" s="13"/>
      <c r="BD706" s="13"/>
      <c r="BE706" s="13"/>
      <c r="BF706" s="13"/>
      <c r="BG706" s="13"/>
      <c r="BH706" s="13"/>
      <c r="BI706" s="13"/>
      <c r="BJ706" s="13"/>
      <c r="BK706" s="13"/>
    </row>
  </sheetData>
  <pageMargins left="0.7" right="0.7" top="0.75" bottom="0.75" header="0.3" footer="0.3"/>
  <pageSetup orientation="portrait" horizontalDpi="1200" verticalDpi="1200" r:id="rId1"/>
  <customProperties>
    <customPr name="_pios_id" r:id="rId2"/>
    <customPr name="EpmWorksheetKeyString_GUID" r:id="rId3"/>
  </customProperties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3768C-9E27-4D22-ABED-8E762FEB4495}">
  <dimension ref="A1:BJ437"/>
  <sheetViews>
    <sheetView tabSelected="1" zoomScale="90" zoomScaleNormal="90" workbookViewId="0">
      <pane xSplit="2" ySplit="15" topLeftCell="AS382" activePane="bottomRight" state="frozen"/>
      <selection pane="topRight" activeCell="C1" sqref="C1"/>
      <selection pane="bottomLeft" activeCell="A16" sqref="A16"/>
      <selection pane="bottomRight" activeCell="AV167" sqref="AV167"/>
    </sheetView>
  </sheetViews>
  <sheetFormatPr defaultColWidth="4.5703125" defaultRowHeight="15" outlineLevelCol="1" x14ac:dyDescent="0.25"/>
  <cols>
    <col min="1" max="1" width="3.7109375" customWidth="1"/>
    <col min="2" max="2" width="18.28515625" bestFit="1" customWidth="1"/>
    <col min="3" max="3" width="15.7109375" bestFit="1" customWidth="1"/>
    <col min="4" max="4" width="12.7109375" bestFit="1" customWidth="1"/>
    <col min="5" max="5" width="14.42578125" bestFit="1" customWidth="1"/>
    <col min="6" max="17" width="12.28515625" customWidth="1" outlineLevel="1"/>
    <col min="18" max="18" width="12.28515625" customWidth="1" outlineLevel="1" collapsed="1"/>
    <col min="19" max="29" width="12.28515625" customWidth="1" outlineLevel="1"/>
    <col min="30" max="30" width="12.28515625" customWidth="1" outlineLevel="1" collapsed="1"/>
    <col min="31" max="41" width="12.28515625" customWidth="1" outlineLevel="1"/>
    <col min="42" max="42" width="12.28515625" customWidth="1" outlineLevel="1" collapsed="1"/>
    <col min="43" max="48" width="12.28515625" customWidth="1" outlineLevel="1"/>
    <col min="49" max="49" width="12.7109375" style="10" customWidth="1"/>
    <col min="50" max="61" width="12.28515625" bestFit="1" customWidth="1"/>
    <col min="62" max="62" width="15" bestFit="1" customWidth="1"/>
    <col min="63" max="63" width="21.28515625" customWidth="1"/>
  </cols>
  <sheetData>
    <row r="1" spans="2:62" x14ac:dyDescent="0.25">
      <c r="B1" t="s">
        <v>912</v>
      </c>
      <c r="AU1" s="24" t="s">
        <v>899</v>
      </c>
      <c r="AV1" s="25">
        <v>1.042</v>
      </c>
      <c r="BD1" s="24"/>
      <c r="BE1" s="33" t="s">
        <v>903</v>
      </c>
      <c r="BF1" s="34" t="s">
        <v>902</v>
      </c>
    </row>
    <row r="2" spans="2:62" x14ac:dyDescent="0.25">
      <c r="AU2" s="27" t="s">
        <v>900</v>
      </c>
      <c r="AV2" s="28">
        <v>0.94099999999999995</v>
      </c>
      <c r="AY2">
        <v>0.21720999999999999</v>
      </c>
      <c r="BD2" s="26" t="s">
        <v>904</v>
      </c>
      <c r="BE2" s="29">
        <v>420</v>
      </c>
      <c r="BF2" s="31">
        <v>0.17054</v>
      </c>
    </row>
    <row r="3" spans="2:62" x14ac:dyDescent="0.25">
      <c r="AY3">
        <v>0.25800000000000001</v>
      </c>
      <c r="BD3" s="26" t="s">
        <v>905</v>
      </c>
      <c r="BE3" s="29">
        <v>670</v>
      </c>
      <c r="BF3" s="31">
        <v>0.17785000000000001</v>
      </c>
    </row>
    <row r="4" spans="2:62" x14ac:dyDescent="0.25">
      <c r="BD4" s="26" t="s">
        <v>906</v>
      </c>
      <c r="BE4" s="29">
        <v>1380</v>
      </c>
      <c r="BF4" s="31">
        <v>0.1188</v>
      </c>
    </row>
    <row r="5" spans="2:62" x14ac:dyDescent="0.25">
      <c r="BD5" s="26" t="s">
        <v>907</v>
      </c>
      <c r="BE5" s="29">
        <v>1380</v>
      </c>
      <c r="BF5" s="31">
        <v>7.8170000000000003E-2</v>
      </c>
    </row>
    <row r="6" spans="2:62" x14ac:dyDescent="0.25">
      <c r="BD6" s="26" t="s">
        <v>908</v>
      </c>
      <c r="BE6" s="29">
        <v>1580</v>
      </c>
      <c r="BF6" s="31">
        <v>4.0500000000000001E-2</v>
      </c>
    </row>
    <row r="7" spans="2:62" x14ac:dyDescent="0.25">
      <c r="BD7" s="27" t="s">
        <v>909</v>
      </c>
      <c r="BE7" s="30">
        <v>1720</v>
      </c>
      <c r="BF7" s="32">
        <v>1.0500000000000001E-2</v>
      </c>
    </row>
    <row r="9" spans="2:62" x14ac:dyDescent="0.25">
      <c r="AH9" s="2"/>
    </row>
    <row r="13" spans="2:62" x14ac:dyDescent="0.25">
      <c r="B13" s="1" t="s">
        <v>0</v>
      </c>
      <c r="C13" s="1" t="s">
        <v>0</v>
      </c>
      <c r="D13" s="1" t="s">
        <v>0</v>
      </c>
      <c r="E13" s="1" t="s">
        <v>0</v>
      </c>
      <c r="AW13" s="35" t="s">
        <v>901</v>
      </c>
      <c r="AX13">
        <v>1.0191780821917809</v>
      </c>
      <c r="AY13">
        <v>0.92054794520547945</v>
      </c>
      <c r="AZ13">
        <v>1.0191780821917809</v>
      </c>
      <c r="BA13">
        <v>0.98630136986301364</v>
      </c>
      <c r="BB13">
        <v>1.0191780821917809</v>
      </c>
      <c r="BC13">
        <v>0.98630136986301364</v>
      </c>
      <c r="BD13">
        <v>1.0191780821917809</v>
      </c>
      <c r="BE13">
        <v>1.0191780821917809</v>
      </c>
      <c r="BF13">
        <v>0.98630136986301364</v>
      </c>
      <c r="BG13">
        <v>1.0191780821917809</v>
      </c>
      <c r="BH13">
        <v>0.98630136986301364</v>
      </c>
      <c r="BI13">
        <v>1.0191780821917809</v>
      </c>
    </row>
    <row r="14" spans="2:62" x14ac:dyDescent="0.25">
      <c r="B14" s="1" t="s">
        <v>0</v>
      </c>
      <c r="C14" s="1" t="s">
        <v>0</v>
      </c>
      <c r="D14" s="1" t="s">
        <v>0</v>
      </c>
      <c r="E14" s="1" t="s">
        <v>2</v>
      </c>
      <c r="F14" t="s">
        <v>1</v>
      </c>
      <c r="G14" t="s">
        <v>1</v>
      </c>
      <c r="H14" t="s">
        <v>1</v>
      </c>
      <c r="I14" t="s">
        <v>1</v>
      </c>
      <c r="J14" t="s">
        <v>1</v>
      </c>
      <c r="K14" t="s">
        <v>1</v>
      </c>
      <c r="L14" t="s">
        <v>1</v>
      </c>
      <c r="M14" t="s">
        <v>1</v>
      </c>
      <c r="N14" t="s">
        <v>1</v>
      </c>
      <c r="O14" t="s">
        <v>1</v>
      </c>
      <c r="P14" t="s">
        <v>1</v>
      </c>
      <c r="Q14" t="s">
        <v>1</v>
      </c>
      <c r="R14" t="s">
        <v>1</v>
      </c>
      <c r="S14" t="s">
        <v>1</v>
      </c>
      <c r="T14" t="s">
        <v>1</v>
      </c>
      <c r="U14" t="s">
        <v>1</v>
      </c>
      <c r="V14" t="s">
        <v>1</v>
      </c>
      <c r="W14" t="s">
        <v>1</v>
      </c>
      <c r="X14" t="s">
        <v>1</v>
      </c>
      <c r="Y14" t="s">
        <v>1</v>
      </c>
      <c r="Z14" t="s">
        <v>1</v>
      </c>
      <c r="AA14" t="s">
        <v>1</v>
      </c>
      <c r="AB14" t="s">
        <v>1</v>
      </c>
      <c r="AC14" t="s">
        <v>1</v>
      </c>
      <c r="AD14" t="s">
        <v>1</v>
      </c>
      <c r="AE14" t="s">
        <v>1</v>
      </c>
      <c r="AF14" t="s">
        <v>1</v>
      </c>
      <c r="AG14" t="s">
        <v>1</v>
      </c>
      <c r="AH14" t="s">
        <v>1</v>
      </c>
      <c r="AI14" t="s">
        <v>1</v>
      </c>
      <c r="AJ14" t="s">
        <v>1</v>
      </c>
      <c r="AK14" t="s">
        <v>1</v>
      </c>
      <c r="AL14" t="s">
        <v>1</v>
      </c>
      <c r="AM14" t="s">
        <v>1</v>
      </c>
      <c r="AN14" t="s">
        <v>1</v>
      </c>
      <c r="AO14" t="s">
        <v>1</v>
      </c>
      <c r="AP14" t="s">
        <v>1</v>
      </c>
      <c r="AQ14" t="s">
        <v>1</v>
      </c>
      <c r="AR14" t="s">
        <v>1</v>
      </c>
      <c r="AS14" t="s">
        <v>1</v>
      </c>
      <c r="AT14" t="s">
        <v>1</v>
      </c>
      <c r="AU14" t="s">
        <v>1</v>
      </c>
      <c r="AV14" t="s">
        <v>1</v>
      </c>
      <c r="AX14" t="s">
        <v>1</v>
      </c>
      <c r="AY14" t="s">
        <v>1</v>
      </c>
      <c r="AZ14" t="s">
        <v>1</v>
      </c>
      <c r="BA14" t="s">
        <v>1</v>
      </c>
      <c r="BB14" t="s">
        <v>1</v>
      </c>
      <c r="BC14" t="s">
        <v>1</v>
      </c>
      <c r="BD14" t="s">
        <v>1</v>
      </c>
      <c r="BE14" t="s">
        <v>1</v>
      </c>
      <c r="BF14" t="s">
        <v>1</v>
      </c>
      <c r="BG14" t="s">
        <v>1</v>
      </c>
      <c r="BH14" t="s">
        <v>1</v>
      </c>
      <c r="BI14" t="s">
        <v>1</v>
      </c>
      <c r="BJ14" s="10" t="s">
        <v>875</v>
      </c>
    </row>
    <row r="15" spans="2:62" x14ac:dyDescent="0.25">
      <c r="B15" s="7" t="s">
        <v>46</v>
      </c>
      <c r="C15" s="7" t="s">
        <v>47</v>
      </c>
      <c r="D15" s="7" t="s">
        <v>48</v>
      </c>
      <c r="E15" s="7" t="s">
        <v>49</v>
      </c>
      <c r="F15" s="8" t="s">
        <v>3</v>
      </c>
      <c r="G15" s="8" t="s">
        <v>4</v>
      </c>
      <c r="H15" s="8" t="s">
        <v>5</v>
      </c>
      <c r="I15" s="8" t="s">
        <v>6</v>
      </c>
      <c r="J15" s="8" t="s">
        <v>7</v>
      </c>
      <c r="K15" s="8" t="s">
        <v>8</v>
      </c>
      <c r="L15" s="8" t="s">
        <v>9</v>
      </c>
      <c r="M15" s="8" t="s">
        <v>10</v>
      </c>
      <c r="N15" s="8" t="s">
        <v>11</v>
      </c>
      <c r="O15" s="8" t="s">
        <v>12</v>
      </c>
      <c r="P15" s="8" t="s">
        <v>13</v>
      </c>
      <c r="Q15" s="8" t="s">
        <v>14</v>
      </c>
      <c r="R15" s="8" t="s">
        <v>15</v>
      </c>
      <c r="S15" s="8" t="s">
        <v>16</v>
      </c>
      <c r="T15" s="8" t="s">
        <v>17</v>
      </c>
      <c r="U15" s="8" t="s">
        <v>18</v>
      </c>
      <c r="V15" s="8" t="s">
        <v>19</v>
      </c>
      <c r="W15" s="8" t="s">
        <v>20</v>
      </c>
      <c r="X15" s="8" t="s">
        <v>21</v>
      </c>
      <c r="Y15" s="8" t="s">
        <v>22</v>
      </c>
      <c r="Z15" s="8" t="s">
        <v>23</v>
      </c>
      <c r="AA15" s="8" t="s">
        <v>24</v>
      </c>
      <c r="AB15" s="8" t="s">
        <v>25</v>
      </c>
      <c r="AC15" s="8" t="s">
        <v>26</v>
      </c>
      <c r="AD15" s="8" t="s">
        <v>27</v>
      </c>
      <c r="AE15" s="8" t="s">
        <v>28</v>
      </c>
      <c r="AF15" s="8" t="s">
        <v>29</v>
      </c>
      <c r="AG15" s="8" t="s">
        <v>30</v>
      </c>
      <c r="AH15" s="8" t="s">
        <v>31</v>
      </c>
      <c r="AI15" s="8" t="s">
        <v>32</v>
      </c>
      <c r="AJ15" s="8" t="s">
        <v>33</v>
      </c>
      <c r="AK15" s="8" t="s">
        <v>34</v>
      </c>
      <c r="AL15" s="8" t="s">
        <v>35</v>
      </c>
      <c r="AM15" s="8" t="s">
        <v>36</v>
      </c>
      <c r="AN15" s="8" t="s">
        <v>37</v>
      </c>
      <c r="AO15" s="8" t="s">
        <v>38</v>
      </c>
      <c r="AP15" s="8" t="s">
        <v>39</v>
      </c>
      <c r="AQ15" s="8" t="s">
        <v>40</v>
      </c>
      <c r="AR15" s="8" t="s">
        <v>41</v>
      </c>
      <c r="AS15" s="8" t="s">
        <v>42</v>
      </c>
      <c r="AT15" s="8" t="s">
        <v>43</v>
      </c>
      <c r="AU15" s="8" t="s">
        <v>44</v>
      </c>
      <c r="AV15" s="8" t="s">
        <v>45</v>
      </c>
      <c r="AW15" s="10" t="s">
        <v>894</v>
      </c>
      <c r="AX15" s="9">
        <v>44927</v>
      </c>
      <c r="AY15" s="9">
        <v>44958</v>
      </c>
      <c r="AZ15" s="9">
        <v>44986</v>
      </c>
      <c r="BA15" s="9">
        <v>45017</v>
      </c>
      <c r="BB15" s="9">
        <v>45047</v>
      </c>
      <c r="BC15" s="9">
        <v>45078</v>
      </c>
      <c r="BD15" s="9">
        <v>45108</v>
      </c>
      <c r="BE15" s="9">
        <v>45139</v>
      </c>
      <c r="BF15" s="9">
        <v>45170</v>
      </c>
      <c r="BG15" s="9">
        <v>45200</v>
      </c>
      <c r="BH15" s="9">
        <v>45231</v>
      </c>
      <c r="BI15" s="9">
        <v>45261</v>
      </c>
      <c r="BJ15" t="s">
        <v>874</v>
      </c>
    </row>
    <row r="16" spans="2:62" x14ac:dyDescent="0.25">
      <c r="B16" t="s">
        <v>265</v>
      </c>
      <c r="C16" t="s">
        <v>266</v>
      </c>
      <c r="D16" t="s">
        <v>184</v>
      </c>
      <c r="E16" t="s">
        <v>65</v>
      </c>
      <c r="F16" s="2">
        <v>394820.2</v>
      </c>
      <c r="G16" s="2">
        <v>361389.6</v>
      </c>
      <c r="H16" s="2">
        <v>388585.6</v>
      </c>
      <c r="I16" s="2">
        <v>295294.5</v>
      </c>
      <c r="J16" s="2">
        <v>416556.1</v>
      </c>
      <c r="K16" s="2">
        <v>330507.2</v>
      </c>
      <c r="L16" s="2">
        <v>427379.6</v>
      </c>
      <c r="M16" s="2">
        <v>293144.3</v>
      </c>
      <c r="N16" s="2">
        <v>265186.5</v>
      </c>
      <c r="O16" s="2">
        <v>283382.2</v>
      </c>
      <c r="P16" s="2">
        <v>367752.8</v>
      </c>
      <c r="Q16" s="2">
        <v>313909.90000000002</v>
      </c>
      <c r="R16" s="2">
        <v>167833.60000000001</v>
      </c>
      <c r="S16" s="2">
        <v>134965</v>
      </c>
      <c r="T16" s="2">
        <v>337724.1</v>
      </c>
      <c r="U16" s="2">
        <v>311069.90000000002</v>
      </c>
      <c r="V16" s="2">
        <v>370221.3</v>
      </c>
      <c r="W16" s="2">
        <v>296285.2</v>
      </c>
      <c r="X16" s="2">
        <v>416691.20000000001</v>
      </c>
      <c r="Y16" s="2">
        <v>276190</v>
      </c>
      <c r="Z16" s="2">
        <v>312173.5</v>
      </c>
      <c r="AA16" s="2">
        <v>36537.1</v>
      </c>
      <c r="AB16" s="2">
        <v>51792.2</v>
      </c>
      <c r="AC16" s="2">
        <v>60730.8</v>
      </c>
      <c r="AD16" s="2">
        <v>70572.7</v>
      </c>
      <c r="AE16" s="2">
        <v>60835.199999999997</v>
      </c>
      <c r="AF16" s="2">
        <v>122207.2</v>
      </c>
      <c r="AG16" s="2">
        <v>262003</v>
      </c>
      <c r="AH16" s="2">
        <v>409401.5</v>
      </c>
      <c r="AI16" s="2">
        <v>386551.4</v>
      </c>
      <c r="AJ16" s="2">
        <v>218802</v>
      </c>
      <c r="AK16" s="2">
        <v>38477.599999999999</v>
      </c>
      <c r="AL16" s="2">
        <v>43451.4</v>
      </c>
      <c r="AM16" s="2">
        <v>55719.4</v>
      </c>
      <c r="AN16" s="2">
        <v>105034.4</v>
      </c>
      <c r="AO16" s="2">
        <v>58945.9</v>
      </c>
      <c r="AP16" s="2">
        <v>268343.5</v>
      </c>
      <c r="AQ16" s="2">
        <v>295650.3</v>
      </c>
      <c r="AR16" s="2">
        <v>317666.59999999998</v>
      </c>
      <c r="AS16" s="2">
        <v>395220.8</v>
      </c>
      <c r="AT16" s="2">
        <v>338557.4</v>
      </c>
      <c r="AU16" s="2">
        <v>360536.8</v>
      </c>
      <c r="AV16" s="2">
        <v>415109.5</v>
      </c>
      <c r="AW16" s="10" t="s">
        <v>895</v>
      </c>
      <c r="AX16" s="2">
        <f>AVERAGE(AD16,AE16,AP16,AQ16)*1.042</f>
        <v>181152.14285</v>
      </c>
      <c r="AY16" s="2">
        <f>AVERAGE(AD16,AE16,AP16,AQ16)*0.941</f>
        <v>163593.24992499998</v>
      </c>
      <c r="AZ16" s="2">
        <f>AVERAGE(AF16,AR16)</f>
        <v>219936.9</v>
      </c>
      <c r="BA16" s="2">
        <f>AVERAGE(AG16,AS16)</f>
        <v>328611.90000000002</v>
      </c>
      <c r="BB16" s="2">
        <f t="shared" ref="BB16:BD16" si="0">AVERAGE(AH16,AT16)</f>
        <v>373979.45</v>
      </c>
      <c r="BC16" s="2">
        <f t="shared" si="0"/>
        <v>373544.1</v>
      </c>
      <c r="BD16" s="2">
        <f t="shared" si="0"/>
        <v>316955.75</v>
      </c>
      <c r="BE16" s="2">
        <f>AVERAGE(M16,AK16)</f>
        <v>165810.94999999998</v>
      </c>
      <c r="BF16" s="2">
        <f t="shared" ref="BF16:BI16" si="1">AVERAGE(N16,AL16)</f>
        <v>154318.95000000001</v>
      </c>
      <c r="BG16" s="2">
        <f t="shared" si="1"/>
        <v>169550.80000000002</v>
      </c>
      <c r="BH16" s="2">
        <f t="shared" si="1"/>
        <v>236393.59999999998</v>
      </c>
      <c r="BI16" s="2">
        <f t="shared" si="1"/>
        <v>186427.90000000002</v>
      </c>
      <c r="BJ16" s="2">
        <f>SUM(AX16:BI16)</f>
        <v>2870275.6927750004</v>
      </c>
    </row>
    <row r="17" spans="2:62" x14ac:dyDescent="0.25">
      <c r="B17" t="s">
        <v>524</v>
      </c>
      <c r="C17" t="s">
        <v>525</v>
      </c>
      <c r="D17" t="s">
        <v>52</v>
      </c>
      <c r="E17" t="s">
        <v>65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>
        <v>16725.900000000001</v>
      </c>
      <c r="AK17" s="2">
        <v>16211.6</v>
      </c>
      <c r="AL17" s="2">
        <v>16158.1</v>
      </c>
      <c r="AM17" s="2">
        <v>14733.8</v>
      </c>
      <c r="AN17" s="2">
        <v>17602.900000000001</v>
      </c>
      <c r="AO17" s="2">
        <v>24728</v>
      </c>
      <c r="AP17" s="2">
        <v>29343.8</v>
      </c>
      <c r="AQ17" s="2">
        <v>33009.599999999999</v>
      </c>
      <c r="AR17" s="2">
        <v>24219.200000000001</v>
      </c>
      <c r="AS17" s="2">
        <v>22620.6</v>
      </c>
      <c r="AT17" s="2">
        <v>22513.1</v>
      </c>
      <c r="AU17" s="2">
        <v>18650.3</v>
      </c>
      <c r="AV17" s="2">
        <v>17432.400000000001</v>
      </c>
      <c r="AW17" s="10" t="s">
        <v>896</v>
      </c>
      <c r="AX17" s="2">
        <f>+AP17</f>
        <v>29343.8</v>
      </c>
      <c r="AY17" s="2">
        <f t="shared" ref="AY17:BD17" si="2">+AQ17</f>
        <v>33009.599999999999</v>
      </c>
      <c r="AZ17" s="2">
        <f t="shared" si="2"/>
        <v>24219.200000000001</v>
      </c>
      <c r="BA17" s="2">
        <f t="shared" si="2"/>
        <v>22620.6</v>
      </c>
      <c r="BB17" s="2">
        <f t="shared" si="2"/>
        <v>22513.1</v>
      </c>
      <c r="BC17" s="2">
        <f t="shared" si="2"/>
        <v>18650.3</v>
      </c>
      <c r="BD17" s="2">
        <f t="shared" si="2"/>
        <v>17432.400000000001</v>
      </c>
      <c r="BE17" s="2">
        <f>+AK17</f>
        <v>16211.6</v>
      </c>
      <c r="BF17" s="2">
        <f t="shared" ref="BF17:BI17" si="3">+AL17</f>
        <v>16158.1</v>
      </c>
      <c r="BG17" s="2">
        <f t="shared" si="3"/>
        <v>14733.8</v>
      </c>
      <c r="BH17" s="2">
        <f t="shared" si="3"/>
        <v>17602.900000000001</v>
      </c>
      <c r="BI17" s="2">
        <f t="shared" si="3"/>
        <v>24728</v>
      </c>
      <c r="BJ17" s="2">
        <f>SUM(AX17:BI17)</f>
        <v>257223.39999999997</v>
      </c>
    </row>
    <row r="18" spans="2:62" x14ac:dyDescent="0.25">
      <c r="B18" t="s">
        <v>835</v>
      </c>
      <c r="C18" t="s">
        <v>836</v>
      </c>
      <c r="D18" t="s">
        <v>58</v>
      </c>
      <c r="E18" t="s">
        <v>65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>
        <v>1989.3</v>
      </c>
      <c r="Y18" s="2">
        <v>20253.599999999999</v>
      </c>
      <c r="Z18" s="2">
        <v>2957.4</v>
      </c>
      <c r="AA18" s="2">
        <v>10616.2</v>
      </c>
      <c r="AB18" s="2">
        <v>13990.8</v>
      </c>
      <c r="AC18" s="2">
        <v>10867.5</v>
      </c>
      <c r="AD18" s="2">
        <v>13563.6</v>
      </c>
      <c r="AE18" s="2">
        <v>17187.2</v>
      </c>
      <c r="AF18" s="2">
        <v>14693</v>
      </c>
      <c r="AG18" s="2">
        <v>15720</v>
      </c>
      <c r="AH18" s="2">
        <v>36634.5</v>
      </c>
      <c r="AI18" s="2">
        <v>21923.9</v>
      </c>
      <c r="AJ18" s="2">
        <v>19449.7</v>
      </c>
      <c r="AK18" s="2">
        <v>15147.6</v>
      </c>
      <c r="AL18" s="2">
        <v>9784.7999999999993</v>
      </c>
      <c r="AM18" s="2">
        <v>21387.200000000001</v>
      </c>
      <c r="AN18" s="2">
        <v>9278.6</v>
      </c>
      <c r="AO18" s="2">
        <v>40197.699999999997</v>
      </c>
      <c r="AP18" s="2">
        <v>4847.6000000000004</v>
      </c>
      <c r="AQ18" s="2">
        <v>27342.400000000001</v>
      </c>
      <c r="AR18" s="2">
        <v>12907.6</v>
      </c>
      <c r="AS18" s="2">
        <v>20678.3</v>
      </c>
      <c r="AT18" s="2">
        <v>26887.9</v>
      </c>
      <c r="AU18" s="2">
        <v>10044.1</v>
      </c>
      <c r="AV18" s="2">
        <v>10218.700000000001</v>
      </c>
      <c r="AW18" s="10" t="s">
        <v>910</v>
      </c>
      <c r="AX18" s="2">
        <f>AVERAGE(AD18,AE18,AP18,AQ18)*1.042</f>
        <v>16396.078400000002</v>
      </c>
      <c r="AY18" s="2">
        <f>AVERAGE(AD18,AE18,AP18,AQ18)*0.941</f>
        <v>14806.823200000001</v>
      </c>
      <c r="AZ18" s="2">
        <f>AVERAGE(AF18,AR18)</f>
        <v>13800.3</v>
      </c>
      <c r="BA18" s="2">
        <f t="shared" ref="BA18:BA19" si="4">AVERAGE(AG18,AS18)</f>
        <v>18199.150000000001</v>
      </c>
      <c r="BB18" s="2">
        <f t="shared" ref="BB18:BB19" si="5">AVERAGE(AH18,AT18)</f>
        <v>31761.200000000001</v>
      </c>
      <c r="BC18" s="2">
        <f t="shared" ref="BC18:BC19" si="6">AVERAGE(AI18,AU18)</f>
        <v>15984</v>
      </c>
      <c r="BD18" s="2">
        <f t="shared" ref="BD18:BD19" si="7">AVERAGE(AJ18,AV18)</f>
        <v>14834.2</v>
      </c>
      <c r="BE18" s="2">
        <f>+AK18</f>
        <v>15147.6</v>
      </c>
      <c r="BF18" s="2">
        <f t="shared" ref="BF18:BI18" si="8">+AL18</f>
        <v>9784.7999999999993</v>
      </c>
      <c r="BG18" s="2">
        <f t="shared" si="8"/>
        <v>21387.200000000001</v>
      </c>
      <c r="BH18" s="2">
        <f t="shared" si="8"/>
        <v>9278.6</v>
      </c>
      <c r="BI18" s="2">
        <f t="shared" si="8"/>
        <v>40197.699999999997</v>
      </c>
      <c r="BJ18" s="2">
        <f t="shared" ref="BJ18:BJ80" si="9">SUM(AX18:BI18)</f>
        <v>221577.65159999998</v>
      </c>
    </row>
    <row r="19" spans="2:62" x14ac:dyDescent="0.25">
      <c r="B19" t="s">
        <v>582</v>
      </c>
      <c r="C19" t="s">
        <v>583</v>
      </c>
      <c r="D19" t="s">
        <v>184</v>
      </c>
      <c r="E19" t="s">
        <v>53</v>
      </c>
      <c r="F19" s="2">
        <v>520249.59999999998</v>
      </c>
      <c r="G19" s="2">
        <v>472968.1</v>
      </c>
      <c r="H19" s="2">
        <v>575868.80000000005</v>
      </c>
      <c r="I19" s="2">
        <v>398260</v>
      </c>
      <c r="J19" s="2">
        <v>310284</v>
      </c>
      <c r="K19" s="2">
        <v>333351.2</v>
      </c>
      <c r="L19" s="2">
        <v>451960.6</v>
      </c>
      <c r="M19" s="2">
        <v>406401.4</v>
      </c>
      <c r="N19" s="2">
        <v>342895</v>
      </c>
      <c r="O19" s="2">
        <v>335971.2</v>
      </c>
      <c r="P19" s="2">
        <v>348124.2</v>
      </c>
      <c r="Q19" s="2">
        <v>433824</v>
      </c>
      <c r="R19" s="2">
        <v>464983.8</v>
      </c>
      <c r="S19" s="2">
        <v>314246.59999999998</v>
      </c>
      <c r="T19" s="2">
        <v>208624.8</v>
      </c>
      <c r="U19" s="2">
        <v>266932.7</v>
      </c>
      <c r="V19" s="2">
        <v>254180.4</v>
      </c>
      <c r="W19" s="2">
        <v>306299.5</v>
      </c>
      <c r="X19" s="2">
        <v>323491</v>
      </c>
      <c r="Y19" s="2">
        <v>271495.2</v>
      </c>
      <c r="Z19" s="2">
        <v>344791.9</v>
      </c>
      <c r="AA19" s="2">
        <v>290262</v>
      </c>
      <c r="AB19" s="2">
        <v>215055.6</v>
      </c>
      <c r="AC19" s="2">
        <v>560596.1</v>
      </c>
      <c r="AD19" s="2">
        <v>407052.3</v>
      </c>
      <c r="AE19" s="2">
        <v>388000.9</v>
      </c>
      <c r="AF19" s="2">
        <v>372088.5</v>
      </c>
      <c r="AG19" s="2">
        <v>299745.3</v>
      </c>
      <c r="AH19" s="2">
        <v>265384.8</v>
      </c>
      <c r="AI19" s="2">
        <v>195387.1</v>
      </c>
      <c r="AJ19" s="2">
        <v>241246.6</v>
      </c>
      <c r="AK19" s="2">
        <v>315463.2</v>
      </c>
      <c r="AL19" s="2">
        <v>305164.3</v>
      </c>
      <c r="AM19" s="2">
        <v>406907</v>
      </c>
      <c r="AN19" s="2">
        <v>394279.7</v>
      </c>
      <c r="AO19" s="2">
        <v>557997.30000000005</v>
      </c>
      <c r="AP19" s="2">
        <v>664597.1</v>
      </c>
      <c r="AQ19" s="2">
        <v>557234.30000000005</v>
      </c>
      <c r="AR19" s="2">
        <v>557299.5</v>
      </c>
      <c r="AS19" s="2">
        <v>480343.3</v>
      </c>
      <c r="AT19" s="2">
        <v>207714.3</v>
      </c>
      <c r="AU19" s="2">
        <v>204475.3</v>
      </c>
      <c r="AV19" s="2">
        <v>231722.9</v>
      </c>
      <c r="AW19" s="10" t="s">
        <v>895</v>
      </c>
      <c r="AX19" s="2">
        <f>AVERAGE(AD19,AE19,AP19,AQ19)*1.042</f>
        <v>525398.43830000004</v>
      </c>
      <c r="AY19" s="2">
        <f>AVERAGE(AD19,AE19,AP19,AQ19)*0.941</f>
        <v>474472.10214999993</v>
      </c>
      <c r="AZ19" s="2">
        <f>AVERAGE(AF19,AR19)</f>
        <v>464694</v>
      </c>
      <c r="BA19" s="2">
        <f t="shared" si="4"/>
        <v>390044.3</v>
      </c>
      <c r="BB19" s="2">
        <f t="shared" si="5"/>
        <v>236549.55</v>
      </c>
      <c r="BC19" s="2">
        <f t="shared" si="6"/>
        <v>199931.2</v>
      </c>
      <c r="BD19" s="2">
        <f t="shared" si="7"/>
        <v>236484.75</v>
      </c>
      <c r="BE19" s="2">
        <f>AVERAGE(M19,AK19)</f>
        <v>360932.30000000005</v>
      </c>
      <c r="BF19" s="2">
        <f t="shared" ref="BF19" si="10">AVERAGE(N19,AL19)</f>
        <v>324029.65000000002</v>
      </c>
      <c r="BG19" s="2">
        <f t="shared" ref="BG19" si="11">AVERAGE(O19,AM19)</f>
        <v>371439.1</v>
      </c>
      <c r="BH19" s="2">
        <f t="shared" ref="BH19" si="12">AVERAGE(P19,AN19)</f>
        <v>371201.95</v>
      </c>
      <c r="BI19" s="2">
        <f t="shared" ref="BI19" si="13">AVERAGE(Q19,AO19)</f>
        <v>495910.65</v>
      </c>
      <c r="BJ19" s="2">
        <f t="shared" si="9"/>
        <v>4451087.9904500004</v>
      </c>
    </row>
    <row r="20" spans="2:62" x14ac:dyDescent="0.25">
      <c r="B20" t="s">
        <v>415</v>
      </c>
      <c r="C20" t="s">
        <v>416</v>
      </c>
      <c r="D20" t="s">
        <v>66</v>
      </c>
      <c r="E20" t="s">
        <v>53</v>
      </c>
      <c r="F20" s="2">
        <v>129688</v>
      </c>
      <c r="G20" s="2">
        <v>106184</v>
      </c>
      <c r="H20" s="2">
        <v>123433.4</v>
      </c>
      <c r="I20" s="2">
        <v>104682.2</v>
      </c>
      <c r="J20" s="2">
        <v>103598.8</v>
      </c>
      <c r="K20" s="2">
        <v>93094.7</v>
      </c>
      <c r="L20" s="2">
        <v>100100</v>
      </c>
      <c r="M20" s="2">
        <v>84248.2</v>
      </c>
      <c r="N20" s="2">
        <v>70840.3</v>
      </c>
      <c r="O20" s="2">
        <v>87465.4</v>
      </c>
      <c r="P20" s="2">
        <v>107022.39999999999</v>
      </c>
      <c r="Q20" s="2">
        <v>90108.800000000003</v>
      </c>
      <c r="R20" s="2">
        <v>71620.2</v>
      </c>
      <c r="S20" s="2">
        <v>68139.600000000006</v>
      </c>
      <c r="T20" s="2">
        <v>104699</v>
      </c>
      <c r="U20" s="2">
        <v>102217.8</v>
      </c>
      <c r="V20" s="2">
        <v>106167</v>
      </c>
      <c r="W20" s="2">
        <v>92356.9</v>
      </c>
      <c r="X20" s="2">
        <v>92990.1</v>
      </c>
      <c r="Y20" s="2">
        <v>84237.4</v>
      </c>
      <c r="Z20" s="2">
        <v>90929.2</v>
      </c>
      <c r="AA20" s="2">
        <v>97130</v>
      </c>
      <c r="AB20" s="2">
        <v>106653.3</v>
      </c>
      <c r="AC20" s="2">
        <v>124350.5</v>
      </c>
      <c r="AD20" s="2">
        <v>112831.8</v>
      </c>
      <c r="AE20" s="2">
        <v>111826.2</v>
      </c>
      <c r="AF20" s="2">
        <v>130540.8</v>
      </c>
      <c r="AG20" s="2">
        <v>112886.1</v>
      </c>
      <c r="AH20" s="2">
        <v>105664</v>
      </c>
      <c r="AI20" s="2">
        <v>99636.2</v>
      </c>
      <c r="AJ20" s="2">
        <v>107481.1</v>
      </c>
      <c r="AK20" s="2">
        <v>110885.9</v>
      </c>
      <c r="AL20" s="2">
        <v>111058.8</v>
      </c>
      <c r="AM20" s="2">
        <v>110151.2</v>
      </c>
      <c r="AN20" s="2">
        <v>123476.9</v>
      </c>
      <c r="AO20" s="2">
        <v>126564.8</v>
      </c>
      <c r="AP20" s="2">
        <v>138513</v>
      </c>
      <c r="AQ20" s="2">
        <v>123132.9</v>
      </c>
      <c r="AR20" s="2">
        <v>118695.2</v>
      </c>
      <c r="AS20" s="2">
        <v>108284.1</v>
      </c>
      <c r="AT20" s="2">
        <v>99707.7</v>
      </c>
      <c r="AU20" s="2">
        <v>92013.3</v>
      </c>
      <c r="AV20" s="2">
        <v>102627.1</v>
      </c>
      <c r="AW20" s="10" t="s">
        <v>895</v>
      </c>
      <c r="AX20" s="2">
        <f>AVERAGE(AD20,AE20,AP20,AQ20)*1.042</f>
        <v>126682.16595000001</v>
      </c>
      <c r="AY20" s="2">
        <f>AVERAGE(AD20,AE20,AP20,AQ20)*0.941</f>
        <v>114402.99247500001</v>
      </c>
      <c r="AZ20" s="2">
        <f>AVERAGE(AF20,AR20)</f>
        <v>124618</v>
      </c>
      <c r="BA20" s="2">
        <f t="shared" ref="BA20" si="14">AVERAGE(AG20,AS20)</f>
        <v>110585.1</v>
      </c>
      <c r="BB20" s="2">
        <f t="shared" ref="BB20" si="15">AVERAGE(AH20,AT20)</f>
        <v>102685.85</v>
      </c>
      <c r="BC20" s="2">
        <f t="shared" ref="BC20" si="16">AVERAGE(AI20,AU20)</f>
        <v>95824.75</v>
      </c>
      <c r="BD20" s="2">
        <f t="shared" ref="BD20" si="17">AVERAGE(AJ20,AV20)</f>
        <v>105054.1</v>
      </c>
      <c r="BE20" s="2">
        <f>AVERAGE(M20,AK20)</f>
        <v>97567.049999999988</v>
      </c>
      <c r="BF20" s="2">
        <f t="shared" ref="BF20" si="18">AVERAGE(N20,AL20)</f>
        <v>90949.55</v>
      </c>
      <c r="BG20" s="2">
        <f t="shared" ref="BG20" si="19">AVERAGE(O20,AM20)</f>
        <v>98808.299999999988</v>
      </c>
      <c r="BH20" s="2">
        <f t="shared" ref="BH20" si="20">AVERAGE(P20,AN20)</f>
        <v>115249.65</v>
      </c>
      <c r="BI20" s="2">
        <f t="shared" ref="BI20" si="21">AVERAGE(Q20,AO20)</f>
        <v>108336.8</v>
      </c>
      <c r="BJ20" s="2">
        <f t="shared" si="9"/>
        <v>1290764.3084249999</v>
      </c>
    </row>
    <row r="21" spans="2:62" x14ac:dyDescent="0.25">
      <c r="B21" t="s">
        <v>338</v>
      </c>
      <c r="C21" t="s">
        <v>339</v>
      </c>
      <c r="D21" t="s">
        <v>340</v>
      </c>
      <c r="E21" t="s">
        <v>74</v>
      </c>
      <c r="F21" s="2">
        <v>42006.8</v>
      </c>
      <c r="G21" s="2">
        <v>33425.599999999999</v>
      </c>
      <c r="H21" s="2">
        <v>38334.400000000001</v>
      </c>
      <c r="I21" s="2">
        <v>34536.5</v>
      </c>
      <c r="J21" s="2">
        <v>34436.400000000001</v>
      </c>
      <c r="K21" s="2">
        <v>31865</v>
      </c>
      <c r="L21" s="2">
        <v>32990.1</v>
      </c>
      <c r="M21" s="2">
        <v>34036.400000000001</v>
      </c>
      <c r="N21" s="2">
        <v>32614.6</v>
      </c>
      <c r="O21" s="2">
        <v>34308.9</v>
      </c>
      <c r="P21" s="2">
        <v>36170.800000000003</v>
      </c>
      <c r="Q21" s="2">
        <v>38638.699999999997</v>
      </c>
      <c r="R21" s="2">
        <v>41394.800000000003</v>
      </c>
      <c r="S21" s="2">
        <v>38430</v>
      </c>
      <c r="T21" s="2">
        <v>32824.400000000001</v>
      </c>
      <c r="U21" s="2">
        <v>24946.9</v>
      </c>
      <c r="V21" s="2">
        <v>27656.1</v>
      </c>
      <c r="W21" s="2">
        <v>26513.5</v>
      </c>
      <c r="X21" s="2">
        <v>27045.599999999999</v>
      </c>
      <c r="Y21" s="2">
        <v>28532.400000000001</v>
      </c>
      <c r="Z21" s="2">
        <v>28685.8</v>
      </c>
      <c r="AA21" s="2">
        <v>30127</v>
      </c>
      <c r="AB21" s="2">
        <v>29176.400000000001</v>
      </c>
      <c r="AC21" s="2">
        <v>30041.1</v>
      </c>
      <c r="AD21" s="2">
        <v>38304.5</v>
      </c>
      <c r="AE21" s="2">
        <v>34517.800000000003</v>
      </c>
      <c r="AF21" s="2">
        <v>38074.1</v>
      </c>
      <c r="AG21" s="2">
        <v>35415.9</v>
      </c>
      <c r="AH21" s="2">
        <v>35240.400000000001</v>
      </c>
      <c r="AI21" s="2">
        <v>33553.800000000003</v>
      </c>
      <c r="AJ21" s="2">
        <v>33409.199999999997</v>
      </c>
      <c r="AK21" s="2">
        <v>33535.5</v>
      </c>
      <c r="AL21" s="2">
        <v>31361.8</v>
      </c>
      <c r="AM21" s="2">
        <v>33514.199999999997</v>
      </c>
      <c r="AN21" s="2">
        <v>34705.199999999997</v>
      </c>
      <c r="AO21" s="2">
        <v>36855.599999999999</v>
      </c>
      <c r="AP21" s="2">
        <v>42773.5</v>
      </c>
      <c r="AQ21" s="2">
        <v>37469.4</v>
      </c>
      <c r="AR21" s="2">
        <v>38632.9</v>
      </c>
      <c r="AS21" s="2">
        <v>36160.800000000003</v>
      </c>
      <c r="AT21" s="2">
        <v>34671.4</v>
      </c>
      <c r="AU21" s="2">
        <v>30804.799999999999</v>
      </c>
      <c r="AV21" s="2">
        <v>30428.6</v>
      </c>
      <c r="AW21" s="10" t="s">
        <v>895</v>
      </c>
      <c r="AX21" s="2">
        <f t="shared" ref="AX21:AX24" si="22">AVERAGE(AD21,AE21,AP21,AQ21)*1.042</f>
        <v>39873.484600000003</v>
      </c>
      <c r="AY21" s="2">
        <f t="shared" ref="AY21:AY24" si="23">AVERAGE(AD21,AE21,AP21,AQ21)*0.941</f>
        <v>36008.588300000003</v>
      </c>
      <c r="AZ21" s="2">
        <f t="shared" ref="AZ21:AZ24" si="24">AVERAGE(AF21,AR21)</f>
        <v>38353.5</v>
      </c>
      <c r="BA21" s="2">
        <f t="shared" ref="BA21:BA24" si="25">AVERAGE(AG21,AS21)</f>
        <v>35788.350000000006</v>
      </c>
      <c r="BB21" s="2">
        <f t="shared" ref="BB21:BB24" si="26">AVERAGE(AH21,AT21)</f>
        <v>34955.9</v>
      </c>
      <c r="BC21" s="2">
        <f t="shared" ref="BC21:BC24" si="27">AVERAGE(AI21,AU21)</f>
        <v>32179.300000000003</v>
      </c>
      <c r="BD21" s="2">
        <f t="shared" ref="BD21:BD24" si="28">AVERAGE(AJ21,AV21)</f>
        <v>31918.899999999998</v>
      </c>
      <c r="BE21" s="2">
        <f t="shared" ref="BE21:BE24" si="29">AVERAGE(M21,AK21)</f>
        <v>33785.949999999997</v>
      </c>
      <c r="BF21" s="2">
        <f t="shared" ref="BF21:BF24" si="30">AVERAGE(N21,AL21)</f>
        <v>31988.199999999997</v>
      </c>
      <c r="BG21" s="2">
        <f t="shared" ref="BG21:BG24" si="31">AVERAGE(O21,AM21)</f>
        <v>33911.550000000003</v>
      </c>
      <c r="BH21" s="2">
        <f t="shared" ref="BH21:BH24" si="32">AVERAGE(P21,AN21)</f>
        <v>35438</v>
      </c>
      <c r="BI21" s="2">
        <f t="shared" ref="BI21:BI24" si="33">AVERAGE(Q21,AO21)</f>
        <v>37747.149999999994</v>
      </c>
      <c r="BJ21" s="2">
        <f t="shared" si="9"/>
        <v>421948.87289999996</v>
      </c>
    </row>
    <row r="22" spans="2:62" x14ac:dyDescent="0.25">
      <c r="B22" t="s">
        <v>375</v>
      </c>
      <c r="C22" t="s">
        <v>376</v>
      </c>
      <c r="D22" t="s">
        <v>58</v>
      </c>
      <c r="E22" t="s">
        <v>65</v>
      </c>
      <c r="F22" s="2">
        <v>64188.800000000003</v>
      </c>
      <c r="G22" s="2">
        <v>47063.9</v>
      </c>
      <c r="H22" s="2">
        <v>52780</v>
      </c>
      <c r="I22" s="2">
        <v>45184.3</v>
      </c>
      <c r="J22" s="2">
        <v>46737.599999999999</v>
      </c>
      <c r="K22" s="2">
        <v>37200.800000000003</v>
      </c>
      <c r="L22" s="2">
        <v>27669.8</v>
      </c>
      <c r="M22" s="2">
        <v>43012.800000000003</v>
      </c>
      <c r="N22" s="2">
        <v>41553.199999999997</v>
      </c>
      <c r="O22" s="2">
        <v>44213</v>
      </c>
      <c r="P22" s="2">
        <v>55367</v>
      </c>
      <c r="Q22" s="2">
        <v>64999.4</v>
      </c>
      <c r="R22" s="2">
        <v>67674.5</v>
      </c>
      <c r="S22" s="2">
        <v>58485.599999999999</v>
      </c>
      <c r="T22" s="2">
        <v>58366.8</v>
      </c>
      <c r="U22" s="2">
        <v>43806.5</v>
      </c>
      <c r="V22" s="2">
        <v>50454.9</v>
      </c>
      <c r="W22" s="2">
        <v>42250.8</v>
      </c>
      <c r="X22" s="2">
        <v>39261.4</v>
      </c>
      <c r="Y22" s="2">
        <v>37864.199999999997</v>
      </c>
      <c r="Z22" s="2">
        <v>39331.5</v>
      </c>
      <c r="AA22" s="2">
        <v>43743</v>
      </c>
      <c r="AB22" s="2">
        <v>47110.9</v>
      </c>
      <c r="AC22" s="2">
        <v>69210</v>
      </c>
      <c r="AD22" s="2">
        <v>67527</v>
      </c>
      <c r="AE22" s="2">
        <v>55387.1</v>
      </c>
      <c r="AF22" s="2">
        <v>61372.5</v>
      </c>
      <c r="AG22" s="2">
        <v>48892.7</v>
      </c>
      <c r="AH22" s="2">
        <v>43775.199999999997</v>
      </c>
      <c r="AI22" s="2">
        <v>37607.1</v>
      </c>
      <c r="AJ22" s="2">
        <v>38655.5</v>
      </c>
      <c r="AK22" s="2">
        <v>37429.9</v>
      </c>
      <c r="AL22" s="2">
        <v>35473.699999999997</v>
      </c>
      <c r="AM22" s="2">
        <v>36442.300000000003</v>
      </c>
      <c r="AN22" s="2">
        <v>51784.5</v>
      </c>
      <c r="AO22" s="2">
        <v>48734</v>
      </c>
      <c r="AP22" s="2">
        <v>59318.6</v>
      </c>
      <c r="AQ22" s="2">
        <v>47931.6</v>
      </c>
      <c r="AR22" s="2">
        <v>45813.5</v>
      </c>
      <c r="AS22" s="2">
        <v>39874.1</v>
      </c>
      <c r="AT22" s="2">
        <v>37241.800000000003</v>
      </c>
      <c r="AU22" s="2">
        <v>35370</v>
      </c>
      <c r="AV22" s="2">
        <v>33630.300000000003</v>
      </c>
      <c r="AW22" s="10" t="s">
        <v>895</v>
      </c>
      <c r="AX22" s="2">
        <f>AVERAGE(AD22,AE22,AP22,AQ22)*1.042</f>
        <v>59957.80015000001</v>
      </c>
      <c r="AY22" s="2">
        <f t="shared" si="23"/>
        <v>54146.151575000004</v>
      </c>
      <c r="AZ22" s="2">
        <f t="shared" si="24"/>
        <v>53593</v>
      </c>
      <c r="BA22" s="2">
        <f t="shared" si="25"/>
        <v>44383.399999999994</v>
      </c>
      <c r="BB22" s="2">
        <f t="shared" si="26"/>
        <v>40508.5</v>
      </c>
      <c r="BC22" s="2">
        <f t="shared" si="27"/>
        <v>36488.550000000003</v>
      </c>
      <c r="BD22" s="2">
        <f t="shared" si="28"/>
        <v>36142.9</v>
      </c>
      <c r="BE22" s="2">
        <f t="shared" si="29"/>
        <v>40221.350000000006</v>
      </c>
      <c r="BF22" s="2">
        <f t="shared" si="30"/>
        <v>38513.449999999997</v>
      </c>
      <c r="BG22" s="2">
        <f t="shared" si="31"/>
        <v>40327.65</v>
      </c>
      <c r="BH22" s="2">
        <f t="shared" si="32"/>
        <v>53575.75</v>
      </c>
      <c r="BI22" s="2">
        <f t="shared" si="33"/>
        <v>56866.7</v>
      </c>
      <c r="BJ22" s="2">
        <f t="shared" si="9"/>
        <v>554725.20172500005</v>
      </c>
    </row>
    <row r="23" spans="2:62" x14ac:dyDescent="0.25">
      <c r="B23" t="s">
        <v>775</v>
      </c>
      <c r="C23" t="s">
        <v>776</v>
      </c>
      <c r="D23" t="s">
        <v>58</v>
      </c>
      <c r="E23" t="s">
        <v>65</v>
      </c>
      <c r="F23" s="2">
        <v>13728</v>
      </c>
      <c r="G23" s="2">
        <v>12738.2</v>
      </c>
      <c r="H23" s="2">
        <v>14411.1</v>
      </c>
      <c r="I23" s="2">
        <v>12217.4</v>
      </c>
      <c r="J23" s="2">
        <v>10670.7</v>
      </c>
      <c r="K23" s="2">
        <v>12208.5</v>
      </c>
      <c r="L23" s="2">
        <v>10565.9</v>
      </c>
      <c r="M23" s="2">
        <v>7749.8</v>
      </c>
      <c r="N23" s="2">
        <v>10242.5</v>
      </c>
      <c r="O23" s="2">
        <v>16907.3</v>
      </c>
      <c r="P23" s="2">
        <v>15593.2</v>
      </c>
      <c r="Q23" s="2">
        <v>17036.900000000001</v>
      </c>
      <c r="R23" s="2">
        <v>18659.400000000001</v>
      </c>
      <c r="S23" s="2">
        <v>18257.2</v>
      </c>
      <c r="T23" s="2">
        <v>17772.599999999999</v>
      </c>
      <c r="U23" s="2">
        <v>17366</v>
      </c>
      <c r="V23" s="2">
        <v>17616.599999999999</v>
      </c>
      <c r="W23" s="2">
        <v>18485.3</v>
      </c>
      <c r="X23" s="2">
        <v>17798.2</v>
      </c>
      <c r="Y23" s="2">
        <v>17161.7</v>
      </c>
      <c r="Z23" s="2">
        <v>17364.099999999999</v>
      </c>
      <c r="AA23" s="2">
        <v>20974</v>
      </c>
      <c r="AB23" s="2">
        <v>21090.7</v>
      </c>
      <c r="AC23" s="2">
        <v>24158.1</v>
      </c>
      <c r="AD23" s="2">
        <v>21515.200000000001</v>
      </c>
      <c r="AE23" s="2">
        <v>22455.7</v>
      </c>
      <c r="AF23" s="2">
        <v>23304.7</v>
      </c>
      <c r="AG23" s="2">
        <v>24356.3</v>
      </c>
      <c r="AH23" s="2">
        <v>26800.799999999999</v>
      </c>
      <c r="AI23" s="2">
        <v>25289.4</v>
      </c>
      <c r="AJ23" s="2">
        <v>26193.8</v>
      </c>
      <c r="AK23" s="2">
        <v>24673.3</v>
      </c>
      <c r="AL23" s="2">
        <v>24510.6</v>
      </c>
      <c r="AM23" s="2">
        <v>26757.8</v>
      </c>
      <c r="AN23" s="2">
        <v>26685</v>
      </c>
      <c r="AO23" s="2">
        <v>25529</v>
      </c>
      <c r="AP23" s="2">
        <v>29009.5</v>
      </c>
      <c r="AQ23" s="2">
        <v>25883.3</v>
      </c>
      <c r="AR23" s="2">
        <v>31084.6</v>
      </c>
      <c r="AS23" s="2">
        <v>29556.799999999999</v>
      </c>
      <c r="AT23" s="2">
        <v>27876.1</v>
      </c>
      <c r="AU23" s="2">
        <v>24377.599999999999</v>
      </c>
      <c r="AV23" s="2">
        <v>25022.400000000001</v>
      </c>
      <c r="AW23" s="10" t="s">
        <v>895</v>
      </c>
      <c r="AX23" s="2">
        <f t="shared" si="22"/>
        <v>25753.993849999999</v>
      </c>
      <c r="AY23" s="2">
        <f t="shared" si="23"/>
        <v>23257.685425</v>
      </c>
      <c r="AZ23" s="2">
        <f t="shared" si="24"/>
        <v>27194.65</v>
      </c>
      <c r="BA23" s="2">
        <f t="shared" si="25"/>
        <v>26956.55</v>
      </c>
      <c r="BB23" s="2">
        <f t="shared" si="26"/>
        <v>27338.449999999997</v>
      </c>
      <c r="BC23" s="2">
        <f t="shared" si="27"/>
        <v>24833.5</v>
      </c>
      <c r="BD23" s="2">
        <f t="shared" si="28"/>
        <v>25608.1</v>
      </c>
      <c r="BE23" s="2">
        <f t="shared" si="29"/>
        <v>16211.55</v>
      </c>
      <c r="BF23" s="2">
        <f t="shared" si="30"/>
        <v>17376.55</v>
      </c>
      <c r="BG23" s="2">
        <f t="shared" si="31"/>
        <v>21832.55</v>
      </c>
      <c r="BH23" s="2">
        <f t="shared" si="32"/>
        <v>21139.1</v>
      </c>
      <c r="BI23" s="2">
        <f t="shared" si="33"/>
        <v>21282.95</v>
      </c>
      <c r="BJ23" s="2">
        <f t="shared" si="9"/>
        <v>278785.62927499996</v>
      </c>
    </row>
    <row r="24" spans="2:62" x14ac:dyDescent="0.25">
      <c r="B24" t="s">
        <v>638</v>
      </c>
      <c r="C24" t="s">
        <v>639</v>
      </c>
      <c r="D24" t="s">
        <v>58</v>
      </c>
      <c r="E24" t="s">
        <v>65</v>
      </c>
      <c r="F24" s="2">
        <v>72352.800000000003</v>
      </c>
      <c r="G24" s="2">
        <v>47469.8</v>
      </c>
      <c r="H24" s="2">
        <v>46935.199999999997</v>
      </c>
      <c r="I24" s="2">
        <v>64480.7</v>
      </c>
      <c r="J24" s="2">
        <v>61287.199999999997</v>
      </c>
      <c r="K24" s="2">
        <v>59560.800000000003</v>
      </c>
      <c r="L24" s="2">
        <v>73047.3</v>
      </c>
      <c r="M24" s="2">
        <v>92033.7</v>
      </c>
      <c r="N24" s="2">
        <v>85370</v>
      </c>
      <c r="O24" s="2">
        <v>80790.899999999994</v>
      </c>
      <c r="P24" s="2">
        <v>59383.9</v>
      </c>
      <c r="Q24" s="2">
        <v>67943.5</v>
      </c>
      <c r="R24" s="2">
        <v>74195.7</v>
      </c>
      <c r="S24" s="2">
        <v>58412.2</v>
      </c>
      <c r="T24" s="2">
        <v>73471.100000000006</v>
      </c>
      <c r="U24" s="2">
        <v>68306.3</v>
      </c>
      <c r="V24" s="2">
        <v>62411.8</v>
      </c>
      <c r="W24" s="2">
        <v>49036.6</v>
      </c>
      <c r="X24" s="2">
        <v>58489.2</v>
      </c>
      <c r="Y24" s="2">
        <v>65332.2</v>
      </c>
      <c r="Z24" s="2">
        <v>57053.3</v>
      </c>
      <c r="AA24" s="2">
        <v>79863</v>
      </c>
      <c r="AB24" s="2">
        <v>55072.6</v>
      </c>
      <c r="AC24" s="2">
        <v>43124.6</v>
      </c>
      <c r="AD24" s="2">
        <v>72203.8</v>
      </c>
      <c r="AE24" s="2">
        <v>61989.3</v>
      </c>
      <c r="AF24" s="2">
        <v>64302</v>
      </c>
      <c r="AG24" s="2">
        <v>81316.100000000006</v>
      </c>
      <c r="AH24" s="2">
        <v>64404.6</v>
      </c>
      <c r="AI24" s="2">
        <v>66475.100000000006</v>
      </c>
      <c r="AJ24" s="2">
        <v>73444.399999999994</v>
      </c>
      <c r="AK24" s="2">
        <v>63498.9</v>
      </c>
      <c r="AL24" s="2">
        <v>58164.6</v>
      </c>
      <c r="AM24" s="2">
        <v>74699.7</v>
      </c>
      <c r="AN24" s="2">
        <v>90346.6</v>
      </c>
      <c r="AO24" s="2">
        <v>86787.4</v>
      </c>
      <c r="AP24" s="2">
        <v>64204.1</v>
      </c>
      <c r="AQ24" s="2">
        <v>57994.400000000001</v>
      </c>
      <c r="AR24" s="2">
        <v>105534.9</v>
      </c>
      <c r="AS24" s="2">
        <v>101694</v>
      </c>
      <c r="AT24" s="2">
        <v>76002.5</v>
      </c>
      <c r="AU24" s="2">
        <v>90076.5</v>
      </c>
      <c r="AV24" s="2">
        <v>74963.899999999994</v>
      </c>
      <c r="AW24" s="10" t="s">
        <v>895</v>
      </c>
      <c r="AX24" s="2">
        <f t="shared" si="22"/>
        <v>66790.011800000007</v>
      </c>
      <c r="AY24" s="2">
        <f t="shared" si="23"/>
        <v>60316.123899999999</v>
      </c>
      <c r="AZ24" s="2">
        <f t="shared" si="24"/>
        <v>84918.45</v>
      </c>
      <c r="BA24" s="2">
        <f t="shared" si="25"/>
        <v>91505.05</v>
      </c>
      <c r="BB24" s="2">
        <f t="shared" si="26"/>
        <v>70203.55</v>
      </c>
      <c r="BC24" s="2">
        <f t="shared" si="27"/>
        <v>78275.8</v>
      </c>
      <c r="BD24" s="2">
        <f t="shared" si="28"/>
        <v>74204.149999999994</v>
      </c>
      <c r="BE24" s="2">
        <f t="shared" si="29"/>
        <v>77766.3</v>
      </c>
      <c r="BF24" s="2">
        <f t="shared" si="30"/>
        <v>71767.3</v>
      </c>
      <c r="BG24" s="2">
        <f t="shared" si="31"/>
        <v>77745.299999999988</v>
      </c>
      <c r="BH24" s="2">
        <f t="shared" si="32"/>
        <v>74865.25</v>
      </c>
      <c r="BI24" s="2">
        <f t="shared" si="33"/>
        <v>77365.45</v>
      </c>
      <c r="BJ24" s="2">
        <f t="shared" si="9"/>
        <v>905722.73570000008</v>
      </c>
    </row>
    <row r="25" spans="2:62" x14ac:dyDescent="0.25">
      <c r="B25" t="s">
        <v>827</v>
      </c>
      <c r="C25" t="s">
        <v>828</v>
      </c>
      <c r="D25" t="s">
        <v>52</v>
      </c>
      <c r="E25" t="s">
        <v>271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10" t="s">
        <v>895</v>
      </c>
      <c r="AX25" s="2">
        <f t="shared" ref="AX25" si="34">AVERAGE(AD25,AE25,AP25,AQ25)*1.042</f>
        <v>0</v>
      </c>
      <c r="AY25" s="2">
        <f t="shared" ref="AY25" si="35">AVERAGE(AD25,AE25,AP25,AQ25)*0.941</f>
        <v>0</v>
      </c>
      <c r="AZ25" s="2">
        <f t="shared" ref="AZ25" si="36">AVERAGE(AF25,AR25)</f>
        <v>0</v>
      </c>
      <c r="BA25" s="2">
        <f t="shared" ref="BA25" si="37">AVERAGE(AG25,AS25)</f>
        <v>0</v>
      </c>
      <c r="BB25" s="2">
        <f t="shared" ref="BB25" si="38">AVERAGE(AH25,AT25)</f>
        <v>0</v>
      </c>
      <c r="BC25" s="2">
        <f t="shared" ref="BC25" si="39">AVERAGE(AI25,AU25)</f>
        <v>0</v>
      </c>
      <c r="BD25" s="2">
        <f t="shared" ref="BD25" si="40">AVERAGE(AJ25,AV25)</f>
        <v>0</v>
      </c>
      <c r="BE25" s="2">
        <f t="shared" ref="BE25" si="41">AVERAGE(M25,AK25)</f>
        <v>0</v>
      </c>
      <c r="BF25" s="2">
        <f t="shared" ref="BF25" si="42">AVERAGE(N25,AL25)</f>
        <v>0</v>
      </c>
      <c r="BG25" s="2">
        <f t="shared" ref="BG25" si="43">AVERAGE(O25,AM25)</f>
        <v>0</v>
      </c>
      <c r="BH25" s="2">
        <f t="shared" ref="BH25" si="44">AVERAGE(P25,AN25)</f>
        <v>0</v>
      </c>
      <c r="BI25" s="2">
        <f t="shared" ref="BI25" si="45">AVERAGE(Q25,AO25)</f>
        <v>0</v>
      </c>
      <c r="BJ25" s="2">
        <f t="shared" si="9"/>
        <v>0</v>
      </c>
    </row>
    <row r="26" spans="2:62" x14ac:dyDescent="0.25">
      <c r="B26" t="s">
        <v>269</v>
      </c>
      <c r="C26" t="s">
        <v>270</v>
      </c>
      <c r="D26" t="s">
        <v>58</v>
      </c>
      <c r="E26" t="s">
        <v>271</v>
      </c>
      <c r="F26" s="2">
        <v>27319.200000000001</v>
      </c>
      <c r="G26" s="2">
        <v>26507.4</v>
      </c>
      <c r="H26" s="2">
        <v>27557.200000000001</v>
      </c>
      <c r="I26" s="2">
        <v>23848.5</v>
      </c>
      <c r="J26" s="2">
        <v>20793.099999999999</v>
      </c>
      <c r="K26" s="2">
        <v>21579.200000000001</v>
      </c>
      <c r="L26" s="2">
        <v>19774.900000000001</v>
      </c>
      <c r="M26" s="2">
        <v>18598.5</v>
      </c>
      <c r="N26" s="2">
        <v>21212.5</v>
      </c>
      <c r="O26" s="2">
        <v>22687.5</v>
      </c>
      <c r="P26" s="2">
        <v>25296.5</v>
      </c>
      <c r="Q26" s="2">
        <v>25611.599999999999</v>
      </c>
      <c r="R26" s="2">
        <v>27674.7</v>
      </c>
      <c r="S26" s="2">
        <v>27505.200000000001</v>
      </c>
      <c r="T26" s="2">
        <v>20655.7</v>
      </c>
      <c r="U26" s="2">
        <v>19935.7</v>
      </c>
      <c r="V26" s="2">
        <v>15341.4</v>
      </c>
      <c r="W26" s="2">
        <v>13913.7</v>
      </c>
      <c r="X26" s="2">
        <v>19624.2</v>
      </c>
      <c r="Y26" s="2">
        <v>16194.8</v>
      </c>
      <c r="Z26" s="2">
        <v>13903.2</v>
      </c>
      <c r="AA26" s="2">
        <v>13416.5</v>
      </c>
      <c r="AB26" s="2">
        <v>15180.1</v>
      </c>
      <c r="AC26" s="2">
        <v>19153.5</v>
      </c>
      <c r="AD26" s="2">
        <v>20990.6</v>
      </c>
      <c r="AE26" s="2">
        <v>19146.599999999999</v>
      </c>
      <c r="AF26" s="2">
        <v>19217.900000000001</v>
      </c>
      <c r="AG26" s="2">
        <v>18332.8</v>
      </c>
      <c r="AH26" s="2">
        <v>18585.400000000001</v>
      </c>
      <c r="AI26" s="2">
        <v>16590</v>
      </c>
      <c r="AJ26" s="2">
        <v>14911.5</v>
      </c>
      <c r="AK26" s="2">
        <v>15740.8</v>
      </c>
      <c r="AL26" s="2">
        <v>16673.099999999999</v>
      </c>
      <c r="AM26" s="2">
        <v>15427.5</v>
      </c>
      <c r="AN26" s="2">
        <v>19714.900000000001</v>
      </c>
      <c r="AO26" s="2">
        <v>21159.200000000001</v>
      </c>
      <c r="AP26" s="2">
        <v>28847</v>
      </c>
      <c r="AQ26" s="2">
        <v>23707.3</v>
      </c>
      <c r="AR26" s="2">
        <v>23278.6</v>
      </c>
      <c r="AS26" s="2">
        <v>22936.7</v>
      </c>
      <c r="AT26" s="2">
        <v>19180.8</v>
      </c>
      <c r="AU26" s="2">
        <v>18175.900000000001</v>
      </c>
      <c r="AV26" s="2">
        <v>16406.5</v>
      </c>
      <c r="AW26" s="10" t="s">
        <v>895</v>
      </c>
      <c r="AX26" s="2">
        <f t="shared" ref="AX26:AX29" si="46">AVERAGE(AD26,AE26,AP26,AQ26)*1.042</f>
        <v>24146.135750000001</v>
      </c>
      <c r="AY26" s="2">
        <f t="shared" ref="AY26:AY29" si="47">AVERAGE(AD26,AE26,AP26,AQ26)*0.941</f>
        <v>21805.675374999999</v>
      </c>
      <c r="AZ26" s="2">
        <f t="shared" ref="AZ26:AZ29" si="48">AVERAGE(AF26,AR26)</f>
        <v>21248.25</v>
      </c>
      <c r="BA26" s="2">
        <f t="shared" ref="BA26:BA29" si="49">AVERAGE(AG26,AS26)</f>
        <v>20634.75</v>
      </c>
      <c r="BB26" s="2">
        <f t="shared" ref="BB26:BB29" si="50">AVERAGE(AH26,AT26)</f>
        <v>18883.099999999999</v>
      </c>
      <c r="BC26" s="2">
        <f t="shared" ref="BC26:BC29" si="51">AVERAGE(AI26,AU26)</f>
        <v>17382.95</v>
      </c>
      <c r="BD26" s="2">
        <f t="shared" ref="BD26:BD29" si="52">AVERAGE(AJ26,AV26)</f>
        <v>15659</v>
      </c>
      <c r="BE26" s="2">
        <f t="shared" ref="BE26:BE29" si="53">AVERAGE(M26,AK26)</f>
        <v>17169.650000000001</v>
      </c>
      <c r="BF26" s="2">
        <f t="shared" ref="BF26:BF29" si="54">AVERAGE(N26,AL26)</f>
        <v>18942.8</v>
      </c>
      <c r="BG26" s="2">
        <f t="shared" ref="BG26:BG29" si="55">AVERAGE(O26,AM26)</f>
        <v>19057.5</v>
      </c>
      <c r="BH26" s="2">
        <f t="shared" ref="BH26:BH29" si="56">AVERAGE(P26,AN26)</f>
        <v>22505.7</v>
      </c>
      <c r="BI26" s="2">
        <f t="shared" ref="BI26:BI29" si="57">AVERAGE(Q26,AO26)</f>
        <v>23385.4</v>
      </c>
      <c r="BJ26" s="2">
        <f t="shared" si="9"/>
        <v>240820.91112499998</v>
      </c>
    </row>
    <row r="27" spans="2:62" x14ac:dyDescent="0.25">
      <c r="B27" t="s">
        <v>590</v>
      </c>
      <c r="C27" t="s">
        <v>591</v>
      </c>
      <c r="D27" t="s">
        <v>66</v>
      </c>
      <c r="E27" t="s">
        <v>53</v>
      </c>
      <c r="F27" s="2">
        <v>318697.59999999998</v>
      </c>
      <c r="G27" s="2">
        <v>249652.7</v>
      </c>
      <c r="H27" s="2">
        <v>259594.4</v>
      </c>
      <c r="I27" s="2">
        <v>194448.7</v>
      </c>
      <c r="J27" s="2">
        <v>178703.2</v>
      </c>
      <c r="K27" s="2">
        <v>170965.6</v>
      </c>
      <c r="L27" s="2">
        <v>175263</v>
      </c>
      <c r="M27" s="2">
        <v>168151.4</v>
      </c>
      <c r="N27" s="2">
        <v>155470.79999999999</v>
      </c>
      <c r="O27" s="2">
        <v>188376.3</v>
      </c>
      <c r="P27" s="2">
        <v>218893.5</v>
      </c>
      <c r="Q27" s="2">
        <v>239931.9</v>
      </c>
      <c r="R27" s="2">
        <v>266799.7</v>
      </c>
      <c r="S27" s="2">
        <v>262870.3</v>
      </c>
      <c r="T27" s="2">
        <v>209921.6</v>
      </c>
      <c r="U27" s="2">
        <v>195182.2</v>
      </c>
      <c r="V27" s="2">
        <v>172409.7</v>
      </c>
      <c r="W27" s="2">
        <v>169399.7</v>
      </c>
      <c r="X27" s="2">
        <v>175184.6</v>
      </c>
      <c r="Y27" s="2">
        <v>177279.6</v>
      </c>
      <c r="Z27" s="2">
        <v>175948.9</v>
      </c>
      <c r="AA27" s="2">
        <v>183813</v>
      </c>
      <c r="AB27" s="2">
        <v>200107.4</v>
      </c>
      <c r="AC27" s="2">
        <v>283788</v>
      </c>
      <c r="AD27" s="2">
        <v>285693.5</v>
      </c>
      <c r="AE27" s="2">
        <v>239803.3</v>
      </c>
      <c r="AF27" s="2">
        <v>228858</v>
      </c>
      <c r="AG27" s="2">
        <v>196284.79999999999</v>
      </c>
      <c r="AH27" s="2">
        <v>166423.79999999999</v>
      </c>
      <c r="AI27" s="2">
        <v>161881.70000000001</v>
      </c>
      <c r="AJ27" s="2">
        <v>165511.79999999999</v>
      </c>
      <c r="AK27" s="2">
        <v>166121.4</v>
      </c>
      <c r="AL27" s="2">
        <v>167015.5</v>
      </c>
      <c r="AM27" s="2">
        <v>174386.1</v>
      </c>
      <c r="AN27" s="2">
        <v>213138</v>
      </c>
      <c r="AO27" s="2">
        <v>230609.2</v>
      </c>
      <c r="AP27" s="2">
        <v>290704.40000000002</v>
      </c>
      <c r="AQ27" s="2">
        <v>223241.60000000001</v>
      </c>
      <c r="AR27" s="2">
        <v>237445.9</v>
      </c>
      <c r="AS27" s="2">
        <v>194102.39999999999</v>
      </c>
      <c r="AT27" s="2">
        <v>163876.5</v>
      </c>
      <c r="AU27" s="2">
        <v>167019.79999999999</v>
      </c>
      <c r="AV27" s="2">
        <v>174167.1</v>
      </c>
      <c r="AW27" s="10" t="s">
        <v>895</v>
      </c>
      <c r="AX27" s="2">
        <f t="shared" si="46"/>
        <v>270774.84940000001</v>
      </c>
      <c r="AY27" s="2">
        <f t="shared" si="47"/>
        <v>244528.91870000001</v>
      </c>
      <c r="AZ27" s="2">
        <f t="shared" si="48"/>
        <v>233151.95</v>
      </c>
      <c r="BA27" s="2">
        <f t="shared" si="49"/>
        <v>195193.59999999998</v>
      </c>
      <c r="BB27" s="2">
        <f t="shared" si="50"/>
        <v>165150.15</v>
      </c>
      <c r="BC27" s="2">
        <f t="shared" si="51"/>
        <v>164450.75</v>
      </c>
      <c r="BD27" s="2">
        <f t="shared" si="52"/>
        <v>169839.45</v>
      </c>
      <c r="BE27" s="2">
        <f t="shared" si="53"/>
        <v>167136.4</v>
      </c>
      <c r="BF27" s="2">
        <f t="shared" si="54"/>
        <v>161243.15</v>
      </c>
      <c r="BG27" s="2">
        <f t="shared" si="55"/>
        <v>181381.2</v>
      </c>
      <c r="BH27" s="2">
        <f t="shared" si="56"/>
        <v>216015.75</v>
      </c>
      <c r="BI27" s="2">
        <f t="shared" si="57"/>
        <v>235270.55</v>
      </c>
      <c r="BJ27" s="2">
        <f t="shared" si="9"/>
        <v>2404136.7180999992</v>
      </c>
    </row>
    <row r="28" spans="2:62" x14ac:dyDescent="0.25">
      <c r="B28" t="s">
        <v>192</v>
      </c>
      <c r="C28" t="s">
        <v>193</v>
      </c>
      <c r="D28" t="s">
        <v>52</v>
      </c>
      <c r="E28" t="s">
        <v>65</v>
      </c>
      <c r="F28" s="2">
        <v>46177.8</v>
      </c>
      <c r="G28" s="2">
        <v>50800.9</v>
      </c>
      <c r="H28" s="2">
        <v>38714</v>
      </c>
      <c r="I28" s="2">
        <v>41500.199999999997</v>
      </c>
      <c r="J28" s="2">
        <v>44101.4</v>
      </c>
      <c r="K28" s="2">
        <v>36822.300000000003</v>
      </c>
      <c r="L28" s="2">
        <v>46667</v>
      </c>
      <c r="M28" s="2">
        <v>42316.6</v>
      </c>
      <c r="N28" s="2">
        <v>53411</v>
      </c>
      <c r="O28" s="2">
        <v>35025.199999999997</v>
      </c>
      <c r="P28" s="2">
        <v>50927.6</v>
      </c>
      <c r="Q28" s="2">
        <v>42673.7</v>
      </c>
      <c r="R28" s="2">
        <v>49957.5</v>
      </c>
      <c r="S28" s="2">
        <v>40778.6</v>
      </c>
      <c r="T28" s="2">
        <v>39505.300000000003</v>
      </c>
      <c r="U28" s="2">
        <v>36119.4</v>
      </c>
      <c r="V28" s="2">
        <v>38593.199999999997</v>
      </c>
      <c r="W28" s="2">
        <v>35872.6</v>
      </c>
      <c r="X28" s="2">
        <v>36385.1</v>
      </c>
      <c r="Y28" s="2">
        <v>45389.7</v>
      </c>
      <c r="Z28" s="2">
        <v>40782.800000000003</v>
      </c>
      <c r="AA28" s="2">
        <v>51625.1</v>
      </c>
      <c r="AB28" s="2">
        <v>46166.5</v>
      </c>
      <c r="AC28" s="2">
        <v>42144.3</v>
      </c>
      <c r="AD28" s="2">
        <v>39831.699999999997</v>
      </c>
      <c r="AE28" s="2">
        <v>61766</v>
      </c>
      <c r="AF28" s="2">
        <v>18003.099999999999</v>
      </c>
      <c r="AG28" s="2">
        <v>24942.2</v>
      </c>
      <c r="AH28" s="2">
        <v>32328.799999999999</v>
      </c>
      <c r="AI28" s="2">
        <v>34361.599999999999</v>
      </c>
      <c r="AJ28" s="2">
        <v>35177.5</v>
      </c>
      <c r="AK28" s="2">
        <v>40832.300000000003</v>
      </c>
      <c r="AL28" s="2">
        <v>43768.1</v>
      </c>
      <c r="AM28" s="2">
        <v>46806</v>
      </c>
      <c r="AN28" s="2">
        <v>58932.7</v>
      </c>
      <c r="AO28" s="2">
        <v>39326.800000000003</v>
      </c>
      <c r="AP28" s="2">
        <v>48544.7</v>
      </c>
      <c r="AQ28" s="2">
        <v>43296.7</v>
      </c>
      <c r="AR28" s="2">
        <v>45668</v>
      </c>
      <c r="AS28" s="2">
        <v>42978.5</v>
      </c>
      <c r="AT28" s="2">
        <v>30007.4</v>
      </c>
      <c r="AU28" s="2">
        <v>25342.9</v>
      </c>
      <c r="AV28" s="2">
        <v>29615.7</v>
      </c>
      <c r="AW28" s="10" t="s">
        <v>895</v>
      </c>
      <c r="AX28" s="2">
        <f t="shared" si="46"/>
        <v>50390.885549999999</v>
      </c>
      <c r="AY28" s="2">
        <f t="shared" si="47"/>
        <v>45506.548274999994</v>
      </c>
      <c r="AZ28" s="2">
        <f t="shared" si="48"/>
        <v>31835.55</v>
      </c>
      <c r="BA28" s="2">
        <f t="shared" si="49"/>
        <v>33960.35</v>
      </c>
      <c r="BB28" s="2">
        <f t="shared" si="50"/>
        <v>31168.1</v>
      </c>
      <c r="BC28" s="2">
        <f t="shared" si="51"/>
        <v>29852.25</v>
      </c>
      <c r="BD28" s="2">
        <f t="shared" si="52"/>
        <v>32396.6</v>
      </c>
      <c r="BE28" s="2">
        <f t="shared" si="53"/>
        <v>41574.449999999997</v>
      </c>
      <c r="BF28" s="2">
        <f t="shared" si="54"/>
        <v>48589.55</v>
      </c>
      <c r="BG28" s="2">
        <f t="shared" si="55"/>
        <v>40915.599999999999</v>
      </c>
      <c r="BH28" s="2">
        <f t="shared" si="56"/>
        <v>54930.149999999994</v>
      </c>
      <c r="BI28" s="2">
        <f t="shared" si="57"/>
        <v>41000.25</v>
      </c>
      <c r="BJ28" s="2">
        <f t="shared" si="9"/>
        <v>482120.28382499993</v>
      </c>
    </row>
    <row r="29" spans="2:62" x14ac:dyDescent="0.25">
      <c r="B29" t="s">
        <v>799</v>
      </c>
      <c r="C29" t="s">
        <v>800</v>
      </c>
      <c r="D29" t="s">
        <v>248</v>
      </c>
      <c r="E29" t="s">
        <v>65</v>
      </c>
      <c r="F29" s="2">
        <v>11420.3</v>
      </c>
      <c r="G29" s="2">
        <v>13447.2</v>
      </c>
      <c r="H29" s="2">
        <v>8080.8</v>
      </c>
      <c r="I29" s="2">
        <v>7615.9</v>
      </c>
      <c r="J29" s="2">
        <v>7307.5</v>
      </c>
      <c r="K29" s="2">
        <v>5589.8</v>
      </c>
      <c r="L29" s="2">
        <v>6493.8</v>
      </c>
      <c r="M29" s="2">
        <v>5824.8</v>
      </c>
      <c r="N29" s="2">
        <v>6800.4</v>
      </c>
      <c r="O29" s="2">
        <v>6314.5</v>
      </c>
      <c r="P29" s="2">
        <v>8328</v>
      </c>
      <c r="Q29" s="2">
        <v>13955.3</v>
      </c>
      <c r="R29" s="2">
        <v>13335.2</v>
      </c>
      <c r="S29" s="2">
        <v>17301.400000000001</v>
      </c>
      <c r="T29" s="2">
        <v>12789</v>
      </c>
      <c r="U29" s="2">
        <v>9981.5</v>
      </c>
      <c r="V29" s="2">
        <v>10617.5</v>
      </c>
      <c r="W29" s="2">
        <v>10440</v>
      </c>
      <c r="X29" s="2">
        <v>7960.9</v>
      </c>
      <c r="Y29" s="2">
        <v>8457.5</v>
      </c>
      <c r="Z29" s="2">
        <v>10045.700000000001</v>
      </c>
      <c r="AA29" s="2">
        <v>8825.7000000000007</v>
      </c>
      <c r="AB29" s="2">
        <v>12750.7</v>
      </c>
      <c r="AC29" s="2">
        <v>17132</v>
      </c>
      <c r="AD29" s="2">
        <v>33366.199999999997</v>
      </c>
      <c r="AE29" s="2">
        <v>29172.9</v>
      </c>
      <c r="AF29" s="2">
        <v>26716</v>
      </c>
      <c r="AG29" s="2">
        <v>23617</v>
      </c>
      <c r="AH29" s="2">
        <v>19745.900000000001</v>
      </c>
      <c r="AI29" s="2">
        <v>15631.2</v>
      </c>
      <c r="AJ29" s="2">
        <v>15921.8</v>
      </c>
      <c r="AK29" s="2">
        <v>14695.9</v>
      </c>
      <c r="AL29" s="2">
        <v>14250.6</v>
      </c>
      <c r="AM29" s="2">
        <v>14942.3</v>
      </c>
      <c r="AN29" s="2">
        <v>21298.5</v>
      </c>
      <c r="AO29" s="2">
        <v>33501.199999999997</v>
      </c>
      <c r="AP29" s="2">
        <v>39967.199999999997</v>
      </c>
      <c r="AQ29" s="2">
        <v>46678.400000000001</v>
      </c>
      <c r="AR29" s="2">
        <v>28939.8</v>
      </c>
      <c r="AS29" s="2">
        <v>30243.200000000001</v>
      </c>
      <c r="AT29" s="2">
        <v>22785.3</v>
      </c>
      <c r="AU29" s="2">
        <v>19317.2</v>
      </c>
      <c r="AV29" s="2">
        <v>15871</v>
      </c>
      <c r="AW29" s="10" t="s">
        <v>895</v>
      </c>
      <c r="AX29" s="2">
        <f t="shared" si="46"/>
        <v>38862.614349999996</v>
      </c>
      <c r="AY29" s="2">
        <f t="shared" si="47"/>
        <v>35095.700674999993</v>
      </c>
      <c r="AZ29" s="2">
        <f t="shared" si="48"/>
        <v>27827.9</v>
      </c>
      <c r="BA29" s="2">
        <f t="shared" si="49"/>
        <v>26930.1</v>
      </c>
      <c r="BB29" s="2">
        <f t="shared" si="50"/>
        <v>21265.599999999999</v>
      </c>
      <c r="BC29" s="2">
        <f t="shared" si="51"/>
        <v>17474.2</v>
      </c>
      <c r="BD29" s="2">
        <f t="shared" si="52"/>
        <v>15896.4</v>
      </c>
      <c r="BE29" s="2">
        <f t="shared" si="53"/>
        <v>10260.35</v>
      </c>
      <c r="BF29" s="2">
        <f t="shared" si="54"/>
        <v>10525.5</v>
      </c>
      <c r="BG29" s="2">
        <f t="shared" si="55"/>
        <v>10628.4</v>
      </c>
      <c r="BH29" s="2">
        <f t="shared" si="56"/>
        <v>14813.25</v>
      </c>
      <c r="BI29" s="2">
        <f t="shared" si="57"/>
        <v>23728.25</v>
      </c>
      <c r="BJ29" s="2">
        <f t="shared" si="9"/>
        <v>253308.265025</v>
      </c>
    </row>
    <row r="30" spans="2:62" x14ac:dyDescent="0.25">
      <c r="B30" t="s">
        <v>702</v>
      </c>
      <c r="C30" t="s">
        <v>703</v>
      </c>
      <c r="D30" t="s">
        <v>248</v>
      </c>
      <c r="E30" t="s">
        <v>74</v>
      </c>
      <c r="F30" s="2">
        <v>0</v>
      </c>
      <c r="G30" s="2">
        <v>0</v>
      </c>
      <c r="H30" s="2">
        <v>624</v>
      </c>
      <c r="I30" s="2">
        <v>20.8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  <c r="AM30" s="2">
        <v>0</v>
      </c>
      <c r="AN30" s="2">
        <v>0</v>
      </c>
      <c r="AO30" s="2">
        <v>0</v>
      </c>
      <c r="AP30" s="2">
        <v>0</v>
      </c>
      <c r="AQ30" s="2">
        <v>0</v>
      </c>
      <c r="AR30" s="2">
        <v>0</v>
      </c>
      <c r="AS30" s="2">
        <v>0</v>
      </c>
      <c r="AT30" s="2">
        <v>0</v>
      </c>
      <c r="AU30" s="2">
        <v>0</v>
      </c>
      <c r="AV30" s="2">
        <v>0</v>
      </c>
      <c r="AW30" s="10" t="s">
        <v>895</v>
      </c>
      <c r="AX30" s="2">
        <f t="shared" ref="AX30" si="58">AVERAGE(AD30,AE30,AP30,AQ30)*1.042</f>
        <v>0</v>
      </c>
      <c r="AY30" s="2">
        <f t="shared" ref="AY30" si="59">AVERAGE(AD30,AE30,AP30,AQ30)*0.941</f>
        <v>0</v>
      </c>
      <c r="AZ30" s="2">
        <f t="shared" ref="AZ30" si="60">AVERAGE(AF30,AR30)</f>
        <v>0</v>
      </c>
      <c r="BA30" s="2">
        <f t="shared" ref="BA30" si="61">AVERAGE(AG30,AS30)</f>
        <v>0</v>
      </c>
      <c r="BB30" s="2">
        <f t="shared" ref="BB30" si="62">AVERAGE(AH30,AT30)</f>
        <v>0</v>
      </c>
      <c r="BC30" s="2">
        <f t="shared" ref="BC30" si="63">AVERAGE(AI30,AU30)</f>
        <v>0</v>
      </c>
      <c r="BD30" s="2">
        <f t="shared" ref="BD30" si="64">AVERAGE(AJ30,AV30)</f>
        <v>0</v>
      </c>
      <c r="BE30" s="2">
        <f t="shared" ref="BE30" si="65">AVERAGE(M30,AK30)</f>
        <v>0</v>
      </c>
      <c r="BF30" s="2">
        <f t="shared" ref="BF30" si="66">AVERAGE(N30,AL30)</f>
        <v>0</v>
      </c>
      <c r="BG30" s="2">
        <f t="shared" ref="BG30" si="67">AVERAGE(O30,AM30)</f>
        <v>0</v>
      </c>
      <c r="BH30" s="2">
        <f t="shared" ref="BH30" si="68">AVERAGE(P30,AN30)</f>
        <v>0</v>
      </c>
      <c r="BI30" s="2">
        <f t="shared" ref="BI30" si="69">AVERAGE(Q30,AO30)</f>
        <v>0</v>
      </c>
      <c r="BJ30" s="2">
        <f t="shared" si="9"/>
        <v>0</v>
      </c>
    </row>
    <row r="31" spans="2:62" x14ac:dyDescent="0.25">
      <c r="B31" t="s">
        <v>246</v>
      </c>
      <c r="C31" t="s">
        <v>247</v>
      </c>
      <c r="D31" t="s">
        <v>248</v>
      </c>
      <c r="E31" t="s">
        <v>74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167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10" t="s">
        <v>895</v>
      </c>
      <c r="AX31" s="2">
        <f t="shared" ref="AX31" si="70">AVERAGE(AD31,AE31,AP31,AQ31)*1.042</f>
        <v>0</v>
      </c>
      <c r="AY31" s="2">
        <f t="shared" ref="AY31" si="71">AVERAGE(AD31,AE31,AP31,AQ31)*0.941</f>
        <v>0</v>
      </c>
      <c r="AZ31" s="2">
        <f t="shared" ref="AZ31" si="72">AVERAGE(AF31,AR31)</f>
        <v>0</v>
      </c>
      <c r="BA31" s="2">
        <f t="shared" ref="BA31" si="73">AVERAGE(AG31,AS31)</f>
        <v>0</v>
      </c>
      <c r="BB31" s="2">
        <f t="shared" ref="BB31" si="74">AVERAGE(AH31,AT31)</f>
        <v>0</v>
      </c>
      <c r="BC31" s="2">
        <f t="shared" ref="BC31" si="75">AVERAGE(AI31,AU31)</f>
        <v>0</v>
      </c>
      <c r="BD31" s="2">
        <f t="shared" ref="BD31" si="76">AVERAGE(AJ31,AV31)</f>
        <v>0</v>
      </c>
      <c r="BE31" s="2">
        <f t="shared" ref="BE31" si="77">AVERAGE(M31,AK31)</f>
        <v>0</v>
      </c>
      <c r="BF31" s="2">
        <f t="shared" ref="BF31" si="78">AVERAGE(N31,AL31)</f>
        <v>0</v>
      </c>
      <c r="BG31" s="2">
        <f t="shared" ref="BG31" si="79">AVERAGE(O31,AM31)</f>
        <v>0</v>
      </c>
      <c r="BH31" s="2">
        <f t="shared" ref="BH31" si="80">AVERAGE(P31,AN31)</f>
        <v>0</v>
      </c>
      <c r="BI31" s="2">
        <f t="shared" ref="BI31" si="81">AVERAGE(Q31,AO31)</f>
        <v>0</v>
      </c>
      <c r="BJ31" s="2">
        <f t="shared" si="9"/>
        <v>0</v>
      </c>
    </row>
    <row r="32" spans="2:62" x14ac:dyDescent="0.25">
      <c r="B32" t="s">
        <v>558</v>
      </c>
      <c r="C32" t="s">
        <v>559</v>
      </c>
      <c r="D32" t="s">
        <v>184</v>
      </c>
      <c r="E32" t="s">
        <v>53</v>
      </c>
      <c r="F32" s="2">
        <v>913848</v>
      </c>
      <c r="G32" s="2">
        <v>782207.4</v>
      </c>
      <c r="H32" s="2">
        <v>866944</v>
      </c>
      <c r="I32" s="2">
        <v>885414</v>
      </c>
      <c r="J32" s="2">
        <v>902200</v>
      </c>
      <c r="K32" s="2">
        <v>839384</v>
      </c>
      <c r="L32" s="2">
        <v>863821.8</v>
      </c>
      <c r="M32" s="2">
        <v>926601.5</v>
      </c>
      <c r="N32" s="2">
        <v>847622.4</v>
      </c>
      <c r="O32" s="2">
        <v>937657</v>
      </c>
      <c r="P32" s="2">
        <v>924858</v>
      </c>
      <c r="Q32" s="2">
        <v>916005.6</v>
      </c>
      <c r="R32" s="2">
        <v>970073.5</v>
      </c>
      <c r="S32" s="2">
        <v>650291.69999999995</v>
      </c>
      <c r="T32" s="2">
        <v>930626.2</v>
      </c>
      <c r="U32" s="2">
        <v>870580.5</v>
      </c>
      <c r="V32" s="2">
        <v>883563.3</v>
      </c>
      <c r="W32" s="2">
        <v>863179.2</v>
      </c>
      <c r="X32" s="2">
        <v>924198</v>
      </c>
      <c r="Y32" s="2">
        <v>920144</v>
      </c>
      <c r="Z32" s="2">
        <v>852757.6</v>
      </c>
      <c r="AA32" s="2">
        <v>927046.1</v>
      </c>
      <c r="AB32" s="2">
        <v>812240.7</v>
      </c>
      <c r="AC32" s="2">
        <v>856949.6</v>
      </c>
      <c r="AD32" s="2">
        <v>669487</v>
      </c>
      <c r="AE32" s="2">
        <v>661497.59999999998</v>
      </c>
      <c r="AF32" s="2">
        <v>808815</v>
      </c>
      <c r="AG32" s="2">
        <v>859507.8</v>
      </c>
      <c r="AH32" s="2">
        <v>923000.4</v>
      </c>
      <c r="AI32" s="2">
        <v>895531.3</v>
      </c>
      <c r="AJ32" s="2">
        <v>745789.6</v>
      </c>
      <c r="AK32" s="2">
        <v>815089.6</v>
      </c>
      <c r="AL32" s="2">
        <v>833604.8</v>
      </c>
      <c r="AM32" s="2">
        <v>934450.2</v>
      </c>
      <c r="AN32" s="2">
        <v>887646.6</v>
      </c>
      <c r="AO32" s="2">
        <v>904730.4</v>
      </c>
      <c r="AP32" s="2">
        <v>997779.4</v>
      </c>
      <c r="AQ32" s="2">
        <v>876862.5</v>
      </c>
      <c r="AR32" s="2">
        <v>827431</v>
      </c>
      <c r="AS32" s="2">
        <v>898961.7</v>
      </c>
      <c r="AT32" s="2">
        <v>924186.9</v>
      </c>
      <c r="AU32" s="2">
        <v>906939.2</v>
      </c>
      <c r="AV32" s="2">
        <v>940684.80000000005</v>
      </c>
      <c r="AW32" s="10" t="s">
        <v>895</v>
      </c>
      <c r="AX32" s="2">
        <f>AVERAGE(AD32,AE32,AP32,AQ32)*1.042</f>
        <v>835065.70325000002</v>
      </c>
      <c r="AY32" s="2">
        <f>AVERAGE(AD32,AE32,AP32,AQ32)*0.941</f>
        <v>754123.63412499998</v>
      </c>
      <c r="AZ32" s="2">
        <f>AVERAGE(AF32,AR32)</f>
        <v>818123</v>
      </c>
      <c r="BA32" s="2">
        <f t="shared" ref="BA32" si="82">AVERAGE(AG32,AS32)</f>
        <v>879234.75</v>
      </c>
      <c r="BB32" s="2">
        <f t="shared" ref="BB32" si="83">AVERAGE(AH32,AT32)</f>
        <v>923593.65</v>
      </c>
      <c r="BC32" s="2">
        <f t="shared" ref="BC32" si="84">AVERAGE(AI32,AU32)</f>
        <v>901235.25</v>
      </c>
      <c r="BD32" s="2">
        <f t="shared" ref="BD32" si="85">AVERAGE(AJ32,AV32)</f>
        <v>843237.2</v>
      </c>
      <c r="BE32" s="2">
        <f>AVERAGE(M32,AK32)</f>
        <v>870845.55</v>
      </c>
      <c r="BF32" s="2">
        <f t="shared" ref="BF32" si="86">AVERAGE(N32,AL32)</f>
        <v>840613.60000000009</v>
      </c>
      <c r="BG32" s="2">
        <f t="shared" ref="BG32" si="87">AVERAGE(O32,AM32)</f>
        <v>936053.6</v>
      </c>
      <c r="BH32" s="2">
        <f t="shared" ref="BH32" si="88">AVERAGE(P32,AN32)</f>
        <v>906252.3</v>
      </c>
      <c r="BI32" s="2">
        <f t="shared" ref="BI32" si="89">AVERAGE(Q32,AO32)</f>
        <v>910368</v>
      </c>
      <c r="BJ32" s="2">
        <f t="shared" si="9"/>
        <v>10418746.237375</v>
      </c>
    </row>
    <row r="33" spans="2:62" x14ac:dyDescent="0.25">
      <c r="B33" t="s">
        <v>864</v>
      </c>
      <c r="C33" t="s">
        <v>865</v>
      </c>
      <c r="D33" t="s">
        <v>463</v>
      </c>
      <c r="E33" t="s">
        <v>65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>
        <v>594</v>
      </c>
      <c r="AR33" s="2">
        <v>725.4</v>
      </c>
      <c r="AS33" s="2">
        <v>13.8</v>
      </c>
      <c r="AT33" s="2">
        <v>112.9</v>
      </c>
      <c r="AU33" s="2">
        <v>118.1</v>
      </c>
      <c r="AV33" s="2">
        <v>143.4</v>
      </c>
      <c r="AW33" s="10" t="s">
        <v>898</v>
      </c>
      <c r="AX33" s="2">
        <f>AVERAGE($AP33:$AV33)*AX$13</f>
        <v>290.05808219178084</v>
      </c>
      <c r="AY33" s="2">
        <f t="shared" ref="AY33:BI33" si="90">AVERAGE($AP33:$AV33)*AY$13</f>
        <v>261.98794520547949</v>
      </c>
      <c r="AZ33" s="2">
        <f t="shared" si="90"/>
        <v>290.05808219178084</v>
      </c>
      <c r="BA33" s="2">
        <f t="shared" si="90"/>
        <v>280.70136986301372</v>
      </c>
      <c r="BB33" s="2">
        <f t="shared" si="90"/>
        <v>290.05808219178084</v>
      </c>
      <c r="BC33" s="2">
        <f t="shared" si="90"/>
        <v>280.70136986301372</v>
      </c>
      <c r="BD33" s="2">
        <f t="shared" si="90"/>
        <v>290.05808219178084</v>
      </c>
      <c r="BE33" s="2">
        <f t="shared" si="90"/>
        <v>290.05808219178084</v>
      </c>
      <c r="BF33" s="2">
        <f t="shared" si="90"/>
        <v>280.70136986301372</v>
      </c>
      <c r="BG33" s="2">
        <f t="shared" si="90"/>
        <v>290.05808219178084</v>
      </c>
      <c r="BH33" s="2">
        <f t="shared" si="90"/>
        <v>280.70136986301372</v>
      </c>
      <c r="BI33" s="2">
        <f t="shared" si="90"/>
        <v>290.05808219178084</v>
      </c>
      <c r="BJ33" s="2">
        <f t="shared" si="9"/>
        <v>3415.2000000000007</v>
      </c>
    </row>
    <row r="34" spans="2:62" x14ac:dyDescent="0.25">
      <c r="B34" t="s">
        <v>698</v>
      </c>
      <c r="C34" t="s">
        <v>699</v>
      </c>
      <c r="D34" t="s">
        <v>52</v>
      </c>
      <c r="E34" t="s">
        <v>65</v>
      </c>
      <c r="F34" s="2">
        <v>31278.2</v>
      </c>
      <c r="G34" s="2">
        <v>28004.6</v>
      </c>
      <c r="H34" s="2">
        <v>29556.799999999999</v>
      </c>
      <c r="I34" s="2">
        <v>29075.1</v>
      </c>
      <c r="J34" s="2">
        <v>29712.799999999999</v>
      </c>
      <c r="K34" s="2">
        <v>24268.400000000001</v>
      </c>
      <c r="L34" s="2">
        <v>25812.799999999999</v>
      </c>
      <c r="M34" s="2">
        <v>42816.800000000003</v>
      </c>
      <c r="N34" s="2">
        <v>37705</v>
      </c>
      <c r="O34" s="2">
        <v>30639.4</v>
      </c>
      <c r="P34" s="2">
        <v>36543.800000000003</v>
      </c>
      <c r="Q34" s="2">
        <v>38507.599999999999</v>
      </c>
      <c r="R34" s="2">
        <v>52086.8</v>
      </c>
      <c r="S34" s="2">
        <v>53129.2</v>
      </c>
      <c r="T34" s="2">
        <v>43649.7</v>
      </c>
      <c r="U34" s="2">
        <v>32226.7</v>
      </c>
      <c r="V34" s="2">
        <v>13012.2</v>
      </c>
      <c r="W34" s="2">
        <v>19107.8</v>
      </c>
      <c r="X34" s="2">
        <v>18866.900000000001</v>
      </c>
      <c r="Y34" s="2">
        <v>25035.1</v>
      </c>
      <c r="Z34" s="2">
        <v>16082.6</v>
      </c>
      <c r="AA34" s="2">
        <v>16537.400000000001</v>
      </c>
      <c r="AB34" s="2">
        <v>13603</v>
      </c>
      <c r="AC34" s="2">
        <v>18816</v>
      </c>
      <c r="AD34" s="2">
        <v>38068.199999999997</v>
      </c>
      <c r="AE34" s="2">
        <v>41951.4</v>
      </c>
      <c r="AF34" s="2">
        <v>36207</v>
      </c>
      <c r="AG34" s="2">
        <v>35443.4</v>
      </c>
      <c r="AH34" s="2">
        <v>39637.5</v>
      </c>
      <c r="AI34" s="2">
        <v>31067.599999999999</v>
      </c>
      <c r="AJ34" s="2">
        <v>32823.4</v>
      </c>
      <c r="AK34" s="2">
        <v>33735.800000000003</v>
      </c>
      <c r="AL34" s="2">
        <v>25570.799999999999</v>
      </c>
      <c r="AM34" s="2">
        <v>24732.5</v>
      </c>
      <c r="AN34" s="2">
        <v>16726.8</v>
      </c>
      <c r="AO34" s="2">
        <v>31837.200000000001</v>
      </c>
      <c r="AP34" s="2">
        <v>72410.5</v>
      </c>
      <c r="AQ34" s="2">
        <v>41123.199999999997</v>
      </c>
      <c r="AR34" s="2">
        <v>43524.1</v>
      </c>
      <c r="AS34" s="2">
        <v>36488</v>
      </c>
      <c r="AT34" s="2">
        <v>40859.5</v>
      </c>
      <c r="AU34" s="2">
        <v>36578</v>
      </c>
      <c r="AV34" s="2">
        <v>22332.5</v>
      </c>
      <c r="AW34" s="10" t="s">
        <v>895</v>
      </c>
      <c r="AX34" s="2">
        <f>AVERAGE(AD34,AE34,AP34,AQ34)*1.042</f>
        <v>50420.63465</v>
      </c>
      <c r="AY34" s="2">
        <f>AVERAGE(AD34,AE34,AP34,AQ34)*0.941</f>
        <v>45533.413824999996</v>
      </c>
      <c r="AZ34" s="2">
        <f>AVERAGE(AF34,AR34)</f>
        <v>39865.550000000003</v>
      </c>
      <c r="BA34" s="2">
        <f t="shared" ref="BA34" si="91">AVERAGE(AG34,AS34)</f>
        <v>35965.699999999997</v>
      </c>
      <c r="BB34" s="2">
        <f t="shared" ref="BB34" si="92">AVERAGE(AH34,AT34)</f>
        <v>40248.5</v>
      </c>
      <c r="BC34" s="2">
        <f t="shared" ref="BC34" si="93">AVERAGE(AI34,AU34)</f>
        <v>33822.800000000003</v>
      </c>
      <c r="BD34" s="2">
        <f t="shared" ref="BD34" si="94">AVERAGE(AJ34,AV34)</f>
        <v>27577.95</v>
      </c>
      <c r="BE34" s="2">
        <f>AVERAGE(M34,AK34)</f>
        <v>38276.300000000003</v>
      </c>
      <c r="BF34" s="2">
        <f t="shared" ref="BF34" si="95">AVERAGE(N34,AL34)</f>
        <v>31637.9</v>
      </c>
      <c r="BG34" s="2">
        <f t="shared" ref="BG34" si="96">AVERAGE(O34,AM34)</f>
        <v>27685.95</v>
      </c>
      <c r="BH34" s="2">
        <f t="shared" ref="BH34" si="97">AVERAGE(P34,AN34)</f>
        <v>26635.300000000003</v>
      </c>
      <c r="BI34" s="2">
        <f t="shared" ref="BI34" si="98">AVERAGE(Q34,AO34)</f>
        <v>35172.400000000001</v>
      </c>
      <c r="BJ34" s="2">
        <f t="shared" si="9"/>
        <v>432842.39847500005</v>
      </c>
    </row>
    <row r="35" spans="2:62" x14ac:dyDescent="0.25">
      <c r="B35" t="s">
        <v>606</v>
      </c>
      <c r="C35" t="s">
        <v>607</v>
      </c>
      <c r="D35" t="s">
        <v>64</v>
      </c>
      <c r="E35" t="s">
        <v>53</v>
      </c>
      <c r="F35" s="2">
        <v>3239273.5</v>
      </c>
      <c r="G35" s="2">
        <v>3016735.2</v>
      </c>
      <c r="H35" s="2">
        <v>3237135.9</v>
      </c>
      <c r="I35" s="2">
        <v>2917074.2</v>
      </c>
      <c r="J35" s="2">
        <v>2169394.4</v>
      </c>
      <c r="K35" s="2">
        <v>2495979.9</v>
      </c>
      <c r="L35" s="2">
        <v>2870777.1</v>
      </c>
      <c r="M35" s="2">
        <v>2916325.7</v>
      </c>
      <c r="N35" s="2">
        <v>2185113.2000000002</v>
      </c>
      <c r="O35" s="2">
        <v>1981524.3</v>
      </c>
      <c r="P35" s="2">
        <v>2683119</v>
      </c>
      <c r="Q35" s="2">
        <v>2939004.4</v>
      </c>
      <c r="R35" s="2">
        <v>3106614</v>
      </c>
      <c r="S35" s="2">
        <v>3010224.4</v>
      </c>
      <c r="T35" s="2">
        <v>2801444.4</v>
      </c>
      <c r="U35" s="2">
        <v>3003794.6</v>
      </c>
      <c r="V35" s="2">
        <v>2837044.1</v>
      </c>
      <c r="W35" s="2">
        <v>2496417</v>
      </c>
      <c r="X35" s="2">
        <v>2937198.1</v>
      </c>
      <c r="Y35" s="2">
        <v>2934477</v>
      </c>
      <c r="Z35" s="2">
        <v>2963315.5</v>
      </c>
      <c r="AA35" s="2">
        <v>3182935.7</v>
      </c>
      <c r="AB35" s="2">
        <v>1814750.8</v>
      </c>
      <c r="AC35" s="2">
        <v>2909074.7</v>
      </c>
      <c r="AD35" s="2">
        <v>2490570.6</v>
      </c>
      <c r="AE35" s="2">
        <v>3019856.5</v>
      </c>
      <c r="AF35" s="2">
        <v>3003630.4</v>
      </c>
      <c r="AG35" s="2">
        <v>2878921.5</v>
      </c>
      <c r="AH35" s="2">
        <v>2912523.9</v>
      </c>
      <c r="AI35" s="2">
        <v>2927998.5</v>
      </c>
      <c r="AJ35" s="2">
        <v>2945396.1</v>
      </c>
      <c r="AK35" s="2">
        <v>3209799.2</v>
      </c>
      <c r="AL35" s="2">
        <v>3204015.9</v>
      </c>
      <c r="AM35" s="2">
        <v>3149888.7</v>
      </c>
      <c r="AN35" s="2">
        <v>3709220.9</v>
      </c>
      <c r="AO35" s="2">
        <v>3543815.8</v>
      </c>
      <c r="AP35" s="2">
        <v>2610636</v>
      </c>
      <c r="AQ35" s="2">
        <v>3185511</v>
      </c>
      <c r="AR35" s="2">
        <v>3273404.4</v>
      </c>
      <c r="AS35" s="2">
        <v>3265570.4</v>
      </c>
      <c r="AT35" s="2">
        <v>3382582.2</v>
      </c>
      <c r="AU35" s="2">
        <v>44570</v>
      </c>
      <c r="AV35" s="2">
        <v>0</v>
      </c>
      <c r="AW35" s="11" t="s">
        <v>897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2">
        <v>0</v>
      </c>
      <c r="BI35" s="2">
        <v>0</v>
      </c>
      <c r="BJ35" s="2">
        <f t="shared" si="9"/>
        <v>0</v>
      </c>
    </row>
    <row r="36" spans="2:62" x14ac:dyDescent="0.25">
      <c r="B36" t="s">
        <v>793</v>
      </c>
      <c r="C36" t="s">
        <v>794</v>
      </c>
      <c r="D36" t="s">
        <v>52</v>
      </c>
      <c r="E36" t="s">
        <v>65</v>
      </c>
      <c r="F36" s="2">
        <v>4776</v>
      </c>
      <c r="G36" s="2">
        <v>6425</v>
      </c>
      <c r="H36" s="2">
        <v>5370.9</v>
      </c>
      <c r="I36" s="2">
        <v>5181.3999999999996</v>
      </c>
      <c r="J36" s="2">
        <v>6450.3</v>
      </c>
      <c r="K36" s="2">
        <v>6065.4</v>
      </c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>
        <v>91961.9</v>
      </c>
      <c r="AW36" s="10" t="s">
        <v>910</v>
      </c>
      <c r="AX36">
        <v>38163</v>
      </c>
      <c r="AY36">
        <v>81698</v>
      </c>
      <c r="AZ36">
        <v>75440</v>
      </c>
      <c r="BA36">
        <v>105533</v>
      </c>
      <c r="BB36">
        <v>79081</v>
      </c>
      <c r="BC36">
        <v>91961</v>
      </c>
      <c r="BD36">
        <v>82700</v>
      </c>
      <c r="BE36">
        <v>94</v>
      </c>
      <c r="BF36">
        <v>136</v>
      </c>
      <c r="BG36">
        <v>1482</v>
      </c>
      <c r="BH36">
        <v>15795</v>
      </c>
      <c r="BI36">
        <v>29756</v>
      </c>
      <c r="BJ36" s="2">
        <f t="shared" si="9"/>
        <v>601839</v>
      </c>
    </row>
    <row r="37" spans="2:62" x14ac:dyDescent="0.25">
      <c r="B37" t="s">
        <v>821</v>
      </c>
      <c r="C37" t="s">
        <v>822</v>
      </c>
      <c r="D37" t="s">
        <v>52</v>
      </c>
      <c r="E37" t="s">
        <v>65</v>
      </c>
      <c r="F37" s="2"/>
      <c r="G37" s="2"/>
      <c r="H37" s="2"/>
      <c r="I37" s="2"/>
      <c r="J37" s="2"/>
      <c r="K37" s="2"/>
      <c r="L37" s="2">
        <v>0</v>
      </c>
      <c r="M37" s="2">
        <v>0</v>
      </c>
      <c r="N37" s="2">
        <v>0</v>
      </c>
      <c r="O37" s="2">
        <v>5475.8</v>
      </c>
      <c r="P37" s="2">
        <v>45205.2</v>
      </c>
      <c r="Q37" s="2">
        <v>93067.7</v>
      </c>
      <c r="R37" s="2">
        <v>100844.8</v>
      </c>
      <c r="S37" s="2">
        <v>96968.5</v>
      </c>
      <c r="T37" s="2">
        <v>100021.6</v>
      </c>
      <c r="U37" s="2">
        <v>79879.8</v>
      </c>
      <c r="V37" s="2">
        <v>48097.1</v>
      </c>
      <c r="W37" s="2">
        <v>48906</v>
      </c>
      <c r="X37" s="2">
        <v>58739.5</v>
      </c>
      <c r="Y37" s="2">
        <v>75461.100000000006</v>
      </c>
      <c r="Z37" s="2">
        <v>62335.1</v>
      </c>
      <c r="AA37" s="2">
        <v>82027.100000000006</v>
      </c>
      <c r="AB37" s="2">
        <v>79145.600000000006</v>
      </c>
      <c r="AC37" s="2">
        <v>81838.3</v>
      </c>
      <c r="AD37" s="2">
        <v>137471.1</v>
      </c>
      <c r="AE37" s="2">
        <v>108093.6</v>
      </c>
      <c r="AF37" s="2">
        <v>99098.6</v>
      </c>
      <c r="AG37" s="2">
        <v>84770.4</v>
      </c>
      <c r="AH37" s="2">
        <v>131220.5</v>
      </c>
      <c r="AI37" s="2">
        <v>90016.3</v>
      </c>
      <c r="AJ37" s="2">
        <v>89068</v>
      </c>
      <c r="AK37" s="2">
        <v>90595</v>
      </c>
      <c r="AL37" s="2">
        <v>82502.8</v>
      </c>
      <c r="AM37" s="2">
        <v>92518.7</v>
      </c>
      <c r="AN37" s="2">
        <v>86871.2</v>
      </c>
      <c r="AO37" s="2">
        <v>89157.6</v>
      </c>
      <c r="AP37" s="2">
        <v>117702.6</v>
      </c>
      <c r="AQ37" s="2">
        <v>87506.5</v>
      </c>
      <c r="AR37" s="2">
        <v>56968.7</v>
      </c>
      <c r="AS37" s="2">
        <v>23905.599999999999</v>
      </c>
      <c r="AT37" s="2">
        <v>27811</v>
      </c>
      <c r="AU37" s="2">
        <v>14372.8</v>
      </c>
      <c r="AV37" s="2">
        <v>10171.799999999999</v>
      </c>
      <c r="AW37" s="10" t="s">
        <v>898</v>
      </c>
      <c r="AX37" s="2">
        <f>AVERAGE($AP37:$AV37)*AX$13</f>
        <v>49275.65870841487</v>
      </c>
      <c r="AY37" s="2">
        <f t="shared" ref="AY37:BI37" si="99">AVERAGE($AP37:$AV37)*AY$13</f>
        <v>44507.046575342458</v>
      </c>
      <c r="AZ37" s="2">
        <f t="shared" si="99"/>
        <v>49275.65870841487</v>
      </c>
      <c r="BA37" s="2">
        <f t="shared" si="99"/>
        <v>47686.121330724061</v>
      </c>
      <c r="BB37" s="2">
        <f t="shared" si="99"/>
        <v>49275.65870841487</v>
      </c>
      <c r="BC37" s="2">
        <f t="shared" si="99"/>
        <v>47686.121330724061</v>
      </c>
      <c r="BD37" s="2">
        <f t="shared" si="99"/>
        <v>49275.65870841487</v>
      </c>
      <c r="BE37" s="2">
        <f t="shared" si="99"/>
        <v>49275.65870841487</v>
      </c>
      <c r="BF37" s="2">
        <f t="shared" si="99"/>
        <v>47686.121330724061</v>
      </c>
      <c r="BG37" s="2">
        <f t="shared" si="99"/>
        <v>49275.65870841487</v>
      </c>
      <c r="BH37" s="2">
        <f t="shared" si="99"/>
        <v>47686.121330724061</v>
      </c>
      <c r="BI37" s="2">
        <f t="shared" si="99"/>
        <v>49275.65870841487</v>
      </c>
      <c r="BJ37" s="2">
        <f t="shared" si="9"/>
        <v>580181.14285714284</v>
      </c>
    </row>
    <row r="38" spans="2:62" x14ac:dyDescent="0.25">
      <c r="B38" t="s">
        <v>138</v>
      </c>
      <c r="C38" t="s">
        <v>139</v>
      </c>
      <c r="D38" t="s">
        <v>58</v>
      </c>
      <c r="E38" t="s">
        <v>61</v>
      </c>
      <c r="F38" s="2">
        <v>161428.79999999999</v>
      </c>
      <c r="G38" s="2">
        <v>136260.79999999999</v>
      </c>
      <c r="H38" s="2">
        <v>153948.79999999999</v>
      </c>
      <c r="I38" s="2">
        <v>139330.79999999999</v>
      </c>
      <c r="J38" s="2">
        <v>131309.29999999999</v>
      </c>
      <c r="K38" s="2">
        <v>116929.1</v>
      </c>
      <c r="L38" s="2">
        <v>122184.9</v>
      </c>
      <c r="M38" s="2">
        <v>122771.6</v>
      </c>
      <c r="N38" s="2">
        <v>121622.3</v>
      </c>
      <c r="O38" s="2">
        <v>127408.1</v>
      </c>
      <c r="P38" s="2">
        <v>136508.1</v>
      </c>
      <c r="Q38" s="2">
        <v>150029.20000000001</v>
      </c>
      <c r="R38" s="2">
        <v>153027.20000000001</v>
      </c>
      <c r="S38" s="2">
        <v>142526.79999999999</v>
      </c>
      <c r="T38" s="2">
        <v>146197.4</v>
      </c>
      <c r="U38" s="2">
        <v>134697</v>
      </c>
      <c r="V38" s="2">
        <v>136398.6</v>
      </c>
      <c r="W38" s="2">
        <v>122101.4</v>
      </c>
      <c r="X38" s="2">
        <v>125209.5</v>
      </c>
      <c r="Y38" s="2">
        <v>122212.8</v>
      </c>
      <c r="Z38" s="2">
        <v>119079.3</v>
      </c>
      <c r="AA38" s="2">
        <v>133083.1</v>
      </c>
      <c r="AB38" s="2">
        <v>133997</v>
      </c>
      <c r="AC38" s="2">
        <v>153885</v>
      </c>
      <c r="AD38" s="2">
        <v>152193</v>
      </c>
      <c r="AE38" s="2">
        <v>130458.2</v>
      </c>
      <c r="AF38" s="2">
        <v>143416.70000000001</v>
      </c>
      <c r="AG38" s="2">
        <v>131208.70000000001</v>
      </c>
      <c r="AH38" s="2">
        <v>127972</v>
      </c>
      <c r="AI38" s="2">
        <v>120903.5</v>
      </c>
      <c r="AJ38" s="2">
        <v>118516.1</v>
      </c>
      <c r="AK38" s="2">
        <v>120738.6</v>
      </c>
      <c r="AL38" s="2">
        <v>118819.2</v>
      </c>
      <c r="AM38" s="2">
        <v>125883.9</v>
      </c>
      <c r="AN38" s="2">
        <v>137571.79999999999</v>
      </c>
      <c r="AO38" s="2">
        <v>140462.39999999999</v>
      </c>
      <c r="AP38" s="2">
        <v>145854.79999999999</v>
      </c>
      <c r="AQ38" s="2">
        <v>137037.6</v>
      </c>
      <c r="AR38" s="2">
        <v>134274.4</v>
      </c>
      <c r="AS38" s="2">
        <v>129366.1</v>
      </c>
      <c r="AT38" s="2">
        <v>126719.1</v>
      </c>
      <c r="AU38" s="2">
        <v>112872.7</v>
      </c>
      <c r="AV38" s="2">
        <v>118321.5</v>
      </c>
      <c r="AW38" s="10" t="s">
        <v>895</v>
      </c>
      <c r="AX38" s="2">
        <f>AVERAGE(AD38,AE38,AP38,AQ38)*1.042</f>
        <v>147324.1078</v>
      </c>
      <c r="AY38" s="2">
        <f>AVERAGE(AD38,AE38,AP38,AQ38)*0.941</f>
        <v>133044.13189999998</v>
      </c>
      <c r="AZ38" s="2">
        <f>AVERAGE(AF38,AR38)</f>
        <v>138845.54999999999</v>
      </c>
      <c r="BA38" s="2">
        <f t="shared" ref="BA38" si="100">AVERAGE(AG38,AS38)</f>
        <v>130287.40000000001</v>
      </c>
      <c r="BB38" s="2">
        <f t="shared" ref="BB38" si="101">AVERAGE(AH38,AT38)</f>
        <v>127345.55</v>
      </c>
      <c r="BC38" s="2">
        <f t="shared" ref="BC38" si="102">AVERAGE(AI38,AU38)</f>
        <v>116888.1</v>
      </c>
      <c r="BD38" s="2">
        <f t="shared" ref="BD38" si="103">AVERAGE(AJ38,AV38)</f>
        <v>118418.8</v>
      </c>
      <c r="BE38" s="2">
        <f>AVERAGE(M38,AK38)</f>
        <v>121755.1</v>
      </c>
      <c r="BF38" s="2">
        <f t="shared" ref="BF38" si="104">AVERAGE(N38,AL38)</f>
        <v>120220.75</v>
      </c>
      <c r="BG38" s="2">
        <f t="shared" ref="BG38" si="105">AVERAGE(O38,AM38)</f>
        <v>126646</v>
      </c>
      <c r="BH38" s="2">
        <f t="shared" ref="BH38" si="106">AVERAGE(P38,AN38)</f>
        <v>137039.95000000001</v>
      </c>
      <c r="BI38" s="2">
        <f t="shared" ref="BI38" si="107">AVERAGE(Q38,AO38)</f>
        <v>145245.79999999999</v>
      </c>
      <c r="BJ38" s="2">
        <f t="shared" si="9"/>
        <v>1563061.2397</v>
      </c>
    </row>
    <row r="39" spans="2:62" x14ac:dyDescent="0.25">
      <c r="B39" t="s">
        <v>860</v>
      </c>
      <c r="C39" t="s">
        <v>861</v>
      </c>
      <c r="D39" t="s">
        <v>58</v>
      </c>
      <c r="E39" t="s">
        <v>65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>
        <v>0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2">
        <v>0</v>
      </c>
      <c r="AU39" s="2">
        <v>0</v>
      </c>
      <c r="AV39" s="2">
        <v>0</v>
      </c>
      <c r="AW39" s="10" t="s">
        <v>895</v>
      </c>
      <c r="AX39" s="2">
        <f>AVERAGE(AD39,AE39,AP39,AQ39)*1.042</f>
        <v>0</v>
      </c>
      <c r="AY39" s="2">
        <f>AVERAGE(AD39,AE39,AP39,AQ39)*0.941</f>
        <v>0</v>
      </c>
      <c r="AZ39" s="2">
        <f>AVERAGE(AF39,AR39)</f>
        <v>0</v>
      </c>
      <c r="BA39" s="2">
        <f t="shared" ref="BA39" si="108">AVERAGE(AG39,AS39)</f>
        <v>0</v>
      </c>
      <c r="BB39" s="2">
        <f t="shared" ref="BB39" si="109">AVERAGE(AH39,AT39)</f>
        <v>0</v>
      </c>
      <c r="BC39" s="2">
        <f t="shared" ref="BC39" si="110">AVERAGE(AI39,AU39)</f>
        <v>0</v>
      </c>
      <c r="BD39" s="2">
        <f t="shared" ref="BD39" si="111">AVERAGE(AJ39,AV39)</f>
        <v>0</v>
      </c>
      <c r="BE39" s="2">
        <f>+AK39</f>
        <v>0</v>
      </c>
      <c r="BF39" s="2">
        <f>+AL39</f>
        <v>0</v>
      </c>
      <c r="BG39" s="2">
        <f t="shared" ref="BG39" si="112">AVERAGE(O39,AM39)</f>
        <v>0</v>
      </c>
      <c r="BH39" s="2">
        <f t="shared" ref="BH39" si="113">AVERAGE(P39,AN39)</f>
        <v>0</v>
      </c>
      <c r="BI39" s="2">
        <f t="shared" ref="BI39" si="114">AVERAGE(Q39,AO39)</f>
        <v>0</v>
      </c>
      <c r="BJ39" s="2">
        <f t="shared" si="9"/>
        <v>0</v>
      </c>
    </row>
    <row r="40" spans="2:62" x14ac:dyDescent="0.25">
      <c r="B40" t="s">
        <v>576</v>
      </c>
      <c r="C40" t="s">
        <v>577</v>
      </c>
      <c r="D40" t="s">
        <v>58</v>
      </c>
      <c r="E40" t="s">
        <v>65</v>
      </c>
      <c r="F40" s="2">
        <v>86287.4</v>
      </c>
      <c r="G40" s="2">
        <v>76346.399999999994</v>
      </c>
      <c r="H40" s="2">
        <v>61835.4</v>
      </c>
      <c r="I40" s="2">
        <v>61973.599999999999</v>
      </c>
      <c r="J40" s="2">
        <v>43616.800000000003</v>
      </c>
      <c r="K40" s="2">
        <v>41787.199999999997</v>
      </c>
      <c r="L40" s="2">
        <v>38126.400000000001</v>
      </c>
      <c r="M40" s="2">
        <v>35175.4</v>
      </c>
      <c r="N40" s="2">
        <v>44517</v>
      </c>
      <c r="O40" s="2">
        <v>42485.9</v>
      </c>
      <c r="P40" s="2">
        <v>61589.2</v>
      </c>
      <c r="Q40" s="2">
        <v>85116</v>
      </c>
      <c r="R40" s="2">
        <v>79250</v>
      </c>
      <c r="S40" s="2">
        <v>69785.100000000006</v>
      </c>
      <c r="T40" s="2">
        <v>78640.2</v>
      </c>
      <c r="U40" s="2">
        <v>56285.3</v>
      </c>
      <c r="V40" s="2">
        <v>58349.3</v>
      </c>
      <c r="W40" s="2">
        <v>47177.8</v>
      </c>
      <c r="X40" s="2">
        <v>56188.1</v>
      </c>
      <c r="Y40" s="2">
        <v>39804.1</v>
      </c>
      <c r="Z40" s="2">
        <v>41794.199999999997</v>
      </c>
      <c r="AA40" s="2">
        <v>88377.8</v>
      </c>
      <c r="AB40" s="2">
        <v>62317.5</v>
      </c>
      <c r="AC40" s="2">
        <v>89993.7</v>
      </c>
      <c r="AD40" s="2">
        <v>115594.4</v>
      </c>
      <c r="AE40" s="2">
        <v>91636.7</v>
      </c>
      <c r="AF40" s="2">
        <v>86533.4</v>
      </c>
      <c r="AG40" s="2">
        <v>69363</v>
      </c>
      <c r="AH40" s="2">
        <v>65498.3</v>
      </c>
      <c r="AI40" s="2">
        <v>62212</v>
      </c>
      <c r="AJ40" s="2">
        <v>59300</v>
      </c>
      <c r="AK40" s="2">
        <v>61378.400000000001</v>
      </c>
      <c r="AL40" s="2">
        <v>53452.1</v>
      </c>
      <c r="AM40" s="2">
        <v>55093.2</v>
      </c>
      <c r="AN40" s="2">
        <v>86521.5</v>
      </c>
      <c r="AO40" s="2">
        <v>83571.5</v>
      </c>
      <c r="AP40" s="2">
        <v>98177.8</v>
      </c>
      <c r="AQ40" s="2">
        <v>109620.8</v>
      </c>
      <c r="AR40" s="2">
        <v>76933.600000000006</v>
      </c>
      <c r="AS40" s="2">
        <v>61299.7</v>
      </c>
      <c r="AT40" s="2">
        <v>55737.9</v>
      </c>
      <c r="AU40" s="2">
        <v>54946.6</v>
      </c>
      <c r="AV40" s="2">
        <v>49161.7</v>
      </c>
      <c r="AW40" s="10" t="s">
        <v>895</v>
      </c>
      <c r="AX40" s="2">
        <f t="shared" ref="AX40:AX41" si="115">AVERAGE(AD40,AE40,AP40,AQ40)*1.042</f>
        <v>108115.23684999999</v>
      </c>
      <c r="AY40" s="2">
        <f t="shared" ref="AY40:AY41" si="116">AVERAGE(AD40,AE40,AP40,AQ40)*0.941</f>
        <v>97635.73692499999</v>
      </c>
      <c r="AZ40" s="2">
        <f t="shared" ref="AZ40:AZ41" si="117">AVERAGE(AF40,AR40)</f>
        <v>81733.5</v>
      </c>
      <c r="BA40" s="2">
        <f t="shared" ref="BA40:BA41" si="118">AVERAGE(AG40,AS40)</f>
        <v>65331.35</v>
      </c>
      <c r="BB40" s="2">
        <f t="shared" ref="BB40:BB41" si="119">AVERAGE(AH40,AT40)</f>
        <v>60618.100000000006</v>
      </c>
      <c r="BC40" s="2">
        <f t="shared" ref="BC40:BC41" si="120">AVERAGE(AI40,AU40)</f>
        <v>58579.3</v>
      </c>
      <c r="BD40" s="2">
        <f t="shared" ref="BD40:BD41" si="121">AVERAGE(AJ40,AV40)</f>
        <v>54230.85</v>
      </c>
      <c r="BE40" s="2">
        <f t="shared" ref="BE40:BE41" si="122">AVERAGE(M40,AK40)</f>
        <v>48276.9</v>
      </c>
      <c r="BF40" s="2">
        <f t="shared" ref="BF40:BF41" si="123">AVERAGE(N40,AL40)</f>
        <v>48984.55</v>
      </c>
      <c r="BG40" s="2">
        <f t="shared" ref="BG40:BG41" si="124">AVERAGE(O40,AM40)</f>
        <v>48789.55</v>
      </c>
      <c r="BH40" s="2">
        <f t="shared" ref="BH40:BH41" si="125">AVERAGE(P40,AN40)</f>
        <v>74055.350000000006</v>
      </c>
      <c r="BI40" s="2">
        <f t="shared" ref="BI40:BI41" si="126">AVERAGE(Q40,AO40)</f>
        <v>84343.75</v>
      </c>
      <c r="BJ40" s="2">
        <f t="shared" si="9"/>
        <v>830694.17377500003</v>
      </c>
    </row>
    <row r="41" spans="2:62" x14ac:dyDescent="0.25">
      <c r="B41" t="s">
        <v>732</v>
      </c>
      <c r="C41" t="s">
        <v>733</v>
      </c>
      <c r="D41" t="s">
        <v>340</v>
      </c>
      <c r="E41" t="s">
        <v>74</v>
      </c>
      <c r="F41" s="2">
        <v>4568.3999999999996</v>
      </c>
      <c r="G41" s="2">
        <v>4707.8999999999996</v>
      </c>
      <c r="H41" s="2">
        <v>2894.4</v>
      </c>
      <c r="I41" s="2">
        <v>2825.6</v>
      </c>
      <c r="J41" s="2">
        <v>2904</v>
      </c>
      <c r="K41" s="2">
        <v>2375.6</v>
      </c>
      <c r="L41" s="2">
        <v>2295.3000000000002</v>
      </c>
      <c r="M41" s="2">
        <v>2457</v>
      </c>
      <c r="N41" s="2">
        <v>2669.1</v>
      </c>
      <c r="O41" s="2">
        <v>2188</v>
      </c>
      <c r="P41" s="2">
        <v>2370.5</v>
      </c>
      <c r="Q41" s="2">
        <v>2744.3</v>
      </c>
      <c r="R41" s="2">
        <v>3343.9</v>
      </c>
      <c r="S41" s="2">
        <v>2957.2</v>
      </c>
      <c r="T41" s="2">
        <v>3357.7</v>
      </c>
      <c r="U41" s="2">
        <v>2256.3000000000002</v>
      </c>
      <c r="V41" s="2">
        <v>2899.3</v>
      </c>
      <c r="W41" s="2">
        <v>2884.8</v>
      </c>
      <c r="X41" s="2">
        <v>2550.1999999999998</v>
      </c>
      <c r="Y41" s="2">
        <v>2656.8</v>
      </c>
      <c r="Z41" s="2">
        <v>2069.9</v>
      </c>
      <c r="AA41" s="2">
        <v>2697.6</v>
      </c>
      <c r="AB41" s="2">
        <v>2757.9</v>
      </c>
      <c r="AC41" s="2">
        <v>3177.1</v>
      </c>
      <c r="AD41" s="2">
        <v>3022.5</v>
      </c>
      <c r="AE41" s="2">
        <v>3156.3</v>
      </c>
      <c r="AF41" s="2">
        <v>2721</v>
      </c>
      <c r="AG41" s="2">
        <v>3393.2</v>
      </c>
      <c r="AH41" s="2">
        <v>2575.8000000000002</v>
      </c>
      <c r="AI41" s="2">
        <v>2627.9</v>
      </c>
      <c r="AJ41" s="2">
        <v>2709.5</v>
      </c>
      <c r="AK41" s="2">
        <v>2275.1</v>
      </c>
      <c r="AL41" s="2">
        <v>2246.1</v>
      </c>
      <c r="AM41" s="2">
        <v>2652.1</v>
      </c>
      <c r="AN41" s="2">
        <v>2438.6999999999998</v>
      </c>
      <c r="AO41" s="2">
        <v>3204.3</v>
      </c>
      <c r="AP41" s="2">
        <v>3408.8</v>
      </c>
      <c r="AQ41" s="2">
        <v>3020</v>
      </c>
      <c r="AR41" s="2">
        <v>3049</v>
      </c>
      <c r="AS41" s="2">
        <v>2504.3000000000002</v>
      </c>
      <c r="AT41" s="2">
        <v>2976.3</v>
      </c>
      <c r="AU41" s="2">
        <v>2614.6</v>
      </c>
      <c r="AV41" s="2">
        <v>2784.3</v>
      </c>
      <c r="AW41" s="10" t="s">
        <v>895</v>
      </c>
      <c r="AX41" s="2">
        <f t="shared" si="115"/>
        <v>3284.2798000000003</v>
      </c>
      <c r="AY41" s="2">
        <f t="shared" si="116"/>
        <v>2965.9378999999999</v>
      </c>
      <c r="AZ41" s="2">
        <f t="shared" si="117"/>
        <v>2885</v>
      </c>
      <c r="BA41" s="2">
        <f t="shared" si="118"/>
        <v>2948.75</v>
      </c>
      <c r="BB41" s="2">
        <f t="shared" si="119"/>
        <v>2776.05</v>
      </c>
      <c r="BC41" s="2">
        <f t="shared" si="120"/>
        <v>2621.25</v>
      </c>
      <c r="BD41" s="2">
        <f t="shared" si="121"/>
        <v>2746.9</v>
      </c>
      <c r="BE41" s="2">
        <f t="shared" si="122"/>
        <v>2366.0500000000002</v>
      </c>
      <c r="BF41" s="2">
        <f t="shared" si="123"/>
        <v>2457.6</v>
      </c>
      <c r="BG41" s="2">
        <f t="shared" si="124"/>
        <v>2420.0500000000002</v>
      </c>
      <c r="BH41" s="2">
        <f t="shared" si="125"/>
        <v>2404.6</v>
      </c>
      <c r="BI41" s="2">
        <f t="shared" si="126"/>
        <v>2974.3</v>
      </c>
      <c r="BJ41" s="2">
        <f t="shared" si="9"/>
        <v>32850.767699999997</v>
      </c>
    </row>
    <row r="42" spans="2:62" x14ac:dyDescent="0.25">
      <c r="B42" t="s">
        <v>437</v>
      </c>
      <c r="C42" t="s">
        <v>438</v>
      </c>
      <c r="D42" t="s">
        <v>52</v>
      </c>
      <c r="E42" t="s">
        <v>65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>
        <v>18865.599999999999</v>
      </c>
      <c r="AW42" s="10" t="s">
        <v>910</v>
      </c>
      <c r="AX42">
        <v>41619</v>
      </c>
      <c r="AY42">
        <v>39946</v>
      </c>
      <c r="AZ42">
        <v>10117</v>
      </c>
      <c r="BA42">
        <v>40888</v>
      </c>
      <c r="BB42">
        <v>23327</v>
      </c>
      <c r="BC42">
        <v>14899</v>
      </c>
      <c r="BD42">
        <v>18865</v>
      </c>
      <c r="BE42">
        <v>17535</v>
      </c>
      <c r="BF42">
        <v>31578</v>
      </c>
      <c r="BG42">
        <v>13603</v>
      </c>
      <c r="BH42">
        <v>17581</v>
      </c>
      <c r="BI42">
        <v>35211</v>
      </c>
      <c r="BJ42" s="2">
        <f t="shared" si="9"/>
        <v>305169</v>
      </c>
    </row>
    <row r="43" spans="2:62" x14ac:dyDescent="0.25">
      <c r="B43" t="s">
        <v>459</v>
      </c>
      <c r="C43" t="s">
        <v>460</v>
      </c>
      <c r="D43" t="s">
        <v>58</v>
      </c>
      <c r="E43" t="s">
        <v>57</v>
      </c>
      <c r="F43" s="2">
        <v>175286.6</v>
      </c>
      <c r="G43" s="2">
        <v>164777.60000000001</v>
      </c>
      <c r="H43" s="2">
        <v>172431.2</v>
      </c>
      <c r="I43" s="2">
        <v>184558.4</v>
      </c>
      <c r="J43" s="2">
        <v>175972.1</v>
      </c>
      <c r="K43" s="2">
        <v>155760.79999999999</v>
      </c>
      <c r="L43" s="2">
        <v>181469.6</v>
      </c>
      <c r="M43" s="2">
        <v>169537.3</v>
      </c>
      <c r="N43" s="2">
        <v>153761.29999999999</v>
      </c>
      <c r="O43" s="2">
        <v>177153.9</v>
      </c>
      <c r="P43" s="2">
        <v>160163.1</v>
      </c>
      <c r="Q43" s="2">
        <v>227706.1</v>
      </c>
      <c r="R43" s="2">
        <v>138476.20000000001</v>
      </c>
      <c r="S43" s="2">
        <v>177754.5</v>
      </c>
      <c r="T43" s="2">
        <v>196689.4</v>
      </c>
      <c r="U43" s="2">
        <v>162349.70000000001</v>
      </c>
      <c r="V43" s="2">
        <v>152286.20000000001</v>
      </c>
      <c r="W43" s="2">
        <v>164337.1</v>
      </c>
      <c r="X43" s="2">
        <v>163511.29999999999</v>
      </c>
      <c r="Y43" s="2">
        <v>160334.39999999999</v>
      </c>
      <c r="Z43" s="2">
        <v>151048.20000000001</v>
      </c>
      <c r="AA43" s="2">
        <v>145818.70000000001</v>
      </c>
      <c r="AB43" s="2">
        <v>177649.5</v>
      </c>
      <c r="AC43" s="2">
        <v>165595.1</v>
      </c>
      <c r="AD43" s="2">
        <v>176975.8</v>
      </c>
      <c r="AE43" s="2">
        <v>288888.40000000002</v>
      </c>
      <c r="AF43" s="2">
        <v>186280.5</v>
      </c>
      <c r="AG43" s="2">
        <v>174203.3</v>
      </c>
      <c r="AH43" s="2">
        <v>167509.6</v>
      </c>
      <c r="AI43" s="2">
        <v>164924</v>
      </c>
      <c r="AJ43" s="2">
        <v>169127.2</v>
      </c>
      <c r="AK43" s="2">
        <v>175168.6</v>
      </c>
      <c r="AL43" s="2">
        <v>163428.29999999999</v>
      </c>
      <c r="AM43" s="2">
        <v>166791.1</v>
      </c>
      <c r="AN43" s="2">
        <v>152945.70000000001</v>
      </c>
      <c r="AO43" s="2">
        <v>154428.4</v>
      </c>
      <c r="AP43" s="2">
        <v>160717.79999999999</v>
      </c>
      <c r="AQ43" s="2">
        <v>144256</v>
      </c>
      <c r="AR43" s="2">
        <v>178455.4</v>
      </c>
      <c r="AS43" s="2">
        <v>173211.3</v>
      </c>
      <c r="AT43" s="2">
        <v>189339.7</v>
      </c>
      <c r="AU43" s="2">
        <v>198449.4</v>
      </c>
      <c r="AV43" s="2">
        <v>201876.4</v>
      </c>
      <c r="AW43" s="10" t="s">
        <v>895</v>
      </c>
      <c r="AX43" s="2">
        <f>AVERAGE(AD43,AE43,AP43,AQ43)*1.042</f>
        <v>200803.299</v>
      </c>
      <c r="AY43" s="2">
        <f>AVERAGE(AD43,AE43,AP43,AQ43)*0.941</f>
        <v>181339.63949999999</v>
      </c>
      <c r="AZ43" s="2">
        <f>AVERAGE(AF43,AR43)</f>
        <v>182367.95</v>
      </c>
      <c r="BA43" s="2">
        <f t="shared" ref="BA43" si="127">AVERAGE(AG43,AS43)</f>
        <v>173707.3</v>
      </c>
      <c r="BB43" s="2">
        <f t="shared" ref="BB43" si="128">AVERAGE(AH43,AT43)</f>
        <v>178424.65000000002</v>
      </c>
      <c r="BC43" s="2">
        <f t="shared" ref="BC43" si="129">AVERAGE(AI43,AU43)</f>
        <v>181686.7</v>
      </c>
      <c r="BD43" s="2">
        <f t="shared" ref="BD43" si="130">AVERAGE(AJ43,AV43)</f>
        <v>185501.8</v>
      </c>
      <c r="BE43" s="2">
        <f>AVERAGE(M43,AK43)</f>
        <v>172352.95</v>
      </c>
      <c r="BF43" s="2">
        <f t="shared" ref="BF43" si="131">AVERAGE(N43,AL43)</f>
        <v>158594.79999999999</v>
      </c>
      <c r="BG43" s="2">
        <f t="shared" ref="BG43" si="132">AVERAGE(O43,AM43)</f>
        <v>171972.5</v>
      </c>
      <c r="BH43" s="2">
        <f t="shared" ref="BH43" si="133">AVERAGE(P43,AN43)</f>
        <v>156554.40000000002</v>
      </c>
      <c r="BI43" s="2">
        <f t="shared" ref="BI43" si="134">AVERAGE(Q43,AO43)</f>
        <v>191067.25</v>
      </c>
      <c r="BJ43" s="2">
        <f t="shared" si="9"/>
        <v>2134373.2385</v>
      </c>
    </row>
    <row r="44" spans="2:62" x14ac:dyDescent="0.25">
      <c r="B44" t="s">
        <v>700</v>
      </c>
      <c r="C44" t="s">
        <v>701</v>
      </c>
      <c r="D44" t="s">
        <v>64</v>
      </c>
      <c r="E44" t="s">
        <v>53</v>
      </c>
      <c r="F44" s="2"/>
      <c r="G44" s="2">
        <v>0</v>
      </c>
      <c r="H44" s="2">
        <v>0</v>
      </c>
      <c r="I44" s="2">
        <v>2794.9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>
        <v>0</v>
      </c>
      <c r="AJ44" s="2">
        <v>0</v>
      </c>
      <c r="AK44" s="2">
        <v>0</v>
      </c>
      <c r="AL44" s="2">
        <v>0</v>
      </c>
      <c r="AM44" s="2">
        <v>0</v>
      </c>
      <c r="AN44" s="2">
        <v>36126.199999999997</v>
      </c>
      <c r="AO44" s="2">
        <v>54809.5</v>
      </c>
      <c r="AP44" s="2">
        <v>34471.199999999997</v>
      </c>
      <c r="AQ44" s="2">
        <v>1075.2</v>
      </c>
      <c r="AR44" s="2">
        <v>0</v>
      </c>
      <c r="AS44" s="2">
        <v>0</v>
      </c>
      <c r="AT44" s="2">
        <v>0</v>
      </c>
      <c r="AU44" s="2">
        <v>0</v>
      </c>
      <c r="AV44" s="2">
        <v>0</v>
      </c>
      <c r="AW44" s="10" t="s">
        <v>910</v>
      </c>
      <c r="AX44" s="2">
        <v>0</v>
      </c>
      <c r="AY44" s="2">
        <v>0</v>
      </c>
      <c r="AZ44" s="2">
        <v>0</v>
      </c>
      <c r="BA44" s="2">
        <v>0</v>
      </c>
      <c r="BB44" s="2">
        <v>0</v>
      </c>
      <c r="BC44" s="2">
        <v>0</v>
      </c>
      <c r="BD44" s="2">
        <v>0</v>
      </c>
      <c r="BE44" s="2">
        <v>0</v>
      </c>
      <c r="BF44" s="2">
        <v>0</v>
      </c>
      <c r="BG44" s="2">
        <v>0</v>
      </c>
      <c r="BH44" s="2">
        <v>0</v>
      </c>
      <c r="BI44" s="2">
        <v>0</v>
      </c>
      <c r="BJ44" s="2">
        <f t="shared" si="9"/>
        <v>0</v>
      </c>
    </row>
    <row r="45" spans="2:62" x14ac:dyDescent="0.25">
      <c r="B45" t="s">
        <v>160</v>
      </c>
      <c r="C45" t="s">
        <v>161</v>
      </c>
      <c r="D45" t="s">
        <v>52</v>
      </c>
      <c r="E45" t="s">
        <v>65</v>
      </c>
      <c r="F45" s="2">
        <v>49294.2</v>
      </c>
      <c r="G45" s="2">
        <v>52480.800000000003</v>
      </c>
      <c r="H45" s="2">
        <v>45808.3</v>
      </c>
      <c r="I45" s="2">
        <v>49768.5</v>
      </c>
      <c r="J45" s="2">
        <v>42609.3</v>
      </c>
      <c r="K45" s="2">
        <v>33078.400000000001</v>
      </c>
      <c r="L45" s="2">
        <v>41594</v>
      </c>
      <c r="M45" s="2">
        <v>34627.5</v>
      </c>
      <c r="N45" s="2">
        <v>27498.9</v>
      </c>
      <c r="O45" s="2">
        <v>16987.7</v>
      </c>
      <c r="P45" s="2">
        <v>18701.2</v>
      </c>
      <c r="Q45" s="2">
        <v>31488</v>
      </c>
      <c r="R45" s="2">
        <v>38484.5</v>
      </c>
      <c r="S45" s="2">
        <v>34640</v>
      </c>
      <c r="T45" s="2">
        <v>34670.300000000003</v>
      </c>
      <c r="U45" s="2">
        <v>23095.8</v>
      </c>
      <c r="V45" s="2">
        <v>12452.8</v>
      </c>
      <c r="W45" s="2">
        <v>11973.4</v>
      </c>
      <c r="X45" s="2">
        <v>15611.2</v>
      </c>
      <c r="Y45" s="2">
        <v>12760.8</v>
      </c>
      <c r="Z45" s="2">
        <v>12917</v>
      </c>
      <c r="AA45" s="2">
        <v>12774.6</v>
      </c>
      <c r="AB45" s="2">
        <v>15964.9</v>
      </c>
      <c r="AC45" s="2">
        <v>22749.9</v>
      </c>
      <c r="AD45" s="2">
        <v>30470</v>
      </c>
      <c r="AE45" s="2">
        <v>33973.699999999997</v>
      </c>
      <c r="AF45" s="2">
        <v>23527.200000000001</v>
      </c>
      <c r="AG45" s="2">
        <v>30294.1</v>
      </c>
      <c r="AH45" s="2">
        <v>24752.1</v>
      </c>
      <c r="AI45" s="2">
        <v>25256</v>
      </c>
      <c r="AJ45" s="2">
        <v>20646.3</v>
      </c>
      <c r="AK45" s="2">
        <v>19531.599999999999</v>
      </c>
      <c r="AL45" s="2">
        <v>19411.2</v>
      </c>
      <c r="AM45" s="2">
        <v>12885.4</v>
      </c>
      <c r="AN45" s="2">
        <v>14683.8</v>
      </c>
      <c r="AO45" s="2">
        <v>26035.599999999999</v>
      </c>
      <c r="AP45" s="2">
        <v>26725.599999999999</v>
      </c>
      <c r="AQ45" s="2">
        <v>28276.9</v>
      </c>
      <c r="AR45" s="2">
        <v>29555.3</v>
      </c>
      <c r="AS45" s="2">
        <v>30622.400000000001</v>
      </c>
      <c r="AT45" s="2">
        <v>24862.799999999999</v>
      </c>
      <c r="AU45" s="2">
        <v>21488.9</v>
      </c>
      <c r="AV45" s="2">
        <v>19407.599999999999</v>
      </c>
      <c r="AW45" s="10" t="s">
        <v>895</v>
      </c>
      <c r="AX45" s="2">
        <f t="shared" ref="AX45:AX46" si="135">AVERAGE(AD45,AE45,AP45,AQ45)*1.042</f>
        <v>31115.735099999998</v>
      </c>
      <c r="AY45" s="2">
        <f t="shared" ref="AY45:AY46" si="136">AVERAGE(AD45,AE45,AP45,AQ45)*0.941</f>
        <v>28099.718549999994</v>
      </c>
      <c r="AZ45" s="2">
        <f t="shared" ref="AZ45:AZ46" si="137">AVERAGE(AF45,AR45)</f>
        <v>26541.25</v>
      </c>
      <c r="BA45" s="2">
        <f t="shared" ref="BA45:BA46" si="138">AVERAGE(AG45,AS45)</f>
        <v>30458.25</v>
      </c>
      <c r="BB45" s="2">
        <f t="shared" ref="BB45:BB46" si="139">AVERAGE(AH45,AT45)</f>
        <v>24807.449999999997</v>
      </c>
      <c r="BC45" s="2">
        <f t="shared" ref="BC45:BC46" si="140">AVERAGE(AI45,AU45)</f>
        <v>23372.45</v>
      </c>
      <c r="BD45" s="2">
        <f t="shared" ref="BD45:BD46" si="141">AVERAGE(AJ45,AV45)</f>
        <v>20026.949999999997</v>
      </c>
      <c r="BE45" s="2">
        <f t="shared" ref="BE45:BE46" si="142">AVERAGE(M45,AK45)</f>
        <v>27079.55</v>
      </c>
      <c r="BF45" s="2">
        <f t="shared" ref="BF45:BF46" si="143">AVERAGE(N45,AL45)</f>
        <v>23455.050000000003</v>
      </c>
      <c r="BG45" s="2">
        <f t="shared" ref="BG45:BG46" si="144">AVERAGE(O45,AM45)</f>
        <v>14936.55</v>
      </c>
      <c r="BH45" s="2">
        <f t="shared" ref="BH45:BH46" si="145">AVERAGE(P45,AN45)</f>
        <v>16692.5</v>
      </c>
      <c r="BI45" s="2">
        <f t="shared" ref="BI45:BI46" si="146">AVERAGE(Q45,AO45)</f>
        <v>28761.8</v>
      </c>
      <c r="BJ45" s="2">
        <f t="shared" si="9"/>
        <v>295347.25364999997</v>
      </c>
    </row>
    <row r="46" spans="2:62" x14ac:dyDescent="0.25">
      <c r="B46" t="s">
        <v>300</v>
      </c>
      <c r="C46" t="s">
        <v>301</v>
      </c>
      <c r="D46" t="s">
        <v>184</v>
      </c>
      <c r="E46" t="s">
        <v>53</v>
      </c>
      <c r="F46" s="2">
        <v>2648997.5</v>
      </c>
      <c r="G46" s="2">
        <v>1971688.6</v>
      </c>
      <c r="H46" s="2">
        <v>2405170</v>
      </c>
      <c r="I46" s="2">
        <v>2766129.8</v>
      </c>
      <c r="J46" s="2">
        <v>2652827</v>
      </c>
      <c r="K46" s="2">
        <v>2077202.4</v>
      </c>
      <c r="L46" s="2">
        <v>1637846.6</v>
      </c>
      <c r="M46" s="2">
        <v>1807389.8</v>
      </c>
      <c r="N46" s="2">
        <v>1744015.4</v>
      </c>
      <c r="O46" s="2">
        <v>1737635.5</v>
      </c>
      <c r="P46" s="2">
        <v>1710886.1</v>
      </c>
      <c r="Q46" s="2">
        <v>2264681.7999999998</v>
      </c>
      <c r="R46" s="2">
        <v>2671521.2000000002</v>
      </c>
      <c r="S46" s="2">
        <v>2459729.1</v>
      </c>
      <c r="T46" s="2">
        <v>2857156.7</v>
      </c>
      <c r="U46" s="2">
        <v>2797047.7</v>
      </c>
      <c r="V46" s="2">
        <v>2469941.7999999998</v>
      </c>
      <c r="W46" s="2">
        <v>1844596.9</v>
      </c>
      <c r="X46" s="2">
        <v>1580367.4</v>
      </c>
      <c r="Y46" s="2">
        <v>1797408.4</v>
      </c>
      <c r="Z46" s="2">
        <v>1808368.3</v>
      </c>
      <c r="AA46" s="2">
        <v>1691351</v>
      </c>
      <c r="AB46" s="2">
        <v>1709301.1</v>
      </c>
      <c r="AC46" s="2">
        <v>2422082.2999999998</v>
      </c>
      <c r="AD46" s="2">
        <v>2864886</v>
      </c>
      <c r="AE46" s="2">
        <v>1785926.5</v>
      </c>
      <c r="AF46" s="2">
        <v>2941398.1</v>
      </c>
      <c r="AG46" s="2">
        <v>2676091.9</v>
      </c>
      <c r="AH46" s="2">
        <v>2394288</v>
      </c>
      <c r="AI46" s="2">
        <v>2043244.4</v>
      </c>
      <c r="AJ46" s="2">
        <v>1764906.6</v>
      </c>
      <c r="AK46" s="2">
        <v>1990205</v>
      </c>
      <c r="AL46" s="2">
        <v>1963589.7</v>
      </c>
      <c r="AM46" s="2">
        <v>1909512.1</v>
      </c>
      <c r="AN46" s="2">
        <v>1757028.5</v>
      </c>
      <c r="AO46" s="2">
        <v>2352129.4</v>
      </c>
      <c r="AP46" s="2">
        <v>2359981.1</v>
      </c>
      <c r="AQ46" s="2">
        <v>2058887.8</v>
      </c>
      <c r="AR46" s="2">
        <v>2592782.4</v>
      </c>
      <c r="AS46" s="2">
        <v>2439735.7000000002</v>
      </c>
      <c r="AT46" s="2">
        <v>2219541</v>
      </c>
      <c r="AU46" s="2">
        <v>2090810.8</v>
      </c>
      <c r="AV46" s="2">
        <v>1901525.9</v>
      </c>
      <c r="AW46" s="10" t="s">
        <v>895</v>
      </c>
      <c r="AX46" s="2">
        <f t="shared" si="135"/>
        <v>2362652.0047000004</v>
      </c>
      <c r="AY46" s="2">
        <f t="shared" si="136"/>
        <v>2133642.54935</v>
      </c>
      <c r="AZ46" s="2">
        <f t="shared" si="137"/>
        <v>2767090.25</v>
      </c>
      <c r="BA46" s="2">
        <f t="shared" si="138"/>
        <v>2557913.7999999998</v>
      </c>
      <c r="BB46" s="2">
        <f t="shared" si="139"/>
        <v>2306914.5</v>
      </c>
      <c r="BC46" s="2">
        <f t="shared" si="140"/>
        <v>2067027.6</v>
      </c>
      <c r="BD46" s="2">
        <f t="shared" si="141"/>
        <v>1833216.25</v>
      </c>
      <c r="BE46" s="2">
        <f t="shared" si="142"/>
        <v>1898797.4</v>
      </c>
      <c r="BF46" s="2">
        <f t="shared" si="143"/>
        <v>1853802.5499999998</v>
      </c>
      <c r="BG46" s="2">
        <f t="shared" si="144"/>
        <v>1823573.8</v>
      </c>
      <c r="BH46" s="2">
        <f t="shared" si="145"/>
        <v>1733957.3</v>
      </c>
      <c r="BI46" s="2">
        <f t="shared" si="146"/>
        <v>2308405.5999999996</v>
      </c>
      <c r="BJ46" s="2">
        <f t="shared" si="9"/>
        <v>25646993.604050003</v>
      </c>
    </row>
    <row r="47" spans="2:62" x14ac:dyDescent="0.25">
      <c r="B47" t="s">
        <v>182</v>
      </c>
      <c r="C47" t="s">
        <v>183</v>
      </c>
      <c r="D47" t="s">
        <v>58</v>
      </c>
      <c r="E47" t="s">
        <v>53</v>
      </c>
      <c r="F47" s="2">
        <v>83855.199999999997</v>
      </c>
      <c r="G47" s="2">
        <v>88358.399999999994</v>
      </c>
      <c r="H47" s="2">
        <v>97873.4</v>
      </c>
      <c r="I47" s="2">
        <v>83393.7</v>
      </c>
      <c r="J47" s="2">
        <v>79100.399999999994</v>
      </c>
      <c r="K47" s="2">
        <v>66757</v>
      </c>
      <c r="L47" s="2">
        <v>96208.7</v>
      </c>
      <c r="M47" s="2">
        <v>44181.8</v>
      </c>
      <c r="N47" s="2">
        <v>32677.4</v>
      </c>
      <c r="O47" s="2">
        <v>37236.6</v>
      </c>
      <c r="P47" s="2">
        <v>33636.9</v>
      </c>
      <c r="Q47" s="2">
        <v>44971.5</v>
      </c>
      <c r="R47" s="2">
        <v>41660.9</v>
      </c>
      <c r="S47" s="2">
        <v>40935.300000000003</v>
      </c>
      <c r="T47" s="2">
        <v>39394.400000000001</v>
      </c>
      <c r="U47" s="2">
        <v>28584.6</v>
      </c>
      <c r="V47" s="2">
        <v>34920.6</v>
      </c>
      <c r="W47" s="2">
        <v>34750.6</v>
      </c>
      <c r="X47" s="2">
        <v>35721</v>
      </c>
      <c r="Y47" s="2">
        <v>35310.9</v>
      </c>
      <c r="Z47" s="2">
        <v>35073.800000000003</v>
      </c>
      <c r="AA47" s="2">
        <v>34015.9</v>
      </c>
      <c r="AB47" s="2">
        <v>37197.800000000003</v>
      </c>
      <c r="AC47" s="2">
        <v>35903</v>
      </c>
      <c r="AD47" s="2">
        <v>34078.6</v>
      </c>
      <c r="AE47" s="2">
        <v>34201.5</v>
      </c>
      <c r="AF47" s="2">
        <v>39899</v>
      </c>
      <c r="AG47" s="2">
        <v>36991.300000000003</v>
      </c>
      <c r="AH47" s="2">
        <v>38656.800000000003</v>
      </c>
      <c r="AI47" s="2">
        <v>40648.199999999997</v>
      </c>
      <c r="AJ47" s="2">
        <v>35441.4</v>
      </c>
      <c r="AK47" s="2">
        <v>35850.800000000003</v>
      </c>
      <c r="AL47" s="2">
        <v>35198.6</v>
      </c>
      <c r="AM47" s="2">
        <v>47765.4</v>
      </c>
      <c r="AN47" s="2">
        <v>110204.4</v>
      </c>
      <c r="AO47" s="2">
        <v>113526.39999999999</v>
      </c>
      <c r="AP47" s="2">
        <v>113666.1</v>
      </c>
      <c r="AQ47" s="2">
        <v>102746.5</v>
      </c>
      <c r="AR47" s="2">
        <v>119256.8</v>
      </c>
      <c r="AS47" s="2">
        <v>116035.6</v>
      </c>
      <c r="AT47" s="2">
        <v>119972</v>
      </c>
      <c r="AU47" s="2">
        <v>132490</v>
      </c>
      <c r="AV47" s="2">
        <v>114778.3</v>
      </c>
      <c r="AW47" s="10" t="s">
        <v>898</v>
      </c>
      <c r="AX47" s="2">
        <f>AVERAGE($AP47:$AV47)*AX$13</f>
        <v>119235.87146771039</v>
      </c>
      <c r="AY47" s="2">
        <f t="shared" ref="AY47:BI47" si="147">AVERAGE($AP47:$AV47)*AY$13</f>
        <v>107696.91616438357</v>
      </c>
      <c r="AZ47" s="2">
        <f t="shared" si="147"/>
        <v>119235.87146771039</v>
      </c>
      <c r="BA47" s="2">
        <f t="shared" si="147"/>
        <v>115389.55303326809</v>
      </c>
      <c r="BB47" s="2">
        <f t="shared" si="147"/>
        <v>119235.87146771039</v>
      </c>
      <c r="BC47" s="2">
        <f t="shared" si="147"/>
        <v>115389.55303326809</v>
      </c>
      <c r="BD47" s="2">
        <f t="shared" si="147"/>
        <v>119235.87146771039</v>
      </c>
      <c r="BE47" s="2">
        <f t="shared" si="147"/>
        <v>119235.87146771039</v>
      </c>
      <c r="BF47" s="2">
        <f t="shared" si="147"/>
        <v>115389.55303326809</v>
      </c>
      <c r="BG47" s="2">
        <f t="shared" si="147"/>
        <v>119235.87146771039</v>
      </c>
      <c r="BH47" s="2">
        <f t="shared" si="147"/>
        <v>115389.55303326809</v>
      </c>
      <c r="BI47" s="2">
        <f t="shared" si="147"/>
        <v>119235.87146771039</v>
      </c>
      <c r="BJ47" s="2">
        <f t="shared" si="9"/>
        <v>1403906.2285714287</v>
      </c>
    </row>
    <row r="48" spans="2:62" x14ac:dyDescent="0.25">
      <c r="B48" t="s">
        <v>626</v>
      </c>
      <c r="C48" t="s">
        <v>627</v>
      </c>
      <c r="D48" t="s">
        <v>52</v>
      </c>
      <c r="E48" t="s">
        <v>65</v>
      </c>
      <c r="F48" s="2">
        <v>26728</v>
      </c>
      <c r="G48" s="2">
        <v>24114.5</v>
      </c>
      <c r="H48" s="2">
        <v>22646.1</v>
      </c>
      <c r="I48" s="2">
        <v>23745.1</v>
      </c>
      <c r="J48" s="2">
        <v>24011.1</v>
      </c>
      <c r="K48" s="2">
        <v>23349.1</v>
      </c>
      <c r="L48" s="2">
        <v>23605.200000000001</v>
      </c>
      <c r="M48" s="2">
        <v>22061.7</v>
      </c>
      <c r="N48" s="2">
        <v>23587.4</v>
      </c>
      <c r="O48" s="2">
        <v>24319.200000000001</v>
      </c>
      <c r="P48" s="2">
        <v>22859.1</v>
      </c>
      <c r="Q48" s="2">
        <v>28231.200000000001</v>
      </c>
      <c r="R48" s="2">
        <v>32024</v>
      </c>
      <c r="S48" s="2">
        <v>27148.1</v>
      </c>
      <c r="T48" s="2">
        <v>28317.4</v>
      </c>
      <c r="U48" s="2">
        <v>25726.400000000001</v>
      </c>
      <c r="V48" s="2">
        <v>26675.4</v>
      </c>
      <c r="W48" s="2">
        <v>26590.2</v>
      </c>
      <c r="X48" s="2">
        <v>23305.8</v>
      </c>
      <c r="Y48" s="2">
        <v>24171.4</v>
      </c>
      <c r="Z48" s="2">
        <v>24874.1</v>
      </c>
      <c r="AA48" s="2">
        <v>23107.7</v>
      </c>
      <c r="AB48" s="2">
        <v>27634.5</v>
      </c>
      <c r="AC48" s="2">
        <v>26858.6</v>
      </c>
      <c r="AD48" s="2">
        <v>28098.1</v>
      </c>
      <c r="AE48" s="2">
        <v>27735.5</v>
      </c>
      <c r="AF48" s="2">
        <v>28724.7</v>
      </c>
      <c r="AG48" s="2">
        <v>27002.400000000001</v>
      </c>
      <c r="AH48" s="2">
        <v>31049.5</v>
      </c>
      <c r="AI48" s="2">
        <v>27903.3</v>
      </c>
      <c r="AJ48" s="2">
        <v>26385.599999999999</v>
      </c>
      <c r="AK48" s="2">
        <v>21887</v>
      </c>
      <c r="AL48" s="2">
        <v>27339.9</v>
      </c>
      <c r="AM48" s="2">
        <v>23058.799999999999</v>
      </c>
      <c r="AN48" s="2">
        <v>25942.1</v>
      </c>
      <c r="AO48" s="2">
        <v>18490.400000000001</v>
      </c>
      <c r="AP48" s="2">
        <v>41618.400000000001</v>
      </c>
      <c r="AQ48" s="2">
        <v>33302.300000000003</v>
      </c>
      <c r="AR48" s="2">
        <v>28739.7</v>
      </c>
      <c r="AS48" s="2">
        <v>31897.200000000001</v>
      </c>
      <c r="AT48" s="2">
        <v>31031</v>
      </c>
      <c r="AU48" s="2">
        <v>40244.6</v>
      </c>
      <c r="AV48" s="2">
        <v>44939.7</v>
      </c>
      <c r="AW48" s="10" t="s">
        <v>895</v>
      </c>
      <c r="AX48" s="2">
        <f t="shared" ref="AX48:AX55" si="148">AVERAGE(AD48,AE48,AP48,AQ48)*1.042</f>
        <v>34061.495150000002</v>
      </c>
      <c r="AY48" s="2">
        <f t="shared" ref="AY48:AY55" si="149">AVERAGE(AD48,AE48,AP48,AQ48)*0.941</f>
        <v>30759.949075</v>
      </c>
      <c r="AZ48" s="2">
        <f t="shared" ref="AZ48:AZ55" si="150">AVERAGE(AF48,AR48)</f>
        <v>28732.2</v>
      </c>
      <c r="BA48" s="2">
        <f t="shared" ref="BA48:BA55" si="151">AVERAGE(AG48,AS48)</f>
        <v>29449.800000000003</v>
      </c>
      <c r="BB48" s="2">
        <f t="shared" ref="BB48:BB55" si="152">AVERAGE(AH48,AT48)</f>
        <v>31040.25</v>
      </c>
      <c r="BC48" s="2">
        <f t="shared" ref="BC48:BC55" si="153">AVERAGE(AI48,AU48)</f>
        <v>34073.949999999997</v>
      </c>
      <c r="BD48" s="2">
        <f t="shared" ref="BD48:BD55" si="154">AVERAGE(AJ48,AV48)</f>
        <v>35662.649999999994</v>
      </c>
      <c r="BE48" s="2">
        <f t="shared" ref="BE48:BE55" si="155">AVERAGE(M48,AK48)</f>
        <v>21974.35</v>
      </c>
      <c r="BF48" s="2">
        <f t="shared" ref="BF48:BF55" si="156">AVERAGE(N48,AL48)</f>
        <v>25463.65</v>
      </c>
      <c r="BG48" s="2">
        <f t="shared" ref="BG48:BG55" si="157">AVERAGE(O48,AM48)</f>
        <v>23689</v>
      </c>
      <c r="BH48" s="2">
        <f t="shared" ref="BH48:BH55" si="158">AVERAGE(P48,AN48)</f>
        <v>24400.6</v>
      </c>
      <c r="BI48" s="2">
        <f t="shared" ref="BI48:BI55" si="159">AVERAGE(Q48,AO48)</f>
        <v>23360.800000000003</v>
      </c>
      <c r="BJ48" s="2">
        <f t="shared" si="9"/>
        <v>342668.69422499998</v>
      </c>
    </row>
    <row r="49" spans="2:62" x14ac:dyDescent="0.25">
      <c r="B49" t="s">
        <v>736</v>
      </c>
      <c r="C49" t="s">
        <v>737</v>
      </c>
      <c r="D49" t="s">
        <v>52</v>
      </c>
      <c r="E49" t="s">
        <v>57</v>
      </c>
      <c r="F49" s="2">
        <v>32426.9</v>
      </c>
      <c r="G49" s="2">
        <v>35118.199999999997</v>
      </c>
      <c r="H49" s="2">
        <v>39582.400000000001</v>
      </c>
      <c r="I49" s="2">
        <v>45396</v>
      </c>
      <c r="J49" s="2">
        <v>51596.7</v>
      </c>
      <c r="K49" s="2">
        <v>44773.4</v>
      </c>
      <c r="L49" s="2">
        <v>28023.7</v>
      </c>
      <c r="M49" s="2">
        <v>59920.4</v>
      </c>
      <c r="N49" s="2">
        <v>51340.9</v>
      </c>
      <c r="O49" s="2">
        <v>41780.9</v>
      </c>
      <c r="P49" s="2">
        <v>44475.9</v>
      </c>
      <c r="Q49" s="2">
        <v>24120.799999999999</v>
      </c>
      <c r="R49" s="2">
        <v>68350.7</v>
      </c>
      <c r="S49" s="2">
        <v>49005.4</v>
      </c>
      <c r="T49" s="2">
        <v>42310.7</v>
      </c>
      <c r="U49" s="2">
        <v>48488</v>
      </c>
      <c r="V49" s="2">
        <v>53618</v>
      </c>
      <c r="W49" s="2">
        <v>41787.699999999997</v>
      </c>
      <c r="X49" s="2">
        <v>55915.199999999997</v>
      </c>
      <c r="Y49" s="2">
        <v>50696.7</v>
      </c>
      <c r="Z49" s="2">
        <v>53630.3</v>
      </c>
      <c r="AA49" s="2">
        <v>54705.8</v>
      </c>
      <c r="AB49" s="2">
        <v>48348.4</v>
      </c>
      <c r="AC49" s="2">
        <v>48794.9</v>
      </c>
      <c r="AD49" s="2">
        <v>48147.4</v>
      </c>
      <c r="AE49" s="2">
        <v>50251.6</v>
      </c>
      <c r="AF49" s="2">
        <v>50542.7</v>
      </c>
      <c r="AG49" s="2">
        <v>48742.5</v>
      </c>
      <c r="AH49" s="2">
        <v>49951</v>
      </c>
      <c r="AI49" s="2">
        <v>52714.8</v>
      </c>
      <c r="AJ49" s="2">
        <v>50571.4</v>
      </c>
      <c r="AK49" s="2">
        <v>52864.800000000003</v>
      </c>
      <c r="AL49" s="2">
        <v>59364.9</v>
      </c>
      <c r="AM49" s="2">
        <v>51772</v>
      </c>
      <c r="AN49" s="2">
        <v>48090.9</v>
      </c>
      <c r="AO49" s="2">
        <v>55405.9</v>
      </c>
      <c r="AP49" s="2">
        <v>59071</v>
      </c>
      <c r="AQ49" s="2">
        <v>40562.300000000003</v>
      </c>
      <c r="AR49" s="2">
        <v>57994.2</v>
      </c>
      <c r="AS49" s="2">
        <v>55070.400000000001</v>
      </c>
      <c r="AT49" s="2">
        <v>57865.599999999999</v>
      </c>
      <c r="AU49" s="2">
        <v>49664.2</v>
      </c>
      <c r="AV49" s="2">
        <v>55920.800000000003</v>
      </c>
      <c r="AW49" s="10" t="s">
        <v>895</v>
      </c>
      <c r="AX49" s="2">
        <f t="shared" si="148"/>
        <v>51587.414149999997</v>
      </c>
      <c r="AY49" s="2">
        <f t="shared" si="149"/>
        <v>46587.098574999996</v>
      </c>
      <c r="AZ49" s="2">
        <f t="shared" si="150"/>
        <v>54268.45</v>
      </c>
      <c r="BA49" s="2">
        <f t="shared" si="151"/>
        <v>51906.45</v>
      </c>
      <c r="BB49" s="2">
        <f t="shared" si="152"/>
        <v>53908.3</v>
      </c>
      <c r="BC49" s="2">
        <f t="shared" si="153"/>
        <v>51189.5</v>
      </c>
      <c r="BD49" s="2">
        <f t="shared" si="154"/>
        <v>53246.100000000006</v>
      </c>
      <c r="BE49" s="2">
        <f t="shared" si="155"/>
        <v>56392.600000000006</v>
      </c>
      <c r="BF49" s="2">
        <f t="shared" si="156"/>
        <v>55352.9</v>
      </c>
      <c r="BG49" s="2">
        <f t="shared" si="157"/>
        <v>46776.45</v>
      </c>
      <c r="BH49" s="2">
        <f t="shared" si="158"/>
        <v>46283.4</v>
      </c>
      <c r="BI49" s="2">
        <f t="shared" si="159"/>
        <v>39763.35</v>
      </c>
      <c r="BJ49" s="2">
        <f t="shared" si="9"/>
        <v>607262.01272499992</v>
      </c>
    </row>
    <row r="50" spans="2:62" x14ac:dyDescent="0.25">
      <c r="B50" t="s">
        <v>172</v>
      </c>
      <c r="C50" t="s">
        <v>173</v>
      </c>
      <c r="D50" t="s">
        <v>58</v>
      </c>
      <c r="E50" t="s">
        <v>65</v>
      </c>
      <c r="F50" s="2">
        <v>113141.6</v>
      </c>
      <c r="G50" s="2">
        <v>98893.6</v>
      </c>
      <c r="H50" s="2">
        <v>102248.4</v>
      </c>
      <c r="I50" s="2">
        <v>93451</v>
      </c>
      <c r="J50" s="2">
        <v>93863.4</v>
      </c>
      <c r="K50" s="2">
        <v>100814.39999999999</v>
      </c>
      <c r="L50" s="2">
        <v>100365.4</v>
      </c>
      <c r="M50" s="2">
        <v>97249.4</v>
      </c>
      <c r="N50" s="2">
        <v>87871.8</v>
      </c>
      <c r="O50" s="2">
        <v>96969.3</v>
      </c>
      <c r="P50" s="2">
        <v>102036.5</v>
      </c>
      <c r="Q50" s="2">
        <v>107743.7</v>
      </c>
      <c r="R50" s="2">
        <v>99602.8</v>
      </c>
      <c r="S50" s="2">
        <v>101998.9</v>
      </c>
      <c r="T50" s="2">
        <v>99283.3</v>
      </c>
      <c r="U50" s="2">
        <v>97384.6</v>
      </c>
      <c r="V50" s="2">
        <v>95557.4</v>
      </c>
      <c r="W50" s="2">
        <v>89945.4</v>
      </c>
      <c r="X50" s="2">
        <v>92242.5</v>
      </c>
      <c r="Y50" s="2">
        <v>91170.9</v>
      </c>
      <c r="Z50" s="2">
        <v>97687.3</v>
      </c>
      <c r="AA50" s="2">
        <v>94244.6</v>
      </c>
      <c r="AB50" s="2">
        <v>88259.4</v>
      </c>
      <c r="AC50" s="2">
        <v>90869.4</v>
      </c>
      <c r="AD50" s="2">
        <v>100039.2</v>
      </c>
      <c r="AE50" s="2">
        <v>93218.7</v>
      </c>
      <c r="AF50" s="2">
        <v>93883.5</v>
      </c>
      <c r="AG50" s="2">
        <v>90080.9</v>
      </c>
      <c r="AH50" s="2">
        <v>96990.399999999994</v>
      </c>
      <c r="AI50" s="2">
        <v>83141</v>
      </c>
      <c r="AJ50" s="2">
        <v>105092.9</v>
      </c>
      <c r="AK50" s="2">
        <v>110674.6</v>
      </c>
      <c r="AL50" s="2">
        <v>113473.60000000001</v>
      </c>
      <c r="AM50" s="2">
        <v>116829</v>
      </c>
      <c r="AN50" s="2">
        <v>119214.8</v>
      </c>
      <c r="AO50" s="2">
        <v>124945.60000000001</v>
      </c>
      <c r="AP50" s="2">
        <v>125066.5</v>
      </c>
      <c r="AQ50" s="2">
        <v>113094.8</v>
      </c>
      <c r="AR50" s="2">
        <v>120432</v>
      </c>
      <c r="AS50" s="2">
        <v>111620.2</v>
      </c>
      <c r="AT50" s="2">
        <v>112353.1</v>
      </c>
      <c r="AU50" s="2">
        <v>113712.9</v>
      </c>
      <c r="AV50" s="2">
        <v>129501.6</v>
      </c>
      <c r="AW50" s="10" t="s">
        <v>895</v>
      </c>
      <c r="AX50" s="2">
        <f t="shared" si="148"/>
        <v>112384.7016</v>
      </c>
      <c r="AY50" s="2">
        <f t="shared" si="149"/>
        <v>101491.3668</v>
      </c>
      <c r="AZ50" s="2">
        <f t="shared" si="150"/>
        <v>107157.75</v>
      </c>
      <c r="BA50" s="2">
        <f t="shared" si="151"/>
        <v>100850.54999999999</v>
      </c>
      <c r="BB50" s="2">
        <f t="shared" si="152"/>
        <v>104671.75</v>
      </c>
      <c r="BC50" s="2">
        <f t="shared" si="153"/>
        <v>98426.95</v>
      </c>
      <c r="BD50" s="2">
        <f t="shared" si="154"/>
        <v>117297.25</v>
      </c>
      <c r="BE50" s="2">
        <f t="shared" si="155"/>
        <v>103962</v>
      </c>
      <c r="BF50" s="2">
        <f t="shared" si="156"/>
        <v>100672.70000000001</v>
      </c>
      <c r="BG50" s="2">
        <f t="shared" si="157"/>
        <v>106899.15</v>
      </c>
      <c r="BH50" s="2">
        <f t="shared" si="158"/>
        <v>110625.65</v>
      </c>
      <c r="BI50" s="2">
        <f t="shared" si="159"/>
        <v>116344.65</v>
      </c>
      <c r="BJ50" s="2">
        <f t="shared" si="9"/>
        <v>1280784.4683999997</v>
      </c>
    </row>
    <row r="51" spans="2:62" x14ac:dyDescent="0.25">
      <c r="B51" t="s">
        <v>706</v>
      </c>
      <c r="C51" t="s">
        <v>707</v>
      </c>
      <c r="D51" t="s">
        <v>52</v>
      </c>
      <c r="E51" t="s">
        <v>65</v>
      </c>
      <c r="F51" s="2">
        <v>41870.400000000001</v>
      </c>
      <c r="G51" s="2">
        <v>29608.799999999999</v>
      </c>
      <c r="H51" s="2">
        <v>32947</v>
      </c>
      <c r="I51" s="2">
        <v>26261.4</v>
      </c>
      <c r="J51" s="2">
        <v>28603.8</v>
      </c>
      <c r="K51" s="2">
        <v>27990.6</v>
      </c>
      <c r="L51" s="2">
        <v>28779.9</v>
      </c>
      <c r="M51" s="2">
        <v>29485.599999999999</v>
      </c>
      <c r="N51" s="2">
        <v>30124.2</v>
      </c>
      <c r="O51" s="2">
        <v>32115</v>
      </c>
      <c r="P51" s="2">
        <v>35671.1</v>
      </c>
      <c r="Q51" s="2">
        <v>37767.699999999997</v>
      </c>
      <c r="R51" s="2">
        <v>31448.6</v>
      </c>
      <c r="S51" s="2">
        <v>23260.3</v>
      </c>
      <c r="T51" s="2">
        <v>30027.9</v>
      </c>
      <c r="U51" s="2">
        <v>25505.1</v>
      </c>
      <c r="V51" s="2">
        <v>28344.400000000001</v>
      </c>
      <c r="W51" s="2">
        <v>31260.2</v>
      </c>
      <c r="X51" s="2">
        <v>30910.400000000001</v>
      </c>
      <c r="Y51" s="2">
        <v>33874.300000000003</v>
      </c>
      <c r="Z51" s="2">
        <v>31041.200000000001</v>
      </c>
      <c r="AA51" s="2">
        <v>33315.1</v>
      </c>
      <c r="AB51" s="2">
        <v>32301.1</v>
      </c>
      <c r="AC51" s="2">
        <v>39692.800000000003</v>
      </c>
      <c r="AD51" s="2">
        <v>43544.9</v>
      </c>
      <c r="AE51" s="2">
        <v>31768.9</v>
      </c>
      <c r="AF51" s="2">
        <v>32615.200000000001</v>
      </c>
      <c r="AG51" s="2">
        <v>24538.9</v>
      </c>
      <c r="AH51" s="2">
        <v>31553.599999999999</v>
      </c>
      <c r="AI51" s="2">
        <v>29540.7</v>
      </c>
      <c r="AJ51" s="2">
        <v>29913.4</v>
      </c>
      <c r="AK51" s="2">
        <v>29587</v>
      </c>
      <c r="AL51" s="2">
        <v>30916.1</v>
      </c>
      <c r="AM51" s="2">
        <v>32729.200000000001</v>
      </c>
      <c r="AN51" s="2">
        <v>34325.5</v>
      </c>
      <c r="AO51" s="2">
        <v>35859.199999999997</v>
      </c>
      <c r="AP51" s="2">
        <v>36372.9</v>
      </c>
      <c r="AQ51" s="2">
        <v>32801.9</v>
      </c>
      <c r="AR51" s="2">
        <v>33810.400000000001</v>
      </c>
      <c r="AS51" s="2">
        <v>28791</v>
      </c>
      <c r="AT51" s="2">
        <v>31617.5</v>
      </c>
      <c r="AU51" s="2">
        <v>28793.9</v>
      </c>
      <c r="AV51" s="2">
        <v>27938.9</v>
      </c>
      <c r="AW51" s="10" t="s">
        <v>895</v>
      </c>
      <c r="AX51" s="2">
        <f t="shared" si="148"/>
        <v>37639.280300000006</v>
      </c>
      <c r="AY51" s="2">
        <f t="shared" si="149"/>
        <v>33990.943149999999</v>
      </c>
      <c r="AZ51" s="2">
        <f t="shared" si="150"/>
        <v>33212.800000000003</v>
      </c>
      <c r="BA51" s="2">
        <f t="shared" si="151"/>
        <v>26664.95</v>
      </c>
      <c r="BB51" s="2">
        <f t="shared" si="152"/>
        <v>31585.55</v>
      </c>
      <c r="BC51" s="2">
        <f t="shared" si="153"/>
        <v>29167.300000000003</v>
      </c>
      <c r="BD51" s="2">
        <f t="shared" si="154"/>
        <v>28926.15</v>
      </c>
      <c r="BE51" s="2">
        <f t="shared" si="155"/>
        <v>29536.3</v>
      </c>
      <c r="BF51" s="2">
        <f t="shared" si="156"/>
        <v>30520.15</v>
      </c>
      <c r="BG51" s="2">
        <f t="shared" si="157"/>
        <v>32422.1</v>
      </c>
      <c r="BH51" s="2">
        <f t="shared" si="158"/>
        <v>34998.300000000003</v>
      </c>
      <c r="BI51" s="2">
        <f t="shared" si="159"/>
        <v>36813.449999999997</v>
      </c>
      <c r="BJ51" s="2">
        <f t="shared" si="9"/>
        <v>385477.27344999998</v>
      </c>
    </row>
    <row r="52" spans="2:62" x14ac:dyDescent="0.25">
      <c r="B52" t="s">
        <v>234</v>
      </c>
      <c r="C52" t="s">
        <v>235</v>
      </c>
      <c r="D52" t="s">
        <v>52</v>
      </c>
      <c r="E52" t="s">
        <v>65</v>
      </c>
      <c r="F52" s="2">
        <v>41152.800000000003</v>
      </c>
      <c r="G52" s="2">
        <v>32885.199999999997</v>
      </c>
      <c r="H52" s="2">
        <v>40612</v>
      </c>
      <c r="I52" s="2">
        <v>25130.1</v>
      </c>
      <c r="J52" s="2">
        <v>36441.599999999999</v>
      </c>
      <c r="K52" s="2">
        <v>35068.800000000003</v>
      </c>
      <c r="L52" s="2">
        <v>31354.9</v>
      </c>
      <c r="M52" s="2">
        <v>36168.199999999997</v>
      </c>
      <c r="N52" s="2">
        <v>33703.800000000003</v>
      </c>
      <c r="O52" s="2">
        <v>36223.599999999999</v>
      </c>
      <c r="P52" s="2">
        <v>37700.199999999997</v>
      </c>
      <c r="Q52" s="2">
        <v>32050.9</v>
      </c>
      <c r="R52" s="2">
        <v>38843.5</v>
      </c>
      <c r="S52" s="2">
        <v>37262.800000000003</v>
      </c>
      <c r="T52" s="2">
        <v>38137.199999999997</v>
      </c>
      <c r="U52" s="2">
        <v>18050.5</v>
      </c>
      <c r="V52" s="2">
        <v>22845.7</v>
      </c>
      <c r="W52" s="2">
        <v>23188.400000000001</v>
      </c>
      <c r="X52" s="2">
        <v>21036.6</v>
      </c>
      <c r="Y52" s="2">
        <v>21767.1</v>
      </c>
      <c r="Z52" s="2">
        <v>22532.3</v>
      </c>
      <c r="AA52" s="2">
        <v>22680</v>
      </c>
      <c r="AB52" s="2">
        <v>34732.199999999997</v>
      </c>
      <c r="AC52" s="2">
        <v>30706.400000000001</v>
      </c>
      <c r="AD52" s="2">
        <v>33022.5</v>
      </c>
      <c r="AE52" s="2">
        <v>32802.199999999997</v>
      </c>
      <c r="AF52" s="2">
        <v>34639.5</v>
      </c>
      <c r="AG52" s="2">
        <v>36784.9</v>
      </c>
      <c r="AH52" s="2">
        <v>31486.9</v>
      </c>
      <c r="AI52" s="2">
        <v>29634.5</v>
      </c>
      <c r="AJ52" s="2">
        <v>33285.199999999997</v>
      </c>
      <c r="AK52" s="2">
        <v>32517.200000000001</v>
      </c>
      <c r="AL52" s="2">
        <v>34810.9</v>
      </c>
      <c r="AM52" s="2">
        <v>37355</v>
      </c>
      <c r="AN52" s="2">
        <v>36153.1</v>
      </c>
      <c r="AO52" s="2">
        <v>31100.5</v>
      </c>
      <c r="AP52" s="2">
        <v>32112.2</v>
      </c>
      <c r="AQ52" s="2">
        <v>34593.300000000003</v>
      </c>
      <c r="AR52" s="2">
        <v>37464</v>
      </c>
      <c r="AS52" s="2">
        <v>34617.4</v>
      </c>
      <c r="AT52" s="2">
        <v>33158.699999999997</v>
      </c>
      <c r="AU52" s="2">
        <v>32603.1</v>
      </c>
      <c r="AV52" s="2">
        <v>33064.6</v>
      </c>
      <c r="AW52" s="10" t="s">
        <v>895</v>
      </c>
      <c r="AX52" s="2">
        <f t="shared" si="148"/>
        <v>34524.117100000003</v>
      </c>
      <c r="AY52" s="2">
        <f t="shared" si="149"/>
        <v>31177.72955</v>
      </c>
      <c r="AZ52" s="2">
        <f t="shared" si="150"/>
        <v>36051.75</v>
      </c>
      <c r="BA52" s="2">
        <f t="shared" si="151"/>
        <v>35701.15</v>
      </c>
      <c r="BB52" s="2">
        <f t="shared" si="152"/>
        <v>32322.799999999999</v>
      </c>
      <c r="BC52" s="2">
        <f t="shared" si="153"/>
        <v>31118.799999999999</v>
      </c>
      <c r="BD52" s="2">
        <f t="shared" si="154"/>
        <v>33174.899999999994</v>
      </c>
      <c r="BE52" s="2">
        <f t="shared" si="155"/>
        <v>34342.699999999997</v>
      </c>
      <c r="BF52" s="2">
        <f t="shared" si="156"/>
        <v>34257.350000000006</v>
      </c>
      <c r="BG52" s="2">
        <f t="shared" si="157"/>
        <v>36789.300000000003</v>
      </c>
      <c r="BH52" s="2">
        <f t="shared" si="158"/>
        <v>36926.649999999994</v>
      </c>
      <c r="BI52" s="2">
        <f t="shared" si="159"/>
        <v>31575.7</v>
      </c>
      <c r="BJ52" s="2">
        <f t="shared" si="9"/>
        <v>407962.94665</v>
      </c>
    </row>
    <row r="53" spans="2:62" x14ac:dyDescent="0.25">
      <c r="B53" t="s">
        <v>383</v>
      </c>
      <c r="C53" t="s">
        <v>384</v>
      </c>
      <c r="D53" t="s">
        <v>58</v>
      </c>
      <c r="E53" t="s">
        <v>53</v>
      </c>
      <c r="F53" s="2">
        <v>20186.400000000001</v>
      </c>
      <c r="G53" s="2">
        <v>74921.100000000006</v>
      </c>
      <c r="H53" s="2">
        <v>63648</v>
      </c>
      <c r="I53" s="2">
        <v>40045.9</v>
      </c>
      <c r="J53" s="2">
        <v>45812</v>
      </c>
      <c r="K53" s="2">
        <v>58032</v>
      </c>
      <c r="L53" s="2">
        <v>29949.599999999999</v>
      </c>
      <c r="M53" s="2">
        <v>36377</v>
      </c>
      <c r="N53" s="2">
        <v>47390.6</v>
      </c>
      <c r="O53" s="2">
        <v>53516.4</v>
      </c>
      <c r="P53" s="2">
        <v>30953.3</v>
      </c>
      <c r="Q53" s="2">
        <v>27457.200000000001</v>
      </c>
      <c r="R53" s="2">
        <v>50568.2</v>
      </c>
      <c r="S53" s="2">
        <v>38404.1</v>
      </c>
      <c r="T53" s="2">
        <v>42697.8</v>
      </c>
      <c r="U53" s="2">
        <v>36163.599999999999</v>
      </c>
      <c r="V53" s="2">
        <v>45042.1</v>
      </c>
      <c r="W53" s="2">
        <v>98021.1</v>
      </c>
      <c r="X53" s="2">
        <v>97405.1</v>
      </c>
      <c r="Y53" s="2">
        <v>45672</v>
      </c>
      <c r="Z53" s="2">
        <v>81482.100000000006</v>
      </c>
      <c r="AA53" s="2">
        <v>107709</v>
      </c>
      <c r="AB53" s="2">
        <v>44162.6</v>
      </c>
      <c r="AC53" s="2">
        <v>54653.2</v>
      </c>
      <c r="AD53" s="2">
        <v>51036.7</v>
      </c>
      <c r="AE53" s="2">
        <v>96908.7</v>
      </c>
      <c r="AF53" s="2">
        <v>71998.5</v>
      </c>
      <c r="AG53" s="2">
        <v>39170.9</v>
      </c>
      <c r="AH53" s="2">
        <v>29994.2</v>
      </c>
      <c r="AI53" s="2">
        <v>34354.9</v>
      </c>
      <c r="AJ53" s="2">
        <v>68987.600000000006</v>
      </c>
      <c r="AK53" s="2">
        <v>60563.6</v>
      </c>
      <c r="AL53" s="2">
        <v>69253.2</v>
      </c>
      <c r="AM53" s="2">
        <v>49617.9</v>
      </c>
      <c r="AN53" s="2">
        <v>59553.5</v>
      </c>
      <c r="AO53" s="2">
        <v>208.8</v>
      </c>
      <c r="AP53" s="2">
        <v>30449.1</v>
      </c>
      <c r="AQ53" s="2">
        <v>55878.5</v>
      </c>
      <c r="AR53" s="2">
        <v>64633.7</v>
      </c>
      <c r="AS53" s="2">
        <v>35952.5</v>
      </c>
      <c r="AT53" s="2">
        <v>45670.2</v>
      </c>
      <c r="AU53" s="2">
        <v>37014.9</v>
      </c>
      <c r="AV53" s="2">
        <v>55114.1</v>
      </c>
      <c r="AW53" s="10" t="s">
        <v>895</v>
      </c>
      <c r="AX53" s="2">
        <f t="shared" si="148"/>
        <v>61028.116500000004</v>
      </c>
      <c r="AY53" s="2">
        <f t="shared" si="149"/>
        <v>55112.723249999995</v>
      </c>
      <c r="AZ53" s="2">
        <f t="shared" si="150"/>
        <v>68316.100000000006</v>
      </c>
      <c r="BA53" s="2">
        <f t="shared" si="151"/>
        <v>37561.699999999997</v>
      </c>
      <c r="BB53" s="2">
        <f t="shared" si="152"/>
        <v>37832.199999999997</v>
      </c>
      <c r="BC53" s="2">
        <f t="shared" si="153"/>
        <v>35684.9</v>
      </c>
      <c r="BD53" s="2">
        <f t="shared" si="154"/>
        <v>62050.850000000006</v>
      </c>
      <c r="BE53" s="2">
        <f t="shared" si="155"/>
        <v>48470.3</v>
      </c>
      <c r="BF53" s="2">
        <f t="shared" si="156"/>
        <v>58321.899999999994</v>
      </c>
      <c r="BG53" s="2">
        <f t="shared" si="157"/>
        <v>51567.15</v>
      </c>
      <c r="BH53" s="2">
        <f t="shared" si="158"/>
        <v>45253.4</v>
      </c>
      <c r="BI53" s="2">
        <f t="shared" si="159"/>
        <v>13833</v>
      </c>
      <c r="BJ53" s="2">
        <f t="shared" si="9"/>
        <v>575032.33975000004</v>
      </c>
    </row>
    <row r="54" spans="2:62" x14ac:dyDescent="0.25">
      <c r="B54" t="s">
        <v>294</v>
      </c>
      <c r="C54" t="s">
        <v>295</v>
      </c>
      <c r="D54" t="s">
        <v>58</v>
      </c>
      <c r="E54" t="s">
        <v>74</v>
      </c>
      <c r="F54" s="2">
        <v>45292</v>
      </c>
      <c r="G54" s="2">
        <v>41994.3</v>
      </c>
      <c r="H54" s="2">
        <v>32260.799999999999</v>
      </c>
      <c r="I54" s="2">
        <v>57702.8</v>
      </c>
      <c r="J54" s="2">
        <v>53466.400000000001</v>
      </c>
      <c r="K54" s="2">
        <v>35828</v>
      </c>
      <c r="L54" s="2">
        <v>20226.900000000001</v>
      </c>
      <c r="M54" s="2">
        <v>37516.199999999997</v>
      </c>
      <c r="N54" s="2">
        <v>17742.5</v>
      </c>
      <c r="O54" s="2">
        <v>42700.9</v>
      </c>
      <c r="P54" s="2">
        <v>39308.800000000003</v>
      </c>
      <c r="Q54" s="2">
        <v>32290.799999999999</v>
      </c>
      <c r="R54" s="2">
        <v>23084.7</v>
      </c>
      <c r="S54" s="2">
        <v>40759.699999999997</v>
      </c>
      <c r="T54" s="2">
        <v>64653</v>
      </c>
      <c r="U54" s="2">
        <v>51596.5</v>
      </c>
      <c r="V54" s="2">
        <v>43031.1</v>
      </c>
      <c r="W54" s="2">
        <v>52962</v>
      </c>
      <c r="X54" s="2">
        <v>34527.599999999999</v>
      </c>
      <c r="Y54" s="2">
        <v>29942.3</v>
      </c>
      <c r="Z54" s="2">
        <v>30224.3</v>
      </c>
      <c r="AA54" s="2">
        <v>31080</v>
      </c>
      <c r="AB54" s="2">
        <v>40732.5</v>
      </c>
      <c r="AC54" s="2">
        <v>29795</v>
      </c>
      <c r="AD54" s="2">
        <v>51583</v>
      </c>
      <c r="AE54" s="2">
        <v>38451.5</v>
      </c>
      <c r="AF54" s="2">
        <v>31500</v>
      </c>
      <c r="AG54" s="2">
        <v>27315.3</v>
      </c>
      <c r="AH54" s="2">
        <v>30912.5</v>
      </c>
      <c r="AI54" s="2">
        <v>38519.599999999999</v>
      </c>
      <c r="AJ54" s="2">
        <v>31582.5</v>
      </c>
      <c r="AK54" s="2">
        <v>48739.1</v>
      </c>
      <c r="AL54" s="2">
        <v>37924.5</v>
      </c>
      <c r="AM54" s="2">
        <v>55754.6</v>
      </c>
      <c r="AN54" s="2">
        <v>51355.3</v>
      </c>
      <c r="AO54" s="2">
        <v>38815.800000000003</v>
      </c>
      <c r="AP54" s="2">
        <v>40720.800000000003</v>
      </c>
      <c r="AQ54" s="2">
        <v>60505.8</v>
      </c>
      <c r="AR54" s="2">
        <v>28507.8</v>
      </c>
      <c r="AS54" s="2">
        <v>44317</v>
      </c>
      <c r="AT54" s="2">
        <v>55752.9</v>
      </c>
      <c r="AU54" s="2">
        <v>75361.600000000006</v>
      </c>
      <c r="AV54" s="2">
        <v>64860.7</v>
      </c>
      <c r="AW54" s="10" t="s">
        <v>895</v>
      </c>
      <c r="AX54" s="2">
        <f t="shared" si="148"/>
        <v>49823.51655</v>
      </c>
      <c r="AY54" s="2">
        <f t="shared" si="149"/>
        <v>44994.173774999996</v>
      </c>
      <c r="AZ54" s="2">
        <f t="shared" si="150"/>
        <v>30003.9</v>
      </c>
      <c r="BA54" s="2">
        <f t="shared" si="151"/>
        <v>35816.15</v>
      </c>
      <c r="BB54" s="2">
        <f t="shared" si="152"/>
        <v>43332.7</v>
      </c>
      <c r="BC54" s="2">
        <f t="shared" si="153"/>
        <v>56940.600000000006</v>
      </c>
      <c r="BD54" s="2">
        <f t="shared" si="154"/>
        <v>48221.599999999999</v>
      </c>
      <c r="BE54" s="2">
        <f t="shared" si="155"/>
        <v>43127.649999999994</v>
      </c>
      <c r="BF54" s="2">
        <f t="shared" si="156"/>
        <v>27833.5</v>
      </c>
      <c r="BG54" s="2">
        <f t="shared" si="157"/>
        <v>49227.75</v>
      </c>
      <c r="BH54" s="2">
        <f t="shared" si="158"/>
        <v>45332.05</v>
      </c>
      <c r="BI54" s="2">
        <f t="shared" si="159"/>
        <v>35553.300000000003</v>
      </c>
      <c r="BJ54" s="2">
        <f t="shared" si="9"/>
        <v>510206.89032499993</v>
      </c>
    </row>
    <row r="55" spans="2:62" x14ac:dyDescent="0.25">
      <c r="B55" t="s">
        <v>82</v>
      </c>
      <c r="C55" t="s">
        <v>83</v>
      </c>
      <c r="D55" t="s">
        <v>52</v>
      </c>
      <c r="E55" t="s">
        <v>74</v>
      </c>
      <c r="F55" s="2">
        <v>144556.70000000001</v>
      </c>
      <c r="G55" s="2">
        <v>47226.400000000001</v>
      </c>
      <c r="H55" s="2">
        <v>21528</v>
      </c>
      <c r="I55" s="2">
        <v>16956.5</v>
      </c>
      <c r="J55" s="2">
        <v>26489.8</v>
      </c>
      <c r="K55" s="2">
        <v>35741.599999999999</v>
      </c>
      <c r="L55" s="2">
        <v>137698.70000000001</v>
      </c>
      <c r="M55" s="2">
        <v>169450</v>
      </c>
      <c r="N55" s="2">
        <v>171969.8</v>
      </c>
      <c r="O55" s="2">
        <v>40294.1</v>
      </c>
      <c r="P55" s="2">
        <v>98613.9</v>
      </c>
      <c r="Q55" s="2">
        <v>26440.1</v>
      </c>
      <c r="R55" s="2">
        <v>127418.4</v>
      </c>
      <c r="S55" s="2">
        <v>15011.2</v>
      </c>
      <c r="T55" s="2">
        <v>39066.5</v>
      </c>
      <c r="U55" s="2">
        <v>25657.8</v>
      </c>
      <c r="V55" s="2">
        <v>84595.3</v>
      </c>
      <c r="W55" s="2">
        <v>49193.3</v>
      </c>
      <c r="X55" s="2">
        <v>132052.70000000001</v>
      </c>
      <c r="Y55" s="2">
        <v>36209.199999999997</v>
      </c>
      <c r="Z55" s="2">
        <v>105047.3</v>
      </c>
      <c r="AA55" s="2">
        <v>87225.8</v>
      </c>
      <c r="AB55" s="2">
        <v>100206.8</v>
      </c>
      <c r="AC55" s="2">
        <v>29148.5</v>
      </c>
      <c r="AD55" s="2">
        <v>154658.20000000001</v>
      </c>
      <c r="AE55" s="2">
        <v>38806.6</v>
      </c>
      <c r="AF55" s="2">
        <v>48295.4</v>
      </c>
      <c r="AG55" s="2">
        <v>64142.1</v>
      </c>
      <c r="AH55" s="2">
        <v>44055.8</v>
      </c>
      <c r="AI55" s="2">
        <v>15953.6</v>
      </c>
      <c r="AJ55" s="2">
        <v>247662.6</v>
      </c>
      <c r="AK55" s="2">
        <v>215682</v>
      </c>
      <c r="AL55" s="2">
        <v>145303.9</v>
      </c>
      <c r="AM55" s="2">
        <v>137981.6</v>
      </c>
      <c r="AN55" s="2">
        <v>54975.9</v>
      </c>
      <c r="AO55" s="2">
        <v>73114.3</v>
      </c>
      <c r="AP55" s="2">
        <v>21663.200000000001</v>
      </c>
      <c r="AQ55" s="2">
        <v>16031.4</v>
      </c>
      <c r="AR55" s="2">
        <v>28159.1</v>
      </c>
      <c r="AS55" s="2">
        <v>24720.799999999999</v>
      </c>
      <c r="AT55" s="2">
        <v>40147</v>
      </c>
      <c r="AU55" s="2">
        <v>73469.600000000006</v>
      </c>
      <c r="AV55" s="2">
        <v>74808.7</v>
      </c>
      <c r="AW55" s="10" t="s">
        <v>895</v>
      </c>
      <c r="AX55" s="2">
        <f t="shared" si="148"/>
        <v>60217.023700000005</v>
      </c>
      <c r="AY55" s="2">
        <f t="shared" si="149"/>
        <v>54380.248850000004</v>
      </c>
      <c r="AZ55" s="2">
        <f t="shared" si="150"/>
        <v>38227.25</v>
      </c>
      <c r="BA55" s="2">
        <f t="shared" si="151"/>
        <v>44431.45</v>
      </c>
      <c r="BB55" s="2">
        <f t="shared" si="152"/>
        <v>42101.4</v>
      </c>
      <c r="BC55" s="2">
        <f t="shared" si="153"/>
        <v>44711.600000000006</v>
      </c>
      <c r="BD55" s="2">
        <f t="shared" si="154"/>
        <v>161235.65</v>
      </c>
      <c r="BE55" s="2">
        <f t="shared" si="155"/>
        <v>192566</v>
      </c>
      <c r="BF55" s="2">
        <f t="shared" si="156"/>
        <v>158636.84999999998</v>
      </c>
      <c r="BG55" s="2">
        <f t="shared" si="157"/>
        <v>89137.85</v>
      </c>
      <c r="BH55" s="2">
        <f t="shared" si="158"/>
        <v>76794.899999999994</v>
      </c>
      <c r="BI55" s="2">
        <f t="shared" si="159"/>
        <v>49777.2</v>
      </c>
      <c r="BJ55" s="2">
        <f t="shared" si="9"/>
        <v>1012217.4225499999</v>
      </c>
    </row>
    <row r="56" spans="2:62" x14ac:dyDescent="0.25">
      <c r="B56" t="s">
        <v>612</v>
      </c>
      <c r="C56" t="s">
        <v>613</v>
      </c>
      <c r="D56" t="s">
        <v>58</v>
      </c>
      <c r="E56" t="s">
        <v>65</v>
      </c>
      <c r="F56" s="2">
        <v>131142.70000000001</v>
      </c>
      <c r="G56" s="2">
        <v>139568</v>
      </c>
      <c r="H56" s="2">
        <v>125403.2</v>
      </c>
      <c r="I56" s="2">
        <v>131017.8</v>
      </c>
      <c r="J56" s="2">
        <v>152485.9</v>
      </c>
      <c r="K56" s="2">
        <v>179416.7</v>
      </c>
      <c r="L56" s="2">
        <v>169028.7</v>
      </c>
      <c r="M56" s="2">
        <v>132830.79999999999</v>
      </c>
      <c r="N56" s="2">
        <v>139039.9</v>
      </c>
      <c r="O56" s="2">
        <v>150969.20000000001</v>
      </c>
      <c r="P56" s="2">
        <v>136367.1</v>
      </c>
      <c r="Q56" s="2">
        <v>128766.9</v>
      </c>
      <c r="R56" s="2">
        <v>195395</v>
      </c>
      <c r="S56" s="2">
        <v>198771.3</v>
      </c>
      <c r="T56" s="2">
        <v>218928.3</v>
      </c>
      <c r="U56" s="2">
        <v>163720</v>
      </c>
      <c r="V56" s="2">
        <v>169577.5</v>
      </c>
      <c r="W56" s="2">
        <v>154823.1</v>
      </c>
      <c r="X56" s="2">
        <v>155661</v>
      </c>
      <c r="Y56" s="2">
        <v>167489</v>
      </c>
      <c r="Z56" s="2">
        <v>156353.70000000001</v>
      </c>
      <c r="AA56" s="2">
        <v>160885.1</v>
      </c>
      <c r="AB56" s="2">
        <v>145095.6</v>
      </c>
      <c r="AC56" s="2">
        <v>171941.6</v>
      </c>
      <c r="AD56" s="2">
        <v>159883</v>
      </c>
      <c r="AE56" s="2">
        <v>146346.1</v>
      </c>
      <c r="AF56" s="2">
        <v>218759.5</v>
      </c>
      <c r="AG56" s="2">
        <v>217015.8</v>
      </c>
      <c r="AH56" s="2">
        <v>190300.6</v>
      </c>
      <c r="AI56" s="2">
        <v>204676.2</v>
      </c>
      <c r="AJ56" s="2">
        <v>123030.39999999999</v>
      </c>
      <c r="AK56" s="2">
        <v>192417.7</v>
      </c>
      <c r="AL56" s="2">
        <v>210794.1</v>
      </c>
      <c r="AM56" s="2">
        <v>189323.4</v>
      </c>
      <c r="AN56" s="2">
        <v>195426.1</v>
      </c>
      <c r="AO56" s="2">
        <v>155872.9</v>
      </c>
      <c r="AP56" s="2">
        <v>222617.9</v>
      </c>
      <c r="AQ56" s="2">
        <v>199497.9</v>
      </c>
      <c r="AR56" s="2">
        <v>222461.6</v>
      </c>
      <c r="AS56" s="2">
        <v>183362.4</v>
      </c>
      <c r="AT56" s="2">
        <v>205296</v>
      </c>
      <c r="AU56" s="2">
        <v>218483.20000000001</v>
      </c>
      <c r="AV56" s="2">
        <v>126856.5</v>
      </c>
      <c r="AW56" s="10" t="s">
        <v>895</v>
      </c>
      <c r="AX56" s="2">
        <f t="shared" ref="AX56" si="160">AVERAGE(AD56,AE56,AP56,AQ56)*1.042</f>
        <v>189733.84645000001</v>
      </c>
      <c r="AY56" s="2">
        <f t="shared" ref="AY56" si="161">AVERAGE(AD56,AE56,AP56,AQ56)*0.941</f>
        <v>171343.13772500001</v>
      </c>
      <c r="AZ56" s="2">
        <f t="shared" ref="AZ56" si="162">AVERAGE(AF56,AR56)</f>
        <v>220610.55</v>
      </c>
      <c r="BA56" s="2">
        <f t="shared" ref="BA56" si="163">AVERAGE(AG56,AS56)</f>
        <v>200189.09999999998</v>
      </c>
      <c r="BB56" s="2">
        <f t="shared" ref="BB56" si="164">AVERAGE(AH56,AT56)</f>
        <v>197798.3</v>
      </c>
      <c r="BC56" s="2">
        <f t="shared" ref="BC56" si="165">AVERAGE(AI56,AU56)</f>
        <v>211579.7</v>
      </c>
      <c r="BD56" s="2">
        <f t="shared" ref="BD56" si="166">AVERAGE(AJ56,AV56)</f>
        <v>124943.45</v>
      </c>
      <c r="BE56" s="2">
        <f t="shared" ref="BE56" si="167">AVERAGE(M56,AK56)</f>
        <v>162624.25</v>
      </c>
      <c r="BF56" s="2">
        <f t="shared" ref="BF56" si="168">AVERAGE(N56,AL56)</f>
        <v>174917</v>
      </c>
      <c r="BG56" s="2">
        <f t="shared" ref="BG56" si="169">AVERAGE(O56,AM56)</f>
        <v>170146.3</v>
      </c>
      <c r="BH56" s="2">
        <f t="shared" ref="BH56" si="170">AVERAGE(P56,AN56)</f>
        <v>165896.6</v>
      </c>
      <c r="BI56" s="2">
        <f t="shared" ref="BI56" si="171">AVERAGE(Q56,AO56)</f>
        <v>142319.9</v>
      </c>
      <c r="BJ56" s="2">
        <f t="shared" si="9"/>
        <v>2132102.1341749998</v>
      </c>
    </row>
    <row r="57" spans="2:62" x14ac:dyDescent="0.25">
      <c r="B57" t="s">
        <v>132</v>
      </c>
      <c r="C57" t="s">
        <v>133</v>
      </c>
      <c r="D57" t="s">
        <v>52</v>
      </c>
      <c r="E57" t="s">
        <v>65</v>
      </c>
      <c r="F57" s="2">
        <v>20290.400000000001</v>
      </c>
      <c r="G57" s="2">
        <v>15412.8</v>
      </c>
      <c r="H57" s="2">
        <v>17690.400000000001</v>
      </c>
      <c r="I57" s="2">
        <v>22256</v>
      </c>
      <c r="J57" s="2">
        <v>16437.5</v>
      </c>
      <c r="K57" s="2">
        <v>17745.2</v>
      </c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>
        <v>22342.6</v>
      </c>
      <c r="AK57" s="2">
        <v>25787.8</v>
      </c>
      <c r="AL57" s="2">
        <v>23792.9</v>
      </c>
      <c r="AM57" s="2">
        <v>29151.9</v>
      </c>
      <c r="AN57" s="2">
        <v>31037.200000000001</v>
      </c>
      <c r="AO57" s="2">
        <v>28936.400000000001</v>
      </c>
      <c r="AP57" s="2">
        <v>33334.300000000003</v>
      </c>
      <c r="AQ57" s="2">
        <v>31654</v>
      </c>
      <c r="AR57" s="2">
        <v>27144</v>
      </c>
      <c r="AS57" s="2">
        <v>24450.400000000001</v>
      </c>
      <c r="AT57" s="2">
        <v>23925.8</v>
      </c>
      <c r="AU57" s="2">
        <v>23462.400000000001</v>
      </c>
      <c r="AV57" s="2">
        <v>17114.099999999999</v>
      </c>
      <c r="AW57" s="10" t="s">
        <v>896</v>
      </c>
      <c r="AX57" s="2">
        <f>+AP57</f>
        <v>33334.300000000003</v>
      </c>
      <c r="AY57" s="2">
        <f t="shared" ref="AY57" si="172">+AQ57</f>
        <v>31654</v>
      </c>
      <c r="AZ57" s="2">
        <f t="shared" ref="AZ57" si="173">+AR57</f>
        <v>27144</v>
      </c>
      <c r="BA57" s="2">
        <f t="shared" ref="BA57" si="174">+AS57</f>
        <v>24450.400000000001</v>
      </c>
      <c r="BB57" s="2">
        <f t="shared" ref="BB57" si="175">+AT57</f>
        <v>23925.8</v>
      </c>
      <c r="BC57" s="2">
        <f t="shared" ref="BC57" si="176">+AU57</f>
        <v>23462.400000000001</v>
      </c>
      <c r="BD57" s="2">
        <f t="shared" ref="BD57" si="177">+AV57</f>
        <v>17114.099999999999</v>
      </c>
      <c r="BE57" s="2">
        <f>+AK57</f>
        <v>25787.8</v>
      </c>
      <c r="BF57" s="2">
        <f t="shared" ref="BF57" si="178">+AL57</f>
        <v>23792.9</v>
      </c>
      <c r="BG57" s="2">
        <f t="shared" ref="BG57" si="179">+AM57</f>
        <v>29151.9</v>
      </c>
      <c r="BH57" s="2">
        <f t="shared" ref="BH57" si="180">+AN57</f>
        <v>31037.200000000001</v>
      </c>
      <c r="BI57" s="2">
        <f t="shared" ref="BI57" si="181">+AO57</f>
        <v>28936.400000000001</v>
      </c>
      <c r="BJ57" s="2">
        <f t="shared" si="9"/>
        <v>319791.2</v>
      </c>
    </row>
    <row r="58" spans="2:62" x14ac:dyDescent="0.25">
      <c r="B58" t="s">
        <v>314</v>
      </c>
      <c r="C58" t="s">
        <v>315</v>
      </c>
      <c r="D58" t="s">
        <v>52</v>
      </c>
      <c r="E58" t="s">
        <v>65</v>
      </c>
      <c r="F58" s="2">
        <v>36020.5</v>
      </c>
      <c r="G58" s="2">
        <v>33735.1</v>
      </c>
      <c r="H58" s="2">
        <v>26623.599999999999</v>
      </c>
      <c r="I58" s="2">
        <v>26091.200000000001</v>
      </c>
      <c r="J58" s="2">
        <v>21830</v>
      </c>
      <c r="K58" s="2">
        <v>18741.3</v>
      </c>
      <c r="L58" s="2">
        <v>16757.5</v>
      </c>
      <c r="M58" s="2">
        <v>16574.2</v>
      </c>
      <c r="N58" s="2">
        <v>15428.7</v>
      </c>
      <c r="O58" s="2">
        <v>19779.8</v>
      </c>
      <c r="P58" s="2">
        <v>23731.599999999999</v>
      </c>
      <c r="Q58" s="2">
        <v>30037.599999999999</v>
      </c>
      <c r="R58" s="2">
        <v>37386.400000000001</v>
      </c>
      <c r="S58" s="2">
        <v>35007</v>
      </c>
      <c r="T58" s="2">
        <v>31854.6</v>
      </c>
      <c r="U58" s="2">
        <v>19914.400000000001</v>
      </c>
      <c r="V58" s="2">
        <v>21670.2</v>
      </c>
      <c r="W58" s="2">
        <v>21702.799999999999</v>
      </c>
      <c r="X58" s="2">
        <v>16747.5</v>
      </c>
      <c r="Y58" s="2">
        <v>15992.5</v>
      </c>
      <c r="Z58" s="2">
        <v>18501</v>
      </c>
      <c r="AA58" s="2">
        <v>19601.2</v>
      </c>
      <c r="AB58" s="2">
        <v>21047.3</v>
      </c>
      <c r="AC58" s="2">
        <v>37244.6</v>
      </c>
      <c r="AD58" s="2">
        <v>44226.1</v>
      </c>
      <c r="AE58" s="2">
        <v>38291.800000000003</v>
      </c>
      <c r="AF58" s="2">
        <v>26325</v>
      </c>
      <c r="AG58" s="2">
        <v>22460.5</v>
      </c>
      <c r="AH58" s="2">
        <v>17178</v>
      </c>
      <c r="AI58" s="2">
        <f>33117/2</f>
        <v>16558.5</v>
      </c>
      <c r="AJ58" s="2">
        <f>33117/2</f>
        <v>16558.5</v>
      </c>
      <c r="AK58" s="2">
        <v>17940.599999999999</v>
      </c>
      <c r="AL58" s="2">
        <v>14717.5</v>
      </c>
      <c r="AM58" s="2">
        <v>12612</v>
      </c>
      <c r="AN58" s="2">
        <v>24898.2</v>
      </c>
      <c r="AO58" s="2">
        <v>23416.3</v>
      </c>
      <c r="AP58" s="2">
        <v>28679.7</v>
      </c>
      <c r="AQ58" s="2">
        <v>34408.5</v>
      </c>
      <c r="AR58" s="2">
        <v>20349</v>
      </c>
      <c r="AS58" s="2">
        <v>20813.3</v>
      </c>
      <c r="AT58" s="2">
        <v>0</v>
      </c>
      <c r="AU58" s="2">
        <v>33314.6</v>
      </c>
      <c r="AV58" s="2">
        <v>16411.7</v>
      </c>
      <c r="AW58" s="10" t="s">
        <v>895</v>
      </c>
      <c r="AX58" s="2">
        <f t="shared" ref="AX58" si="182">AVERAGE(AD58,AE58,AP58,AQ58)*1.042</f>
        <v>37930.389049999998</v>
      </c>
      <c r="AY58" s="2">
        <f t="shared" ref="AY58" si="183">AVERAGE(AD58,AE58,AP58,AQ58)*0.941</f>
        <v>34253.835024999993</v>
      </c>
      <c r="AZ58" s="2">
        <f t="shared" ref="AZ58" si="184">AVERAGE(AF58,AR58)</f>
        <v>23337</v>
      </c>
      <c r="BA58" s="2">
        <f t="shared" ref="BA58" si="185">AVERAGE(AG58,AS58)</f>
        <v>21636.9</v>
      </c>
      <c r="BB58" s="2">
        <f t="shared" ref="BB58" si="186">AVERAGE(AH58,AT58)</f>
        <v>8589</v>
      </c>
      <c r="BC58" s="2">
        <f t="shared" ref="BC58" si="187">AVERAGE(AI58,AU58)</f>
        <v>24936.55</v>
      </c>
      <c r="BD58" s="2">
        <f t="shared" ref="BD58" si="188">AVERAGE(AJ58,AV58)</f>
        <v>16485.099999999999</v>
      </c>
      <c r="BE58" s="2">
        <f t="shared" ref="BE58" si="189">AVERAGE(M58,AK58)</f>
        <v>17257.400000000001</v>
      </c>
      <c r="BF58" s="2">
        <f t="shared" ref="BF58" si="190">AVERAGE(N58,AL58)</f>
        <v>15073.1</v>
      </c>
      <c r="BG58" s="2">
        <f t="shared" ref="BG58" si="191">AVERAGE(O58,AM58)</f>
        <v>16195.9</v>
      </c>
      <c r="BH58" s="2">
        <f t="shared" ref="BH58" si="192">AVERAGE(P58,AN58)</f>
        <v>24314.9</v>
      </c>
      <c r="BI58" s="2">
        <f t="shared" ref="BI58" si="193">AVERAGE(Q58,AO58)</f>
        <v>26726.949999999997</v>
      </c>
      <c r="BJ58" s="2">
        <f t="shared" si="9"/>
        <v>266737.02407499996</v>
      </c>
    </row>
    <row r="59" spans="2:62" x14ac:dyDescent="0.25">
      <c r="B59" t="s">
        <v>276</v>
      </c>
      <c r="C59" t="s">
        <v>277</v>
      </c>
      <c r="D59" t="s">
        <v>52</v>
      </c>
      <c r="E59" t="s">
        <v>65</v>
      </c>
      <c r="F59" s="2"/>
      <c r="G59" s="2"/>
      <c r="H59" s="2"/>
      <c r="I59" s="2"/>
      <c r="J59" s="2"/>
      <c r="K59" s="2"/>
      <c r="L59" s="2">
        <v>20204.3</v>
      </c>
      <c r="M59" s="2">
        <v>19036.400000000001</v>
      </c>
      <c r="N59" s="2">
        <v>23209.3</v>
      </c>
      <c r="O59" s="2">
        <v>20589.099999999999</v>
      </c>
      <c r="P59" s="2">
        <v>21709.3</v>
      </c>
      <c r="Q59" s="2">
        <v>18721.400000000001</v>
      </c>
      <c r="R59" s="2">
        <v>29859.5</v>
      </c>
      <c r="S59" s="2">
        <v>21149</v>
      </c>
      <c r="T59" s="2">
        <v>21117.4</v>
      </c>
      <c r="U59" s="2">
        <v>22857.4</v>
      </c>
      <c r="V59" s="2">
        <v>24962.7</v>
      </c>
      <c r="W59" s="2">
        <v>23618.5</v>
      </c>
      <c r="X59" s="2">
        <v>24013.5</v>
      </c>
      <c r="Y59" s="2">
        <v>21808</v>
      </c>
      <c r="Z59" s="2">
        <v>21471.4</v>
      </c>
      <c r="AA59" s="2">
        <v>23415.8</v>
      </c>
      <c r="AB59" s="2">
        <v>24782.6</v>
      </c>
      <c r="AC59" s="2">
        <v>22659.3</v>
      </c>
      <c r="AD59" s="2">
        <v>42360.2</v>
      </c>
      <c r="AE59" s="2">
        <v>43016.9</v>
      </c>
      <c r="AF59" s="2">
        <v>35179.800000000003</v>
      </c>
      <c r="AG59" s="2">
        <v>46631.4</v>
      </c>
      <c r="AH59" s="2">
        <v>41986.5</v>
      </c>
      <c r="AI59" s="2">
        <v>39580.300000000003</v>
      </c>
      <c r="AJ59" s="2">
        <v>42288.9</v>
      </c>
      <c r="AK59" s="2">
        <v>49233.3</v>
      </c>
      <c r="AL59" s="2">
        <v>49826</v>
      </c>
      <c r="AM59" s="2">
        <v>44189.3</v>
      </c>
      <c r="AN59" s="2">
        <v>42780.6</v>
      </c>
      <c r="AO59" s="2">
        <v>50691.3</v>
      </c>
      <c r="AP59" s="2">
        <v>37391.699999999997</v>
      </c>
      <c r="AQ59" s="2">
        <v>40908.199999999997</v>
      </c>
      <c r="AR59" s="2">
        <v>45180.800000000003</v>
      </c>
      <c r="AS59" s="2">
        <v>41815.1</v>
      </c>
      <c r="AT59" s="2">
        <v>45056.5</v>
      </c>
      <c r="AU59" s="2">
        <v>41371.599999999999</v>
      </c>
      <c r="AV59" s="2">
        <v>50016.1</v>
      </c>
      <c r="AW59" s="10" t="s">
        <v>895</v>
      </c>
      <c r="AX59" s="2">
        <f>AVERAGE(AD59,AE59,AP59,AQ59)*1.042</f>
        <v>42637.858500000002</v>
      </c>
      <c r="AY59" s="2">
        <f>AVERAGE(AD59,AE59,AP59,AQ59)*0.941</f>
        <v>38505.01425</v>
      </c>
      <c r="AZ59" s="2">
        <f>AVERAGE(AF59,AR59)</f>
        <v>40180.300000000003</v>
      </c>
      <c r="BA59" s="2">
        <f t="shared" ref="BA59" si="194">AVERAGE(AG59,AS59)</f>
        <v>44223.25</v>
      </c>
      <c r="BB59" s="2">
        <f t="shared" ref="BB59" si="195">AVERAGE(AH59,AT59)</f>
        <v>43521.5</v>
      </c>
      <c r="BC59" s="2">
        <f t="shared" ref="BC59" si="196">AVERAGE(AI59,AU59)</f>
        <v>40475.949999999997</v>
      </c>
      <c r="BD59" s="2">
        <f t="shared" ref="BD59" si="197">AVERAGE(AJ59,AV59)</f>
        <v>46152.5</v>
      </c>
      <c r="BE59" s="2">
        <f>+AK59</f>
        <v>49233.3</v>
      </c>
      <c r="BF59" s="2">
        <f t="shared" ref="BF59" si="198">+AL59</f>
        <v>49826</v>
      </c>
      <c r="BG59" s="2">
        <f t="shared" ref="BG59" si="199">+AM59</f>
        <v>44189.3</v>
      </c>
      <c r="BH59" s="2">
        <f t="shared" ref="BH59" si="200">+AN59</f>
        <v>42780.6</v>
      </c>
      <c r="BI59" s="2">
        <f t="shared" ref="BI59" si="201">+AO59</f>
        <v>50691.3</v>
      </c>
      <c r="BJ59" s="2">
        <f t="shared" si="9"/>
        <v>532416.87274999998</v>
      </c>
    </row>
    <row r="60" spans="2:62" x14ac:dyDescent="0.25">
      <c r="B60" t="s">
        <v>556</v>
      </c>
      <c r="C60" t="s">
        <v>557</v>
      </c>
      <c r="D60" t="s">
        <v>66</v>
      </c>
      <c r="E60" t="s">
        <v>53</v>
      </c>
      <c r="F60" s="2">
        <v>166108.79999999999</v>
      </c>
      <c r="G60" s="2">
        <v>137537</v>
      </c>
      <c r="H60" s="2">
        <v>154336</v>
      </c>
      <c r="I60" s="2">
        <v>148506.5</v>
      </c>
      <c r="J60" s="2">
        <v>146504.79999999999</v>
      </c>
      <c r="K60" s="2">
        <v>146255.20000000001</v>
      </c>
      <c r="L60" s="2">
        <v>104860.1</v>
      </c>
      <c r="M60" s="2">
        <v>94144.8</v>
      </c>
      <c r="N60" s="2">
        <v>113529.7</v>
      </c>
      <c r="O60" s="2">
        <v>170739</v>
      </c>
      <c r="P60" s="2">
        <v>170491.5</v>
      </c>
      <c r="Q60" s="2">
        <v>155545.60000000001</v>
      </c>
      <c r="R60" s="2">
        <v>170743.2</v>
      </c>
      <c r="S60" s="2">
        <v>159991.79999999999</v>
      </c>
      <c r="T60" s="2">
        <v>164295.29999999999</v>
      </c>
      <c r="U60" s="2">
        <v>161573.1</v>
      </c>
      <c r="V60" s="2">
        <v>165321.60000000001</v>
      </c>
      <c r="W60" s="2">
        <v>154365.70000000001</v>
      </c>
      <c r="X60" s="2">
        <v>155549.1</v>
      </c>
      <c r="Y60" s="2">
        <v>160103</v>
      </c>
      <c r="Z60" s="2">
        <v>153605.4</v>
      </c>
      <c r="AA60" s="2">
        <v>160618.5</v>
      </c>
      <c r="AB60" s="2">
        <v>145391.5</v>
      </c>
      <c r="AC60" s="2">
        <v>192433.8</v>
      </c>
      <c r="AD60" s="2">
        <v>189474.3</v>
      </c>
      <c r="AE60" s="2">
        <v>161172.1</v>
      </c>
      <c r="AF60" s="2">
        <v>175140</v>
      </c>
      <c r="AG60" s="2">
        <v>170020.5</v>
      </c>
      <c r="AH60" s="2">
        <v>171038.7</v>
      </c>
      <c r="AI60" s="2">
        <v>153479.20000000001</v>
      </c>
      <c r="AJ60" s="2">
        <v>132836.20000000001</v>
      </c>
      <c r="AK60" s="2">
        <v>144324.1</v>
      </c>
      <c r="AL60" s="2">
        <v>139453</v>
      </c>
      <c r="AM60" s="2">
        <v>142706</v>
      </c>
      <c r="AN60" s="2">
        <v>151071.79999999999</v>
      </c>
      <c r="AO60" s="2">
        <v>157153.1</v>
      </c>
      <c r="AP60" s="2">
        <v>156690.70000000001</v>
      </c>
      <c r="AQ60" s="2">
        <v>161541.9</v>
      </c>
      <c r="AR60" s="2">
        <v>185686.7</v>
      </c>
      <c r="AS60" s="2">
        <v>146958.79999999999</v>
      </c>
      <c r="AT60" s="2">
        <v>136089.1</v>
      </c>
      <c r="AU60" s="2">
        <v>148019.5</v>
      </c>
      <c r="AV60" s="2">
        <v>153312.1</v>
      </c>
      <c r="AW60" s="10" t="s">
        <v>895</v>
      </c>
      <c r="AX60" s="2">
        <f t="shared" ref="AX60:AX62" si="202">AVERAGE(AD60,AE60,AP60,AQ60)*1.042</f>
        <v>174242.97950000002</v>
      </c>
      <c r="AY60" s="2">
        <f t="shared" ref="AY60:AY62" si="203">AVERAGE(AD60,AE60,AP60,AQ60)*0.941</f>
        <v>157353.78474999999</v>
      </c>
      <c r="AZ60" s="2">
        <f t="shared" ref="AZ60:AZ62" si="204">AVERAGE(AF60,AR60)</f>
        <v>180413.35</v>
      </c>
      <c r="BA60" s="2">
        <f t="shared" ref="BA60:BA63" si="205">AVERAGE(AG60,AS60)</f>
        <v>158489.65</v>
      </c>
      <c r="BB60" s="2">
        <f t="shared" ref="BB60:BB63" si="206">AVERAGE(AH60,AT60)</f>
        <v>153563.90000000002</v>
      </c>
      <c r="BC60" s="2">
        <f t="shared" ref="BC60:BC63" si="207">AVERAGE(AI60,AU60)</f>
        <v>150749.35</v>
      </c>
      <c r="BD60" s="2">
        <f t="shared" ref="BD60:BD63" si="208">AVERAGE(AJ60,AV60)</f>
        <v>143074.15000000002</v>
      </c>
      <c r="BE60" s="2">
        <f t="shared" ref="BE60:BE62" si="209">AVERAGE(M60,AK60)</f>
        <v>119234.45000000001</v>
      </c>
      <c r="BF60" s="2">
        <f t="shared" ref="BF60:BF62" si="210">AVERAGE(N60,AL60)</f>
        <v>126491.35</v>
      </c>
      <c r="BG60" s="2">
        <f t="shared" ref="BG60:BG62" si="211">AVERAGE(O60,AM60)</f>
        <v>156722.5</v>
      </c>
      <c r="BH60" s="2">
        <f t="shared" ref="BH60:BH62" si="212">AVERAGE(P60,AN60)</f>
        <v>160781.65</v>
      </c>
      <c r="BI60" s="2">
        <f t="shared" ref="BI60:BI62" si="213">AVERAGE(Q60,AO60)</f>
        <v>156349.35</v>
      </c>
      <c r="BJ60" s="2">
        <f t="shared" si="9"/>
        <v>1837466.46425</v>
      </c>
    </row>
    <row r="61" spans="2:62" x14ac:dyDescent="0.25">
      <c r="B61" t="s">
        <v>682</v>
      </c>
      <c r="C61" t="s">
        <v>683</v>
      </c>
      <c r="D61" t="s">
        <v>58</v>
      </c>
      <c r="E61" t="s">
        <v>65</v>
      </c>
      <c r="F61" s="2">
        <v>51365.599999999999</v>
      </c>
      <c r="G61" s="2">
        <v>38579.699999999997</v>
      </c>
      <c r="H61" s="2">
        <v>39988</v>
      </c>
      <c r="I61" s="2">
        <v>30288.9</v>
      </c>
      <c r="J61" s="2">
        <v>43534.400000000001</v>
      </c>
      <c r="K61" s="2">
        <v>44751.199999999997</v>
      </c>
      <c r="L61" s="2">
        <v>34197</v>
      </c>
      <c r="M61" s="2">
        <v>34339.699999999997</v>
      </c>
      <c r="N61" s="2">
        <v>34175.300000000003</v>
      </c>
      <c r="O61" s="2">
        <v>36286.1</v>
      </c>
      <c r="P61" s="2">
        <v>39371.599999999999</v>
      </c>
      <c r="Q61" s="2">
        <v>39755.699999999997</v>
      </c>
      <c r="R61" s="2">
        <v>48697.8</v>
      </c>
      <c r="S61" s="2">
        <v>44497.7</v>
      </c>
      <c r="T61" s="2">
        <v>38608.1</v>
      </c>
      <c r="U61" s="2">
        <v>40257.300000000003</v>
      </c>
      <c r="V61" s="2">
        <v>44748.9</v>
      </c>
      <c r="W61" s="2">
        <v>32593.4</v>
      </c>
      <c r="X61" s="2">
        <v>33315.199999999997</v>
      </c>
      <c r="Y61" s="2">
        <v>37476.300000000003</v>
      </c>
      <c r="Z61" s="2">
        <v>31953.4</v>
      </c>
      <c r="AA61" s="2">
        <v>32907</v>
      </c>
      <c r="AB61" s="2">
        <v>32687.200000000001</v>
      </c>
      <c r="AC61" s="2">
        <v>43576.1</v>
      </c>
      <c r="AD61" s="2">
        <v>44447.1</v>
      </c>
      <c r="AE61" s="2">
        <v>31922.2</v>
      </c>
      <c r="AF61" s="2">
        <v>35742</v>
      </c>
      <c r="AG61" s="2">
        <v>32570.7</v>
      </c>
      <c r="AH61" s="2">
        <v>30381.4</v>
      </c>
      <c r="AI61" s="2">
        <v>28565.4</v>
      </c>
      <c r="AJ61" s="2">
        <v>30582.9</v>
      </c>
      <c r="AK61" s="2">
        <v>45982.3</v>
      </c>
      <c r="AL61" s="2">
        <v>44499</v>
      </c>
      <c r="AM61" s="2">
        <v>27401.200000000001</v>
      </c>
      <c r="AN61" s="2">
        <v>41294.199999999997</v>
      </c>
      <c r="AO61" s="2">
        <v>45716.6</v>
      </c>
      <c r="AP61" s="2">
        <v>44392.3</v>
      </c>
      <c r="AQ61" s="2">
        <v>48539.1</v>
      </c>
      <c r="AR61" s="2">
        <v>48457.5</v>
      </c>
      <c r="AS61" s="2">
        <v>55728.3</v>
      </c>
      <c r="AT61" s="2">
        <v>44560.2</v>
      </c>
      <c r="AU61" s="2">
        <v>35548.300000000003</v>
      </c>
      <c r="AV61" s="2">
        <v>37256.5</v>
      </c>
      <c r="AW61" s="10" t="s">
        <v>895</v>
      </c>
      <c r="AX61" s="2">
        <f t="shared" si="202"/>
        <v>44102.832350000004</v>
      </c>
      <c r="AY61" s="2">
        <f t="shared" si="203"/>
        <v>39827.989674999997</v>
      </c>
      <c r="AZ61" s="2">
        <f t="shared" si="204"/>
        <v>42099.75</v>
      </c>
      <c r="BA61" s="2">
        <f t="shared" si="205"/>
        <v>44149.5</v>
      </c>
      <c r="BB61" s="2">
        <f t="shared" si="206"/>
        <v>37470.800000000003</v>
      </c>
      <c r="BC61" s="2">
        <f t="shared" si="207"/>
        <v>32056.850000000002</v>
      </c>
      <c r="BD61" s="2">
        <f t="shared" si="208"/>
        <v>33919.699999999997</v>
      </c>
      <c r="BE61" s="2">
        <f t="shared" si="209"/>
        <v>40161</v>
      </c>
      <c r="BF61" s="2">
        <f t="shared" si="210"/>
        <v>39337.15</v>
      </c>
      <c r="BG61" s="2">
        <f t="shared" si="211"/>
        <v>31843.65</v>
      </c>
      <c r="BH61" s="2">
        <f t="shared" si="212"/>
        <v>40332.899999999994</v>
      </c>
      <c r="BI61" s="2">
        <f t="shared" si="213"/>
        <v>42736.149999999994</v>
      </c>
      <c r="BJ61" s="2">
        <f t="shared" si="9"/>
        <v>468038.27202500007</v>
      </c>
    </row>
    <row r="62" spans="2:62" x14ac:dyDescent="0.25">
      <c r="B62" t="s">
        <v>369</v>
      </c>
      <c r="C62" t="s">
        <v>370</v>
      </c>
      <c r="D62" t="s">
        <v>52</v>
      </c>
      <c r="E62" t="s">
        <v>65</v>
      </c>
      <c r="F62" s="2">
        <v>28991.9</v>
      </c>
      <c r="G62" s="2">
        <v>26816.400000000001</v>
      </c>
      <c r="H62" s="2">
        <v>30068.9</v>
      </c>
      <c r="I62" s="2">
        <v>29081.7</v>
      </c>
      <c r="J62" s="2">
        <v>24676.3</v>
      </c>
      <c r="K62" s="2">
        <v>22027.200000000001</v>
      </c>
      <c r="L62" s="2">
        <v>24518</v>
      </c>
      <c r="M62" s="2">
        <v>22080.6</v>
      </c>
      <c r="N62" s="2">
        <v>18266.400000000001</v>
      </c>
      <c r="O62" s="2">
        <v>24291.599999999999</v>
      </c>
      <c r="P62" s="2">
        <v>23427.200000000001</v>
      </c>
      <c r="Q62" s="2">
        <v>25852.1</v>
      </c>
      <c r="R62" s="2">
        <v>29477.9</v>
      </c>
      <c r="S62" s="2">
        <v>29250.2</v>
      </c>
      <c r="T62" s="2">
        <v>25950.1</v>
      </c>
      <c r="U62" s="2">
        <v>9144.2000000000007</v>
      </c>
      <c r="V62" s="2">
        <v>10461.4</v>
      </c>
      <c r="W62" s="2">
        <v>17468.400000000001</v>
      </c>
      <c r="X62" s="2">
        <v>15548</v>
      </c>
      <c r="Y62" s="2">
        <v>16088.6</v>
      </c>
      <c r="Z62" s="2">
        <v>15619.5</v>
      </c>
      <c r="AA62" s="2">
        <v>16647.7</v>
      </c>
      <c r="AB62" s="2">
        <v>16929.7</v>
      </c>
      <c r="AC62" s="2">
        <v>21119.9</v>
      </c>
      <c r="AD62" s="2">
        <v>20805.099999999999</v>
      </c>
      <c r="AE62" s="2">
        <v>19155.5</v>
      </c>
      <c r="AF62" s="2">
        <v>23786.1</v>
      </c>
      <c r="AG62" s="2">
        <v>22539.3</v>
      </c>
      <c r="AH62" s="2">
        <v>19354.400000000001</v>
      </c>
      <c r="AI62" s="2">
        <v>20860.8</v>
      </c>
      <c r="AJ62" s="2">
        <v>19222.7</v>
      </c>
      <c r="AK62" s="2">
        <v>19364.599999999999</v>
      </c>
      <c r="AL62" s="2">
        <v>17036.5</v>
      </c>
      <c r="AM62" s="2">
        <v>18263.2</v>
      </c>
      <c r="AN62" s="2">
        <v>21903</v>
      </c>
      <c r="AO62" s="2">
        <v>21944.3</v>
      </c>
      <c r="AP62" s="2">
        <v>23945.1</v>
      </c>
      <c r="AQ62" s="2">
        <v>24986.9</v>
      </c>
      <c r="AR62" s="2">
        <v>27705.599999999999</v>
      </c>
      <c r="AS62" s="2">
        <v>25150.799999999999</v>
      </c>
      <c r="AT62" s="2">
        <v>23063</v>
      </c>
      <c r="AU62" s="2">
        <v>23772.400000000001</v>
      </c>
      <c r="AV62" s="2">
        <v>20790.2</v>
      </c>
      <c r="AW62" s="10" t="s">
        <v>895</v>
      </c>
      <c r="AX62" s="2">
        <f t="shared" si="202"/>
        <v>23156.522300000001</v>
      </c>
      <c r="AY62" s="2">
        <f t="shared" si="203"/>
        <v>20911.98415</v>
      </c>
      <c r="AZ62" s="2">
        <f t="shared" si="204"/>
        <v>25745.85</v>
      </c>
      <c r="BA62" s="2">
        <f t="shared" si="205"/>
        <v>23845.05</v>
      </c>
      <c r="BB62" s="2">
        <f t="shared" si="206"/>
        <v>21208.7</v>
      </c>
      <c r="BC62" s="2">
        <f t="shared" si="207"/>
        <v>22316.6</v>
      </c>
      <c r="BD62" s="2">
        <f t="shared" si="208"/>
        <v>20006.45</v>
      </c>
      <c r="BE62" s="2">
        <f t="shared" si="209"/>
        <v>20722.599999999999</v>
      </c>
      <c r="BF62" s="2">
        <f t="shared" si="210"/>
        <v>17651.45</v>
      </c>
      <c r="BG62" s="2">
        <f t="shared" si="211"/>
        <v>21277.4</v>
      </c>
      <c r="BH62" s="2">
        <f t="shared" si="212"/>
        <v>22665.1</v>
      </c>
      <c r="BI62" s="2">
        <f t="shared" si="213"/>
        <v>23898.199999999997</v>
      </c>
      <c r="BJ62" s="2">
        <f t="shared" si="9"/>
        <v>263405.90645000001</v>
      </c>
    </row>
    <row r="63" spans="2:62" x14ac:dyDescent="0.25">
      <c r="B63" t="s">
        <v>811</v>
      </c>
      <c r="C63" t="s">
        <v>812</v>
      </c>
      <c r="D63" t="s">
        <v>66</v>
      </c>
      <c r="E63" t="s">
        <v>65</v>
      </c>
      <c r="F63" s="2"/>
      <c r="G63" s="2"/>
      <c r="H63" s="2"/>
      <c r="I63" s="2"/>
      <c r="J63" s="2"/>
      <c r="K63" s="2"/>
      <c r="L63" s="2"/>
      <c r="M63" s="2"/>
      <c r="N63" s="2"/>
      <c r="O63" s="2">
        <v>8.3000000000000007</v>
      </c>
      <c r="P63" s="2">
        <v>24234</v>
      </c>
      <c r="Q63" s="2">
        <v>0</v>
      </c>
      <c r="R63" s="2">
        <v>14746.7</v>
      </c>
      <c r="S63" s="2">
        <v>196722.3</v>
      </c>
      <c r="T63" s="2">
        <v>168996.3</v>
      </c>
      <c r="U63" s="2">
        <v>291004.40000000002</v>
      </c>
      <c r="V63" s="2">
        <v>301559.40000000002</v>
      </c>
      <c r="W63" s="2">
        <v>29499</v>
      </c>
      <c r="X63" s="2">
        <v>298515.09999999998</v>
      </c>
      <c r="Y63" s="2">
        <v>328841.8</v>
      </c>
      <c r="Z63" s="2">
        <v>306504.5</v>
      </c>
      <c r="AA63" s="2">
        <v>331665.59999999998</v>
      </c>
      <c r="AB63" s="2">
        <v>323598.2</v>
      </c>
      <c r="AC63" s="2">
        <v>298991.2</v>
      </c>
      <c r="AD63" s="2">
        <v>330985.90000000002</v>
      </c>
      <c r="AE63" s="2">
        <v>294293.3</v>
      </c>
      <c r="AF63" s="2">
        <v>325445</v>
      </c>
      <c r="AG63" s="2">
        <v>312870.8</v>
      </c>
      <c r="AH63" s="2">
        <v>252647.2</v>
      </c>
      <c r="AI63" s="2">
        <v>244975</v>
      </c>
      <c r="AJ63" s="2">
        <v>253490.1</v>
      </c>
      <c r="AK63" s="2">
        <v>280022.3</v>
      </c>
      <c r="AL63" s="2">
        <v>272014</v>
      </c>
      <c r="AM63" s="2">
        <v>94770</v>
      </c>
      <c r="AN63" s="2">
        <v>103945.60000000001</v>
      </c>
      <c r="AO63" s="2">
        <v>129032.8</v>
      </c>
      <c r="AP63" s="2">
        <v>275615.3</v>
      </c>
      <c r="AQ63" s="2">
        <v>244520.6</v>
      </c>
      <c r="AR63" s="2">
        <v>109501.6</v>
      </c>
      <c r="AS63" s="2">
        <v>313860.90000000002</v>
      </c>
      <c r="AT63" s="2">
        <v>286799.09999999998</v>
      </c>
      <c r="AU63" s="2">
        <v>304154.8</v>
      </c>
      <c r="AV63" s="2">
        <v>318599</v>
      </c>
      <c r="AW63" s="10" t="s">
        <v>895</v>
      </c>
      <c r="AX63" s="2">
        <f>AVERAGE(AD63,AE63,AP63,AQ63)*1.042</f>
        <v>298380.63355000003</v>
      </c>
      <c r="AY63" s="2">
        <f>AVERAGE(AD63,AE63,AP63,AQ63)*0.941</f>
        <v>269458.902275</v>
      </c>
      <c r="AZ63" s="2">
        <f>AVERAGE(AF63,AR63)</f>
        <v>217473.3</v>
      </c>
      <c r="BA63" s="2">
        <f t="shared" si="205"/>
        <v>313365.84999999998</v>
      </c>
      <c r="BB63" s="2">
        <f t="shared" si="206"/>
        <v>269723.15000000002</v>
      </c>
      <c r="BC63" s="2">
        <f t="shared" si="207"/>
        <v>274564.90000000002</v>
      </c>
      <c r="BD63" s="2">
        <f t="shared" si="208"/>
        <v>286044.55</v>
      </c>
      <c r="BE63" s="2">
        <f>+AK63</f>
        <v>280022.3</v>
      </c>
      <c r="BF63" s="2">
        <f t="shared" ref="BF63:BF64" si="214">+AL63</f>
        <v>272014</v>
      </c>
      <c r="BG63" s="2">
        <f t="shared" ref="BG63:BG64" si="215">+AM63</f>
        <v>94770</v>
      </c>
      <c r="BH63" s="2">
        <f t="shared" ref="BH63:BH64" si="216">+AN63</f>
        <v>103945.60000000001</v>
      </c>
      <c r="BI63" s="2">
        <f t="shared" ref="BI63:BI64" si="217">+AO63</f>
        <v>129032.8</v>
      </c>
      <c r="BJ63" s="2">
        <f t="shared" si="9"/>
        <v>2808795.9858249999</v>
      </c>
    </row>
    <row r="64" spans="2:62" x14ac:dyDescent="0.25">
      <c r="B64" t="s">
        <v>817</v>
      </c>
      <c r="C64" t="s">
        <v>818</v>
      </c>
      <c r="D64" t="s">
        <v>52</v>
      </c>
      <c r="E64" t="s">
        <v>57</v>
      </c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>
        <v>43690.400000000001</v>
      </c>
      <c r="AI64" s="2">
        <v>44347.5</v>
      </c>
      <c r="AJ64" s="2">
        <v>45182.8</v>
      </c>
      <c r="AK64" s="2">
        <v>46722.6</v>
      </c>
      <c r="AL64" s="2">
        <v>34794.800000000003</v>
      </c>
      <c r="AM64" s="2">
        <v>21548.3</v>
      </c>
      <c r="AN64" s="2">
        <v>19506.599999999999</v>
      </c>
      <c r="AO64" s="2">
        <v>48333.599999999999</v>
      </c>
      <c r="AP64" s="2">
        <v>45264.6</v>
      </c>
      <c r="AQ64" s="2">
        <v>43284.9</v>
      </c>
      <c r="AR64" s="2">
        <v>46519.199999999997</v>
      </c>
      <c r="AS64" s="2">
        <v>51017.7</v>
      </c>
      <c r="AT64" s="2">
        <v>44777.599999999999</v>
      </c>
      <c r="AU64" s="2">
        <v>44269.9</v>
      </c>
      <c r="AV64" s="2">
        <v>42817.8</v>
      </c>
      <c r="AW64" s="10" t="s">
        <v>896</v>
      </c>
      <c r="AX64" s="2">
        <f>+AP64</f>
        <v>45264.6</v>
      </c>
      <c r="AY64" s="2">
        <f t="shared" ref="AY64" si="218">+AQ64</f>
        <v>43284.9</v>
      </c>
      <c r="AZ64" s="2">
        <f t="shared" ref="AZ64" si="219">+AR64</f>
        <v>46519.199999999997</v>
      </c>
      <c r="BA64" s="2">
        <f t="shared" ref="BA64" si="220">+AS64</f>
        <v>51017.7</v>
      </c>
      <c r="BB64" s="2">
        <f t="shared" ref="BB64" si="221">+AT64</f>
        <v>44777.599999999999</v>
      </c>
      <c r="BC64" s="2">
        <f t="shared" ref="BC64" si="222">+AU64</f>
        <v>44269.9</v>
      </c>
      <c r="BD64" s="2">
        <f t="shared" ref="BD64" si="223">+AV64</f>
        <v>42817.8</v>
      </c>
      <c r="BE64" s="2">
        <f>+AK64</f>
        <v>46722.6</v>
      </c>
      <c r="BF64" s="2">
        <f t="shared" si="214"/>
        <v>34794.800000000003</v>
      </c>
      <c r="BG64" s="2">
        <f t="shared" si="215"/>
        <v>21548.3</v>
      </c>
      <c r="BH64" s="2">
        <f t="shared" si="216"/>
        <v>19506.599999999999</v>
      </c>
      <c r="BI64" s="2">
        <f t="shared" si="217"/>
        <v>48333.599999999999</v>
      </c>
      <c r="BJ64" s="2">
        <f t="shared" si="9"/>
        <v>488857.59999999992</v>
      </c>
    </row>
    <row r="65" spans="2:62" x14ac:dyDescent="0.25">
      <c r="B65" t="s">
        <v>560</v>
      </c>
      <c r="C65" t="s">
        <v>561</v>
      </c>
      <c r="D65" t="s">
        <v>184</v>
      </c>
      <c r="E65" t="s">
        <v>53</v>
      </c>
      <c r="F65" s="2">
        <v>940232.8</v>
      </c>
      <c r="G65" s="2">
        <v>862250.1</v>
      </c>
      <c r="H65" s="2">
        <v>951745.6</v>
      </c>
      <c r="I65" s="2">
        <v>914083.5</v>
      </c>
      <c r="J65" s="2">
        <v>892850.4</v>
      </c>
      <c r="K65" s="2">
        <v>871665.6</v>
      </c>
      <c r="L65" s="2">
        <v>893094.9</v>
      </c>
      <c r="M65" s="2">
        <v>871488.8</v>
      </c>
      <c r="N65" s="2">
        <v>876997.6</v>
      </c>
      <c r="O65" s="2">
        <v>939065.3</v>
      </c>
      <c r="P65" s="2">
        <v>861675</v>
      </c>
      <c r="Q65" s="2">
        <v>903770</v>
      </c>
      <c r="R65" s="2">
        <v>977608.8</v>
      </c>
      <c r="S65" s="2">
        <v>927087.2</v>
      </c>
      <c r="T65" s="2">
        <v>963910</v>
      </c>
      <c r="U65" s="2">
        <v>852886.5</v>
      </c>
      <c r="V65" s="2">
        <v>897456.9</v>
      </c>
      <c r="W65" s="2">
        <v>787207.4</v>
      </c>
      <c r="X65" s="2">
        <v>878146</v>
      </c>
      <c r="Y65" s="2">
        <v>886828.2</v>
      </c>
      <c r="Z65" s="2">
        <v>866046.3</v>
      </c>
      <c r="AA65" s="2">
        <v>675822</v>
      </c>
      <c r="AB65" s="2">
        <v>798562</v>
      </c>
      <c r="AC65" s="2">
        <v>935885.1</v>
      </c>
      <c r="AD65" s="2">
        <v>959416.3</v>
      </c>
      <c r="AE65" s="2">
        <v>841806.3</v>
      </c>
      <c r="AF65" s="2">
        <v>933418.5</v>
      </c>
      <c r="AG65" s="2">
        <v>868452.1</v>
      </c>
      <c r="AH65" s="2">
        <v>938430.7</v>
      </c>
      <c r="AI65" s="2">
        <v>868383.4</v>
      </c>
      <c r="AJ65" s="2">
        <v>854694.7</v>
      </c>
      <c r="AK65" s="2">
        <v>862324.2</v>
      </c>
      <c r="AL65" s="2">
        <v>801308.3</v>
      </c>
      <c r="AM65" s="2">
        <v>905255.6</v>
      </c>
      <c r="AN65" s="2">
        <v>878694.9</v>
      </c>
      <c r="AO65" s="2">
        <v>885896.6</v>
      </c>
      <c r="AP65" s="2">
        <v>941797.5</v>
      </c>
      <c r="AQ65" s="2">
        <v>799258.8</v>
      </c>
      <c r="AR65" s="2">
        <v>872690.6</v>
      </c>
      <c r="AS65" s="2">
        <v>884026.2</v>
      </c>
      <c r="AT65" s="2">
        <v>881165.5</v>
      </c>
      <c r="AU65" s="2">
        <v>806697.9</v>
      </c>
      <c r="AV65" s="2">
        <v>901531.4</v>
      </c>
      <c r="AW65" s="10" t="s">
        <v>895</v>
      </c>
      <c r="AX65" s="2">
        <f t="shared" ref="AX65:AX67" si="224">AVERAGE(AD65,AE65,AP65,AQ65)*1.042</f>
        <v>922763.6534500001</v>
      </c>
      <c r="AY65" s="2">
        <f t="shared" ref="AY65:AY67" si="225">AVERAGE(AD65,AE65,AP65,AQ65)*0.941</f>
        <v>833321.111225</v>
      </c>
      <c r="AZ65" s="2">
        <f t="shared" ref="AZ65:AZ67" si="226">AVERAGE(AF65,AR65)</f>
        <v>903054.55</v>
      </c>
      <c r="BA65" s="2">
        <f t="shared" ref="BA65:BA67" si="227">AVERAGE(AG65,AS65)</f>
        <v>876239.14999999991</v>
      </c>
      <c r="BB65" s="2">
        <f t="shared" ref="BB65:BB67" si="228">AVERAGE(AH65,AT65)</f>
        <v>909798.1</v>
      </c>
      <c r="BC65" s="2">
        <f t="shared" ref="BC65:BC67" si="229">AVERAGE(AI65,AU65)</f>
        <v>837540.65</v>
      </c>
      <c r="BD65" s="2">
        <f t="shared" ref="BD65:BD67" si="230">AVERAGE(AJ65,AV65)</f>
        <v>878113.05</v>
      </c>
      <c r="BE65" s="2">
        <f t="shared" ref="BE65:BE67" si="231">AVERAGE(M65,AK65)</f>
        <v>866906.5</v>
      </c>
      <c r="BF65" s="2">
        <f t="shared" ref="BF65:BF67" si="232">AVERAGE(N65,AL65)</f>
        <v>839152.95</v>
      </c>
      <c r="BG65" s="2">
        <f t="shared" ref="BG65:BG67" si="233">AVERAGE(O65,AM65)</f>
        <v>922160.45</v>
      </c>
      <c r="BH65" s="2">
        <f t="shared" ref="BH65:BH67" si="234">AVERAGE(P65,AN65)</f>
        <v>870184.95</v>
      </c>
      <c r="BI65" s="2">
        <f t="shared" ref="BI65:BI67" si="235">AVERAGE(Q65,AO65)</f>
        <v>894833.3</v>
      </c>
      <c r="BJ65" s="2">
        <f t="shared" si="9"/>
        <v>10554068.414675001</v>
      </c>
    </row>
    <row r="66" spans="2:62" x14ac:dyDescent="0.25">
      <c r="B66" t="s">
        <v>78</v>
      </c>
      <c r="C66" t="s">
        <v>79</v>
      </c>
      <c r="D66" t="s">
        <v>58</v>
      </c>
      <c r="E66" t="s">
        <v>65</v>
      </c>
      <c r="F66" s="2">
        <v>95565.6</v>
      </c>
      <c r="G66" s="2">
        <v>77563.199999999997</v>
      </c>
      <c r="H66" s="2">
        <v>95182.9</v>
      </c>
      <c r="I66" s="2">
        <v>90928.7</v>
      </c>
      <c r="J66" s="2">
        <v>85582.5</v>
      </c>
      <c r="K66" s="2">
        <v>107266.3</v>
      </c>
      <c r="L66" s="2">
        <v>91258.3</v>
      </c>
      <c r="M66" s="2">
        <v>77495.100000000006</v>
      </c>
      <c r="N66" s="2">
        <v>94009</v>
      </c>
      <c r="O66" s="2">
        <v>98176.9</v>
      </c>
      <c r="P66" s="2">
        <v>80582.5</v>
      </c>
      <c r="Q66" s="2">
        <v>86632.3</v>
      </c>
      <c r="R66" s="2">
        <v>120173.3</v>
      </c>
      <c r="S66" s="2">
        <v>93657.5</v>
      </c>
      <c r="T66" s="2">
        <v>102881.7</v>
      </c>
      <c r="U66" s="2">
        <v>79250.2</v>
      </c>
      <c r="V66" s="2">
        <v>110538.5</v>
      </c>
      <c r="W66" s="2">
        <v>109316.4</v>
      </c>
      <c r="X66" s="2">
        <v>98788.3</v>
      </c>
      <c r="Y66" s="2">
        <v>79303.600000000006</v>
      </c>
      <c r="Z66" s="2">
        <v>86683.8</v>
      </c>
      <c r="AA66" s="2">
        <v>91127.6</v>
      </c>
      <c r="AB66" s="2">
        <v>89230.5</v>
      </c>
      <c r="AC66" s="2">
        <v>110121.1</v>
      </c>
      <c r="AD66" s="2">
        <v>82006.5</v>
      </c>
      <c r="AE66" s="2">
        <v>71597.399999999994</v>
      </c>
      <c r="AF66" s="2">
        <v>94688.1</v>
      </c>
      <c r="AG66" s="2">
        <v>99907.1</v>
      </c>
      <c r="AH66" s="2">
        <v>100349.6</v>
      </c>
      <c r="AI66" s="2">
        <v>102220.3</v>
      </c>
      <c r="AJ66" s="2">
        <v>96133.4</v>
      </c>
      <c r="AK66" s="2">
        <v>92007.8</v>
      </c>
      <c r="AL66" s="2">
        <v>90893.9</v>
      </c>
      <c r="AM66" s="2">
        <v>88038.7</v>
      </c>
      <c r="AN66" s="2">
        <v>100326.3</v>
      </c>
      <c r="AO66" s="2">
        <v>89512.8</v>
      </c>
      <c r="AP66" s="2">
        <v>99655</v>
      </c>
      <c r="AQ66" s="2">
        <v>88412.4</v>
      </c>
      <c r="AR66" s="2">
        <v>101223.2</v>
      </c>
      <c r="AS66" s="2">
        <v>97074</v>
      </c>
      <c r="AT66" s="2">
        <v>95952.6</v>
      </c>
      <c r="AU66" s="2">
        <v>86257.5</v>
      </c>
      <c r="AV66" s="2">
        <v>74091.199999999997</v>
      </c>
      <c r="AW66" s="10" t="s">
        <v>895</v>
      </c>
      <c r="AX66" s="2">
        <f t="shared" si="224"/>
        <v>89005.373649999994</v>
      </c>
      <c r="AY66" s="2">
        <f t="shared" si="225"/>
        <v>80378.173324999996</v>
      </c>
      <c r="AZ66" s="2">
        <f t="shared" si="226"/>
        <v>97955.65</v>
      </c>
      <c r="BA66" s="2">
        <f t="shared" si="227"/>
        <v>98490.55</v>
      </c>
      <c r="BB66" s="2">
        <f t="shared" si="228"/>
        <v>98151.1</v>
      </c>
      <c r="BC66" s="2">
        <f t="shared" si="229"/>
        <v>94238.9</v>
      </c>
      <c r="BD66" s="2">
        <f t="shared" si="230"/>
        <v>85112.299999999988</v>
      </c>
      <c r="BE66" s="2">
        <f t="shared" si="231"/>
        <v>84751.450000000012</v>
      </c>
      <c r="BF66" s="2">
        <f t="shared" si="232"/>
        <v>92451.45</v>
      </c>
      <c r="BG66" s="2">
        <f t="shared" si="233"/>
        <v>93107.799999999988</v>
      </c>
      <c r="BH66" s="2">
        <f t="shared" si="234"/>
        <v>90454.399999999994</v>
      </c>
      <c r="BI66" s="2">
        <f t="shared" si="235"/>
        <v>88072.55</v>
      </c>
      <c r="BJ66" s="2">
        <f t="shared" si="9"/>
        <v>1092169.696975</v>
      </c>
    </row>
    <row r="67" spans="2:62" x14ac:dyDescent="0.25">
      <c r="B67" t="s">
        <v>692</v>
      </c>
      <c r="C67" t="s">
        <v>693</v>
      </c>
      <c r="D67" t="s">
        <v>52</v>
      </c>
      <c r="E67" t="s">
        <v>65</v>
      </c>
      <c r="F67" s="2">
        <v>53017.9</v>
      </c>
      <c r="G67" s="2">
        <v>50471.6</v>
      </c>
      <c r="H67" s="2">
        <v>53774.6</v>
      </c>
      <c r="I67" s="2">
        <v>47695.9</v>
      </c>
      <c r="J67" s="2">
        <v>40250.699999999997</v>
      </c>
      <c r="K67" s="2">
        <v>45364.7</v>
      </c>
      <c r="L67" s="2">
        <v>35802</v>
      </c>
      <c r="M67" s="2">
        <v>37273.5</v>
      </c>
      <c r="N67" s="2">
        <v>37073</v>
      </c>
      <c r="O67" s="2">
        <v>39291.599999999999</v>
      </c>
      <c r="P67" s="2">
        <v>40526.9</v>
      </c>
      <c r="Q67" s="2">
        <v>59068.1</v>
      </c>
      <c r="R67" s="2">
        <v>52356.4</v>
      </c>
      <c r="S67" s="2">
        <v>51936.4</v>
      </c>
      <c r="T67" s="2">
        <v>53968.800000000003</v>
      </c>
      <c r="U67" s="2">
        <v>43631.199999999997</v>
      </c>
      <c r="V67" s="2">
        <v>42978.5</v>
      </c>
      <c r="W67" s="2">
        <v>43041.9</v>
      </c>
      <c r="X67" s="2">
        <v>32061.8</v>
      </c>
      <c r="Y67" s="2">
        <v>31088.6</v>
      </c>
      <c r="Z67" s="2">
        <v>33609.1</v>
      </c>
      <c r="AA67" s="2">
        <v>30573.9</v>
      </c>
      <c r="AB67" s="2">
        <v>41254.300000000003</v>
      </c>
      <c r="AC67" s="2">
        <v>47736.6</v>
      </c>
      <c r="AD67" s="2">
        <v>58415.9</v>
      </c>
      <c r="AE67" s="2">
        <v>54572.7</v>
      </c>
      <c r="AF67" s="2">
        <v>47801.3</v>
      </c>
      <c r="AG67" s="2">
        <v>54847.1</v>
      </c>
      <c r="AH67" s="2">
        <v>51832.4</v>
      </c>
      <c r="AI67" s="2">
        <v>46934.3</v>
      </c>
      <c r="AJ67" s="2">
        <v>45945.8</v>
      </c>
      <c r="AK67" s="2">
        <v>45184.9</v>
      </c>
      <c r="AL67" s="2">
        <v>43990.1</v>
      </c>
      <c r="AM67" s="2">
        <v>40576.9</v>
      </c>
      <c r="AN67" s="2">
        <v>48236</v>
      </c>
      <c r="AO67" s="2">
        <v>49672.9</v>
      </c>
      <c r="AP67" s="2">
        <v>56112.7</v>
      </c>
      <c r="AQ67" s="2">
        <v>51001.8</v>
      </c>
      <c r="AR67" s="2">
        <v>48434</v>
      </c>
      <c r="AS67" s="2">
        <v>50154.6</v>
      </c>
      <c r="AT67" s="2">
        <v>46816.6</v>
      </c>
      <c r="AU67" s="2">
        <v>45460.4</v>
      </c>
      <c r="AV67" s="2">
        <v>48724.3</v>
      </c>
      <c r="AW67" s="10" t="s">
        <v>895</v>
      </c>
      <c r="AX67" s="2">
        <f t="shared" si="224"/>
        <v>57336.857549999993</v>
      </c>
      <c r="AY67" s="2">
        <f t="shared" si="225"/>
        <v>51779.254274999992</v>
      </c>
      <c r="AZ67" s="2">
        <f t="shared" si="226"/>
        <v>48117.65</v>
      </c>
      <c r="BA67" s="2">
        <f t="shared" si="227"/>
        <v>52500.85</v>
      </c>
      <c r="BB67" s="2">
        <f t="shared" si="228"/>
        <v>49324.5</v>
      </c>
      <c r="BC67" s="2">
        <f t="shared" si="229"/>
        <v>46197.350000000006</v>
      </c>
      <c r="BD67" s="2">
        <f t="shared" si="230"/>
        <v>47335.05</v>
      </c>
      <c r="BE67" s="2">
        <f t="shared" si="231"/>
        <v>41229.199999999997</v>
      </c>
      <c r="BF67" s="2">
        <f t="shared" si="232"/>
        <v>40531.550000000003</v>
      </c>
      <c r="BG67" s="2">
        <f t="shared" si="233"/>
        <v>39934.25</v>
      </c>
      <c r="BH67" s="2">
        <f t="shared" si="234"/>
        <v>44381.45</v>
      </c>
      <c r="BI67" s="2">
        <f t="shared" si="235"/>
        <v>54370.5</v>
      </c>
      <c r="BJ67" s="2">
        <f t="shared" si="9"/>
        <v>573038.46182500001</v>
      </c>
    </row>
    <row r="68" spans="2:62" x14ac:dyDescent="0.25">
      <c r="B68" t="s">
        <v>355</v>
      </c>
      <c r="C68" t="s">
        <v>356</v>
      </c>
      <c r="D68" t="s">
        <v>52</v>
      </c>
      <c r="E68" t="s">
        <v>65</v>
      </c>
      <c r="F68" s="2">
        <v>48467.6</v>
      </c>
      <c r="G68" s="2">
        <v>43139.1</v>
      </c>
      <c r="H68" s="2">
        <v>43826.6</v>
      </c>
      <c r="I68" s="2">
        <v>41667.699999999997</v>
      </c>
      <c r="J68" s="2">
        <v>48859.1</v>
      </c>
      <c r="K68" s="2">
        <v>49814.6</v>
      </c>
      <c r="L68" s="2">
        <v>44337.8</v>
      </c>
      <c r="M68" s="2">
        <v>46240.3</v>
      </c>
      <c r="N68" s="2">
        <v>42303.6</v>
      </c>
      <c r="O68" s="2">
        <v>46500.2</v>
      </c>
      <c r="P68" s="2">
        <v>55955.7</v>
      </c>
      <c r="Q68" s="2">
        <v>42746.8</v>
      </c>
      <c r="R68" s="2">
        <v>47865.599999999999</v>
      </c>
      <c r="S68" s="2">
        <v>43164.4</v>
      </c>
      <c r="T68" s="2">
        <v>46306.9</v>
      </c>
      <c r="U68" s="2">
        <v>47699.9</v>
      </c>
      <c r="V68" s="2">
        <v>51540.2</v>
      </c>
      <c r="W68" s="2">
        <v>53107.5</v>
      </c>
      <c r="X68" s="2">
        <v>49693</v>
      </c>
      <c r="Y68" s="2">
        <v>44279.9</v>
      </c>
      <c r="Z68" s="2">
        <v>56073.599999999999</v>
      </c>
      <c r="AA68" s="2">
        <v>51403</v>
      </c>
      <c r="AB68" s="2">
        <v>53798.3</v>
      </c>
      <c r="AC68" s="2">
        <v>45590.6</v>
      </c>
      <c r="AD68" s="2">
        <v>54102.8</v>
      </c>
      <c r="AE68" s="2">
        <v>58849.4</v>
      </c>
      <c r="AF68" s="2">
        <v>54924.9</v>
      </c>
      <c r="AG68" s="2">
        <f>113652/2</f>
        <v>56826</v>
      </c>
      <c r="AH68" s="2">
        <f>113652/2</f>
        <v>56826</v>
      </c>
      <c r="AI68" s="2">
        <v>52221.8</v>
      </c>
      <c r="AJ68" s="2">
        <v>46692.1</v>
      </c>
      <c r="AK68" s="2">
        <v>49046.6</v>
      </c>
      <c r="AL68" s="2">
        <v>50399.4</v>
      </c>
      <c r="AM68" s="2">
        <v>49129.5</v>
      </c>
      <c r="AN68" s="2">
        <v>49392.2</v>
      </c>
      <c r="AO68" s="2">
        <v>50966.9</v>
      </c>
      <c r="AP68" s="2">
        <v>47240.4</v>
      </c>
      <c r="AQ68" s="2">
        <v>51096.7</v>
      </c>
      <c r="AR68" s="2">
        <v>47924.1</v>
      </c>
      <c r="AS68" s="2">
        <v>46782.8</v>
      </c>
      <c r="AT68" s="2">
        <v>50653.1</v>
      </c>
      <c r="AU68" s="2">
        <v>47179.1</v>
      </c>
      <c r="AV68" s="2">
        <v>36784.300000000003</v>
      </c>
      <c r="AW68" s="10" t="s">
        <v>895</v>
      </c>
      <c r="AX68" s="2">
        <f t="shared" ref="AX68" si="236">AVERAGE(AD68,AE68,AP68,AQ68)*1.042</f>
        <v>55040.862649999995</v>
      </c>
      <c r="AY68" s="2">
        <f t="shared" ref="AY68" si="237">AVERAGE(AD68,AE68,AP68,AQ68)*0.941</f>
        <v>49705.807824999996</v>
      </c>
      <c r="AZ68" s="2">
        <f t="shared" ref="AZ68" si="238">AVERAGE(AF68,AR68)</f>
        <v>51424.5</v>
      </c>
      <c r="BA68" s="2">
        <f t="shared" ref="BA68" si="239">AVERAGE(AG68,AS68)</f>
        <v>51804.4</v>
      </c>
      <c r="BB68" s="2">
        <f t="shared" ref="BB68" si="240">AVERAGE(AH68,AT68)</f>
        <v>53739.55</v>
      </c>
      <c r="BC68" s="2">
        <f t="shared" ref="BC68" si="241">AVERAGE(AI68,AU68)</f>
        <v>49700.45</v>
      </c>
      <c r="BD68" s="2">
        <f t="shared" ref="BD68" si="242">AVERAGE(AJ68,AV68)</f>
        <v>41738.199999999997</v>
      </c>
      <c r="BE68" s="2">
        <f t="shared" ref="BE68" si="243">AVERAGE(M68,AK68)</f>
        <v>47643.45</v>
      </c>
      <c r="BF68" s="2">
        <f t="shared" ref="BF68" si="244">AVERAGE(N68,AL68)</f>
        <v>46351.5</v>
      </c>
      <c r="BG68" s="2">
        <f t="shared" ref="BG68" si="245">AVERAGE(O68,AM68)</f>
        <v>47814.85</v>
      </c>
      <c r="BH68" s="2">
        <f t="shared" ref="BH68" si="246">AVERAGE(P68,AN68)</f>
        <v>52673.95</v>
      </c>
      <c r="BI68" s="2">
        <f t="shared" ref="BI68" si="247">AVERAGE(Q68,AO68)</f>
        <v>46856.850000000006</v>
      </c>
      <c r="BJ68" s="2">
        <f t="shared" si="9"/>
        <v>594494.370475</v>
      </c>
    </row>
    <row r="69" spans="2:62" x14ac:dyDescent="0.25">
      <c r="B69" t="s">
        <v>532</v>
      </c>
      <c r="C69" t="s">
        <v>533</v>
      </c>
      <c r="D69" t="s">
        <v>58</v>
      </c>
      <c r="E69" t="s">
        <v>65</v>
      </c>
      <c r="F69" s="2">
        <v>219845.6</v>
      </c>
      <c r="G69" s="2">
        <v>203276.2</v>
      </c>
      <c r="H69" s="2">
        <v>195863.2</v>
      </c>
      <c r="I69" s="2">
        <v>201621.1</v>
      </c>
      <c r="J69" s="2">
        <v>187054.4</v>
      </c>
      <c r="K69" s="2">
        <v>185796</v>
      </c>
      <c r="L69" s="2">
        <v>200298.9</v>
      </c>
      <c r="M69" s="2">
        <v>202772.6</v>
      </c>
      <c r="N69" s="2">
        <v>177258.5</v>
      </c>
      <c r="O69" s="2">
        <v>211322.2</v>
      </c>
      <c r="P69" s="2">
        <v>205576.1</v>
      </c>
      <c r="Q69" s="2">
        <v>213393.4</v>
      </c>
      <c r="R69" s="2">
        <v>238992.4</v>
      </c>
      <c r="S69" s="2">
        <v>222445.9</v>
      </c>
      <c r="T69" s="2">
        <v>230053.4</v>
      </c>
      <c r="U69" s="2">
        <v>199757.3</v>
      </c>
      <c r="V69" s="2">
        <v>223690.8</v>
      </c>
      <c r="W69" s="2">
        <v>53724.7</v>
      </c>
      <c r="X69" s="2">
        <v>209868.3</v>
      </c>
      <c r="Y69" s="2">
        <v>203762.7</v>
      </c>
      <c r="Z69" s="2">
        <v>216632</v>
      </c>
      <c r="AA69" s="2">
        <v>226905</v>
      </c>
      <c r="AB69" s="2">
        <v>207282.5</v>
      </c>
      <c r="AC69" s="2">
        <v>209600.3</v>
      </c>
      <c r="AD69" s="2">
        <v>245177.8</v>
      </c>
      <c r="AE69" s="2">
        <v>215028.6</v>
      </c>
      <c r="AF69" s="2">
        <v>227871</v>
      </c>
      <c r="AG69" s="2">
        <v>278925.59999999998</v>
      </c>
      <c r="AH69" s="2">
        <v>232362.9</v>
      </c>
      <c r="AI69" s="2">
        <v>262072.1</v>
      </c>
      <c r="AJ69" s="2">
        <v>228266.7</v>
      </c>
      <c r="AK69" s="2">
        <v>225359.2</v>
      </c>
      <c r="AL69" s="2">
        <v>253079.5</v>
      </c>
      <c r="AM69" s="2">
        <v>271491.7</v>
      </c>
      <c r="AN69" s="2">
        <v>263750</v>
      </c>
      <c r="AO69" s="2">
        <v>286243.90000000002</v>
      </c>
      <c r="AP69" s="2">
        <v>285913.59999999998</v>
      </c>
      <c r="AQ69" s="2">
        <v>262085.2</v>
      </c>
      <c r="AR69" s="2">
        <v>310156.59999999998</v>
      </c>
      <c r="AS69" s="2">
        <v>273652</v>
      </c>
      <c r="AT69" s="2">
        <v>232235.2</v>
      </c>
      <c r="AU69" s="2">
        <v>245200.5</v>
      </c>
      <c r="AV69" s="2">
        <v>258154</v>
      </c>
      <c r="AW69" s="10" t="s">
        <v>895</v>
      </c>
      <c r="AX69" s="2">
        <f t="shared" ref="AX69:AX74" si="248">AVERAGE(AD69,AE69,AP69,AQ69)*1.042</f>
        <v>262637.4546</v>
      </c>
      <c r="AY69" s="2">
        <f t="shared" ref="AY69:AY74" si="249">AVERAGE(AD69,AE69,AP69,AQ69)*0.941</f>
        <v>237180.27329999997</v>
      </c>
      <c r="AZ69" s="2">
        <f t="shared" ref="AZ69:AZ74" si="250">AVERAGE(AF69,AR69)</f>
        <v>269013.8</v>
      </c>
      <c r="BA69" s="2">
        <f t="shared" ref="BA69:BA75" si="251">AVERAGE(AG69,AS69)</f>
        <v>276288.8</v>
      </c>
      <c r="BB69" s="2">
        <f t="shared" ref="BB69:BB75" si="252">AVERAGE(AH69,AT69)</f>
        <v>232299.05</v>
      </c>
      <c r="BC69" s="2">
        <f t="shared" ref="BC69:BC75" si="253">AVERAGE(AI69,AU69)</f>
        <v>253636.3</v>
      </c>
      <c r="BD69" s="2">
        <f t="shared" ref="BD69:BD75" si="254">AVERAGE(AJ69,AV69)</f>
        <v>243210.35</v>
      </c>
      <c r="BE69" s="2">
        <f t="shared" ref="BE69:BE74" si="255">AVERAGE(M69,AK69)</f>
        <v>214065.90000000002</v>
      </c>
      <c r="BF69" s="2">
        <f t="shared" ref="BF69:BF74" si="256">AVERAGE(N69,AL69)</f>
        <v>215169</v>
      </c>
      <c r="BG69" s="2">
        <f t="shared" ref="BG69:BG74" si="257">AVERAGE(O69,AM69)</f>
        <v>241406.95</v>
      </c>
      <c r="BH69" s="2">
        <f t="shared" ref="BH69:BH74" si="258">AVERAGE(P69,AN69)</f>
        <v>234663.05</v>
      </c>
      <c r="BI69" s="2">
        <f t="shared" ref="BI69:BI74" si="259">AVERAGE(Q69,AO69)</f>
        <v>249818.65000000002</v>
      </c>
      <c r="BJ69" s="2">
        <f t="shared" si="9"/>
        <v>2929389.5778999999</v>
      </c>
    </row>
    <row r="70" spans="2:62" x14ac:dyDescent="0.25">
      <c r="B70" t="s">
        <v>708</v>
      </c>
      <c r="C70" t="s">
        <v>709</v>
      </c>
      <c r="D70" t="s">
        <v>52</v>
      </c>
      <c r="E70" t="s">
        <v>65</v>
      </c>
      <c r="F70" s="2">
        <v>24419.200000000001</v>
      </c>
      <c r="G70" s="2">
        <v>12812.8</v>
      </c>
      <c r="H70" s="2">
        <v>17609.2</v>
      </c>
      <c r="I70" s="2">
        <v>25689.599999999999</v>
      </c>
      <c r="J70" s="2">
        <v>24498.400000000001</v>
      </c>
      <c r="K70" s="2">
        <v>27221.7</v>
      </c>
      <c r="L70" s="2">
        <v>26946.5</v>
      </c>
      <c r="M70" s="2">
        <v>25502</v>
      </c>
      <c r="N70" s="2">
        <v>24399.599999999999</v>
      </c>
      <c r="O70" s="2">
        <v>24318</v>
      </c>
      <c r="P70" s="2">
        <v>22727.1</v>
      </c>
      <c r="Q70" s="2">
        <v>24067.9</v>
      </c>
      <c r="R70" s="2">
        <v>28107.1</v>
      </c>
      <c r="S70" s="2">
        <v>22195.200000000001</v>
      </c>
      <c r="T70" s="2">
        <v>26941.1</v>
      </c>
      <c r="U70" s="2">
        <v>21694.2</v>
      </c>
      <c r="V70" s="2">
        <v>26653.3</v>
      </c>
      <c r="W70" s="2">
        <v>26758.400000000001</v>
      </c>
      <c r="X70" s="2">
        <v>28427.3</v>
      </c>
      <c r="Y70" s="2">
        <v>26836.9</v>
      </c>
      <c r="Z70" s="2">
        <v>26623.3</v>
      </c>
      <c r="AA70" s="2">
        <v>28064.3</v>
      </c>
      <c r="AB70" s="2">
        <v>26496.799999999999</v>
      </c>
      <c r="AC70" s="2">
        <v>26486</v>
      </c>
      <c r="AD70" s="2">
        <v>30365</v>
      </c>
      <c r="AE70" s="2">
        <v>26444.6</v>
      </c>
      <c r="AF70" s="2">
        <v>26867.5</v>
      </c>
      <c r="AG70" s="2">
        <v>27758.9</v>
      </c>
      <c r="AH70" s="2">
        <v>31740.799999999999</v>
      </c>
      <c r="AI70" s="2">
        <v>28759.3</v>
      </c>
      <c r="AJ70" s="2">
        <v>27264.2</v>
      </c>
      <c r="AK70" s="2">
        <v>27874.799999999999</v>
      </c>
      <c r="AL70" s="2">
        <v>28300.799999999999</v>
      </c>
      <c r="AM70" s="2">
        <v>30280.400000000001</v>
      </c>
      <c r="AN70" s="2">
        <v>28807.599999999999</v>
      </c>
      <c r="AO70" s="2">
        <v>28828.799999999999</v>
      </c>
      <c r="AP70" s="2">
        <v>34488.6</v>
      </c>
      <c r="AQ70" s="2">
        <v>31001.200000000001</v>
      </c>
      <c r="AR70" s="2">
        <v>32614.400000000001</v>
      </c>
      <c r="AS70" s="2">
        <v>29185.9</v>
      </c>
      <c r="AT70" s="2">
        <v>23977.9</v>
      </c>
      <c r="AU70" s="2">
        <v>23417</v>
      </c>
      <c r="AV70" s="2">
        <v>29995.8</v>
      </c>
      <c r="AW70" s="10" t="s">
        <v>895</v>
      </c>
      <c r="AX70" s="2">
        <f t="shared" si="248"/>
        <v>31858.993699999999</v>
      </c>
      <c r="AY70" s="2">
        <f t="shared" si="249"/>
        <v>28770.933849999998</v>
      </c>
      <c r="AZ70" s="2">
        <f t="shared" si="250"/>
        <v>29740.95</v>
      </c>
      <c r="BA70" s="2">
        <f t="shared" si="251"/>
        <v>28472.400000000001</v>
      </c>
      <c r="BB70" s="2">
        <f t="shared" si="252"/>
        <v>27859.35</v>
      </c>
      <c r="BC70" s="2">
        <f t="shared" si="253"/>
        <v>26088.15</v>
      </c>
      <c r="BD70" s="2">
        <f t="shared" si="254"/>
        <v>28630</v>
      </c>
      <c r="BE70" s="2">
        <f t="shared" si="255"/>
        <v>26688.400000000001</v>
      </c>
      <c r="BF70" s="2">
        <f t="shared" si="256"/>
        <v>26350.199999999997</v>
      </c>
      <c r="BG70" s="2">
        <f t="shared" si="257"/>
        <v>27299.200000000001</v>
      </c>
      <c r="BH70" s="2">
        <f t="shared" si="258"/>
        <v>25767.35</v>
      </c>
      <c r="BI70" s="2">
        <f t="shared" si="259"/>
        <v>26448.35</v>
      </c>
      <c r="BJ70" s="2">
        <f t="shared" si="9"/>
        <v>333974.27754999994</v>
      </c>
    </row>
    <row r="71" spans="2:62" x14ac:dyDescent="0.25">
      <c r="B71" t="s">
        <v>425</v>
      </c>
      <c r="C71" t="s">
        <v>426</v>
      </c>
      <c r="D71" t="s">
        <v>58</v>
      </c>
      <c r="E71" t="s">
        <v>65</v>
      </c>
      <c r="F71" s="2">
        <v>43576</v>
      </c>
      <c r="G71" s="2">
        <v>36566.400000000001</v>
      </c>
      <c r="H71" s="2">
        <v>41113.300000000003</v>
      </c>
      <c r="I71" s="2">
        <v>37503</v>
      </c>
      <c r="J71" s="2">
        <v>36209.599999999999</v>
      </c>
      <c r="K71" s="2">
        <v>36188.199999999997</v>
      </c>
      <c r="L71" s="2">
        <v>37074.5</v>
      </c>
      <c r="M71" s="2">
        <v>38151.699999999997</v>
      </c>
      <c r="N71" s="2">
        <v>32760.6</v>
      </c>
      <c r="O71" s="2">
        <v>54100.3</v>
      </c>
      <c r="P71" s="2">
        <v>52456.5</v>
      </c>
      <c r="Q71" s="2">
        <v>39335.4</v>
      </c>
      <c r="R71" s="2">
        <v>41608.800000000003</v>
      </c>
      <c r="S71" s="2">
        <v>43983.6</v>
      </c>
      <c r="T71" s="2">
        <v>46257.1</v>
      </c>
      <c r="U71" s="2">
        <v>42981.599999999999</v>
      </c>
      <c r="V71" s="2">
        <v>46280.6</v>
      </c>
      <c r="W71" s="2">
        <v>44024.4</v>
      </c>
      <c r="X71" s="2">
        <v>46433.3</v>
      </c>
      <c r="Y71" s="2">
        <v>50020.1</v>
      </c>
      <c r="Z71" s="2">
        <v>47723.7</v>
      </c>
      <c r="AA71" s="2">
        <v>51850.400000000001</v>
      </c>
      <c r="AB71" s="2">
        <v>54653.4</v>
      </c>
      <c r="AC71" s="2">
        <v>62619.199999999997</v>
      </c>
      <c r="AD71" s="2">
        <v>69820.399999999994</v>
      </c>
      <c r="AE71" s="2">
        <v>58411.5</v>
      </c>
      <c r="AF71" s="2">
        <v>65072.800000000003</v>
      </c>
      <c r="AG71" s="2">
        <v>56111.8</v>
      </c>
      <c r="AH71" s="2">
        <v>52759.199999999997</v>
      </c>
      <c r="AI71" s="2">
        <v>51204</v>
      </c>
      <c r="AJ71" s="2">
        <v>50710.6</v>
      </c>
      <c r="AK71" s="2">
        <v>48838.3</v>
      </c>
      <c r="AL71" s="2">
        <v>41190.300000000003</v>
      </c>
      <c r="AM71" s="2">
        <v>42211.4</v>
      </c>
      <c r="AN71" s="2">
        <v>45589.8</v>
      </c>
      <c r="AO71" s="2">
        <v>50523.199999999997</v>
      </c>
      <c r="AP71" s="2">
        <v>58900.2</v>
      </c>
      <c r="AQ71" s="2">
        <v>50238.6</v>
      </c>
      <c r="AR71" s="2">
        <v>61963.199999999997</v>
      </c>
      <c r="AS71" s="2">
        <v>57820.5</v>
      </c>
      <c r="AT71" s="2">
        <v>51360.2</v>
      </c>
      <c r="AU71" s="2">
        <v>48734</v>
      </c>
      <c r="AV71" s="2">
        <v>46401.8</v>
      </c>
      <c r="AW71" s="10" t="s">
        <v>895</v>
      </c>
      <c r="AX71" s="2">
        <f t="shared" si="248"/>
        <v>61835.067349999998</v>
      </c>
      <c r="AY71" s="2">
        <f t="shared" si="249"/>
        <v>55841.457174999996</v>
      </c>
      <c r="AZ71" s="2">
        <f t="shared" si="250"/>
        <v>63518</v>
      </c>
      <c r="BA71" s="2">
        <f t="shared" si="251"/>
        <v>56966.15</v>
      </c>
      <c r="BB71" s="2">
        <f t="shared" si="252"/>
        <v>52059.7</v>
      </c>
      <c r="BC71" s="2">
        <f t="shared" si="253"/>
        <v>49969</v>
      </c>
      <c r="BD71" s="2">
        <f t="shared" si="254"/>
        <v>48556.2</v>
      </c>
      <c r="BE71" s="2">
        <f t="shared" si="255"/>
        <v>43495</v>
      </c>
      <c r="BF71" s="2">
        <f t="shared" si="256"/>
        <v>36975.449999999997</v>
      </c>
      <c r="BG71" s="2">
        <f t="shared" si="257"/>
        <v>48155.850000000006</v>
      </c>
      <c r="BH71" s="2">
        <f t="shared" si="258"/>
        <v>49023.15</v>
      </c>
      <c r="BI71" s="2">
        <f t="shared" si="259"/>
        <v>44929.3</v>
      </c>
      <c r="BJ71" s="2">
        <f t="shared" si="9"/>
        <v>611324.32452500006</v>
      </c>
    </row>
    <row r="72" spans="2:62" x14ac:dyDescent="0.25">
      <c r="B72" t="s">
        <v>584</v>
      </c>
      <c r="C72" t="s">
        <v>585</v>
      </c>
      <c r="D72" t="s">
        <v>66</v>
      </c>
      <c r="E72" t="s">
        <v>53</v>
      </c>
      <c r="F72" s="2">
        <v>177954.4</v>
      </c>
      <c r="G72" s="2">
        <v>158471.5</v>
      </c>
      <c r="H72" s="2">
        <v>177476</v>
      </c>
      <c r="I72" s="2">
        <v>169536.6</v>
      </c>
      <c r="J72" s="2">
        <v>163789.6</v>
      </c>
      <c r="K72" s="2">
        <v>153285.6</v>
      </c>
      <c r="L72" s="2">
        <v>146562.5</v>
      </c>
      <c r="M72" s="2">
        <v>183774.1</v>
      </c>
      <c r="N72" s="2">
        <v>208227</v>
      </c>
      <c r="O72" s="2">
        <v>153310.29999999999</v>
      </c>
      <c r="P72" s="2">
        <v>134980.6</v>
      </c>
      <c r="Q72" s="2">
        <v>149249.5</v>
      </c>
      <c r="R72" s="2">
        <v>164839.5</v>
      </c>
      <c r="S72" s="2">
        <v>154485.9</v>
      </c>
      <c r="T72" s="2">
        <v>164982</v>
      </c>
      <c r="U72" s="2">
        <v>124467.9</v>
      </c>
      <c r="V72" s="2">
        <v>149469.79999999999</v>
      </c>
      <c r="W72" s="2">
        <v>167092.5</v>
      </c>
      <c r="X72" s="2">
        <v>150323.29999999999</v>
      </c>
      <c r="Y72" s="2">
        <v>161896.4</v>
      </c>
      <c r="Z72" s="2">
        <v>140862.20000000001</v>
      </c>
      <c r="AA72" s="2">
        <v>169921.5</v>
      </c>
      <c r="AB72" s="2">
        <v>161263</v>
      </c>
      <c r="AC72" s="2">
        <v>138744.79999999999</v>
      </c>
      <c r="AD72" s="2">
        <v>152878.39999999999</v>
      </c>
      <c r="AE72" s="2">
        <v>156623.79999999999</v>
      </c>
      <c r="AF72" s="2">
        <v>169354.5</v>
      </c>
      <c r="AG72" s="2">
        <v>163178.4</v>
      </c>
      <c r="AH72" s="2">
        <v>165035.79999999999</v>
      </c>
      <c r="AI72" s="2">
        <v>163528.9</v>
      </c>
      <c r="AJ72" s="2">
        <v>165679.79999999999</v>
      </c>
      <c r="AK72" s="2">
        <v>160061.70000000001</v>
      </c>
      <c r="AL72" s="2">
        <v>156927.1</v>
      </c>
      <c r="AM72" s="2">
        <v>167777.5</v>
      </c>
      <c r="AN72" s="2">
        <v>169006.8</v>
      </c>
      <c r="AO72" s="2">
        <v>166037.70000000001</v>
      </c>
      <c r="AP72" s="2">
        <v>143981.9</v>
      </c>
      <c r="AQ72" s="2">
        <v>150842.5</v>
      </c>
      <c r="AR72" s="2">
        <v>176908.2</v>
      </c>
      <c r="AS72" s="2">
        <v>170844</v>
      </c>
      <c r="AT72" s="2">
        <v>143710.70000000001</v>
      </c>
      <c r="AU72" s="2">
        <v>173025</v>
      </c>
      <c r="AV72" s="2">
        <v>163215.79999999999</v>
      </c>
      <c r="AW72" s="10" t="s">
        <v>895</v>
      </c>
      <c r="AX72" s="2">
        <f t="shared" si="248"/>
        <v>157427.07930000001</v>
      </c>
      <c r="AY72" s="2">
        <f t="shared" si="249"/>
        <v>142167.83265</v>
      </c>
      <c r="AZ72" s="2">
        <f t="shared" si="250"/>
        <v>173131.35</v>
      </c>
      <c r="BA72" s="2">
        <f t="shared" si="251"/>
        <v>167011.20000000001</v>
      </c>
      <c r="BB72" s="2">
        <f t="shared" si="252"/>
        <v>154373.25</v>
      </c>
      <c r="BC72" s="2">
        <f t="shared" si="253"/>
        <v>168276.95</v>
      </c>
      <c r="BD72" s="2">
        <f t="shared" si="254"/>
        <v>164447.79999999999</v>
      </c>
      <c r="BE72" s="2">
        <f t="shared" si="255"/>
        <v>171917.90000000002</v>
      </c>
      <c r="BF72" s="2">
        <f t="shared" si="256"/>
        <v>182577.05</v>
      </c>
      <c r="BG72" s="2">
        <f t="shared" si="257"/>
        <v>160543.9</v>
      </c>
      <c r="BH72" s="2">
        <f t="shared" si="258"/>
        <v>151993.70000000001</v>
      </c>
      <c r="BI72" s="2">
        <f t="shared" si="259"/>
        <v>157643.6</v>
      </c>
      <c r="BJ72" s="2">
        <f t="shared" si="9"/>
        <v>1951511.6119499998</v>
      </c>
    </row>
    <row r="73" spans="2:62" x14ac:dyDescent="0.25">
      <c r="B73" t="s">
        <v>224</v>
      </c>
      <c r="C73" t="s">
        <v>225</v>
      </c>
      <c r="D73" t="s">
        <v>58</v>
      </c>
      <c r="E73" t="s">
        <v>65</v>
      </c>
      <c r="F73" s="2">
        <v>85623.2</v>
      </c>
      <c r="G73" s="2">
        <v>75108.800000000003</v>
      </c>
      <c r="H73" s="2">
        <v>85499.199999999997</v>
      </c>
      <c r="I73" s="2">
        <v>78099.199999999997</v>
      </c>
      <c r="J73" s="2">
        <v>74506.8</v>
      </c>
      <c r="K73" s="2">
        <v>71462.8</v>
      </c>
      <c r="L73" s="2">
        <v>73548.800000000003</v>
      </c>
      <c r="M73" s="2">
        <v>81114.7</v>
      </c>
      <c r="N73" s="2">
        <v>81167</v>
      </c>
      <c r="O73" s="2">
        <v>87319.5</v>
      </c>
      <c r="P73" s="2">
        <v>87080</v>
      </c>
      <c r="Q73" s="2">
        <v>87496.2</v>
      </c>
      <c r="R73" s="2">
        <v>91306.2</v>
      </c>
      <c r="S73" s="2">
        <v>86882</v>
      </c>
      <c r="T73" s="2">
        <v>79348.2</v>
      </c>
      <c r="U73" s="2">
        <v>56073.4</v>
      </c>
      <c r="V73" s="2">
        <v>64238.8</v>
      </c>
      <c r="W73" s="2">
        <v>66832.399999999994</v>
      </c>
      <c r="X73" s="2">
        <v>69488.7</v>
      </c>
      <c r="Y73" s="2">
        <v>70028.3</v>
      </c>
      <c r="Z73" s="2">
        <v>72113.2</v>
      </c>
      <c r="AA73" s="2">
        <v>74850.399999999994</v>
      </c>
      <c r="AB73" s="2">
        <v>73903.100000000006</v>
      </c>
      <c r="AC73" s="2">
        <v>83279.7</v>
      </c>
      <c r="AD73" s="2">
        <v>81640.100000000006</v>
      </c>
      <c r="AE73" s="2">
        <v>73035.8</v>
      </c>
      <c r="AF73" s="2">
        <v>83931</v>
      </c>
      <c r="AG73" s="2">
        <v>82717.7</v>
      </c>
      <c r="AH73" s="2">
        <v>75327.199999999997</v>
      </c>
      <c r="AI73" s="2">
        <v>71064.600000000006</v>
      </c>
      <c r="AJ73" s="2">
        <v>71758.600000000006</v>
      </c>
      <c r="AK73" s="2">
        <v>70454.7</v>
      </c>
      <c r="AL73" s="2">
        <v>70851.5</v>
      </c>
      <c r="AM73" s="2">
        <v>73802.8</v>
      </c>
      <c r="AN73" s="2">
        <v>74263.199999999997</v>
      </c>
      <c r="AO73" s="2">
        <v>76170.100000000006</v>
      </c>
      <c r="AP73" s="2">
        <v>80338</v>
      </c>
      <c r="AQ73" s="2">
        <v>81296.899999999994</v>
      </c>
      <c r="AR73" s="2">
        <v>90178.4</v>
      </c>
      <c r="AS73" s="2">
        <v>86548.2</v>
      </c>
      <c r="AT73" s="2">
        <v>82701</v>
      </c>
      <c r="AU73" s="2">
        <v>80305.600000000006</v>
      </c>
      <c r="AV73" s="2">
        <v>85188.800000000003</v>
      </c>
      <c r="AW73" s="10" t="s">
        <v>895</v>
      </c>
      <c r="AX73" s="2">
        <f t="shared" si="248"/>
        <v>82398.963400000008</v>
      </c>
      <c r="AY73" s="2">
        <f t="shared" si="249"/>
        <v>74412.115700000009</v>
      </c>
      <c r="AZ73" s="2">
        <f t="shared" si="250"/>
        <v>87054.7</v>
      </c>
      <c r="BA73" s="2">
        <f t="shared" si="251"/>
        <v>84632.95</v>
      </c>
      <c r="BB73" s="2">
        <f t="shared" si="252"/>
        <v>79014.100000000006</v>
      </c>
      <c r="BC73" s="2">
        <f t="shared" si="253"/>
        <v>75685.100000000006</v>
      </c>
      <c r="BD73" s="2">
        <f t="shared" si="254"/>
        <v>78473.700000000012</v>
      </c>
      <c r="BE73" s="2">
        <f t="shared" si="255"/>
        <v>75784.7</v>
      </c>
      <c r="BF73" s="2">
        <f t="shared" si="256"/>
        <v>76009.25</v>
      </c>
      <c r="BG73" s="2">
        <f t="shared" si="257"/>
        <v>80561.149999999994</v>
      </c>
      <c r="BH73" s="2">
        <f t="shared" si="258"/>
        <v>80671.600000000006</v>
      </c>
      <c r="BI73" s="2">
        <f t="shared" si="259"/>
        <v>81833.149999999994</v>
      </c>
      <c r="BJ73" s="2">
        <f t="shared" si="9"/>
        <v>956531.4791</v>
      </c>
    </row>
    <row r="74" spans="2:62" x14ac:dyDescent="0.25">
      <c r="B74" t="s">
        <v>377</v>
      </c>
      <c r="C74" t="s">
        <v>378</v>
      </c>
      <c r="D74" t="s">
        <v>66</v>
      </c>
      <c r="E74" t="s">
        <v>53</v>
      </c>
      <c r="F74" s="2">
        <v>346403.2</v>
      </c>
      <c r="G74" s="2">
        <v>245117.6</v>
      </c>
      <c r="H74" s="2">
        <v>246022.39999999999</v>
      </c>
      <c r="I74" s="2">
        <v>243131.2</v>
      </c>
      <c r="J74" s="2">
        <v>253681.3</v>
      </c>
      <c r="K74" s="2">
        <v>229615.1</v>
      </c>
      <c r="L74" s="2">
        <v>256740.3</v>
      </c>
      <c r="M74" s="2">
        <v>281314.7</v>
      </c>
      <c r="N74" s="2">
        <v>250298.9</v>
      </c>
      <c r="O74" s="2">
        <v>246328.2</v>
      </c>
      <c r="P74" s="2">
        <v>235329</v>
      </c>
      <c r="Q74" s="2">
        <v>217162.3</v>
      </c>
      <c r="R74" s="2">
        <v>252802.6</v>
      </c>
      <c r="S74" s="2">
        <v>226358.2</v>
      </c>
      <c r="T74" s="2">
        <v>231997.7</v>
      </c>
      <c r="U74" s="2">
        <v>203796.6</v>
      </c>
      <c r="V74" s="2">
        <v>194799.1</v>
      </c>
      <c r="W74" s="2">
        <v>216182.39999999999</v>
      </c>
      <c r="X74" s="2">
        <v>225699.20000000001</v>
      </c>
      <c r="Y74" s="2">
        <v>220542.5</v>
      </c>
      <c r="Z74" s="2">
        <v>236149.8</v>
      </c>
      <c r="AA74" s="2">
        <v>237791.3</v>
      </c>
      <c r="AB74" s="2">
        <v>202693.8</v>
      </c>
      <c r="AC74" s="2">
        <v>202626.1</v>
      </c>
      <c r="AD74" s="2">
        <v>234894.4</v>
      </c>
      <c r="AE74" s="2">
        <v>228739.3</v>
      </c>
      <c r="AF74" s="2">
        <v>277242.09999999998</v>
      </c>
      <c r="AG74" s="2">
        <v>203488.8</v>
      </c>
      <c r="AH74" s="2">
        <v>198626.1</v>
      </c>
      <c r="AI74" s="2">
        <v>203047.4</v>
      </c>
      <c r="AJ74" s="2">
        <v>220579.4</v>
      </c>
      <c r="AK74" s="2">
        <v>223296.4</v>
      </c>
      <c r="AL74" s="2">
        <v>206097</v>
      </c>
      <c r="AM74" s="2">
        <v>236630.7</v>
      </c>
      <c r="AN74" s="2">
        <v>220378.2</v>
      </c>
      <c r="AO74" s="2">
        <v>213467.7</v>
      </c>
      <c r="AP74" s="2">
        <v>225666.2</v>
      </c>
      <c r="AQ74" s="2">
        <v>201513</v>
      </c>
      <c r="AR74" s="2">
        <v>218371.8</v>
      </c>
      <c r="AS74" s="2">
        <v>220029</v>
      </c>
      <c r="AT74" s="2">
        <v>201901.1</v>
      </c>
      <c r="AU74" s="2">
        <v>198733.6</v>
      </c>
      <c r="AV74" s="2">
        <v>214364.79999999999</v>
      </c>
      <c r="AW74" s="10" t="s">
        <v>895</v>
      </c>
      <c r="AX74" s="2">
        <f t="shared" si="248"/>
        <v>232056.76044999997</v>
      </c>
      <c r="AY74" s="2">
        <f t="shared" si="249"/>
        <v>209563.73472499996</v>
      </c>
      <c r="AZ74" s="2">
        <f t="shared" si="250"/>
        <v>247806.94999999998</v>
      </c>
      <c r="BA74" s="2">
        <f t="shared" si="251"/>
        <v>211758.9</v>
      </c>
      <c r="BB74" s="2">
        <f t="shared" si="252"/>
        <v>200263.6</v>
      </c>
      <c r="BC74" s="2">
        <f t="shared" si="253"/>
        <v>200890.5</v>
      </c>
      <c r="BD74" s="2">
        <f t="shared" si="254"/>
        <v>217472.09999999998</v>
      </c>
      <c r="BE74" s="2">
        <f t="shared" si="255"/>
        <v>252305.55</v>
      </c>
      <c r="BF74" s="2">
        <f t="shared" si="256"/>
        <v>228197.95</v>
      </c>
      <c r="BG74" s="2">
        <f t="shared" si="257"/>
        <v>241479.45</v>
      </c>
      <c r="BH74" s="2">
        <f t="shared" si="258"/>
        <v>227853.6</v>
      </c>
      <c r="BI74" s="2">
        <f t="shared" si="259"/>
        <v>215315</v>
      </c>
      <c r="BJ74" s="2">
        <f t="shared" si="9"/>
        <v>2684964.0951750004</v>
      </c>
    </row>
    <row r="75" spans="2:62" x14ac:dyDescent="0.25">
      <c r="B75" t="s">
        <v>253</v>
      </c>
      <c r="C75" t="s">
        <v>254</v>
      </c>
      <c r="D75" t="s">
        <v>248</v>
      </c>
      <c r="E75" t="s">
        <v>74</v>
      </c>
      <c r="F75" s="2">
        <v>0</v>
      </c>
      <c r="G75" s="2">
        <v>28.1</v>
      </c>
      <c r="H75" s="2">
        <v>27</v>
      </c>
      <c r="I75" s="2">
        <v>77.900000000000006</v>
      </c>
      <c r="J75" s="2">
        <v>0</v>
      </c>
      <c r="K75" s="2">
        <v>21.8</v>
      </c>
      <c r="L75" s="2">
        <v>16.600000000000001</v>
      </c>
      <c r="M75" s="2">
        <v>18.8</v>
      </c>
      <c r="N75" s="2">
        <v>84.5</v>
      </c>
      <c r="O75" s="2">
        <v>104.2</v>
      </c>
      <c r="P75" s="2">
        <v>98.9</v>
      </c>
      <c r="Q75" s="2">
        <v>65.7</v>
      </c>
      <c r="R75" s="2">
        <v>115.6</v>
      </c>
      <c r="S75" s="2">
        <v>270.7</v>
      </c>
      <c r="T75" s="2">
        <v>302.8</v>
      </c>
      <c r="U75" s="2">
        <v>312.89999999999998</v>
      </c>
      <c r="V75" s="2">
        <v>595.1</v>
      </c>
      <c r="W75" s="2">
        <v>428</v>
      </c>
      <c r="X75" s="2">
        <v>281.3</v>
      </c>
      <c r="Y75" s="2">
        <v>602.6</v>
      </c>
      <c r="Z75" s="2">
        <v>541.29999999999995</v>
      </c>
      <c r="AA75" s="2">
        <v>354.3</v>
      </c>
      <c r="AB75" s="2">
        <v>376.6</v>
      </c>
      <c r="AC75" s="2">
        <v>584.6</v>
      </c>
      <c r="AD75" s="2">
        <v>647.29999999999995</v>
      </c>
      <c r="AE75" s="2">
        <v>910</v>
      </c>
      <c r="AF75" s="2">
        <v>678.6</v>
      </c>
      <c r="AG75" s="2">
        <v>637.5</v>
      </c>
      <c r="AH75" s="2">
        <v>562.70000000000005</v>
      </c>
      <c r="AI75" s="2">
        <v>561.6</v>
      </c>
      <c r="AJ75" s="2">
        <v>437.6</v>
      </c>
      <c r="AK75" s="2">
        <v>594.5</v>
      </c>
      <c r="AL75" s="2">
        <v>605.5</v>
      </c>
      <c r="AM75" s="2">
        <v>833.6</v>
      </c>
      <c r="AN75" s="2">
        <v>364.7</v>
      </c>
      <c r="AO75" s="2">
        <v>365.1</v>
      </c>
      <c r="AP75" s="2">
        <v>301.60000000000002</v>
      </c>
      <c r="AQ75" s="2">
        <v>364.4</v>
      </c>
      <c r="AR75" s="2">
        <v>551.70000000000005</v>
      </c>
      <c r="AS75" s="2">
        <v>520</v>
      </c>
      <c r="AT75" s="2">
        <v>446.8</v>
      </c>
      <c r="AU75" s="2">
        <v>259.5</v>
      </c>
      <c r="AV75" s="2">
        <v>228.4</v>
      </c>
      <c r="AW75" s="10" t="s">
        <v>895</v>
      </c>
      <c r="AX75" s="2">
        <f>AVERAGE(AD75,AE75,AP75,AQ75)*1.042</f>
        <v>579.16965000000005</v>
      </c>
      <c r="AY75" s="2">
        <f>AVERAGE(AD75,AE75,AP75,AQ75)*0.941</f>
        <v>523.03132500000004</v>
      </c>
      <c r="AZ75" s="2">
        <f>AVERAGE(AF75,AR75)</f>
        <v>615.15000000000009</v>
      </c>
      <c r="BA75" s="2">
        <f t="shared" si="251"/>
        <v>578.75</v>
      </c>
      <c r="BB75" s="2">
        <f t="shared" si="252"/>
        <v>504.75</v>
      </c>
      <c r="BC75" s="2">
        <f t="shared" si="253"/>
        <v>410.55</v>
      </c>
      <c r="BD75" s="2">
        <f t="shared" si="254"/>
        <v>333</v>
      </c>
      <c r="BE75" s="2">
        <f>+AK75</f>
        <v>594.5</v>
      </c>
      <c r="BF75" s="2">
        <f t="shared" ref="BF75" si="260">+AL75</f>
        <v>605.5</v>
      </c>
      <c r="BG75" s="2">
        <f t="shared" ref="BG75" si="261">+AM75</f>
        <v>833.6</v>
      </c>
      <c r="BH75" s="2">
        <f t="shared" ref="BH75" si="262">+AN75</f>
        <v>364.7</v>
      </c>
      <c r="BI75" s="2">
        <f t="shared" ref="BI75" si="263">+AO75</f>
        <v>365.1</v>
      </c>
      <c r="BJ75" s="2">
        <f t="shared" si="9"/>
        <v>6307.800975000001</v>
      </c>
    </row>
    <row r="76" spans="2:62" x14ac:dyDescent="0.25">
      <c r="B76" t="s">
        <v>116</v>
      </c>
      <c r="C76" t="s">
        <v>117</v>
      </c>
      <c r="D76" t="s">
        <v>58</v>
      </c>
      <c r="E76" t="s">
        <v>61</v>
      </c>
      <c r="F76" s="2">
        <v>59254</v>
      </c>
      <c r="G76" s="2">
        <v>48224.800000000003</v>
      </c>
      <c r="H76" s="2">
        <v>54558.3</v>
      </c>
      <c r="I76" s="2">
        <v>64646.7</v>
      </c>
      <c r="J76" s="2">
        <v>53373.4</v>
      </c>
      <c r="K76" s="2">
        <v>40109.699999999997</v>
      </c>
      <c r="L76" s="2">
        <v>40703.800000000003</v>
      </c>
      <c r="M76" s="2">
        <v>40843</v>
      </c>
      <c r="N76" s="2">
        <v>42064.6</v>
      </c>
      <c r="O76" s="2">
        <v>39507.599999999999</v>
      </c>
      <c r="P76" s="2">
        <v>47445.8</v>
      </c>
      <c r="Q76" s="2">
        <v>52945.4</v>
      </c>
      <c r="R76" s="2">
        <v>54029</v>
      </c>
      <c r="S76" s="2">
        <v>49595.4</v>
      </c>
      <c r="T76" s="2">
        <v>51174.7</v>
      </c>
      <c r="U76" s="2">
        <v>46120.9</v>
      </c>
      <c r="V76" s="2">
        <v>47770.3</v>
      </c>
      <c r="W76" s="2">
        <v>40733.699999999997</v>
      </c>
      <c r="X76" s="2">
        <v>40977.300000000003</v>
      </c>
      <c r="Y76" s="2">
        <v>44519.4</v>
      </c>
      <c r="Z76" s="2">
        <v>42555.199999999997</v>
      </c>
      <c r="AA76" s="2">
        <v>47484.4</v>
      </c>
      <c r="AB76" s="2">
        <v>48629.599999999999</v>
      </c>
      <c r="AC76" s="2">
        <v>60384</v>
      </c>
      <c r="AD76" s="2">
        <v>2196.6</v>
      </c>
      <c r="AE76" s="2">
        <v>37970.199999999997</v>
      </c>
      <c r="AF76" s="2">
        <v>51355.9</v>
      </c>
      <c r="AG76" s="2">
        <v>49986.8</v>
      </c>
      <c r="AH76" s="2">
        <v>46337.2</v>
      </c>
      <c r="AI76" s="2">
        <v>42950.2</v>
      </c>
      <c r="AJ76" s="2">
        <v>42885</v>
      </c>
      <c r="AK76" s="2">
        <v>43696.4</v>
      </c>
      <c r="AL76" s="2">
        <v>44022.3</v>
      </c>
      <c r="AM76" s="2">
        <v>48387.4</v>
      </c>
      <c r="AN76" s="2">
        <v>52757.1</v>
      </c>
      <c r="AO76" s="2">
        <v>46976.800000000003</v>
      </c>
      <c r="AP76" s="2">
        <v>38375.599999999999</v>
      </c>
      <c r="AQ76" s="2">
        <v>60420.4</v>
      </c>
      <c r="AR76" s="2">
        <v>36420.800000000003</v>
      </c>
      <c r="AS76" s="2">
        <v>42101.5</v>
      </c>
      <c r="AT76" s="2">
        <v>41031.9</v>
      </c>
      <c r="AU76" s="2">
        <v>40322.199999999997</v>
      </c>
      <c r="AV76" s="2">
        <v>44054.7</v>
      </c>
      <c r="AW76" s="10" t="s">
        <v>895</v>
      </c>
      <c r="AX76" s="2">
        <f t="shared" ref="AX76:AX84" si="264">AVERAGE(AD76,AE76,AP76,AQ76)*1.042</f>
        <v>36199.809399999998</v>
      </c>
      <c r="AY76" s="2">
        <f t="shared" ref="AY76:AY84" si="265">AVERAGE(AD76,AE76,AP76,AQ76)*0.941</f>
        <v>32690.998699999996</v>
      </c>
      <c r="AZ76" s="2">
        <f t="shared" ref="AZ76:AZ84" si="266">AVERAGE(AF76,AR76)</f>
        <v>43888.350000000006</v>
      </c>
      <c r="BA76" s="2">
        <f t="shared" ref="BA76:BA84" si="267">AVERAGE(AG76,AS76)</f>
        <v>46044.15</v>
      </c>
      <c r="BB76" s="2">
        <f t="shared" ref="BB76:BB84" si="268">AVERAGE(AH76,AT76)</f>
        <v>43684.55</v>
      </c>
      <c r="BC76" s="2">
        <f t="shared" ref="BC76:BC84" si="269">AVERAGE(AI76,AU76)</f>
        <v>41636.199999999997</v>
      </c>
      <c r="BD76" s="2">
        <f t="shared" ref="BD76:BD84" si="270">AVERAGE(AJ76,AV76)</f>
        <v>43469.85</v>
      </c>
      <c r="BE76" s="2">
        <f t="shared" ref="BE76:BE84" si="271">AVERAGE(M76,AK76)</f>
        <v>42269.7</v>
      </c>
      <c r="BF76" s="2">
        <f t="shared" ref="BF76:BF84" si="272">AVERAGE(N76,AL76)</f>
        <v>43043.45</v>
      </c>
      <c r="BG76" s="2">
        <f t="shared" ref="BG76:BG84" si="273">AVERAGE(O76,AM76)</f>
        <v>43947.5</v>
      </c>
      <c r="BH76" s="2">
        <f t="shared" ref="BH76:BH84" si="274">AVERAGE(P76,AN76)</f>
        <v>50101.45</v>
      </c>
      <c r="BI76" s="2">
        <f t="shared" ref="BI76:BI84" si="275">AVERAGE(Q76,AO76)</f>
        <v>49961.100000000006</v>
      </c>
      <c r="BJ76" s="2">
        <f t="shared" si="9"/>
        <v>516937.10810000007</v>
      </c>
    </row>
    <row r="77" spans="2:62" x14ac:dyDescent="0.25">
      <c r="B77" t="s">
        <v>255</v>
      </c>
      <c r="C77" t="s">
        <v>256</v>
      </c>
      <c r="D77" t="s">
        <v>52</v>
      </c>
      <c r="E77" t="s">
        <v>65</v>
      </c>
      <c r="F77" s="2">
        <v>44376.800000000003</v>
      </c>
      <c r="G77" s="2">
        <v>37991.199999999997</v>
      </c>
      <c r="H77" s="2">
        <v>41082.1</v>
      </c>
      <c r="I77" s="2">
        <v>36527.5</v>
      </c>
      <c r="J77" s="2">
        <v>36864</v>
      </c>
      <c r="K77" s="2">
        <v>33830.1</v>
      </c>
      <c r="L77" s="2">
        <v>36108.800000000003</v>
      </c>
      <c r="M77" s="2">
        <v>36227</v>
      </c>
      <c r="N77" s="2">
        <v>35914.5</v>
      </c>
      <c r="O77" s="2">
        <v>36990.9</v>
      </c>
      <c r="P77" s="2">
        <v>39967.9</v>
      </c>
      <c r="Q77" s="2">
        <v>40599</v>
      </c>
      <c r="R77" s="2">
        <v>45054.400000000001</v>
      </c>
      <c r="S77" s="2">
        <v>41897.300000000003</v>
      </c>
      <c r="T77" s="2">
        <v>40283.699999999997</v>
      </c>
      <c r="U77" s="2">
        <v>38200.199999999997</v>
      </c>
      <c r="V77" s="2">
        <v>35660.199999999997</v>
      </c>
      <c r="W77" s="2">
        <v>33405.9</v>
      </c>
      <c r="X77" s="2">
        <v>33975.300000000003</v>
      </c>
      <c r="Y77" s="2">
        <v>33426.400000000001</v>
      </c>
      <c r="Z77" s="2">
        <v>34064.6</v>
      </c>
      <c r="AA77" s="2">
        <v>36665.800000000003</v>
      </c>
      <c r="AB77" s="2">
        <v>38509</v>
      </c>
      <c r="AC77" s="2">
        <v>44902.1</v>
      </c>
      <c r="AD77" s="2">
        <v>42687.3</v>
      </c>
      <c r="AE77" s="2">
        <v>36147.199999999997</v>
      </c>
      <c r="AF77" s="2">
        <v>39862.9</v>
      </c>
      <c r="AG77" s="2">
        <v>37163.9</v>
      </c>
      <c r="AH77" s="2">
        <v>35516</v>
      </c>
      <c r="AI77" s="2">
        <v>33875.5</v>
      </c>
      <c r="AJ77" s="2">
        <v>34346.199999999997</v>
      </c>
      <c r="AK77" s="2">
        <v>36492.1</v>
      </c>
      <c r="AL77" s="2">
        <v>35722.9</v>
      </c>
      <c r="AM77" s="2">
        <v>36327.9</v>
      </c>
      <c r="AN77" s="2">
        <v>37501.699999999997</v>
      </c>
      <c r="AO77" s="2">
        <v>36299.9</v>
      </c>
      <c r="AP77" s="2">
        <v>39398.1</v>
      </c>
      <c r="AQ77" s="2">
        <v>38574.800000000003</v>
      </c>
      <c r="AR77" s="2">
        <v>40508</v>
      </c>
      <c r="AS77" s="2">
        <v>41301.800000000003</v>
      </c>
      <c r="AT77" s="2">
        <v>40038.9</v>
      </c>
      <c r="AU77" s="2">
        <v>36191.4</v>
      </c>
      <c r="AV77" s="2">
        <v>36112.300000000003</v>
      </c>
      <c r="AW77" s="10" t="s">
        <v>895</v>
      </c>
      <c r="AX77" s="2">
        <f t="shared" si="264"/>
        <v>40848.327700000009</v>
      </c>
      <c r="AY77" s="2">
        <f t="shared" si="265"/>
        <v>36888.940850000006</v>
      </c>
      <c r="AZ77" s="2">
        <f t="shared" si="266"/>
        <v>40185.449999999997</v>
      </c>
      <c r="BA77" s="2">
        <f t="shared" si="267"/>
        <v>39232.850000000006</v>
      </c>
      <c r="BB77" s="2">
        <f t="shared" si="268"/>
        <v>37777.449999999997</v>
      </c>
      <c r="BC77" s="2">
        <f t="shared" si="269"/>
        <v>35033.449999999997</v>
      </c>
      <c r="BD77" s="2">
        <f t="shared" si="270"/>
        <v>35229.25</v>
      </c>
      <c r="BE77" s="2">
        <f t="shared" si="271"/>
        <v>36359.550000000003</v>
      </c>
      <c r="BF77" s="2">
        <f t="shared" si="272"/>
        <v>35818.699999999997</v>
      </c>
      <c r="BG77" s="2">
        <f t="shared" si="273"/>
        <v>36659.4</v>
      </c>
      <c r="BH77" s="2">
        <f t="shared" si="274"/>
        <v>38734.800000000003</v>
      </c>
      <c r="BI77" s="2">
        <f t="shared" si="275"/>
        <v>38449.449999999997</v>
      </c>
      <c r="BJ77" s="2">
        <f t="shared" si="9"/>
        <v>451217.61855000007</v>
      </c>
    </row>
    <row r="78" spans="2:62" x14ac:dyDescent="0.25">
      <c r="B78" t="s">
        <v>146</v>
      </c>
      <c r="C78" t="s">
        <v>147</v>
      </c>
      <c r="D78" t="s">
        <v>52</v>
      </c>
      <c r="E78" t="s">
        <v>65</v>
      </c>
      <c r="F78" s="2">
        <v>31741.7</v>
      </c>
      <c r="G78" s="2">
        <v>28589.599999999999</v>
      </c>
      <c r="H78" s="2">
        <v>24824.799999999999</v>
      </c>
      <c r="I78" s="2">
        <v>24032.1</v>
      </c>
      <c r="J78" s="2">
        <v>25015.4</v>
      </c>
      <c r="K78" s="2">
        <v>23641.3</v>
      </c>
      <c r="L78" s="2">
        <v>21767.4</v>
      </c>
      <c r="M78" s="2">
        <v>21998</v>
      </c>
      <c r="N78" s="2">
        <v>23041</v>
      </c>
      <c r="O78" s="2">
        <v>26453.4</v>
      </c>
      <c r="P78" s="2">
        <v>25313.1</v>
      </c>
      <c r="Q78" s="2">
        <v>23395.9</v>
      </c>
      <c r="R78" s="2">
        <v>38252.1</v>
      </c>
      <c r="S78" s="2">
        <v>31861.200000000001</v>
      </c>
      <c r="T78" s="2">
        <v>32750.799999999999</v>
      </c>
      <c r="U78" s="2">
        <v>33524.1</v>
      </c>
      <c r="V78" s="2">
        <v>31682.9</v>
      </c>
      <c r="W78" s="2">
        <v>35065.599999999999</v>
      </c>
      <c r="X78" s="2">
        <v>36862</v>
      </c>
      <c r="Y78" s="2">
        <v>37980.800000000003</v>
      </c>
      <c r="Z78" s="2">
        <v>35896.5</v>
      </c>
      <c r="AA78" s="2">
        <v>35372.199999999997</v>
      </c>
      <c r="AB78" s="2">
        <v>30654</v>
      </c>
      <c r="AC78" s="2">
        <v>26871.8</v>
      </c>
      <c r="AD78" s="2">
        <v>40180</v>
      </c>
      <c r="AE78" s="2">
        <v>37038.9</v>
      </c>
      <c r="AF78" s="2">
        <v>41050.1</v>
      </c>
      <c r="AG78" s="2">
        <v>38571.800000000003</v>
      </c>
      <c r="AH78" s="2">
        <v>39585.4</v>
      </c>
      <c r="AI78" s="2">
        <v>28939.7</v>
      </c>
      <c r="AJ78" s="2">
        <v>40825.4</v>
      </c>
      <c r="AK78" s="2">
        <v>38864.9</v>
      </c>
      <c r="AL78" s="2">
        <v>37845.199999999997</v>
      </c>
      <c r="AM78" s="2">
        <v>41487.199999999997</v>
      </c>
      <c r="AN78" s="2">
        <v>40055.5</v>
      </c>
      <c r="AO78" s="2">
        <v>40898.699999999997</v>
      </c>
      <c r="AP78" s="2">
        <v>45203.7</v>
      </c>
      <c r="AQ78" s="2">
        <v>37750.9</v>
      </c>
      <c r="AR78" s="2">
        <v>46664.1</v>
      </c>
      <c r="AS78" s="2">
        <v>40965.599999999999</v>
      </c>
      <c r="AT78" s="2">
        <v>41643.4</v>
      </c>
      <c r="AU78" s="2">
        <v>39156</v>
      </c>
      <c r="AV78" s="2">
        <v>40744.800000000003</v>
      </c>
      <c r="AW78" s="10" t="s">
        <v>895</v>
      </c>
      <c r="AX78" s="2">
        <f t="shared" si="264"/>
        <v>41725.196750000003</v>
      </c>
      <c r="AY78" s="2">
        <f t="shared" si="265"/>
        <v>37680.815875</v>
      </c>
      <c r="AZ78" s="2">
        <f t="shared" si="266"/>
        <v>43857.1</v>
      </c>
      <c r="BA78" s="2">
        <f t="shared" si="267"/>
        <v>39768.699999999997</v>
      </c>
      <c r="BB78" s="2">
        <f t="shared" si="268"/>
        <v>40614.400000000001</v>
      </c>
      <c r="BC78" s="2">
        <f t="shared" si="269"/>
        <v>34047.85</v>
      </c>
      <c r="BD78" s="2">
        <f t="shared" si="270"/>
        <v>40785.100000000006</v>
      </c>
      <c r="BE78" s="2">
        <f t="shared" si="271"/>
        <v>30431.45</v>
      </c>
      <c r="BF78" s="2">
        <f t="shared" si="272"/>
        <v>30443.1</v>
      </c>
      <c r="BG78" s="2">
        <f t="shared" si="273"/>
        <v>33970.300000000003</v>
      </c>
      <c r="BH78" s="2">
        <f t="shared" si="274"/>
        <v>32684.3</v>
      </c>
      <c r="BI78" s="2">
        <f t="shared" si="275"/>
        <v>32147.3</v>
      </c>
      <c r="BJ78" s="2">
        <f t="shared" si="9"/>
        <v>438155.61262499995</v>
      </c>
    </row>
    <row r="79" spans="2:62" x14ac:dyDescent="0.25">
      <c r="B79" t="s">
        <v>251</v>
      </c>
      <c r="C79" t="s">
        <v>252</v>
      </c>
      <c r="D79" t="s">
        <v>58</v>
      </c>
      <c r="E79" t="s">
        <v>65</v>
      </c>
      <c r="F79" s="2">
        <v>65041.599999999999</v>
      </c>
      <c r="G79" s="2">
        <v>60451.3</v>
      </c>
      <c r="H79" s="2">
        <v>64043.199999999997</v>
      </c>
      <c r="I79" s="2">
        <v>63523.199999999997</v>
      </c>
      <c r="J79" s="2">
        <v>59831.199999999997</v>
      </c>
      <c r="K79" s="2">
        <v>58639.4</v>
      </c>
      <c r="L79" s="2">
        <v>62132</v>
      </c>
      <c r="M79" s="2">
        <v>61289.8</v>
      </c>
      <c r="N79" s="2">
        <v>44276.3</v>
      </c>
      <c r="O79" s="2">
        <v>69493.100000000006</v>
      </c>
      <c r="P79" s="2">
        <v>65375.3</v>
      </c>
      <c r="Q79" s="2">
        <v>46826.7</v>
      </c>
      <c r="R79" s="2">
        <v>87757.5</v>
      </c>
      <c r="S79" s="2">
        <v>69503.600000000006</v>
      </c>
      <c r="T79" s="2">
        <v>67640.800000000003</v>
      </c>
      <c r="U79" s="2">
        <v>57820.3</v>
      </c>
      <c r="V79" s="2">
        <v>83945.600000000006</v>
      </c>
      <c r="W79" s="2">
        <v>85995.4</v>
      </c>
      <c r="X79" s="2">
        <v>84893.8</v>
      </c>
      <c r="Y79" s="2">
        <v>72412</v>
      </c>
      <c r="Z79" s="2">
        <v>76744.5</v>
      </c>
      <c r="AA79" s="2">
        <v>68580.899999999994</v>
      </c>
      <c r="AB79" s="2">
        <v>66024.100000000006</v>
      </c>
      <c r="AC79" s="2">
        <v>87916.6</v>
      </c>
      <c r="AD79" s="2">
        <v>77614.100000000006</v>
      </c>
      <c r="AE79" s="2">
        <v>73558</v>
      </c>
      <c r="AF79" s="2">
        <v>89277.9</v>
      </c>
      <c r="AG79" s="2">
        <v>86286.5</v>
      </c>
      <c r="AH79" s="2">
        <v>77117.600000000006</v>
      </c>
      <c r="AI79" s="2">
        <v>89771.1</v>
      </c>
      <c r="AJ79" s="2">
        <v>73704.600000000006</v>
      </c>
      <c r="AK79" s="2">
        <v>75176</v>
      </c>
      <c r="AL79" s="2">
        <v>77705.3</v>
      </c>
      <c r="AM79" s="2">
        <v>73737.600000000006</v>
      </c>
      <c r="AN79" s="2">
        <v>79695.8</v>
      </c>
      <c r="AO79" s="2">
        <v>93981.5</v>
      </c>
      <c r="AP79" s="2">
        <v>93348.4</v>
      </c>
      <c r="AQ79" s="2">
        <v>87945.8</v>
      </c>
      <c r="AR79" s="2">
        <v>105502.6</v>
      </c>
      <c r="AS79" s="2">
        <v>102294.39999999999</v>
      </c>
      <c r="AT79" s="2">
        <v>107287</v>
      </c>
      <c r="AU79" s="2">
        <v>159588</v>
      </c>
      <c r="AV79" s="2">
        <v>164905.9</v>
      </c>
      <c r="AW79" s="10" t="s">
        <v>895</v>
      </c>
      <c r="AX79" s="2">
        <f t="shared" si="264"/>
        <v>86607.471149999998</v>
      </c>
      <c r="AY79" s="2">
        <f t="shared" si="265"/>
        <v>78212.697074999989</v>
      </c>
      <c r="AZ79" s="2">
        <f t="shared" si="266"/>
        <v>97390.25</v>
      </c>
      <c r="BA79" s="2">
        <f t="shared" si="267"/>
        <v>94290.45</v>
      </c>
      <c r="BB79" s="2">
        <f t="shared" si="268"/>
        <v>92202.3</v>
      </c>
      <c r="BC79" s="2">
        <f t="shared" si="269"/>
        <v>124679.55</v>
      </c>
      <c r="BD79" s="2">
        <f t="shared" si="270"/>
        <v>119305.25</v>
      </c>
      <c r="BE79" s="2">
        <f t="shared" si="271"/>
        <v>68232.899999999994</v>
      </c>
      <c r="BF79" s="2">
        <f t="shared" si="272"/>
        <v>60990.8</v>
      </c>
      <c r="BG79" s="2">
        <f t="shared" si="273"/>
        <v>71615.350000000006</v>
      </c>
      <c r="BH79" s="2">
        <f t="shared" si="274"/>
        <v>72535.55</v>
      </c>
      <c r="BI79" s="2">
        <f t="shared" si="275"/>
        <v>70404.100000000006</v>
      </c>
      <c r="BJ79" s="2">
        <f t="shared" si="9"/>
        <v>1036466.668225</v>
      </c>
    </row>
    <row r="80" spans="2:62" x14ac:dyDescent="0.25">
      <c r="B80" t="s">
        <v>728</v>
      </c>
      <c r="C80" t="s">
        <v>729</v>
      </c>
      <c r="D80" t="s">
        <v>58</v>
      </c>
      <c r="E80" t="s">
        <v>65</v>
      </c>
      <c r="F80" s="2">
        <v>136676.79999999999</v>
      </c>
      <c r="G80" s="2">
        <v>126034.1</v>
      </c>
      <c r="H80" s="2">
        <v>139880</v>
      </c>
      <c r="I80" s="2">
        <v>126578.4</v>
      </c>
      <c r="J80" s="2">
        <v>130228.8</v>
      </c>
      <c r="K80" s="2">
        <v>114051.6</v>
      </c>
      <c r="L80" s="2">
        <v>127214.6</v>
      </c>
      <c r="M80" s="2">
        <v>127428.1</v>
      </c>
      <c r="N80" s="2">
        <v>118013.9</v>
      </c>
      <c r="O80" s="2">
        <v>136446.39999999999</v>
      </c>
      <c r="P80" s="2">
        <v>137674.4</v>
      </c>
      <c r="Q80" s="2">
        <v>121705.60000000001</v>
      </c>
      <c r="R80" s="2">
        <v>110291.4</v>
      </c>
      <c r="S80" s="2">
        <v>113195.2</v>
      </c>
      <c r="T80" s="2">
        <v>123077.3</v>
      </c>
      <c r="U80" s="2">
        <v>115701.6</v>
      </c>
      <c r="V80" s="2">
        <v>110102</v>
      </c>
      <c r="W80" s="2">
        <v>108983</v>
      </c>
      <c r="X80" s="2">
        <v>112345.1</v>
      </c>
      <c r="Y80" s="2">
        <v>111906.1</v>
      </c>
      <c r="Z80" s="2">
        <v>102928.1</v>
      </c>
      <c r="AA80" s="2">
        <v>115122.9</v>
      </c>
      <c r="AB80" s="2">
        <v>101098.5</v>
      </c>
      <c r="AC80" s="2">
        <v>81776.5</v>
      </c>
      <c r="AD80" s="2">
        <v>117504.9</v>
      </c>
      <c r="AE80" s="2">
        <v>114407.4</v>
      </c>
      <c r="AF80" s="2">
        <v>118782.3</v>
      </c>
      <c r="AG80" s="2">
        <v>110352.7</v>
      </c>
      <c r="AH80" s="2">
        <v>110221.3</v>
      </c>
      <c r="AI80" s="2">
        <v>101077.3</v>
      </c>
      <c r="AJ80" s="2">
        <v>108816.8</v>
      </c>
      <c r="AK80" s="2">
        <v>102832.3</v>
      </c>
      <c r="AL80" s="2">
        <v>108513.3</v>
      </c>
      <c r="AM80" s="2">
        <v>109797.5</v>
      </c>
      <c r="AN80" s="2">
        <v>103935.1</v>
      </c>
      <c r="AO80" s="2">
        <v>115551.1</v>
      </c>
      <c r="AP80" s="2">
        <v>109170.8</v>
      </c>
      <c r="AQ80" s="2">
        <v>100211.6</v>
      </c>
      <c r="AR80" s="2">
        <v>104200</v>
      </c>
      <c r="AS80" s="2">
        <v>106828.8</v>
      </c>
      <c r="AT80" s="2">
        <v>114093</v>
      </c>
      <c r="AU80" s="2">
        <v>110864</v>
      </c>
      <c r="AV80" s="2">
        <v>105713.5</v>
      </c>
      <c r="AW80" s="10" t="s">
        <v>895</v>
      </c>
      <c r="AX80" s="2">
        <f t="shared" si="264"/>
        <v>114957.26934999999</v>
      </c>
      <c r="AY80" s="2">
        <f t="shared" si="265"/>
        <v>103814.57817499999</v>
      </c>
      <c r="AZ80" s="2">
        <f t="shared" si="266"/>
        <v>111491.15</v>
      </c>
      <c r="BA80" s="2">
        <f t="shared" si="267"/>
        <v>108590.75</v>
      </c>
      <c r="BB80" s="2">
        <f t="shared" si="268"/>
        <v>112157.15</v>
      </c>
      <c r="BC80" s="2">
        <f t="shared" si="269"/>
        <v>105970.65</v>
      </c>
      <c r="BD80" s="2">
        <f t="shared" si="270"/>
        <v>107265.15</v>
      </c>
      <c r="BE80" s="2">
        <f t="shared" si="271"/>
        <v>115130.20000000001</v>
      </c>
      <c r="BF80" s="2">
        <f t="shared" si="272"/>
        <v>113263.6</v>
      </c>
      <c r="BG80" s="2">
        <f t="shared" si="273"/>
        <v>123121.95</v>
      </c>
      <c r="BH80" s="2">
        <f t="shared" si="274"/>
        <v>120804.75</v>
      </c>
      <c r="BI80" s="2">
        <f t="shared" si="275"/>
        <v>118628.35</v>
      </c>
      <c r="BJ80" s="2">
        <f t="shared" si="9"/>
        <v>1355195.5475250003</v>
      </c>
    </row>
    <row r="81" spans="1:62" x14ac:dyDescent="0.25">
      <c r="A81" s="5"/>
      <c r="B81" s="5" t="s">
        <v>419</v>
      </c>
      <c r="C81" s="5" t="s">
        <v>420</v>
      </c>
      <c r="D81" s="5" t="s">
        <v>58</v>
      </c>
      <c r="E81" s="5" t="s">
        <v>65</v>
      </c>
      <c r="F81" s="6">
        <v>52811.199999999997</v>
      </c>
      <c r="G81" s="6">
        <v>49676.6</v>
      </c>
      <c r="H81" s="6">
        <v>48927.4</v>
      </c>
      <c r="I81" s="6">
        <v>48984</v>
      </c>
      <c r="J81" s="6">
        <v>36400</v>
      </c>
      <c r="K81" s="6">
        <v>40838.400000000001</v>
      </c>
      <c r="L81" s="6">
        <v>51513.8</v>
      </c>
      <c r="M81" s="6">
        <v>51623</v>
      </c>
      <c r="N81" s="6">
        <v>50000</v>
      </c>
      <c r="O81" s="6">
        <v>35600.400000000001</v>
      </c>
      <c r="P81" s="6">
        <v>39845.9</v>
      </c>
      <c r="Q81" s="6">
        <v>53011.3</v>
      </c>
      <c r="R81" s="6">
        <v>60352.6</v>
      </c>
      <c r="S81" s="6">
        <v>55601.1</v>
      </c>
      <c r="T81" s="6">
        <v>55740.3</v>
      </c>
      <c r="U81" s="6">
        <v>38252.199999999997</v>
      </c>
      <c r="V81" s="6">
        <v>49083.7</v>
      </c>
      <c r="W81" s="6">
        <v>102514.5</v>
      </c>
      <c r="X81" s="6">
        <v>60306.1</v>
      </c>
      <c r="Y81" s="6">
        <v>53160.5</v>
      </c>
      <c r="Z81" s="6">
        <v>74876.800000000003</v>
      </c>
      <c r="AA81" s="6">
        <v>58226.400000000001</v>
      </c>
      <c r="AB81" s="6">
        <v>41911.699999999997</v>
      </c>
      <c r="AC81" s="6">
        <v>61316.7</v>
      </c>
      <c r="AD81" s="6">
        <v>68285.600000000006</v>
      </c>
      <c r="AE81" s="6">
        <v>54215.4</v>
      </c>
      <c r="AF81" s="6">
        <v>55910.1</v>
      </c>
      <c r="AG81" s="6">
        <v>60433.2</v>
      </c>
      <c r="AH81" s="6">
        <v>51821.3</v>
      </c>
      <c r="AI81" s="6">
        <v>49813.9</v>
      </c>
      <c r="AJ81" s="6">
        <v>52229.9</v>
      </c>
      <c r="AK81" s="6">
        <v>54089.2</v>
      </c>
      <c r="AL81" s="6">
        <v>56282.3</v>
      </c>
      <c r="AM81" s="6">
        <v>60447.8</v>
      </c>
      <c r="AN81" s="6">
        <v>52129.5</v>
      </c>
      <c r="AO81" s="6">
        <v>58952.2</v>
      </c>
      <c r="AP81" s="6">
        <v>57219.199999999997</v>
      </c>
      <c r="AQ81" s="6">
        <v>50116.4</v>
      </c>
      <c r="AR81" s="6">
        <v>54434.1</v>
      </c>
      <c r="AS81" s="6">
        <v>53747.199999999997</v>
      </c>
      <c r="AT81" s="6">
        <v>55960.9</v>
      </c>
      <c r="AU81" s="6">
        <v>52551.199999999997</v>
      </c>
      <c r="AV81" s="6">
        <v>53893.5</v>
      </c>
      <c r="AW81" s="10" t="s">
        <v>895</v>
      </c>
      <c r="AX81" s="2">
        <f t="shared" si="264"/>
        <v>59872.434300000001</v>
      </c>
      <c r="AY81" s="2">
        <f t="shared" si="265"/>
        <v>54069.060149999998</v>
      </c>
      <c r="AZ81" s="2">
        <f t="shared" si="266"/>
        <v>55172.1</v>
      </c>
      <c r="BA81" s="2">
        <f t="shared" si="267"/>
        <v>57090.2</v>
      </c>
      <c r="BB81" s="2">
        <f t="shared" si="268"/>
        <v>53891.100000000006</v>
      </c>
      <c r="BC81" s="2">
        <f t="shared" si="269"/>
        <v>51182.55</v>
      </c>
      <c r="BD81" s="2">
        <f t="shared" si="270"/>
        <v>53061.7</v>
      </c>
      <c r="BE81" s="2">
        <f t="shared" si="271"/>
        <v>52856.1</v>
      </c>
      <c r="BF81" s="2">
        <f t="shared" si="272"/>
        <v>53141.15</v>
      </c>
      <c r="BG81" s="2">
        <f t="shared" si="273"/>
        <v>48024.100000000006</v>
      </c>
      <c r="BH81" s="2">
        <f t="shared" si="274"/>
        <v>45987.7</v>
      </c>
      <c r="BI81" s="2">
        <f t="shared" si="275"/>
        <v>55981.75</v>
      </c>
      <c r="BJ81" s="2">
        <f t="shared" ref="BJ81:BJ144" si="276">SUM(AX81:BI81)</f>
        <v>640329.94444999995</v>
      </c>
    </row>
    <row r="82" spans="1:62" x14ac:dyDescent="0.25">
      <c r="B82" t="s">
        <v>150</v>
      </c>
      <c r="C82" t="s">
        <v>151</v>
      </c>
      <c r="D82" t="s">
        <v>52</v>
      </c>
      <c r="E82" t="s">
        <v>74</v>
      </c>
      <c r="F82" s="2">
        <v>39243.4</v>
      </c>
      <c r="G82" s="2">
        <v>36753.599999999999</v>
      </c>
      <c r="H82" s="2">
        <v>39603.199999999997</v>
      </c>
      <c r="I82" s="2">
        <v>35347</v>
      </c>
      <c r="J82" s="2">
        <v>34352.800000000003</v>
      </c>
      <c r="K82" s="2">
        <v>29460.6</v>
      </c>
      <c r="L82" s="2">
        <v>32479</v>
      </c>
      <c r="M82" s="2">
        <v>30890.9</v>
      </c>
      <c r="N82" s="2">
        <v>28093.9</v>
      </c>
      <c r="O82" s="2">
        <v>31348.7</v>
      </c>
      <c r="P82" s="2">
        <v>29769.3</v>
      </c>
      <c r="Q82" s="2">
        <v>34180.800000000003</v>
      </c>
      <c r="R82" s="2">
        <v>35600.6</v>
      </c>
      <c r="S82" s="2">
        <v>34099.599999999999</v>
      </c>
      <c r="T82" s="2">
        <v>26313.7</v>
      </c>
      <c r="U82" s="2">
        <v>6150.3</v>
      </c>
      <c r="V82" s="2">
        <v>10993.3</v>
      </c>
      <c r="W82" s="2">
        <v>17761.8</v>
      </c>
      <c r="X82" s="2">
        <v>17290.400000000001</v>
      </c>
      <c r="Y82" s="2">
        <v>19606.2</v>
      </c>
      <c r="Z82" s="2">
        <v>21736.7</v>
      </c>
      <c r="AA82" s="2">
        <v>22008.3</v>
      </c>
      <c r="AB82" s="2">
        <v>23685</v>
      </c>
      <c r="AC82" s="2">
        <v>27196.2</v>
      </c>
      <c r="AD82" s="2">
        <v>26703</v>
      </c>
      <c r="AE82" s="2">
        <v>26348.6</v>
      </c>
      <c r="AF82" s="2">
        <v>29165.7</v>
      </c>
      <c r="AG82" s="2">
        <v>31998.7</v>
      </c>
      <c r="AH82" s="2">
        <v>27560.9</v>
      </c>
      <c r="AI82" s="2">
        <v>29952.5</v>
      </c>
      <c r="AJ82" s="2">
        <v>29528.6</v>
      </c>
      <c r="AK82" s="2">
        <v>29316.1</v>
      </c>
      <c r="AL82" s="2">
        <v>27874.400000000001</v>
      </c>
      <c r="AM82" s="2">
        <v>28905.4</v>
      </c>
      <c r="AN82" s="2">
        <v>31162.5</v>
      </c>
      <c r="AO82" s="2">
        <v>36292.9</v>
      </c>
      <c r="AP82" s="2">
        <v>36620.199999999997</v>
      </c>
      <c r="AQ82" s="2">
        <v>26632.3</v>
      </c>
      <c r="AR82" s="2">
        <v>36182.1</v>
      </c>
      <c r="AS82" s="2">
        <v>31137.599999999999</v>
      </c>
      <c r="AT82" s="2">
        <v>32479.1</v>
      </c>
      <c r="AU82" s="2">
        <v>32770.400000000001</v>
      </c>
      <c r="AV82" s="2">
        <v>29335.200000000001</v>
      </c>
      <c r="AW82" s="10" t="s">
        <v>895</v>
      </c>
      <c r="AX82" s="2">
        <f t="shared" si="264"/>
        <v>30297.218049999999</v>
      </c>
      <c r="AY82" s="2">
        <f t="shared" si="265"/>
        <v>27360.539524999997</v>
      </c>
      <c r="AZ82" s="2">
        <f t="shared" si="266"/>
        <v>32673.9</v>
      </c>
      <c r="BA82" s="2">
        <f t="shared" si="267"/>
        <v>31568.15</v>
      </c>
      <c r="BB82" s="2">
        <f t="shared" si="268"/>
        <v>30020</v>
      </c>
      <c r="BC82" s="2">
        <f t="shared" si="269"/>
        <v>31361.45</v>
      </c>
      <c r="BD82" s="2">
        <f t="shared" si="270"/>
        <v>29431.9</v>
      </c>
      <c r="BE82" s="2">
        <f t="shared" si="271"/>
        <v>30103.5</v>
      </c>
      <c r="BF82" s="2">
        <f t="shared" si="272"/>
        <v>27984.15</v>
      </c>
      <c r="BG82" s="2">
        <f t="shared" si="273"/>
        <v>30127.050000000003</v>
      </c>
      <c r="BH82" s="2">
        <f t="shared" si="274"/>
        <v>30465.9</v>
      </c>
      <c r="BI82" s="2">
        <f t="shared" si="275"/>
        <v>35236.850000000006</v>
      </c>
      <c r="BJ82" s="2">
        <f t="shared" si="276"/>
        <v>366630.60757500003</v>
      </c>
    </row>
    <row r="83" spans="1:62" x14ac:dyDescent="0.25">
      <c r="B83" t="s">
        <v>278</v>
      </c>
      <c r="C83" t="s">
        <v>279</v>
      </c>
      <c r="D83" t="s">
        <v>58</v>
      </c>
      <c r="E83" t="s">
        <v>65</v>
      </c>
      <c r="F83" s="2">
        <v>91993.2</v>
      </c>
      <c r="G83" s="2">
        <v>103891.7</v>
      </c>
      <c r="H83" s="2">
        <v>102767.8</v>
      </c>
      <c r="I83" s="2">
        <v>126561.2</v>
      </c>
      <c r="J83" s="2">
        <v>71587.600000000006</v>
      </c>
      <c r="K83" s="2">
        <v>115887.2</v>
      </c>
      <c r="L83" s="2">
        <v>103158.39999999999</v>
      </c>
      <c r="M83" s="2">
        <v>67013</v>
      </c>
      <c r="N83" s="2">
        <v>83985</v>
      </c>
      <c r="O83" s="2">
        <v>91721.5</v>
      </c>
      <c r="P83" s="2">
        <v>90180.7</v>
      </c>
      <c r="Q83" s="2">
        <v>54161.1</v>
      </c>
      <c r="R83" s="2">
        <v>72762.8</v>
      </c>
      <c r="S83" s="2">
        <v>50024.9</v>
      </c>
      <c r="T83" s="2">
        <v>52608.7</v>
      </c>
      <c r="U83" s="2">
        <v>39982.699999999997</v>
      </c>
      <c r="V83" s="2">
        <v>95976.6</v>
      </c>
      <c r="W83" s="2">
        <v>98864.1</v>
      </c>
      <c r="X83" s="2">
        <v>82721.600000000006</v>
      </c>
      <c r="Y83" s="2">
        <v>82880.2</v>
      </c>
      <c r="Z83" s="2">
        <v>61144.5</v>
      </c>
      <c r="AA83" s="2">
        <v>146170.6</v>
      </c>
      <c r="AB83" s="2">
        <v>61321.8</v>
      </c>
      <c r="AC83" s="2">
        <v>34493.599999999999</v>
      </c>
      <c r="AD83" s="2">
        <v>86995.9</v>
      </c>
      <c r="AE83" s="2">
        <v>84771.199999999997</v>
      </c>
      <c r="AF83" s="2">
        <v>67079.600000000006</v>
      </c>
      <c r="AG83" s="2">
        <v>44118</v>
      </c>
      <c r="AH83" s="2">
        <v>51428</v>
      </c>
      <c r="AI83" s="2">
        <v>84882.1</v>
      </c>
      <c r="AJ83" s="2">
        <v>87059.199999999997</v>
      </c>
      <c r="AK83" s="2">
        <v>65115.5</v>
      </c>
      <c r="AL83" s="2">
        <v>62832</v>
      </c>
      <c r="AM83" s="2">
        <v>64988.4</v>
      </c>
      <c r="AN83" s="2">
        <v>62892</v>
      </c>
      <c r="AO83" s="2">
        <v>64864.4</v>
      </c>
      <c r="AP83" s="2">
        <v>86570.6</v>
      </c>
      <c r="AQ83" s="2">
        <v>83912.2</v>
      </c>
      <c r="AR83" s="2">
        <v>78551.199999999997</v>
      </c>
      <c r="AS83" s="2">
        <v>73470.100000000006</v>
      </c>
      <c r="AT83" s="2">
        <v>116361.7</v>
      </c>
      <c r="AU83" s="2">
        <v>73447</v>
      </c>
      <c r="AV83" s="2">
        <v>67971.600000000006</v>
      </c>
      <c r="AW83" s="10" t="s">
        <v>895</v>
      </c>
      <c r="AX83" s="2">
        <f t="shared" si="264"/>
        <v>89156.09895</v>
      </c>
      <c r="AY83" s="2">
        <f t="shared" si="265"/>
        <v>80514.288974999989</v>
      </c>
      <c r="AZ83" s="2">
        <f t="shared" si="266"/>
        <v>72815.399999999994</v>
      </c>
      <c r="BA83" s="2">
        <f t="shared" si="267"/>
        <v>58794.05</v>
      </c>
      <c r="BB83" s="2">
        <f t="shared" si="268"/>
        <v>83894.85</v>
      </c>
      <c r="BC83" s="2">
        <f t="shared" si="269"/>
        <v>79164.55</v>
      </c>
      <c r="BD83" s="2">
        <f t="shared" si="270"/>
        <v>77515.399999999994</v>
      </c>
      <c r="BE83" s="2">
        <f t="shared" si="271"/>
        <v>66064.25</v>
      </c>
      <c r="BF83" s="2">
        <f t="shared" si="272"/>
        <v>73408.5</v>
      </c>
      <c r="BG83" s="2">
        <f t="shared" si="273"/>
        <v>78354.95</v>
      </c>
      <c r="BH83" s="2">
        <f t="shared" si="274"/>
        <v>76536.350000000006</v>
      </c>
      <c r="BI83" s="2">
        <f t="shared" si="275"/>
        <v>59512.75</v>
      </c>
      <c r="BJ83" s="2">
        <f t="shared" si="276"/>
        <v>895731.43792499986</v>
      </c>
    </row>
    <row r="84" spans="1:62" x14ac:dyDescent="0.25">
      <c r="B84" t="s">
        <v>359</v>
      </c>
      <c r="C84" t="s">
        <v>360</v>
      </c>
      <c r="D84" t="s">
        <v>58</v>
      </c>
      <c r="E84" t="s">
        <v>65</v>
      </c>
      <c r="F84" s="2">
        <v>62046.5</v>
      </c>
      <c r="G84" s="2">
        <v>61020.5</v>
      </c>
      <c r="H84" s="2">
        <v>30103.200000000001</v>
      </c>
      <c r="I84" s="2">
        <v>65720.100000000006</v>
      </c>
      <c r="J84" s="2">
        <v>60694.9</v>
      </c>
      <c r="K84" s="2">
        <v>67281</v>
      </c>
      <c r="L84" s="2">
        <v>70713.8</v>
      </c>
      <c r="M84" s="2">
        <v>57815.5</v>
      </c>
      <c r="N84" s="2">
        <v>53569.8</v>
      </c>
      <c r="O84" s="2">
        <v>50342.8</v>
      </c>
      <c r="P84" s="2">
        <v>52697.599999999999</v>
      </c>
      <c r="Q84" s="2">
        <v>50110.8</v>
      </c>
      <c r="R84" s="2">
        <v>61530</v>
      </c>
      <c r="S84" s="2">
        <v>55135.4</v>
      </c>
      <c r="T84" s="2">
        <v>56565.9</v>
      </c>
      <c r="U84" s="2">
        <v>62797.3</v>
      </c>
      <c r="V84" s="2">
        <v>60826.400000000001</v>
      </c>
      <c r="W84" s="2">
        <v>56752.5</v>
      </c>
      <c r="X84" s="2">
        <v>58656.5</v>
      </c>
      <c r="Y84" s="2">
        <v>64428</v>
      </c>
      <c r="Z84" s="2">
        <v>62776</v>
      </c>
      <c r="AA84" s="2">
        <v>63026.5</v>
      </c>
      <c r="AB84" s="2">
        <v>61358.400000000001</v>
      </c>
      <c r="AC84" s="2">
        <v>64655.9</v>
      </c>
      <c r="AD84" s="2">
        <v>67445.8</v>
      </c>
      <c r="AE84" s="2">
        <v>57083.3</v>
      </c>
      <c r="AF84" s="2">
        <v>67623.5</v>
      </c>
      <c r="AG84" s="2">
        <v>65331</v>
      </c>
      <c r="AH84" s="2">
        <v>66945.3</v>
      </c>
      <c r="AI84" s="2">
        <v>33075</v>
      </c>
      <c r="AJ84" s="2">
        <v>34211.599999999999</v>
      </c>
      <c r="AK84" s="2">
        <v>34242.6</v>
      </c>
      <c r="AL84" s="2">
        <v>63763.5</v>
      </c>
      <c r="AM84" s="2">
        <v>63952.4</v>
      </c>
      <c r="AN84" s="2">
        <v>53811</v>
      </c>
      <c r="AO84" s="2">
        <v>43398.2</v>
      </c>
      <c r="AP84" s="2">
        <v>73563</v>
      </c>
      <c r="AQ84" s="2">
        <v>80787</v>
      </c>
      <c r="AR84" s="2">
        <v>71977.600000000006</v>
      </c>
      <c r="AS84" s="2">
        <v>71912.600000000006</v>
      </c>
      <c r="AT84" s="2">
        <v>75564.7</v>
      </c>
      <c r="AU84" s="2">
        <v>64810.2</v>
      </c>
      <c r="AV84" s="2">
        <v>68725.399999999994</v>
      </c>
      <c r="AW84" s="10" t="s">
        <v>895</v>
      </c>
      <c r="AX84" s="2">
        <f t="shared" si="264"/>
        <v>72648.005550000002</v>
      </c>
      <c r="AY84" s="2">
        <f t="shared" si="265"/>
        <v>65606.308274999988</v>
      </c>
      <c r="AZ84" s="2">
        <f t="shared" si="266"/>
        <v>69800.55</v>
      </c>
      <c r="BA84" s="2">
        <f t="shared" si="267"/>
        <v>68621.8</v>
      </c>
      <c r="BB84" s="2">
        <f t="shared" si="268"/>
        <v>71255</v>
      </c>
      <c r="BC84" s="2">
        <f t="shared" si="269"/>
        <v>48942.6</v>
      </c>
      <c r="BD84" s="2">
        <f t="shared" si="270"/>
        <v>51468.5</v>
      </c>
      <c r="BE84" s="2">
        <f t="shared" si="271"/>
        <v>46029.05</v>
      </c>
      <c r="BF84" s="2">
        <f t="shared" si="272"/>
        <v>58666.65</v>
      </c>
      <c r="BG84" s="2">
        <f t="shared" si="273"/>
        <v>57147.600000000006</v>
      </c>
      <c r="BH84" s="2">
        <f t="shared" si="274"/>
        <v>53254.3</v>
      </c>
      <c r="BI84" s="2">
        <f t="shared" si="275"/>
        <v>46754.5</v>
      </c>
      <c r="BJ84" s="2">
        <f t="shared" si="276"/>
        <v>710194.86382500001</v>
      </c>
    </row>
    <row r="85" spans="1:62" x14ac:dyDescent="0.25">
      <c r="B85" t="s">
        <v>624</v>
      </c>
      <c r="C85" t="s">
        <v>625</v>
      </c>
      <c r="D85" t="s">
        <v>52</v>
      </c>
      <c r="E85" t="s">
        <v>65</v>
      </c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>
        <v>11336</v>
      </c>
      <c r="AW85" s="10" t="s">
        <v>910</v>
      </c>
      <c r="AX85">
        <v>32354</v>
      </c>
      <c r="AY85">
        <v>29287</v>
      </c>
      <c r="AZ85">
        <v>32050</v>
      </c>
      <c r="BA85">
        <v>27034</v>
      </c>
      <c r="BB85">
        <v>25136</v>
      </c>
      <c r="BC85">
        <v>17320</v>
      </c>
      <c r="BD85">
        <v>11336</v>
      </c>
      <c r="BE85">
        <v>9743</v>
      </c>
      <c r="BF85">
        <v>13872</v>
      </c>
      <c r="BG85">
        <v>12423</v>
      </c>
      <c r="BH85">
        <v>19510</v>
      </c>
      <c r="BI85">
        <v>32624</v>
      </c>
      <c r="BJ85" s="2">
        <f t="shared" si="276"/>
        <v>262689</v>
      </c>
    </row>
    <row r="86" spans="1:62" x14ac:dyDescent="0.25">
      <c r="B86" t="s">
        <v>334</v>
      </c>
      <c r="C86" t="s">
        <v>335</v>
      </c>
      <c r="D86" t="s">
        <v>58</v>
      </c>
      <c r="E86" t="s">
        <v>65</v>
      </c>
      <c r="F86" s="2">
        <v>112667.8</v>
      </c>
      <c r="G86" s="2">
        <v>97364.7</v>
      </c>
      <c r="H86" s="2">
        <v>104665.60000000001</v>
      </c>
      <c r="I86" s="2">
        <v>88585.1</v>
      </c>
      <c r="J86" s="2">
        <v>84741</v>
      </c>
      <c r="K86" s="2">
        <v>77771.199999999997</v>
      </c>
      <c r="L86" s="2">
        <v>81234</v>
      </c>
      <c r="M86" s="2">
        <v>81187.199999999997</v>
      </c>
      <c r="N86" s="2">
        <v>77337.3</v>
      </c>
      <c r="O86" s="2">
        <v>83572.2</v>
      </c>
      <c r="P86" s="2">
        <v>86130.1</v>
      </c>
      <c r="Q86" s="2">
        <v>95811.9</v>
      </c>
      <c r="R86" s="2">
        <v>101220</v>
      </c>
      <c r="S86" s="2">
        <v>96788.7</v>
      </c>
      <c r="T86" s="2">
        <v>90146.6</v>
      </c>
      <c r="U86" s="2">
        <v>66933</v>
      </c>
      <c r="V86" s="2">
        <v>72968.5</v>
      </c>
      <c r="W86" s="2">
        <v>71714.8</v>
      </c>
      <c r="X86" s="2">
        <v>70283.199999999997</v>
      </c>
      <c r="Y86" s="2">
        <v>73523.600000000006</v>
      </c>
      <c r="Z86" s="2">
        <v>70757.2</v>
      </c>
      <c r="AA86" s="2">
        <v>85393.7</v>
      </c>
      <c r="AB86" s="2">
        <v>83903.8</v>
      </c>
      <c r="AC86" s="2">
        <v>101303.1</v>
      </c>
      <c r="AD86" s="2">
        <v>103286.7</v>
      </c>
      <c r="AE86" s="2">
        <v>89181.1</v>
      </c>
      <c r="AF86" s="2">
        <v>97570.8</v>
      </c>
      <c r="AG86" s="2">
        <v>89739.9</v>
      </c>
      <c r="AH86" s="2">
        <v>84489.600000000006</v>
      </c>
      <c r="AI86" s="2">
        <v>80567.3</v>
      </c>
      <c r="AJ86" s="2">
        <v>83304.5</v>
      </c>
      <c r="AK86" s="2">
        <v>83464.600000000006</v>
      </c>
      <c r="AL86" s="2">
        <v>82047.199999999997</v>
      </c>
      <c r="AM86" s="2">
        <v>61151.1</v>
      </c>
      <c r="AN86" s="2">
        <v>109087.4</v>
      </c>
      <c r="AO86" s="2">
        <v>116609.60000000001</v>
      </c>
      <c r="AP86" s="2">
        <v>83662.8</v>
      </c>
      <c r="AQ86" s="2">
        <v>113078</v>
      </c>
      <c r="AR86" s="2">
        <v>71739.199999999997</v>
      </c>
      <c r="AS86" s="2">
        <v>91089.7</v>
      </c>
      <c r="AT86" s="2">
        <v>86578.2</v>
      </c>
      <c r="AU86" s="2">
        <v>87120</v>
      </c>
      <c r="AV86" s="2">
        <v>71463</v>
      </c>
      <c r="AW86" s="10" t="s">
        <v>895</v>
      </c>
      <c r="AX86" s="2">
        <f t="shared" ref="AX86" si="277">AVERAGE(AD86,AE86,AP86,AQ86)*1.042</f>
        <v>101388.8403</v>
      </c>
      <c r="AY86" s="2">
        <f t="shared" ref="AY86" si="278">AVERAGE(AD86,AE86,AP86,AQ86)*0.941</f>
        <v>91561.323149999997</v>
      </c>
      <c r="AZ86" s="2">
        <f t="shared" ref="AZ86" si="279">AVERAGE(AF86,AR86)</f>
        <v>84655</v>
      </c>
      <c r="BA86" s="2">
        <f t="shared" ref="BA86:BA87" si="280">AVERAGE(AG86,AS86)</f>
        <v>90414.799999999988</v>
      </c>
      <c r="BB86" s="2">
        <f t="shared" ref="BB86:BB87" si="281">AVERAGE(AH86,AT86)</f>
        <v>85533.9</v>
      </c>
      <c r="BC86" s="2">
        <f t="shared" ref="BC86:BC87" si="282">AVERAGE(AI86,AU86)</f>
        <v>83843.649999999994</v>
      </c>
      <c r="BD86" s="2">
        <f t="shared" ref="BD86:BD87" si="283">AVERAGE(AJ86,AV86)</f>
        <v>77383.75</v>
      </c>
      <c r="BE86" s="2">
        <f t="shared" ref="BE86" si="284">AVERAGE(M86,AK86)</f>
        <v>82325.899999999994</v>
      </c>
      <c r="BF86" s="2">
        <f t="shared" ref="BF86" si="285">AVERAGE(N86,AL86)</f>
        <v>79692.25</v>
      </c>
      <c r="BG86" s="2">
        <f t="shared" ref="BG86" si="286">AVERAGE(O86,AM86)</f>
        <v>72361.649999999994</v>
      </c>
      <c r="BH86" s="2">
        <f t="shared" ref="BH86" si="287">AVERAGE(P86,AN86)</f>
        <v>97608.75</v>
      </c>
      <c r="BI86" s="2">
        <f t="shared" ref="BI86" si="288">AVERAGE(Q86,AO86)</f>
        <v>106210.75</v>
      </c>
      <c r="BJ86" s="2">
        <f t="shared" si="276"/>
        <v>1052980.56345</v>
      </c>
    </row>
    <row r="87" spans="1:62" x14ac:dyDescent="0.25">
      <c r="B87" t="s">
        <v>353</v>
      </c>
      <c r="C87" t="s">
        <v>354</v>
      </c>
      <c r="D87" t="s">
        <v>58</v>
      </c>
      <c r="E87" t="s">
        <v>65</v>
      </c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>
        <v>476.3</v>
      </c>
      <c r="T87" s="2">
        <v>1478.8</v>
      </c>
      <c r="U87" s="2">
        <v>1563.1</v>
      </c>
      <c r="V87" s="2">
        <v>1444.8</v>
      </c>
      <c r="W87" s="2">
        <v>151.30000000000001</v>
      </c>
      <c r="X87" s="2">
        <v>0</v>
      </c>
      <c r="Y87" s="2">
        <v>0</v>
      </c>
      <c r="Z87" s="2">
        <v>562.5</v>
      </c>
      <c r="AA87" s="2">
        <v>2423.6</v>
      </c>
      <c r="AB87" s="2">
        <v>2323.1999999999998</v>
      </c>
      <c r="AC87" s="2">
        <v>3002</v>
      </c>
      <c r="AD87" s="2">
        <v>2682.5</v>
      </c>
      <c r="AE87" s="2">
        <v>2889.5</v>
      </c>
      <c r="AF87" s="2">
        <v>2793.8</v>
      </c>
      <c r="AG87" s="2">
        <v>1996.2</v>
      </c>
      <c r="AH87" s="2">
        <v>2871.1</v>
      </c>
      <c r="AI87" s="2">
        <v>1150.3</v>
      </c>
      <c r="AJ87" s="2">
        <v>2200</v>
      </c>
      <c r="AK87" s="2">
        <v>2016.2</v>
      </c>
      <c r="AL87" s="2">
        <v>2365.6</v>
      </c>
      <c r="AM87" s="2">
        <v>2696.8</v>
      </c>
      <c r="AN87" s="2">
        <v>2759.6</v>
      </c>
      <c r="AO87" s="2">
        <v>2781.3</v>
      </c>
      <c r="AP87" s="2">
        <v>2945.9</v>
      </c>
      <c r="AQ87" s="2">
        <v>2474.4</v>
      </c>
      <c r="AR87" s="2">
        <v>2109.1999999999998</v>
      </c>
      <c r="AS87" s="2">
        <v>2466</v>
      </c>
      <c r="AT87" s="2">
        <v>2961.4</v>
      </c>
      <c r="AU87" s="2">
        <v>3055.4</v>
      </c>
      <c r="AV87" s="2">
        <v>1754.2</v>
      </c>
      <c r="AW87" s="10" t="s">
        <v>895</v>
      </c>
      <c r="AX87" s="2">
        <f>AVERAGE(AD87,AE87,AP87,AQ87)*1.042</f>
        <v>2863.49415</v>
      </c>
      <c r="AY87" s="2">
        <f>AVERAGE(AD87,AE87,AP87,AQ87)*0.941</f>
        <v>2585.9385749999997</v>
      </c>
      <c r="AZ87" s="2">
        <f>AVERAGE(AF87,AR87)</f>
        <v>2451.5</v>
      </c>
      <c r="BA87" s="2">
        <f t="shared" si="280"/>
        <v>2231.1</v>
      </c>
      <c r="BB87" s="2">
        <f t="shared" si="281"/>
        <v>2916.25</v>
      </c>
      <c r="BC87" s="2">
        <f t="shared" si="282"/>
        <v>2102.85</v>
      </c>
      <c r="BD87" s="2">
        <f t="shared" si="283"/>
        <v>1977.1</v>
      </c>
      <c r="BE87" s="2">
        <f>+AK87</f>
        <v>2016.2</v>
      </c>
      <c r="BF87" s="2">
        <f t="shared" ref="BF87" si="289">+AL87</f>
        <v>2365.6</v>
      </c>
      <c r="BG87" s="2">
        <f t="shared" ref="BG87" si="290">+AM87</f>
        <v>2696.8</v>
      </c>
      <c r="BH87" s="2">
        <f t="shared" ref="BH87" si="291">+AN87</f>
        <v>2759.6</v>
      </c>
      <c r="BI87" s="2">
        <f t="shared" ref="BI87" si="292">+AO87</f>
        <v>2781.3</v>
      </c>
      <c r="BJ87" s="2">
        <f t="shared" si="276"/>
        <v>29747.732724999994</v>
      </c>
    </row>
    <row r="88" spans="1:62" x14ac:dyDescent="0.25">
      <c r="B88" t="s">
        <v>791</v>
      </c>
      <c r="C88" t="s">
        <v>792</v>
      </c>
      <c r="D88" t="s">
        <v>56</v>
      </c>
      <c r="E88" t="s">
        <v>65</v>
      </c>
      <c r="F88" s="2">
        <v>346.1</v>
      </c>
      <c r="G88" s="2">
        <v>310.5</v>
      </c>
      <c r="H88" s="2">
        <v>212.9</v>
      </c>
      <c r="I88" s="2">
        <v>321.10000000000002</v>
      </c>
      <c r="J88" s="2">
        <v>430.5</v>
      </c>
      <c r="K88" s="2">
        <v>357.5</v>
      </c>
      <c r="L88" s="2">
        <v>422.8</v>
      </c>
      <c r="M88" s="2">
        <v>408.1</v>
      </c>
      <c r="N88" s="2">
        <v>462.4</v>
      </c>
      <c r="O88" s="2">
        <v>575.70000000000005</v>
      </c>
      <c r="P88" s="2">
        <v>668.3</v>
      </c>
      <c r="Q88" s="2">
        <v>687.3</v>
      </c>
      <c r="R88" s="2">
        <v>910</v>
      </c>
      <c r="S88" s="2">
        <v>879</v>
      </c>
      <c r="T88" s="2">
        <v>885.9</v>
      </c>
      <c r="U88" s="2">
        <v>766</v>
      </c>
      <c r="V88" s="2">
        <v>728.7</v>
      </c>
      <c r="W88" s="2">
        <v>611.29999999999995</v>
      </c>
      <c r="X88" s="2">
        <v>714.6</v>
      </c>
      <c r="Y88" s="2">
        <v>702.9</v>
      </c>
      <c r="Z88" s="2">
        <v>979</v>
      </c>
      <c r="AA88" s="2">
        <v>1240.4000000000001</v>
      </c>
      <c r="AB88" s="2">
        <v>1078.9000000000001</v>
      </c>
      <c r="AC88" s="2">
        <v>1342.6</v>
      </c>
      <c r="AD88" s="2">
        <v>2034.2</v>
      </c>
      <c r="AE88" s="2">
        <v>1728.4</v>
      </c>
      <c r="AF88" s="2">
        <v>1277.9000000000001</v>
      </c>
      <c r="AG88" s="2">
        <v>1591.7</v>
      </c>
      <c r="AH88" s="2">
        <v>1255.9000000000001</v>
      </c>
      <c r="AI88" s="2">
        <v>1321.1</v>
      </c>
      <c r="AJ88" s="2">
        <v>1197.9000000000001</v>
      </c>
      <c r="AK88" s="2">
        <v>1119</v>
      </c>
      <c r="AL88" s="2">
        <v>1303.3</v>
      </c>
      <c r="AM88" s="2">
        <v>1497.8</v>
      </c>
      <c r="AN88" s="2">
        <v>1314.6</v>
      </c>
      <c r="AO88" s="2">
        <v>1625.1</v>
      </c>
      <c r="AP88" s="2">
        <v>1273</v>
      </c>
      <c r="AQ88" s="2">
        <v>2009.4</v>
      </c>
      <c r="AR88" s="2">
        <v>1646</v>
      </c>
      <c r="AS88" s="2">
        <v>1429.2</v>
      </c>
      <c r="AT88" s="2">
        <v>1394.2</v>
      </c>
      <c r="AU88" s="2">
        <v>1461.4</v>
      </c>
      <c r="AV88" s="2">
        <v>1308.3</v>
      </c>
      <c r="AW88" s="10" t="s">
        <v>895</v>
      </c>
      <c r="AX88" s="2">
        <f t="shared" ref="AX88:AX92" si="293">AVERAGE(AD88,AE88,AP88,AQ88)*1.042</f>
        <v>1835.2225000000001</v>
      </c>
      <c r="AY88" s="2">
        <f t="shared" ref="AY88:AY92" si="294">AVERAGE(AD88,AE88,AP88,AQ88)*0.941</f>
        <v>1657.3362499999998</v>
      </c>
      <c r="AZ88" s="2">
        <f t="shared" ref="AZ88:AZ92" si="295">AVERAGE(AF88,AR88)</f>
        <v>1461.95</v>
      </c>
      <c r="BA88" s="2">
        <f t="shared" ref="BA88:BA92" si="296">AVERAGE(AG88,AS88)</f>
        <v>1510.45</v>
      </c>
      <c r="BB88" s="2">
        <f t="shared" ref="BB88:BB92" si="297">AVERAGE(AH88,AT88)</f>
        <v>1325.0500000000002</v>
      </c>
      <c r="BC88" s="2">
        <f t="shared" ref="BC88:BC92" si="298">AVERAGE(AI88,AU88)</f>
        <v>1391.25</v>
      </c>
      <c r="BD88" s="2">
        <f t="shared" ref="BD88:BD92" si="299">AVERAGE(AJ88,AV88)</f>
        <v>1253.0999999999999</v>
      </c>
      <c r="BE88" s="2">
        <f t="shared" ref="BE88:BE92" si="300">AVERAGE(M88,AK88)</f>
        <v>763.55</v>
      </c>
      <c r="BF88" s="2">
        <f t="shared" ref="BF88:BF92" si="301">AVERAGE(N88,AL88)</f>
        <v>882.84999999999991</v>
      </c>
      <c r="BG88" s="2">
        <f t="shared" ref="BG88:BG92" si="302">AVERAGE(O88,AM88)</f>
        <v>1036.75</v>
      </c>
      <c r="BH88" s="2">
        <f t="shared" ref="BH88:BH92" si="303">AVERAGE(P88,AN88)</f>
        <v>991.44999999999993</v>
      </c>
      <c r="BI88" s="2">
        <f t="shared" ref="BI88:BI92" si="304">AVERAGE(Q88,AO88)</f>
        <v>1156.1999999999998</v>
      </c>
      <c r="BJ88" s="2">
        <f t="shared" si="276"/>
        <v>15265.158750000002</v>
      </c>
    </row>
    <row r="89" spans="1:62" x14ac:dyDescent="0.25">
      <c r="B89" t="s">
        <v>59</v>
      </c>
      <c r="C89" t="s">
        <v>60</v>
      </c>
      <c r="D89" t="s">
        <v>58</v>
      </c>
      <c r="E89" t="s">
        <v>61</v>
      </c>
      <c r="F89" s="2">
        <v>122324.8</v>
      </c>
      <c r="G89" s="2">
        <v>102252.8</v>
      </c>
      <c r="H89" s="2">
        <v>114394.2</v>
      </c>
      <c r="I89" s="2">
        <v>107049</v>
      </c>
      <c r="J89" s="2">
        <v>109573</v>
      </c>
      <c r="K89" s="2">
        <v>91151.9</v>
      </c>
      <c r="L89" s="2">
        <v>95926.6</v>
      </c>
      <c r="M89" s="2">
        <v>99606.9</v>
      </c>
      <c r="N89" s="2">
        <v>97249.7</v>
      </c>
      <c r="O89" s="2">
        <v>103485.9</v>
      </c>
      <c r="P89" s="2">
        <v>117254.2</v>
      </c>
      <c r="Q89" s="2">
        <v>120152.4</v>
      </c>
      <c r="R89" s="2">
        <v>138390.79999999999</v>
      </c>
      <c r="S89" s="2">
        <v>128516.5</v>
      </c>
      <c r="T89" s="2">
        <v>121290.7</v>
      </c>
      <c r="U89" s="2">
        <v>106435.7</v>
      </c>
      <c r="V89" s="2">
        <v>98762.4</v>
      </c>
      <c r="W89" s="2">
        <v>92081.600000000006</v>
      </c>
      <c r="X89" s="2">
        <v>90029.5</v>
      </c>
      <c r="Y89" s="2">
        <v>97125.6</v>
      </c>
      <c r="Z89" s="2">
        <v>94113.3</v>
      </c>
      <c r="AA89" s="2">
        <v>116179</v>
      </c>
      <c r="AB89" s="2">
        <v>110173.5</v>
      </c>
      <c r="AC89" s="2">
        <v>124914.6</v>
      </c>
      <c r="AD89" s="2">
        <v>125153.9</v>
      </c>
      <c r="AE89" s="2">
        <v>113326.2</v>
      </c>
      <c r="AF89" s="2">
        <v>125034.3</v>
      </c>
      <c r="AG89" s="2">
        <v>112358.3</v>
      </c>
      <c r="AH89" s="2">
        <v>115949.6</v>
      </c>
      <c r="AI89" s="2">
        <v>110274</v>
      </c>
      <c r="AJ89" s="2">
        <v>117702.7</v>
      </c>
      <c r="AK89" s="2">
        <v>114538.3</v>
      </c>
      <c r="AL89" s="2">
        <v>110349</v>
      </c>
      <c r="AM89" s="2">
        <v>105657.8</v>
      </c>
      <c r="AN89" s="2">
        <v>117651</v>
      </c>
      <c r="AO89" s="2">
        <v>115856</v>
      </c>
      <c r="AP89" s="2">
        <v>138047.70000000001</v>
      </c>
      <c r="AQ89" s="2">
        <v>120567.6</v>
      </c>
      <c r="AR89" s="2">
        <v>112455.2</v>
      </c>
      <c r="AS89" s="2">
        <v>124274.4</v>
      </c>
      <c r="AT89" s="2">
        <v>106686.6</v>
      </c>
      <c r="AU89" s="2">
        <v>99980.800000000003</v>
      </c>
      <c r="AV89" s="2">
        <v>100076.7</v>
      </c>
      <c r="AW89" s="10" t="s">
        <v>895</v>
      </c>
      <c r="AX89" s="2">
        <f t="shared" si="293"/>
        <v>129493.35170000001</v>
      </c>
      <c r="AY89" s="2">
        <f t="shared" si="294"/>
        <v>116941.69284999999</v>
      </c>
      <c r="AZ89" s="2">
        <f t="shared" si="295"/>
        <v>118744.75</v>
      </c>
      <c r="BA89" s="2">
        <f t="shared" si="296"/>
        <v>118316.35</v>
      </c>
      <c r="BB89" s="2">
        <f t="shared" si="297"/>
        <v>111318.1</v>
      </c>
      <c r="BC89" s="2">
        <f t="shared" si="298"/>
        <v>105127.4</v>
      </c>
      <c r="BD89" s="2">
        <f t="shared" si="299"/>
        <v>108889.7</v>
      </c>
      <c r="BE89" s="2">
        <f t="shared" si="300"/>
        <v>107072.6</v>
      </c>
      <c r="BF89" s="2">
        <f t="shared" si="301"/>
        <v>103799.35</v>
      </c>
      <c r="BG89" s="2">
        <f t="shared" si="302"/>
        <v>104571.85</v>
      </c>
      <c r="BH89" s="2">
        <f t="shared" si="303"/>
        <v>117452.6</v>
      </c>
      <c r="BI89" s="2">
        <f t="shared" si="304"/>
        <v>118004.2</v>
      </c>
      <c r="BJ89" s="2">
        <f t="shared" si="276"/>
        <v>1359731.9445499999</v>
      </c>
    </row>
    <row r="90" spans="1:62" x14ac:dyDescent="0.25">
      <c r="B90" t="s">
        <v>413</v>
      </c>
      <c r="C90" t="s">
        <v>414</v>
      </c>
      <c r="D90" t="s">
        <v>58</v>
      </c>
      <c r="E90" t="s">
        <v>65</v>
      </c>
      <c r="F90" s="2">
        <v>26613.599999999999</v>
      </c>
      <c r="G90" s="2">
        <v>23244</v>
      </c>
      <c r="H90" s="2">
        <v>18764.7</v>
      </c>
      <c r="I90" s="2">
        <v>28316.7</v>
      </c>
      <c r="J90" s="2">
        <v>38464.1</v>
      </c>
      <c r="K90" s="2">
        <v>40136.5</v>
      </c>
      <c r="L90" s="2">
        <v>54932.800000000003</v>
      </c>
      <c r="M90" s="2">
        <v>62688.9</v>
      </c>
      <c r="N90" s="2">
        <v>42109.9</v>
      </c>
      <c r="O90" s="2">
        <v>64801.9</v>
      </c>
      <c r="P90" s="2">
        <v>52588.5</v>
      </c>
      <c r="Q90" s="2">
        <v>31521.8</v>
      </c>
      <c r="R90" s="2">
        <v>27857.5</v>
      </c>
      <c r="S90" s="2">
        <v>28432.6</v>
      </c>
      <c r="T90" s="2">
        <v>30009.599999999999</v>
      </c>
      <c r="U90" s="2">
        <v>37364.6</v>
      </c>
      <c r="V90" s="2">
        <v>44504.800000000003</v>
      </c>
      <c r="W90" s="2">
        <v>28700.400000000001</v>
      </c>
      <c r="X90" s="2">
        <v>48822.5</v>
      </c>
      <c r="Y90" s="2">
        <v>56495.4</v>
      </c>
      <c r="Z90" s="2">
        <v>42012.1</v>
      </c>
      <c r="AA90" s="2">
        <v>52632.800000000003</v>
      </c>
      <c r="AB90" s="2">
        <v>67601.600000000006</v>
      </c>
      <c r="AC90" s="2">
        <v>63422.8</v>
      </c>
      <c r="AD90" s="2">
        <v>67467</v>
      </c>
      <c r="AE90" s="2">
        <v>56566.3</v>
      </c>
      <c r="AF90" s="2">
        <v>53074.1</v>
      </c>
      <c r="AG90" s="2">
        <v>31948.6</v>
      </c>
      <c r="AH90" s="2">
        <v>37471.199999999997</v>
      </c>
      <c r="AI90" s="2">
        <v>44003.199999999997</v>
      </c>
      <c r="AJ90" s="2">
        <v>74521.8</v>
      </c>
      <c r="AK90" s="2">
        <v>90121.1</v>
      </c>
      <c r="AL90" s="2">
        <v>86985</v>
      </c>
      <c r="AM90" s="2">
        <v>35191.9</v>
      </c>
      <c r="AN90" s="2">
        <v>35470.6</v>
      </c>
      <c r="AO90" s="2">
        <v>30125.5</v>
      </c>
      <c r="AP90" s="2">
        <v>70346.100000000006</v>
      </c>
      <c r="AQ90" s="2">
        <v>77150</v>
      </c>
      <c r="AR90" s="2">
        <v>78738.399999999994</v>
      </c>
      <c r="AS90" s="2">
        <v>53094</v>
      </c>
      <c r="AT90" s="2">
        <v>55406</v>
      </c>
      <c r="AU90" s="2">
        <v>53508</v>
      </c>
      <c r="AV90" s="2">
        <v>50923.199999999997</v>
      </c>
      <c r="AW90" s="10" t="s">
        <v>895</v>
      </c>
      <c r="AX90" s="2">
        <f t="shared" si="293"/>
        <v>70733.408700000015</v>
      </c>
      <c r="AY90" s="2">
        <f t="shared" si="294"/>
        <v>63877.29135</v>
      </c>
      <c r="AZ90" s="2">
        <f t="shared" si="295"/>
        <v>65906.25</v>
      </c>
      <c r="BA90" s="2">
        <f t="shared" si="296"/>
        <v>42521.3</v>
      </c>
      <c r="BB90" s="2">
        <f t="shared" si="297"/>
        <v>46438.6</v>
      </c>
      <c r="BC90" s="2">
        <f t="shared" si="298"/>
        <v>48755.6</v>
      </c>
      <c r="BD90" s="2">
        <f t="shared" si="299"/>
        <v>62722.5</v>
      </c>
      <c r="BE90" s="2">
        <f t="shared" si="300"/>
        <v>76405</v>
      </c>
      <c r="BF90" s="2">
        <f t="shared" si="301"/>
        <v>64547.45</v>
      </c>
      <c r="BG90" s="2">
        <f t="shared" si="302"/>
        <v>49996.9</v>
      </c>
      <c r="BH90" s="2">
        <f t="shared" si="303"/>
        <v>44029.55</v>
      </c>
      <c r="BI90" s="2">
        <f t="shared" si="304"/>
        <v>30823.65</v>
      </c>
      <c r="BJ90" s="2">
        <f t="shared" si="276"/>
        <v>666757.50005000003</v>
      </c>
    </row>
    <row r="91" spans="1:62" x14ac:dyDescent="0.25">
      <c r="B91" t="s">
        <v>520</v>
      </c>
      <c r="C91" t="s">
        <v>521</v>
      </c>
      <c r="D91" t="s">
        <v>184</v>
      </c>
      <c r="E91" t="s">
        <v>53</v>
      </c>
      <c r="F91" s="2">
        <v>1052708.8</v>
      </c>
      <c r="G91" s="2">
        <v>1201470.3999999999</v>
      </c>
      <c r="H91" s="2">
        <v>1285025</v>
      </c>
      <c r="I91" s="2">
        <v>1229988.6000000001</v>
      </c>
      <c r="J91" s="2">
        <v>1235090.8</v>
      </c>
      <c r="K91" s="2">
        <v>1128873.3999999999</v>
      </c>
      <c r="L91" s="2">
        <v>1147054.5</v>
      </c>
      <c r="M91" s="2">
        <v>1145850.3</v>
      </c>
      <c r="N91" s="2">
        <v>1189557.3999999999</v>
      </c>
      <c r="O91" s="2">
        <v>1277494.3999999999</v>
      </c>
      <c r="P91" s="2">
        <v>1157083.7</v>
      </c>
      <c r="Q91" s="2">
        <v>1237874.1000000001</v>
      </c>
      <c r="R91" s="2">
        <v>1150788.8999999999</v>
      </c>
      <c r="S91" s="2">
        <v>1086916.8999999999</v>
      </c>
      <c r="T91" s="2">
        <v>1180874.2</v>
      </c>
      <c r="U91" s="2">
        <v>974803.5</v>
      </c>
      <c r="V91" s="2">
        <v>877377.2</v>
      </c>
      <c r="W91" s="2">
        <v>1029402.1</v>
      </c>
      <c r="X91" s="2">
        <v>950664.2</v>
      </c>
      <c r="Y91" s="2">
        <v>1064089.7</v>
      </c>
      <c r="Z91" s="2">
        <v>1065716.2</v>
      </c>
      <c r="AA91" s="2">
        <v>1200619.7</v>
      </c>
      <c r="AB91" s="2">
        <v>1054179</v>
      </c>
      <c r="AC91" s="2">
        <v>1065401.8999999999</v>
      </c>
      <c r="AD91" s="2">
        <v>1225347.2</v>
      </c>
      <c r="AE91" s="2">
        <v>984742.7</v>
      </c>
      <c r="AF91" s="2">
        <v>1281714</v>
      </c>
      <c r="AG91" s="2">
        <v>1199758.6000000001</v>
      </c>
      <c r="AH91" s="2">
        <v>1233263.2</v>
      </c>
      <c r="AI91" s="2">
        <v>1215711.7</v>
      </c>
      <c r="AJ91" s="2">
        <v>1177964.2</v>
      </c>
      <c r="AK91" s="2">
        <v>1166001.7</v>
      </c>
      <c r="AL91" s="2">
        <v>1006998.4</v>
      </c>
      <c r="AM91" s="2">
        <v>1086003.7</v>
      </c>
      <c r="AN91" s="2">
        <v>1020721.8</v>
      </c>
      <c r="AO91" s="2">
        <v>1115670.3999999999</v>
      </c>
      <c r="AP91" s="2">
        <v>1223487.3999999999</v>
      </c>
      <c r="AQ91" s="2">
        <v>1129172.8999999999</v>
      </c>
      <c r="AR91" s="2">
        <v>1201501.6000000001</v>
      </c>
      <c r="AS91" s="2">
        <v>1149778.3999999999</v>
      </c>
      <c r="AT91" s="2">
        <v>1239486.2</v>
      </c>
      <c r="AU91" s="2">
        <v>1078378.1000000001</v>
      </c>
      <c r="AV91" s="2">
        <v>1007238.1</v>
      </c>
      <c r="AW91" s="10" t="s">
        <v>895</v>
      </c>
      <c r="AX91" s="2">
        <f t="shared" si="293"/>
        <v>1188596.4270999997</v>
      </c>
      <c r="AY91" s="2">
        <f t="shared" si="294"/>
        <v>1073386.9845499997</v>
      </c>
      <c r="AZ91" s="2">
        <f t="shared" si="295"/>
        <v>1241607.8</v>
      </c>
      <c r="BA91" s="2">
        <f t="shared" si="296"/>
        <v>1174768.5</v>
      </c>
      <c r="BB91" s="2">
        <f t="shared" si="297"/>
        <v>1236374.7</v>
      </c>
      <c r="BC91" s="2">
        <f t="shared" si="298"/>
        <v>1147044.8999999999</v>
      </c>
      <c r="BD91" s="2">
        <f t="shared" si="299"/>
        <v>1092601.1499999999</v>
      </c>
      <c r="BE91" s="2">
        <f t="shared" si="300"/>
        <v>1155926</v>
      </c>
      <c r="BF91" s="2">
        <f t="shared" si="301"/>
        <v>1098277.8999999999</v>
      </c>
      <c r="BG91" s="2">
        <f t="shared" si="302"/>
        <v>1181749.0499999998</v>
      </c>
      <c r="BH91" s="2">
        <f t="shared" si="303"/>
        <v>1088902.75</v>
      </c>
      <c r="BI91" s="2">
        <f t="shared" si="304"/>
        <v>1176772.25</v>
      </c>
      <c r="BJ91" s="2">
        <f t="shared" si="276"/>
        <v>13856008.411649998</v>
      </c>
    </row>
    <row r="92" spans="1:62" x14ac:dyDescent="0.25">
      <c r="B92" t="s">
        <v>110</v>
      </c>
      <c r="C92" t="s">
        <v>111</v>
      </c>
      <c r="D92" t="s">
        <v>58</v>
      </c>
      <c r="E92" t="s">
        <v>65</v>
      </c>
      <c r="F92" s="2">
        <v>118414.39999999999</v>
      </c>
      <c r="G92" s="2">
        <v>97957.6</v>
      </c>
      <c r="H92" s="2">
        <v>112461.7</v>
      </c>
      <c r="I92" s="2">
        <v>96585.9</v>
      </c>
      <c r="J92" s="2">
        <v>90102.5</v>
      </c>
      <c r="K92" s="2">
        <v>81468.100000000006</v>
      </c>
      <c r="L92" s="2">
        <v>83703.8</v>
      </c>
      <c r="M92" s="2">
        <v>80446.8</v>
      </c>
      <c r="N92" s="2">
        <v>78358.3</v>
      </c>
      <c r="O92" s="2">
        <v>86341</v>
      </c>
      <c r="P92" s="2">
        <v>101713.4</v>
      </c>
      <c r="Q92" s="2">
        <v>110970.4</v>
      </c>
      <c r="R92" s="2">
        <v>110450.3</v>
      </c>
      <c r="S92" s="2">
        <v>104087.2</v>
      </c>
      <c r="T92" s="2">
        <v>100253.3</v>
      </c>
      <c r="U92" s="2">
        <v>91579.5</v>
      </c>
      <c r="V92" s="2">
        <v>91861.5</v>
      </c>
      <c r="W92" s="2">
        <v>85194.2</v>
      </c>
      <c r="X92" s="2">
        <v>82642.2</v>
      </c>
      <c r="Y92" s="2">
        <v>80667.3</v>
      </c>
      <c r="Z92" s="2">
        <v>78796</v>
      </c>
      <c r="AA92" s="2">
        <v>95102.2</v>
      </c>
      <c r="AB92" s="2">
        <v>97635</v>
      </c>
      <c r="AC92" s="2">
        <v>118712.9</v>
      </c>
      <c r="AD92" s="2">
        <v>117674.8</v>
      </c>
      <c r="AE92" s="2">
        <v>102385.2</v>
      </c>
      <c r="AF92" s="2">
        <v>102525.8</v>
      </c>
      <c r="AG92" s="2">
        <v>95113.8</v>
      </c>
      <c r="AH92" s="2">
        <v>89117.6</v>
      </c>
      <c r="AI92" s="2">
        <v>85558.6</v>
      </c>
      <c r="AJ92" s="2">
        <v>87049</v>
      </c>
      <c r="AK92" s="2">
        <v>87194.7</v>
      </c>
      <c r="AL92" s="2">
        <v>84099.8</v>
      </c>
      <c r="AM92" s="2">
        <v>91175.2</v>
      </c>
      <c r="AN92" s="2">
        <v>102579.3</v>
      </c>
      <c r="AO92" s="2">
        <v>105518.39999999999</v>
      </c>
      <c r="AP92" s="2">
        <v>130401</v>
      </c>
      <c r="AQ92" s="2">
        <v>109492.4</v>
      </c>
      <c r="AR92" s="2">
        <v>114389.6</v>
      </c>
      <c r="AS92" s="2">
        <v>111921.2</v>
      </c>
      <c r="AT92" s="2">
        <v>107391.7</v>
      </c>
      <c r="AU92" s="2">
        <v>99274.3</v>
      </c>
      <c r="AV92" s="2">
        <v>106206.8</v>
      </c>
      <c r="AW92" s="10" t="s">
        <v>895</v>
      </c>
      <c r="AX92" s="2">
        <f t="shared" si="293"/>
        <v>119817.8607</v>
      </c>
      <c r="AY92" s="2">
        <f t="shared" si="294"/>
        <v>108204.03735</v>
      </c>
      <c r="AZ92" s="2">
        <f t="shared" si="295"/>
        <v>108457.70000000001</v>
      </c>
      <c r="BA92" s="2">
        <f t="shared" si="296"/>
        <v>103517.5</v>
      </c>
      <c r="BB92" s="2">
        <f t="shared" si="297"/>
        <v>98254.65</v>
      </c>
      <c r="BC92" s="2">
        <f t="shared" si="298"/>
        <v>92416.450000000012</v>
      </c>
      <c r="BD92" s="2">
        <f t="shared" si="299"/>
        <v>96627.9</v>
      </c>
      <c r="BE92" s="2">
        <f t="shared" si="300"/>
        <v>83820.75</v>
      </c>
      <c r="BF92" s="2">
        <f t="shared" si="301"/>
        <v>81229.05</v>
      </c>
      <c r="BG92" s="2">
        <f t="shared" si="302"/>
        <v>88758.1</v>
      </c>
      <c r="BH92" s="2">
        <f t="shared" si="303"/>
        <v>102146.35</v>
      </c>
      <c r="BI92" s="2">
        <f t="shared" si="304"/>
        <v>108244.4</v>
      </c>
      <c r="BJ92" s="2">
        <f t="shared" si="276"/>
        <v>1191494.7480500001</v>
      </c>
    </row>
    <row r="93" spans="1:62" x14ac:dyDescent="0.25">
      <c r="B93" t="s">
        <v>843</v>
      </c>
      <c r="C93" t="s">
        <v>844</v>
      </c>
      <c r="D93" t="s">
        <v>52</v>
      </c>
      <c r="E93" t="s">
        <v>57</v>
      </c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>
        <v>0</v>
      </c>
      <c r="R93" s="2">
        <v>7713.8</v>
      </c>
      <c r="S93" s="2">
        <v>9504.2999999999993</v>
      </c>
      <c r="T93" s="2">
        <v>10126.799999999999</v>
      </c>
      <c r="U93" s="2">
        <v>8573.5</v>
      </c>
      <c r="V93" s="2">
        <v>11619.7</v>
      </c>
      <c r="W93" s="2">
        <v>18959</v>
      </c>
      <c r="X93" s="2">
        <v>15088.2</v>
      </c>
      <c r="Y93" s="2">
        <v>19128</v>
      </c>
      <c r="Z93" s="2">
        <v>17915.599999999999</v>
      </c>
      <c r="AA93" s="2">
        <v>17786.900000000001</v>
      </c>
      <c r="AB93" s="2">
        <v>21369.8</v>
      </c>
      <c r="AC93" s="2">
        <v>18019.400000000001</v>
      </c>
      <c r="AD93" s="2">
        <v>19752.5</v>
      </c>
      <c r="AE93" s="2">
        <v>21474.400000000001</v>
      </c>
      <c r="AF93" s="2">
        <v>20953.099999999999</v>
      </c>
      <c r="AG93" s="2">
        <v>20105.8</v>
      </c>
      <c r="AH93" s="2">
        <v>22059.1</v>
      </c>
      <c r="AI93" s="2">
        <v>22984</v>
      </c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>
        <v>22566.1</v>
      </c>
      <c r="AW93" s="10" t="s">
        <v>910</v>
      </c>
      <c r="AX93">
        <v>26114</v>
      </c>
      <c r="AY93">
        <v>20351</v>
      </c>
      <c r="AZ93">
        <v>23880</v>
      </c>
      <c r="BA93">
        <v>22890</v>
      </c>
      <c r="BB93">
        <v>25133</v>
      </c>
      <c r="BC93">
        <v>24310</v>
      </c>
      <c r="BD93">
        <v>22566</v>
      </c>
      <c r="BE93">
        <v>24468</v>
      </c>
      <c r="BF93">
        <v>20232</v>
      </c>
      <c r="BG93">
        <v>28373</v>
      </c>
      <c r="BH93">
        <v>21819</v>
      </c>
      <c r="BI93">
        <v>26627</v>
      </c>
      <c r="BJ93" s="2">
        <f t="shared" si="276"/>
        <v>286763</v>
      </c>
    </row>
    <row r="94" spans="1:62" x14ac:dyDescent="0.25">
      <c r="B94" t="s">
        <v>852</v>
      </c>
      <c r="C94" t="s">
        <v>853</v>
      </c>
      <c r="D94" t="s">
        <v>64</v>
      </c>
      <c r="E94" t="s">
        <v>185</v>
      </c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>
        <v>0</v>
      </c>
      <c r="U94" s="2">
        <v>0</v>
      </c>
      <c r="V94" s="2">
        <v>0</v>
      </c>
      <c r="W94" s="2">
        <v>0</v>
      </c>
      <c r="X94" s="2">
        <v>0</v>
      </c>
      <c r="Y94" s="2">
        <v>0</v>
      </c>
      <c r="Z94" s="2">
        <v>0</v>
      </c>
      <c r="AA94" s="2">
        <v>0</v>
      </c>
      <c r="AB94" s="2">
        <v>0</v>
      </c>
      <c r="AC94" s="2">
        <v>0</v>
      </c>
      <c r="AD94" s="2">
        <v>0</v>
      </c>
      <c r="AE94" s="2">
        <v>0</v>
      </c>
      <c r="AF94" s="2">
        <v>0</v>
      </c>
      <c r="AG94" s="2">
        <v>0</v>
      </c>
      <c r="AH94" s="2">
        <v>0</v>
      </c>
      <c r="AI94" s="2">
        <v>0</v>
      </c>
      <c r="AJ94" s="2">
        <v>0</v>
      </c>
      <c r="AK94" s="2">
        <v>0</v>
      </c>
      <c r="AL94" s="2">
        <v>0</v>
      </c>
      <c r="AM94" s="2">
        <v>0</v>
      </c>
      <c r="AN94" s="2">
        <v>0</v>
      </c>
      <c r="AO94" s="2">
        <v>0</v>
      </c>
      <c r="AP94" s="2">
        <v>0</v>
      </c>
      <c r="AQ94" s="2">
        <v>0</v>
      </c>
      <c r="AR94" s="2">
        <v>0</v>
      </c>
      <c r="AS94" s="2">
        <v>0</v>
      </c>
      <c r="AT94" s="2">
        <v>0</v>
      </c>
      <c r="AU94" s="2">
        <v>0</v>
      </c>
      <c r="AV94" s="2">
        <v>0</v>
      </c>
      <c r="AW94" s="10" t="s">
        <v>910</v>
      </c>
      <c r="AX94" s="2">
        <v>316400</v>
      </c>
      <c r="AY94" s="2">
        <v>316400</v>
      </c>
      <c r="AZ94" s="2">
        <v>1682800</v>
      </c>
      <c r="BA94" s="2">
        <v>2019700</v>
      </c>
      <c r="BB94" s="2">
        <v>1558800</v>
      </c>
      <c r="BC94" s="2">
        <v>1558000</v>
      </c>
      <c r="BD94" s="2">
        <v>1558000</v>
      </c>
      <c r="BE94" s="2">
        <v>833500</v>
      </c>
      <c r="BF94" s="2">
        <v>1558000</v>
      </c>
      <c r="BG94" s="2">
        <v>2019700</v>
      </c>
      <c r="BH94" s="2">
        <v>1682000</v>
      </c>
      <c r="BI94" s="2">
        <v>316400</v>
      </c>
      <c r="BJ94" s="2">
        <f t="shared" si="276"/>
        <v>15419700</v>
      </c>
    </row>
    <row r="95" spans="1:62" x14ac:dyDescent="0.25">
      <c r="B95" t="s">
        <v>290</v>
      </c>
      <c r="C95" t="s">
        <v>291</v>
      </c>
      <c r="D95" t="s">
        <v>58</v>
      </c>
      <c r="E95" t="s">
        <v>65</v>
      </c>
      <c r="F95" s="2">
        <v>71727.100000000006</v>
      </c>
      <c r="G95" s="2">
        <v>70033.600000000006</v>
      </c>
      <c r="H95" s="2">
        <v>65572</v>
      </c>
      <c r="I95" s="2">
        <v>64636</v>
      </c>
      <c r="J95" s="2">
        <v>70730.399999999994</v>
      </c>
      <c r="K95" s="2">
        <v>57525.7</v>
      </c>
      <c r="L95" s="2">
        <v>59915</v>
      </c>
      <c r="M95" s="2">
        <v>64790.6</v>
      </c>
      <c r="N95" s="2">
        <v>7722.6</v>
      </c>
      <c r="O95" s="2">
        <v>61554.2</v>
      </c>
      <c r="P95" s="2">
        <v>69659.7</v>
      </c>
      <c r="Q95" s="2">
        <v>70144.800000000003</v>
      </c>
      <c r="R95" s="2">
        <v>77235.100000000006</v>
      </c>
      <c r="S95" s="2">
        <v>71163.899999999994</v>
      </c>
      <c r="T95" s="2">
        <v>72732</v>
      </c>
      <c r="U95" s="2">
        <v>72036</v>
      </c>
      <c r="V95" s="2">
        <v>63588.3</v>
      </c>
      <c r="W95" s="2">
        <v>56450.9</v>
      </c>
      <c r="X95" s="2">
        <v>67774.100000000006</v>
      </c>
      <c r="Y95" s="2">
        <v>62324.7</v>
      </c>
      <c r="Z95" s="2">
        <v>69328.2</v>
      </c>
      <c r="AA95" s="2">
        <v>58896.2</v>
      </c>
      <c r="AB95" s="2">
        <v>87403.199999999997</v>
      </c>
      <c r="AC95" s="2">
        <v>93230.1</v>
      </c>
      <c r="AD95" s="2">
        <v>79566.3</v>
      </c>
      <c r="AE95" s="2">
        <v>5570</v>
      </c>
      <c r="AF95" s="2">
        <v>134337.79999999999</v>
      </c>
      <c r="AG95" s="2">
        <v>73335.100000000006</v>
      </c>
      <c r="AH95" s="2">
        <v>61452.5</v>
      </c>
      <c r="AI95" s="2">
        <v>65281.3</v>
      </c>
      <c r="AJ95" s="2">
        <v>34911.4</v>
      </c>
      <c r="AK95" s="2">
        <v>18810</v>
      </c>
      <c r="AL95" s="2">
        <v>25017.3</v>
      </c>
      <c r="AM95" s="2">
        <v>37172.5</v>
      </c>
      <c r="AN95" s="2">
        <v>28758.400000000001</v>
      </c>
      <c r="AO95" s="2">
        <v>23166.400000000001</v>
      </c>
      <c r="AP95" s="2">
        <v>9421.1</v>
      </c>
      <c r="AQ95" s="2">
        <v>1510.9</v>
      </c>
      <c r="AR95" s="2">
        <v>40288</v>
      </c>
      <c r="AS95" s="2">
        <v>5585.1</v>
      </c>
      <c r="AT95" s="2">
        <v>58963.3</v>
      </c>
      <c r="AU95" s="2">
        <v>63847.4</v>
      </c>
      <c r="AV95" s="2">
        <v>64313.599999999999</v>
      </c>
      <c r="AW95" s="10" t="s">
        <v>895</v>
      </c>
      <c r="AX95" s="2">
        <f t="shared" ref="AX95" si="305">AVERAGE(AD95,AE95,AP95,AQ95)*1.042</f>
        <v>25025.792150000001</v>
      </c>
      <c r="AY95" s="2">
        <f t="shared" ref="AY95" si="306">AVERAGE(AD95,AE95,AP95,AQ95)*0.941</f>
        <v>22600.067575000001</v>
      </c>
      <c r="AZ95" s="2">
        <f t="shared" ref="AZ95" si="307">AVERAGE(AF95,AR95)</f>
        <v>87312.9</v>
      </c>
      <c r="BA95" s="2">
        <f t="shared" ref="BA95" si="308">AVERAGE(AG95,AS95)</f>
        <v>39460.100000000006</v>
      </c>
      <c r="BB95" s="2">
        <f t="shared" ref="BB95" si="309">AVERAGE(AH95,AT95)</f>
        <v>60207.9</v>
      </c>
      <c r="BC95" s="2">
        <f t="shared" ref="BC95" si="310">AVERAGE(AI95,AU95)</f>
        <v>64564.350000000006</v>
      </c>
      <c r="BD95" s="2">
        <f t="shared" ref="BD95" si="311">AVERAGE(AJ95,AV95)</f>
        <v>49612.5</v>
      </c>
      <c r="BE95" s="2">
        <f t="shared" ref="BE95" si="312">AVERAGE(M95,AK95)</f>
        <v>41800.300000000003</v>
      </c>
      <c r="BF95" s="2">
        <f t="shared" ref="BF95" si="313">AVERAGE(N95,AL95)</f>
        <v>16369.95</v>
      </c>
      <c r="BG95" s="2">
        <f t="shared" ref="BG95" si="314">AVERAGE(O95,AM95)</f>
        <v>49363.35</v>
      </c>
      <c r="BH95" s="2">
        <f t="shared" ref="BH95" si="315">AVERAGE(P95,AN95)</f>
        <v>49209.05</v>
      </c>
      <c r="BI95" s="2">
        <f t="shared" ref="BI95" si="316">AVERAGE(Q95,AO95)</f>
        <v>46655.600000000006</v>
      </c>
      <c r="BJ95" s="2">
        <f t="shared" si="276"/>
        <v>552181.85972499999</v>
      </c>
    </row>
    <row r="96" spans="1:62" x14ac:dyDescent="0.25">
      <c r="B96" t="s">
        <v>393</v>
      </c>
      <c r="C96" t="s">
        <v>394</v>
      </c>
      <c r="D96" t="s">
        <v>52</v>
      </c>
      <c r="E96" t="s">
        <v>65</v>
      </c>
      <c r="F96" s="2">
        <v>0</v>
      </c>
      <c r="G96" s="2">
        <v>13158.9</v>
      </c>
      <c r="H96" s="2">
        <v>8668.4</v>
      </c>
      <c r="I96" s="2">
        <v>10154.700000000001</v>
      </c>
      <c r="J96" s="2">
        <v>22737.3</v>
      </c>
      <c r="K96" s="2">
        <v>17583.8</v>
      </c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>
        <v>35602.300000000003</v>
      </c>
      <c r="AK96" s="2">
        <v>25992.799999999999</v>
      </c>
      <c r="AL96" s="2">
        <v>36834.5</v>
      </c>
      <c r="AM96" s="2">
        <v>49914.6</v>
      </c>
      <c r="AN96" s="2">
        <v>31412.400000000001</v>
      </c>
      <c r="AO96" s="2">
        <v>42634.400000000001</v>
      </c>
      <c r="AP96" s="2">
        <v>29736.7</v>
      </c>
      <c r="AQ96" s="2">
        <v>37458.5</v>
      </c>
      <c r="AR96" s="2">
        <v>60408.1</v>
      </c>
      <c r="AS96" s="2">
        <v>42508.7</v>
      </c>
      <c r="AT96" s="2">
        <v>65124</v>
      </c>
      <c r="AU96" s="2">
        <v>39016.1</v>
      </c>
      <c r="AV96" s="2">
        <v>9574.7999999999993</v>
      </c>
      <c r="AW96" s="10" t="s">
        <v>898</v>
      </c>
      <c r="AX96" s="2">
        <f>AVERAGE($AJ96:$AV96)*AX13</f>
        <v>39686.629884088514</v>
      </c>
      <c r="AY96" s="2">
        <f t="shared" ref="AY96:BI96" si="317">AVERAGE($AJ96:$AV96)*AY13</f>
        <v>35845.988282402526</v>
      </c>
      <c r="AZ96" s="2">
        <f t="shared" si="317"/>
        <v>39686.629884088514</v>
      </c>
      <c r="BA96" s="2">
        <f t="shared" si="317"/>
        <v>38406.416016859846</v>
      </c>
      <c r="BB96" s="2">
        <f t="shared" si="317"/>
        <v>39686.629884088514</v>
      </c>
      <c r="BC96" s="2">
        <f t="shared" si="317"/>
        <v>38406.416016859846</v>
      </c>
      <c r="BD96" s="2">
        <f t="shared" si="317"/>
        <v>39686.629884088514</v>
      </c>
      <c r="BE96" s="2">
        <f t="shared" si="317"/>
        <v>39686.629884088514</v>
      </c>
      <c r="BF96" s="2">
        <f t="shared" si="317"/>
        <v>38406.416016859846</v>
      </c>
      <c r="BG96" s="2">
        <f t="shared" si="317"/>
        <v>39686.629884088514</v>
      </c>
      <c r="BH96" s="2">
        <f t="shared" si="317"/>
        <v>38406.416016859846</v>
      </c>
      <c r="BI96" s="2">
        <f t="shared" si="317"/>
        <v>39686.629884088514</v>
      </c>
      <c r="BJ96" s="2">
        <f t="shared" si="276"/>
        <v>467278.06153846148</v>
      </c>
    </row>
    <row r="97" spans="1:62" x14ac:dyDescent="0.25">
      <c r="B97" t="s">
        <v>825</v>
      </c>
      <c r="C97" t="s">
        <v>826</v>
      </c>
      <c r="D97" t="s">
        <v>52</v>
      </c>
      <c r="E97" t="s">
        <v>65</v>
      </c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>
        <v>18558</v>
      </c>
      <c r="AK97" s="2">
        <v>22414.1</v>
      </c>
      <c r="AL97" s="2">
        <v>22206.3</v>
      </c>
      <c r="AM97" s="2">
        <v>21871.7</v>
      </c>
      <c r="AN97" s="2">
        <v>27232.7</v>
      </c>
      <c r="AO97" s="2">
        <v>27269.1</v>
      </c>
      <c r="AP97" s="2">
        <v>29168.799999999999</v>
      </c>
      <c r="AQ97" s="2">
        <v>32281.200000000001</v>
      </c>
      <c r="AR97" s="2">
        <v>31749.7</v>
      </c>
      <c r="AS97" s="2">
        <v>33092.800000000003</v>
      </c>
      <c r="AT97" s="2">
        <v>32375.200000000001</v>
      </c>
      <c r="AU97" s="2">
        <v>25665.8</v>
      </c>
      <c r="AV97" s="2">
        <v>27003.5</v>
      </c>
      <c r="AW97" s="10" t="s">
        <v>896</v>
      </c>
      <c r="AX97" s="2">
        <f>+AP97</f>
        <v>29168.799999999999</v>
      </c>
      <c r="AY97" s="2">
        <f t="shared" ref="AY97" si="318">+AQ97</f>
        <v>32281.200000000001</v>
      </c>
      <c r="AZ97" s="2">
        <f t="shared" ref="AZ97" si="319">+AR97</f>
        <v>31749.7</v>
      </c>
      <c r="BA97" s="2">
        <f t="shared" ref="BA97" si="320">+AS97</f>
        <v>33092.800000000003</v>
      </c>
      <c r="BB97" s="2">
        <f t="shared" ref="BB97" si="321">+AT97</f>
        <v>32375.200000000001</v>
      </c>
      <c r="BC97" s="2">
        <f t="shared" ref="BC97" si="322">+AU97</f>
        <v>25665.8</v>
      </c>
      <c r="BD97" s="2">
        <f t="shared" ref="BD97" si="323">+AV97</f>
        <v>27003.5</v>
      </c>
      <c r="BE97" s="2">
        <f>+AK97</f>
        <v>22414.1</v>
      </c>
      <c r="BF97" s="2">
        <f t="shared" ref="BF97" si="324">+AL97</f>
        <v>22206.3</v>
      </c>
      <c r="BG97" s="2">
        <f t="shared" ref="BG97" si="325">+AM97</f>
        <v>21871.7</v>
      </c>
      <c r="BH97" s="2">
        <f t="shared" ref="BH97" si="326">+AN97</f>
        <v>27232.7</v>
      </c>
      <c r="BI97" s="2">
        <f t="shared" ref="BI97" si="327">+AO97</f>
        <v>27269.1</v>
      </c>
      <c r="BJ97" s="2">
        <f t="shared" si="276"/>
        <v>332330.89999999997</v>
      </c>
    </row>
    <row r="98" spans="1:62" x14ac:dyDescent="0.25">
      <c r="B98" t="s">
        <v>809</v>
      </c>
      <c r="C98" t="s">
        <v>810</v>
      </c>
      <c r="D98" t="s">
        <v>52</v>
      </c>
      <c r="E98" t="s">
        <v>65</v>
      </c>
      <c r="F98" s="2">
        <v>10982.4</v>
      </c>
      <c r="G98" s="2">
        <v>10795.1</v>
      </c>
      <c r="H98" s="2">
        <v>8434.4</v>
      </c>
      <c r="I98" s="2">
        <v>13694</v>
      </c>
      <c r="J98" s="2">
        <v>11335</v>
      </c>
      <c r="K98" s="2">
        <v>11449.1</v>
      </c>
      <c r="L98" s="2">
        <v>11875.8</v>
      </c>
      <c r="M98" s="2">
        <v>8145.8</v>
      </c>
      <c r="N98" s="2">
        <v>14317.1</v>
      </c>
      <c r="O98" s="2">
        <v>12524.8</v>
      </c>
      <c r="P98" s="2">
        <v>15442.4</v>
      </c>
      <c r="Q98" s="2">
        <v>17793.599999999999</v>
      </c>
      <c r="R98" s="2">
        <v>16187.6</v>
      </c>
      <c r="S98" s="2">
        <v>20840.8</v>
      </c>
      <c r="T98" s="2">
        <v>20472.8</v>
      </c>
      <c r="U98" s="2">
        <v>18176</v>
      </c>
      <c r="V98" s="2">
        <v>19618.8</v>
      </c>
      <c r="W98" s="2">
        <v>18457.900000000001</v>
      </c>
      <c r="X98" s="2">
        <v>13671</v>
      </c>
      <c r="Y98" s="2">
        <v>32760.5</v>
      </c>
      <c r="Z98" s="2">
        <v>23107.4</v>
      </c>
      <c r="AA98" s="2">
        <v>20143.400000000001</v>
      </c>
      <c r="AB98" s="2">
        <v>22861.5</v>
      </c>
      <c r="AC98" s="2">
        <v>27206.6</v>
      </c>
      <c r="AD98" s="2">
        <v>21224.5</v>
      </c>
      <c r="AE98" s="2">
        <v>28325.7</v>
      </c>
      <c r="AF98" s="2">
        <v>24367</v>
      </c>
      <c r="AG98" s="2">
        <v>25160.400000000001</v>
      </c>
      <c r="AH98" s="2">
        <v>25466.5</v>
      </c>
      <c r="AI98" s="2">
        <v>17891.099999999999</v>
      </c>
      <c r="AJ98" s="2">
        <v>30201.599999999999</v>
      </c>
      <c r="AK98" s="2">
        <v>29759.5</v>
      </c>
      <c r="AL98" s="2">
        <v>24792.1</v>
      </c>
      <c r="AM98" s="2">
        <v>25223</v>
      </c>
      <c r="AN98" s="2">
        <v>38231</v>
      </c>
      <c r="AO98" s="2">
        <v>32406.2</v>
      </c>
      <c r="AP98" s="2">
        <v>42130.400000000001</v>
      </c>
      <c r="AQ98" s="2">
        <v>48094.400000000001</v>
      </c>
      <c r="AR98" s="2">
        <v>67350.399999999994</v>
      </c>
      <c r="AS98" s="2">
        <v>59482.7</v>
      </c>
      <c r="AT98" s="2">
        <v>56550.3</v>
      </c>
      <c r="AU98" s="2">
        <v>55034.7</v>
      </c>
      <c r="AV98" s="2">
        <v>53612.6</v>
      </c>
      <c r="AW98" s="10" t="s">
        <v>895</v>
      </c>
      <c r="AX98" s="2">
        <f t="shared" ref="AX98:AX106" si="328">AVERAGE(AD98,AE98,AP98,AQ98)*1.042</f>
        <v>36411.387500000004</v>
      </c>
      <c r="AY98" s="2">
        <f t="shared" ref="AY98:AY106" si="329">AVERAGE(AD98,AE98,AP98,AQ98)*0.941</f>
        <v>32882.068749999999</v>
      </c>
      <c r="AZ98" s="2">
        <f t="shared" ref="AZ98:AZ106" si="330">AVERAGE(AF98,AR98)</f>
        <v>45858.7</v>
      </c>
      <c r="BA98" s="2">
        <f t="shared" ref="BA98:BA106" si="331">AVERAGE(AG98,AS98)</f>
        <v>42321.55</v>
      </c>
      <c r="BB98" s="2">
        <f t="shared" ref="BB98:BB106" si="332">AVERAGE(AH98,AT98)</f>
        <v>41008.400000000001</v>
      </c>
      <c r="BC98" s="2">
        <f t="shared" ref="BC98:BC106" si="333">AVERAGE(AI98,AU98)</f>
        <v>36462.899999999994</v>
      </c>
      <c r="BD98" s="2">
        <f t="shared" ref="BD98:BD106" si="334">AVERAGE(AJ98,AV98)</f>
        <v>41907.1</v>
      </c>
      <c r="BE98" s="2">
        <f t="shared" ref="BE98:BE106" si="335">AVERAGE(M98,AK98)</f>
        <v>18952.650000000001</v>
      </c>
      <c r="BF98" s="2">
        <f t="shared" ref="BF98:BF106" si="336">AVERAGE(N98,AL98)</f>
        <v>19554.599999999999</v>
      </c>
      <c r="BG98" s="2">
        <f t="shared" ref="BG98:BG106" si="337">AVERAGE(O98,AM98)</f>
        <v>18873.900000000001</v>
      </c>
      <c r="BH98" s="2">
        <f t="shared" ref="BH98:BH106" si="338">AVERAGE(P98,AN98)</f>
        <v>26836.7</v>
      </c>
      <c r="BI98" s="2">
        <f t="shared" ref="BI98:BI106" si="339">AVERAGE(Q98,AO98)</f>
        <v>25099.9</v>
      </c>
      <c r="BJ98" s="2">
        <f t="shared" si="276"/>
        <v>386169.85625000001</v>
      </c>
    </row>
    <row r="99" spans="1:62" x14ac:dyDescent="0.25">
      <c r="B99" t="s">
        <v>67</v>
      </c>
      <c r="C99" t="s">
        <v>68</v>
      </c>
      <c r="D99" t="s">
        <v>66</v>
      </c>
      <c r="E99" t="s">
        <v>65</v>
      </c>
      <c r="F99" s="2">
        <v>168261.6</v>
      </c>
      <c r="G99" s="2">
        <v>126457</v>
      </c>
      <c r="H99" s="2">
        <v>135153.20000000001</v>
      </c>
      <c r="I99" s="2">
        <v>125369.5</v>
      </c>
      <c r="J99" s="2">
        <v>137657.4</v>
      </c>
      <c r="K99" s="2">
        <v>107692.4</v>
      </c>
      <c r="L99" s="2">
        <v>117256.2</v>
      </c>
      <c r="M99" s="2">
        <v>130135.2</v>
      </c>
      <c r="N99" s="2">
        <v>114678.1</v>
      </c>
      <c r="O99" s="2">
        <v>115314.1</v>
      </c>
      <c r="P99" s="2">
        <v>141722.9</v>
      </c>
      <c r="Q99" s="2">
        <v>153788.70000000001</v>
      </c>
      <c r="R99" s="2">
        <v>149409.9</v>
      </c>
      <c r="S99" s="2">
        <v>140856.20000000001</v>
      </c>
      <c r="T99" s="2">
        <v>147010.9</v>
      </c>
      <c r="U99" s="2">
        <v>140617.4</v>
      </c>
      <c r="V99" s="2">
        <v>137748</v>
      </c>
      <c r="W99" s="2">
        <v>109264.2</v>
      </c>
      <c r="X99" s="2">
        <v>108107.9</v>
      </c>
      <c r="Y99" s="2">
        <v>108888.8</v>
      </c>
      <c r="Z99" s="2">
        <v>103246.2</v>
      </c>
      <c r="AA99" s="2">
        <v>116625.4</v>
      </c>
      <c r="AB99" s="2">
        <v>117174.9</v>
      </c>
      <c r="AC99" s="2">
        <v>146327.1</v>
      </c>
      <c r="AD99" s="2">
        <v>142046.79999999999</v>
      </c>
      <c r="AE99" s="2">
        <v>95309.3</v>
      </c>
      <c r="AF99" s="2">
        <v>125074.4</v>
      </c>
      <c r="AG99" s="2">
        <v>118514.6</v>
      </c>
      <c r="AH99" s="2">
        <v>113880</v>
      </c>
      <c r="AI99" s="2">
        <v>104283.5</v>
      </c>
      <c r="AJ99" s="2">
        <v>106529.8</v>
      </c>
      <c r="AK99" s="2">
        <v>86683.5</v>
      </c>
      <c r="AL99" s="2">
        <v>100920.7</v>
      </c>
      <c r="AM99" s="2">
        <v>110340.6</v>
      </c>
      <c r="AN99" s="2">
        <v>129424.7</v>
      </c>
      <c r="AO99" s="2">
        <v>144244.1</v>
      </c>
      <c r="AP99" s="2">
        <v>143900.4</v>
      </c>
      <c r="AQ99" s="2">
        <v>135147.5</v>
      </c>
      <c r="AR99" s="2">
        <v>145199</v>
      </c>
      <c r="AS99" s="2">
        <v>136136</v>
      </c>
      <c r="AT99" s="2">
        <v>82985.399999999994</v>
      </c>
      <c r="AU99" s="2">
        <v>121108</v>
      </c>
      <c r="AV99" s="2">
        <v>67381.600000000006</v>
      </c>
      <c r="AW99" s="10" t="s">
        <v>895</v>
      </c>
      <c r="AX99" s="2">
        <f t="shared" si="328"/>
        <v>134523.242</v>
      </c>
      <c r="AY99" s="2">
        <f t="shared" si="329"/>
        <v>121484.041</v>
      </c>
      <c r="AZ99" s="2">
        <f t="shared" si="330"/>
        <v>135136.70000000001</v>
      </c>
      <c r="BA99" s="2">
        <f t="shared" si="331"/>
        <v>127325.3</v>
      </c>
      <c r="BB99" s="2">
        <f t="shared" si="332"/>
        <v>98432.7</v>
      </c>
      <c r="BC99" s="2">
        <f t="shared" si="333"/>
        <v>112695.75</v>
      </c>
      <c r="BD99" s="2">
        <f t="shared" si="334"/>
        <v>86955.700000000012</v>
      </c>
      <c r="BE99" s="2">
        <f t="shared" si="335"/>
        <v>108409.35</v>
      </c>
      <c r="BF99" s="2">
        <f t="shared" si="336"/>
        <v>107799.4</v>
      </c>
      <c r="BG99" s="2">
        <f t="shared" si="337"/>
        <v>112827.35</v>
      </c>
      <c r="BH99" s="2">
        <f t="shared" si="338"/>
        <v>135573.79999999999</v>
      </c>
      <c r="BI99" s="2">
        <f t="shared" si="339"/>
        <v>149016.40000000002</v>
      </c>
      <c r="BJ99" s="2">
        <f t="shared" si="276"/>
        <v>1430179.733</v>
      </c>
    </row>
    <row r="100" spans="1:62" x14ac:dyDescent="0.25">
      <c r="B100" t="s">
        <v>658</v>
      </c>
      <c r="C100" t="s">
        <v>659</v>
      </c>
      <c r="D100" t="s">
        <v>52</v>
      </c>
      <c r="E100" t="s">
        <v>65</v>
      </c>
      <c r="F100" s="2">
        <v>26523.5</v>
      </c>
      <c r="G100" s="2">
        <v>25459.200000000001</v>
      </c>
      <c r="H100" s="2">
        <v>26608</v>
      </c>
      <c r="I100" s="2">
        <v>24180</v>
      </c>
      <c r="J100" s="2">
        <v>25794.3</v>
      </c>
      <c r="K100" s="2">
        <v>26561.599999999999</v>
      </c>
      <c r="L100" s="2">
        <v>25334.400000000001</v>
      </c>
      <c r="M100" s="2">
        <v>27159.7</v>
      </c>
      <c r="N100" s="2">
        <v>34108.800000000003</v>
      </c>
      <c r="O100" s="2">
        <v>25372.1</v>
      </c>
      <c r="P100" s="2">
        <v>26951.1</v>
      </c>
      <c r="Q100" s="2">
        <v>29292.400000000001</v>
      </c>
      <c r="R100" s="2">
        <v>25672</v>
      </c>
      <c r="S100" s="2">
        <v>28664.400000000001</v>
      </c>
      <c r="T100" s="2">
        <v>26091.200000000001</v>
      </c>
      <c r="U100" s="2">
        <v>24915.7</v>
      </c>
      <c r="V100" s="2">
        <v>21735.7</v>
      </c>
      <c r="W100" s="2">
        <v>24049.599999999999</v>
      </c>
      <c r="X100" s="2">
        <v>23938.9</v>
      </c>
      <c r="Y100" s="2">
        <v>24986</v>
      </c>
      <c r="Z100" s="2">
        <v>22752.1</v>
      </c>
      <c r="AA100" s="2">
        <v>20488.400000000001</v>
      </c>
      <c r="AB100" s="2">
        <v>27331.5</v>
      </c>
      <c r="AC100" s="2">
        <v>21882.1</v>
      </c>
      <c r="AD100" s="2">
        <v>25319.7</v>
      </c>
      <c r="AE100" s="2">
        <v>27630.799999999999</v>
      </c>
      <c r="AF100" s="2">
        <v>20215.900000000001</v>
      </c>
      <c r="AG100" s="2">
        <v>26302.5</v>
      </c>
      <c r="AH100" s="2">
        <v>24435.8</v>
      </c>
      <c r="AI100" s="2">
        <v>26496.7</v>
      </c>
      <c r="AJ100" s="2">
        <v>27651.599999999999</v>
      </c>
      <c r="AK100" s="2">
        <v>26401.1</v>
      </c>
      <c r="AL100" s="2">
        <v>26079.1</v>
      </c>
      <c r="AM100" s="2">
        <v>27015.4</v>
      </c>
      <c r="AN100" s="2">
        <v>24798.400000000001</v>
      </c>
      <c r="AO100" s="2">
        <v>26750.9</v>
      </c>
      <c r="AP100" s="2">
        <v>29388.6</v>
      </c>
      <c r="AQ100" s="2">
        <v>26484.7</v>
      </c>
      <c r="AR100" s="2">
        <v>24259</v>
      </c>
      <c r="AS100" s="2">
        <v>24588.9</v>
      </c>
      <c r="AT100" s="2">
        <v>22862.6</v>
      </c>
      <c r="AU100" s="2">
        <v>23599.4</v>
      </c>
      <c r="AV100" s="2">
        <v>27101.3</v>
      </c>
      <c r="AW100" s="10" t="s">
        <v>895</v>
      </c>
      <c r="AX100" s="2">
        <f t="shared" si="328"/>
        <v>28348.599900000001</v>
      </c>
      <c r="AY100" s="2">
        <f t="shared" si="329"/>
        <v>25600.79895</v>
      </c>
      <c r="AZ100" s="2">
        <f t="shared" si="330"/>
        <v>22237.45</v>
      </c>
      <c r="BA100" s="2">
        <f t="shared" si="331"/>
        <v>25445.7</v>
      </c>
      <c r="BB100" s="2">
        <f t="shared" si="332"/>
        <v>23649.199999999997</v>
      </c>
      <c r="BC100" s="2">
        <f t="shared" si="333"/>
        <v>25048.050000000003</v>
      </c>
      <c r="BD100" s="2">
        <f t="shared" si="334"/>
        <v>27376.449999999997</v>
      </c>
      <c r="BE100" s="2">
        <f t="shared" si="335"/>
        <v>26780.400000000001</v>
      </c>
      <c r="BF100" s="2">
        <f t="shared" si="336"/>
        <v>30093.95</v>
      </c>
      <c r="BG100" s="2">
        <f t="shared" si="337"/>
        <v>26193.75</v>
      </c>
      <c r="BH100" s="2">
        <f t="shared" si="338"/>
        <v>25874.75</v>
      </c>
      <c r="BI100" s="2">
        <f t="shared" si="339"/>
        <v>28021.65</v>
      </c>
      <c r="BJ100" s="2">
        <f t="shared" si="276"/>
        <v>314670.74884999997</v>
      </c>
    </row>
    <row r="101" spans="1:62" x14ac:dyDescent="0.25">
      <c r="B101" t="s">
        <v>304</v>
      </c>
      <c r="C101" t="s">
        <v>305</v>
      </c>
      <c r="D101" t="s">
        <v>52</v>
      </c>
      <c r="E101" t="s">
        <v>65</v>
      </c>
      <c r="F101" s="2">
        <v>58599.7</v>
      </c>
      <c r="G101" s="2">
        <v>59180.9</v>
      </c>
      <c r="H101" s="2">
        <v>53486.6</v>
      </c>
      <c r="I101" s="2">
        <v>51386.400000000001</v>
      </c>
      <c r="J101" s="2">
        <v>50204.5</v>
      </c>
      <c r="K101" s="2">
        <v>58786.6</v>
      </c>
      <c r="L101" s="2">
        <v>49108.800000000003</v>
      </c>
      <c r="M101" s="2">
        <v>48630.1</v>
      </c>
      <c r="N101" s="2">
        <v>49532.1</v>
      </c>
      <c r="O101" s="2">
        <v>48478.6</v>
      </c>
      <c r="P101" s="2">
        <v>57806.3</v>
      </c>
      <c r="Q101" s="2">
        <v>61491.6</v>
      </c>
      <c r="R101" s="2">
        <v>59352.3</v>
      </c>
      <c r="S101" s="2">
        <v>59800.4</v>
      </c>
      <c r="T101" s="2">
        <v>73714.3</v>
      </c>
      <c r="U101" s="2">
        <v>73291.600000000006</v>
      </c>
      <c r="V101" s="2">
        <v>71394.399999999994</v>
      </c>
      <c r="W101" s="2">
        <v>79633.100000000006</v>
      </c>
      <c r="X101" s="2">
        <v>62746.9</v>
      </c>
      <c r="Y101" s="2">
        <v>74743.8</v>
      </c>
      <c r="Z101" s="2">
        <v>47848.6</v>
      </c>
      <c r="AA101" s="2">
        <v>44722.6</v>
      </c>
      <c r="AB101" s="2">
        <v>51135.5</v>
      </c>
      <c r="AC101" s="2">
        <v>148076.5</v>
      </c>
      <c r="AD101" s="2">
        <v>92388.5</v>
      </c>
      <c r="AE101" s="2">
        <v>106762.6</v>
      </c>
      <c r="AF101" s="2">
        <v>80935.3</v>
      </c>
      <c r="AG101" s="2">
        <v>83261.600000000006</v>
      </c>
      <c r="AH101" s="2">
        <v>90407.2</v>
      </c>
      <c r="AI101" s="2">
        <v>82472</v>
      </c>
      <c r="AJ101" s="2">
        <v>77729.600000000006</v>
      </c>
      <c r="AK101" s="2">
        <v>73356.800000000003</v>
      </c>
      <c r="AL101" s="2">
        <v>79503.600000000006</v>
      </c>
      <c r="AM101" s="2">
        <v>70380.800000000003</v>
      </c>
      <c r="AN101" s="2">
        <v>76566.2</v>
      </c>
      <c r="AO101" s="2">
        <v>98615.7</v>
      </c>
      <c r="AP101" s="2">
        <v>97281.1</v>
      </c>
      <c r="AQ101" s="2">
        <v>106586.2</v>
      </c>
      <c r="AR101" s="2">
        <v>122935.2</v>
      </c>
      <c r="AS101" s="2">
        <v>79911</v>
      </c>
      <c r="AT101" s="2">
        <v>98684.2</v>
      </c>
      <c r="AU101" s="2">
        <v>77349.8</v>
      </c>
      <c r="AV101" s="2">
        <v>84086.3</v>
      </c>
      <c r="AW101" s="10" t="s">
        <v>895</v>
      </c>
      <c r="AX101" s="2">
        <f t="shared" si="328"/>
        <v>104986.29320000001</v>
      </c>
      <c r="AY101" s="2">
        <f t="shared" si="329"/>
        <v>94810.078599999993</v>
      </c>
      <c r="AZ101" s="2">
        <f t="shared" si="330"/>
        <v>101935.25</v>
      </c>
      <c r="BA101" s="2">
        <f t="shared" si="331"/>
        <v>81586.3</v>
      </c>
      <c r="BB101" s="2">
        <f t="shared" si="332"/>
        <v>94545.7</v>
      </c>
      <c r="BC101" s="2">
        <f t="shared" si="333"/>
        <v>79910.899999999994</v>
      </c>
      <c r="BD101" s="2">
        <f t="shared" si="334"/>
        <v>80907.950000000012</v>
      </c>
      <c r="BE101" s="2">
        <f t="shared" si="335"/>
        <v>60993.45</v>
      </c>
      <c r="BF101" s="2">
        <f t="shared" si="336"/>
        <v>64517.850000000006</v>
      </c>
      <c r="BG101" s="2">
        <f t="shared" si="337"/>
        <v>59429.7</v>
      </c>
      <c r="BH101" s="2">
        <f t="shared" si="338"/>
        <v>67186.25</v>
      </c>
      <c r="BI101" s="2">
        <f t="shared" si="339"/>
        <v>80053.649999999994</v>
      </c>
      <c r="BJ101" s="2">
        <f t="shared" si="276"/>
        <v>970863.37179999985</v>
      </c>
    </row>
    <row r="102" spans="1:62" x14ac:dyDescent="0.25">
      <c r="B102" t="s">
        <v>516</v>
      </c>
      <c r="C102" t="s">
        <v>517</v>
      </c>
      <c r="D102" t="s">
        <v>58</v>
      </c>
      <c r="E102" t="s">
        <v>65</v>
      </c>
      <c r="F102" s="2">
        <v>154946.1</v>
      </c>
      <c r="G102" s="2">
        <v>123947.2</v>
      </c>
      <c r="H102" s="2">
        <v>139214.39999999999</v>
      </c>
      <c r="I102" s="2">
        <v>122529.4</v>
      </c>
      <c r="J102" s="2">
        <v>118497.1</v>
      </c>
      <c r="K102" s="2">
        <v>110773.1</v>
      </c>
      <c r="L102" s="2">
        <v>118328.3</v>
      </c>
      <c r="M102" s="2">
        <v>100006.5</v>
      </c>
      <c r="N102" s="2">
        <v>118462.39999999999</v>
      </c>
      <c r="O102" s="2">
        <v>131293.9</v>
      </c>
      <c r="P102" s="2">
        <v>132935.9</v>
      </c>
      <c r="Q102" s="2">
        <v>151401.1</v>
      </c>
      <c r="R102" s="2">
        <v>151620</v>
      </c>
      <c r="S102" s="2">
        <v>141325.4</v>
      </c>
      <c r="T102" s="2">
        <v>136655.5</v>
      </c>
      <c r="U102" s="2">
        <v>118971.9</v>
      </c>
      <c r="V102" s="2">
        <v>140404.70000000001</v>
      </c>
      <c r="W102" s="2">
        <v>118433</v>
      </c>
      <c r="X102" s="2">
        <v>118132.8</v>
      </c>
      <c r="Y102" s="2">
        <v>117272.5</v>
      </c>
      <c r="Z102" s="2">
        <v>117458.7</v>
      </c>
      <c r="AA102" s="2">
        <v>127159.9</v>
      </c>
      <c r="AB102" s="2">
        <v>136638.20000000001</v>
      </c>
      <c r="AC102" s="2">
        <v>156900.29999999999</v>
      </c>
      <c r="AD102" s="2">
        <v>160490.70000000001</v>
      </c>
      <c r="AE102" s="2">
        <v>140331.20000000001</v>
      </c>
      <c r="AF102" s="2">
        <v>140565</v>
      </c>
      <c r="AG102" s="2">
        <v>140668.1</v>
      </c>
      <c r="AH102" s="2">
        <v>130937.8</v>
      </c>
      <c r="AI102" s="2">
        <v>119015.8</v>
      </c>
      <c r="AJ102" s="2">
        <v>122831.9</v>
      </c>
      <c r="AK102" s="2">
        <v>116332.3</v>
      </c>
      <c r="AL102" s="2">
        <v>115998.7</v>
      </c>
      <c r="AM102" s="2">
        <v>121868.7</v>
      </c>
      <c r="AN102" s="2">
        <v>138463</v>
      </c>
      <c r="AO102" s="2">
        <v>138158.6</v>
      </c>
      <c r="AP102" s="2">
        <v>145853.4</v>
      </c>
      <c r="AQ102" s="2">
        <v>120550.8</v>
      </c>
      <c r="AR102" s="2">
        <v>121707.6</v>
      </c>
      <c r="AS102" s="2">
        <v>118497.60000000001</v>
      </c>
      <c r="AT102" s="2">
        <v>115308.3</v>
      </c>
      <c r="AU102" s="2">
        <v>108232.8</v>
      </c>
      <c r="AV102" s="2">
        <v>108763.3</v>
      </c>
      <c r="AW102" s="10" t="s">
        <v>895</v>
      </c>
      <c r="AX102" s="2">
        <f t="shared" si="328"/>
        <v>147762.39905000004</v>
      </c>
      <c r="AY102" s="2">
        <f t="shared" si="329"/>
        <v>133439.94002500002</v>
      </c>
      <c r="AZ102" s="2">
        <f t="shared" si="330"/>
        <v>131136.29999999999</v>
      </c>
      <c r="BA102" s="2">
        <f t="shared" si="331"/>
        <v>129582.85</v>
      </c>
      <c r="BB102" s="2">
        <f t="shared" si="332"/>
        <v>123123.05</v>
      </c>
      <c r="BC102" s="2">
        <f t="shared" si="333"/>
        <v>113624.3</v>
      </c>
      <c r="BD102" s="2">
        <f t="shared" si="334"/>
        <v>115797.6</v>
      </c>
      <c r="BE102" s="2">
        <f t="shared" si="335"/>
        <v>108169.4</v>
      </c>
      <c r="BF102" s="2">
        <f t="shared" si="336"/>
        <v>117230.54999999999</v>
      </c>
      <c r="BG102" s="2">
        <f t="shared" si="337"/>
        <v>126581.29999999999</v>
      </c>
      <c r="BH102" s="2">
        <f t="shared" si="338"/>
        <v>135699.45000000001</v>
      </c>
      <c r="BI102" s="2">
        <f t="shared" si="339"/>
        <v>144779.85</v>
      </c>
      <c r="BJ102" s="2">
        <f t="shared" si="276"/>
        <v>1526926.9890750002</v>
      </c>
    </row>
    <row r="103" spans="1:62" x14ac:dyDescent="0.25">
      <c r="B103" t="s">
        <v>242</v>
      </c>
      <c r="C103" t="s">
        <v>243</v>
      </c>
      <c r="D103" t="s">
        <v>58</v>
      </c>
      <c r="E103" t="s">
        <v>65</v>
      </c>
      <c r="F103" s="2">
        <v>47725.599999999999</v>
      </c>
      <c r="G103" s="2">
        <v>39780</v>
      </c>
      <c r="H103" s="2">
        <v>43908.3</v>
      </c>
      <c r="I103" s="2">
        <v>40285.199999999997</v>
      </c>
      <c r="J103" s="2">
        <v>37881.199999999997</v>
      </c>
      <c r="K103" s="2">
        <v>38495.1</v>
      </c>
      <c r="L103" s="2">
        <v>38449.699999999997</v>
      </c>
      <c r="M103" s="2">
        <v>37495.9</v>
      </c>
      <c r="N103" s="2">
        <v>35979.9</v>
      </c>
      <c r="O103" s="2">
        <v>39714.400000000001</v>
      </c>
      <c r="P103" s="2">
        <v>43587</v>
      </c>
      <c r="Q103" s="2">
        <v>47074.2</v>
      </c>
      <c r="R103" s="2">
        <v>50061.599999999999</v>
      </c>
      <c r="S103" s="2">
        <v>46604</v>
      </c>
      <c r="T103" s="2">
        <v>45871.4</v>
      </c>
      <c r="U103" s="2">
        <v>49662.9</v>
      </c>
      <c r="V103" s="2">
        <v>47126.1</v>
      </c>
      <c r="W103" s="2">
        <v>44639.3</v>
      </c>
      <c r="X103" s="2">
        <v>46453.7</v>
      </c>
      <c r="Y103" s="2">
        <v>41869</v>
      </c>
      <c r="Z103" s="2">
        <v>33365</v>
      </c>
      <c r="AA103" s="2">
        <v>40344.1</v>
      </c>
      <c r="AB103" s="2">
        <v>41519.699999999997</v>
      </c>
      <c r="AC103" s="2">
        <v>42824.7</v>
      </c>
      <c r="AD103" s="2">
        <v>51829.599999999999</v>
      </c>
      <c r="AE103" s="2">
        <v>42626.3</v>
      </c>
      <c r="AF103" s="2">
        <v>44120.5</v>
      </c>
      <c r="AG103" s="2">
        <v>42221.599999999999</v>
      </c>
      <c r="AH103" s="2">
        <v>40747.199999999997</v>
      </c>
      <c r="AI103" s="2">
        <v>39626.9</v>
      </c>
      <c r="AJ103" s="2">
        <v>36265.5</v>
      </c>
      <c r="AK103" s="2">
        <v>35746.5</v>
      </c>
      <c r="AL103" s="2">
        <v>20912.7</v>
      </c>
      <c r="AM103" s="2">
        <v>35511.4</v>
      </c>
      <c r="AN103" s="2">
        <v>42419</v>
      </c>
      <c r="AO103" s="2">
        <v>42962.400000000001</v>
      </c>
      <c r="AP103" s="2">
        <v>46918.2</v>
      </c>
      <c r="AQ103" s="2">
        <v>38027.9</v>
      </c>
      <c r="AR103" s="2">
        <v>37180</v>
      </c>
      <c r="AS103" s="2">
        <v>37009.9</v>
      </c>
      <c r="AT103" s="2">
        <v>38759</v>
      </c>
      <c r="AU103" s="2">
        <v>35997.800000000003</v>
      </c>
      <c r="AV103" s="2">
        <v>34328.800000000003</v>
      </c>
      <c r="AW103" s="10" t="s">
        <v>895</v>
      </c>
      <c r="AX103" s="2">
        <f t="shared" si="328"/>
        <v>46734.22099999999</v>
      </c>
      <c r="AY103" s="2">
        <f t="shared" si="329"/>
        <v>42204.320499999994</v>
      </c>
      <c r="AZ103" s="2">
        <f t="shared" si="330"/>
        <v>40650.25</v>
      </c>
      <c r="BA103" s="2">
        <f t="shared" si="331"/>
        <v>39615.75</v>
      </c>
      <c r="BB103" s="2">
        <f t="shared" si="332"/>
        <v>39753.1</v>
      </c>
      <c r="BC103" s="2">
        <f t="shared" si="333"/>
        <v>37812.350000000006</v>
      </c>
      <c r="BD103" s="2">
        <f t="shared" si="334"/>
        <v>35297.15</v>
      </c>
      <c r="BE103" s="2">
        <f t="shared" si="335"/>
        <v>36621.199999999997</v>
      </c>
      <c r="BF103" s="2">
        <f t="shared" si="336"/>
        <v>28446.300000000003</v>
      </c>
      <c r="BG103" s="2">
        <f t="shared" si="337"/>
        <v>37612.9</v>
      </c>
      <c r="BH103" s="2">
        <f t="shared" si="338"/>
        <v>43003</v>
      </c>
      <c r="BI103" s="2">
        <f t="shared" si="339"/>
        <v>45018.3</v>
      </c>
      <c r="BJ103" s="2">
        <f t="shared" si="276"/>
        <v>472768.84150000004</v>
      </c>
    </row>
    <row r="104" spans="1:62" x14ac:dyDescent="0.25">
      <c r="B104" t="s">
        <v>654</v>
      </c>
      <c r="C104" t="s">
        <v>655</v>
      </c>
      <c r="D104" t="s">
        <v>58</v>
      </c>
      <c r="E104" t="s">
        <v>65</v>
      </c>
      <c r="F104" s="2">
        <v>320136.5</v>
      </c>
      <c r="G104" s="2">
        <v>261185.6</v>
      </c>
      <c r="H104" s="2">
        <v>291189.59999999998</v>
      </c>
      <c r="I104" s="2">
        <v>264165.7</v>
      </c>
      <c r="J104" s="2">
        <v>260687.5</v>
      </c>
      <c r="K104" s="2">
        <v>240544</v>
      </c>
      <c r="L104" s="2">
        <v>239149.8</v>
      </c>
      <c r="M104" s="2">
        <v>240058.2</v>
      </c>
      <c r="N104" s="2">
        <v>237238.39999999999</v>
      </c>
      <c r="O104" s="2">
        <v>259784.3</v>
      </c>
      <c r="P104" s="2">
        <v>276290.3</v>
      </c>
      <c r="Q104" s="2">
        <v>295577.3</v>
      </c>
      <c r="R104" s="2">
        <v>305265.90000000002</v>
      </c>
      <c r="S104" s="2">
        <v>282660.59999999998</v>
      </c>
      <c r="T104" s="2">
        <v>276904.59999999998</v>
      </c>
      <c r="U104" s="2">
        <v>255569.5</v>
      </c>
      <c r="V104" s="2">
        <v>263309.59999999998</v>
      </c>
      <c r="W104" s="2">
        <v>228479.8</v>
      </c>
      <c r="X104" s="2">
        <v>243584.1</v>
      </c>
      <c r="Y104" s="2">
        <v>244285.2</v>
      </c>
      <c r="Z104" s="2">
        <v>244070.2</v>
      </c>
      <c r="AA104" s="2">
        <v>249882.3</v>
      </c>
      <c r="AB104" s="2">
        <v>233033.60000000001</v>
      </c>
      <c r="AC104" s="2">
        <v>239512.9</v>
      </c>
      <c r="AD104" s="2">
        <v>303918.8</v>
      </c>
      <c r="AE104" s="2">
        <v>222568.1</v>
      </c>
      <c r="AF104" s="2">
        <v>243964</v>
      </c>
      <c r="AG104" s="2">
        <v>229994.9</v>
      </c>
      <c r="AH104" s="2">
        <v>245224.1</v>
      </c>
      <c r="AI104" s="2">
        <v>211774.6</v>
      </c>
      <c r="AJ104" s="2">
        <v>220654.3</v>
      </c>
      <c r="AK104" s="2">
        <v>244348.4</v>
      </c>
      <c r="AL104" s="2">
        <v>199948</v>
      </c>
      <c r="AM104" s="2">
        <v>234739.3</v>
      </c>
      <c r="AN104" s="2">
        <v>301127.2</v>
      </c>
      <c r="AO104" s="2">
        <v>276722.90000000002</v>
      </c>
      <c r="AP104" s="2">
        <v>272609.09999999998</v>
      </c>
      <c r="AQ104" s="2">
        <v>257585.3</v>
      </c>
      <c r="AR104" s="2">
        <v>260093.2</v>
      </c>
      <c r="AS104" s="2">
        <v>247239.2</v>
      </c>
      <c r="AT104" s="2">
        <v>241505.1</v>
      </c>
      <c r="AU104" s="2">
        <v>233688</v>
      </c>
      <c r="AV104" s="2">
        <v>230008.1</v>
      </c>
      <c r="AW104" s="10" t="s">
        <v>895</v>
      </c>
      <c r="AX104" s="2">
        <f t="shared" si="328"/>
        <v>275265.47865</v>
      </c>
      <c r="AY104" s="2">
        <f t="shared" si="329"/>
        <v>248584.27582499999</v>
      </c>
      <c r="AZ104" s="2">
        <f t="shared" si="330"/>
        <v>252028.6</v>
      </c>
      <c r="BA104" s="2">
        <f t="shared" si="331"/>
        <v>238617.05</v>
      </c>
      <c r="BB104" s="2">
        <f t="shared" si="332"/>
        <v>243364.6</v>
      </c>
      <c r="BC104" s="2">
        <f t="shared" si="333"/>
        <v>222731.3</v>
      </c>
      <c r="BD104" s="2">
        <f t="shared" si="334"/>
        <v>225331.20000000001</v>
      </c>
      <c r="BE104" s="2">
        <f t="shared" si="335"/>
        <v>242203.3</v>
      </c>
      <c r="BF104" s="2">
        <f t="shared" si="336"/>
        <v>218593.2</v>
      </c>
      <c r="BG104" s="2">
        <f t="shared" si="337"/>
        <v>247261.8</v>
      </c>
      <c r="BH104" s="2">
        <f t="shared" si="338"/>
        <v>288708.75</v>
      </c>
      <c r="BI104" s="2">
        <f t="shared" si="339"/>
        <v>286150.09999999998</v>
      </c>
      <c r="BJ104" s="2">
        <f t="shared" si="276"/>
        <v>2988839.6544750002</v>
      </c>
    </row>
    <row r="105" spans="1:62" x14ac:dyDescent="0.25">
      <c r="B105" t="s">
        <v>668</v>
      </c>
      <c r="C105" t="s">
        <v>669</v>
      </c>
      <c r="D105" t="s">
        <v>58</v>
      </c>
      <c r="E105" t="s">
        <v>65</v>
      </c>
      <c r="F105" s="2">
        <v>69035.199999999997</v>
      </c>
      <c r="G105" s="2">
        <v>68654.2</v>
      </c>
      <c r="H105" s="2">
        <v>69880.2</v>
      </c>
      <c r="I105" s="2">
        <v>62331.9</v>
      </c>
      <c r="J105" s="2">
        <v>73954.399999999994</v>
      </c>
      <c r="K105" s="2">
        <v>70137.600000000006</v>
      </c>
      <c r="L105" s="2">
        <v>70850.7</v>
      </c>
      <c r="M105" s="2">
        <v>56389.1</v>
      </c>
      <c r="N105" s="2">
        <v>68256.2</v>
      </c>
      <c r="O105" s="2">
        <v>77202.8</v>
      </c>
      <c r="P105" s="2">
        <v>78327.5</v>
      </c>
      <c r="Q105" s="2">
        <v>79886.7</v>
      </c>
      <c r="R105" s="2">
        <v>87979.3</v>
      </c>
      <c r="S105" s="2">
        <v>87466.2</v>
      </c>
      <c r="T105" s="2">
        <v>80677.899999999994</v>
      </c>
      <c r="U105" s="2">
        <v>16804.400000000001</v>
      </c>
      <c r="V105" s="2">
        <v>19798.900000000001</v>
      </c>
      <c r="W105" s="2">
        <v>65928.600000000006</v>
      </c>
      <c r="X105" s="2">
        <v>63244.1</v>
      </c>
      <c r="Y105" s="2">
        <v>58143.1</v>
      </c>
      <c r="Z105" s="2">
        <v>44707.6</v>
      </c>
      <c r="AA105" s="2">
        <v>56784</v>
      </c>
      <c r="AB105" s="2">
        <v>63076.4</v>
      </c>
      <c r="AC105" s="2">
        <v>71274.399999999994</v>
      </c>
      <c r="AD105" s="2">
        <v>66087</v>
      </c>
      <c r="AE105" s="2">
        <v>72752.100000000006</v>
      </c>
      <c r="AF105" s="2">
        <v>82446</v>
      </c>
      <c r="AG105" s="2">
        <v>72224.899999999994</v>
      </c>
      <c r="AH105" s="2">
        <v>73445.600000000006</v>
      </c>
      <c r="AI105" s="2">
        <v>63453.9</v>
      </c>
      <c r="AJ105" s="2">
        <v>57910.3</v>
      </c>
      <c r="AK105" s="2">
        <v>59690.5</v>
      </c>
      <c r="AL105" s="2">
        <v>61121.4</v>
      </c>
      <c r="AM105" s="2">
        <v>69244.600000000006</v>
      </c>
      <c r="AN105" s="2">
        <v>59930.3</v>
      </c>
      <c r="AO105" s="2">
        <v>67150.100000000006</v>
      </c>
      <c r="AP105" s="2">
        <v>61578.1</v>
      </c>
      <c r="AQ105" s="2">
        <v>60830.7</v>
      </c>
      <c r="AR105" s="2">
        <v>78814.5</v>
      </c>
      <c r="AS105" s="2">
        <v>64895.7</v>
      </c>
      <c r="AT105" s="2">
        <v>63909.1</v>
      </c>
      <c r="AU105" s="2">
        <v>68675.600000000006</v>
      </c>
      <c r="AV105" s="2">
        <v>62397.8</v>
      </c>
      <c r="AW105" s="10" t="s">
        <v>895</v>
      </c>
      <c r="AX105" s="2">
        <f t="shared" si="328"/>
        <v>68055.077950000006</v>
      </c>
      <c r="AY105" s="2">
        <f t="shared" si="329"/>
        <v>61458.568475</v>
      </c>
      <c r="AZ105" s="2">
        <f t="shared" si="330"/>
        <v>80630.25</v>
      </c>
      <c r="BA105" s="2">
        <f t="shared" si="331"/>
        <v>68560.299999999988</v>
      </c>
      <c r="BB105" s="2">
        <f t="shared" si="332"/>
        <v>68677.350000000006</v>
      </c>
      <c r="BC105" s="2">
        <f t="shared" si="333"/>
        <v>66064.75</v>
      </c>
      <c r="BD105" s="2">
        <f t="shared" si="334"/>
        <v>60154.05</v>
      </c>
      <c r="BE105" s="2">
        <f t="shared" si="335"/>
        <v>58039.8</v>
      </c>
      <c r="BF105" s="2">
        <f t="shared" si="336"/>
        <v>64688.800000000003</v>
      </c>
      <c r="BG105" s="2">
        <f t="shared" si="337"/>
        <v>73223.700000000012</v>
      </c>
      <c r="BH105" s="2">
        <f t="shared" si="338"/>
        <v>69128.899999999994</v>
      </c>
      <c r="BI105" s="2">
        <f t="shared" si="339"/>
        <v>73518.399999999994</v>
      </c>
      <c r="BJ105" s="2">
        <f t="shared" si="276"/>
        <v>812199.94642499997</v>
      </c>
    </row>
    <row r="106" spans="1:62" x14ac:dyDescent="0.25">
      <c r="B106" t="s">
        <v>218</v>
      </c>
      <c r="C106" t="s">
        <v>219</v>
      </c>
      <c r="D106" t="s">
        <v>58</v>
      </c>
      <c r="E106" t="s">
        <v>65</v>
      </c>
      <c r="F106" s="2">
        <v>46758.400000000001</v>
      </c>
      <c r="G106" s="2">
        <v>44055.4</v>
      </c>
      <c r="H106" s="2">
        <v>49628.800000000003</v>
      </c>
      <c r="I106" s="2">
        <v>46124</v>
      </c>
      <c r="J106" s="2">
        <v>47216</v>
      </c>
      <c r="K106" s="2">
        <v>43222.5</v>
      </c>
      <c r="L106" s="2">
        <v>44118.9</v>
      </c>
      <c r="M106" s="2">
        <v>46837.8</v>
      </c>
      <c r="N106" s="2">
        <v>44693.5</v>
      </c>
      <c r="O106" s="2">
        <v>43943</v>
      </c>
      <c r="P106" s="2">
        <v>46024</v>
      </c>
      <c r="Q106" s="2">
        <v>47244.1</v>
      </c>
      <c r="R106" s="2">
        <v>40804.9</v>
      </c>
      <c r="S106" s="2">
        <v>42866.5</v>
      </c>
      <c r="T106" s="2">
        <v>47836.2</v>
      </c>
      <c r="U106" s="2">
        <v>35530.800000000003</v>
      </c>
      <c r="V106" s="2">
        <v>41100.9</v>
      </c>
      <c r="W106" s="2">
        <v>41563.800000000003</v>
      </c>
      <c r="X106" s="2">
        <v>42077.4</v>
      </c>
      <c r="Y106" s="2">
        <v>41540.699999999997</v>
      </c>
      <c r="Z106" s="2">
        <v>41791.4</v>
      </c>
      <c r="AA106" s="2">
        <v>44382.6</v>
      </c>
      <c r="AB106" s="2">
        <v>43398.2</v>
      </c>
      <c r="AC106" s="2">
        <v>45040.7</v>
      </c>
      <c r="AD106" s="2">
        <v>48141.2</v>
      </c>
      <c r="AE106" s="2">
        <v>41842.400000000001</v>
      </c>
      <c r="AF106" s="2">
        <v>48895.3</v>
      </c>
      <c r="AG106" s="2">
        <v>47287.1</v>
      </c>
      <c r="AH106" s="2">
        <v>51029.7</v>
      </c>
      <c r="AI106" s="2">
        <v>52139.5</v>
      </c>
      <c r="AJ106" s="2">
        <v>49230.7</v>
      </c>
      <c r="AK106" s="2">
        <v>52907.1</v>
      </c>
      <c r="AL106" s="2">
        <v>50080.6</v>
      </c>
      <c r="AM106" s="2">
        <v>51730.400000000001</v>
      </c>
      <c r="AN106" s="2">
        <v>50741.8</v>
      </c>
      <c r="AO106" s="2">
        <v>53622.1</v>
      </c>
      <c r="AP106" s="2">
        <v>55727.6</v>
      </c>
      <c r="AQ106" s="2">
        <v>48677</v>
      </c>
      <c r="AR106" s="2">
        <v>47817.1</v>
      </c>
      <c r="AS106" s="2">
        <v>44449.599999999999</v>
      </c>
      <c r="AT106" s="2">
        <v>45821.1</v>
      </c>
      <c r="AU106" s="2">
        <v>30576</v>
      </c>
      <c r="AV106" s="2">
        <v>65561.2</v>
      </c>
      <c r="AW106" s="10" t="s">
        <v>895</v>
      </c>
      <c r="AX106" s="2">
        <f t="shared" si="328"/>
        <v>50638.126100000001</v>
      </c>
      <c r="AY106" s="2">
        <f t="shared" si="329"/>
        <v>45729.824050000003</v>
      </c>
      <c r="AZ106" s="2">
        <f t="shared" si="330"/>
        <v>48356.2</v>
      </c>
      <c r="BA106" s="2">
        <f t="shared" si="331"/>
        <v>45868.35</v>
      </c>
      <c r="BB106" s="2">
        <f t="shared" si="332"/>
        <v>48425.399999999994</v>
      </c>
      <c r="BC106" s="2">
        <f t="shared" si="333"/>
        <v>41357.75</v>
      </c>
      <c r="BD106" s="2">
        <f t="shared" si="334"/>
        <v>57395.95</v>
      </c>
      <c r="BE106" s="2">
        <f t="shared" si="335"/>
        <v>49872.45</v>
      </c>
      <c r="BF106" s="2">
        <f t="shared" si="336"/>
        <v>47387.05</v>
      </c>
      <c r="BG106" s="2">
        <f t="shared" si="337"/>
        <v>47836.7</v>
      </c>
      <c r="BH106" s="2">
        <f t="shared" si="338"/>
        <v>48382.9</v>
      </c>
      <c r="BI106" s="2">
        <f t="shared" si="339"/>
        <v>50433.1</v>
      </c>
      <c r="BJ106" s="2">
        <f t="shared" si="276"/>
        <v>581683.80015000002</v>
      </c>
    </row>
    <row r="107" spans="1:62" x14ac:dyDescent="0.25">
      <c r="B107" t="s">
        <v>478</v>
      </c>
      <c r="C107" t="s">
        <v>479</v>
      </c>
      <c r="D107" t="s">
        <v>52</v>
      </c>
      <c r="E107" t="s">
        <v>65</v>
      </c>
      <c r="F107" s="2">
        <v>22994.400000000001</v>
      </c>
      <c r="G107" s="2">
        <v>16312.5</v>
      </c>
      <c r="H107" s="2">
        <v>20540</v>
      </c>
      <c r="I107" s="2">
        <v>18320.7</v>
      </c>
      <c r="J107" s="2">
        <v>17794.400000000001</v>
      </c>
      <c r="K107" s="2">
        <v>16972.8</v>
      </c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>
        <v>20876.2</v>
      </c>
      <c r="AW107" s="10" t="s">
        <v>910</v>
      </c>
      <c r="AX107">
        <v>27269.3</v>
      </c>
      <c r="AY107">
        <v>23599.4</v>
      </c>
      <c r="AZ107">
        <v>24391.1</v>
      </c>
      <c r="BA107">
        <v>20515.900000000001</v>
      </c>
      <c r="BB107">
        <v>20866.7</v>
      </c>
      <c r="BC107">
        <v>20257.8</v>
      </c>
      <c r="BD107">
        <v>20876.2</v>
      </c>
      <c r="BE107">
        <v>18683.400000000001</v>
      </c>
      <c r="BF107">
        <v>17663</v>
      </c>
      <c r="BG107">
        <v>20224.8</v>
      </c>
      <c r="BH107">
        <v>24259.200000000001</v>
      </c>
      <c r="BI107">
        <v>20775.599999999999</v>
      </c>
      <c r="BJ107" s="2">
        <f t="shared" si="276"/>
        <v>259382.39999999999</v>
      </c>
    </row>
    <row r="108" spans="1:62" x14ac:dyDescent="0.25">
      <c r="B108" t="s">
        <v>678</v>
      </c>
      <c r="C108" t="s">
        <v>679</v>
      </c>
      <c r="D108" t="s">
        <v>52</v>
      </c>
      <c r="E108" t="s">
        <v>65</v>
      </c>
      <c r="F108" s="2">
        <v>42765.5</v>
      </c>
      <c r="G108" s="2">
        <v>37804</v>
      </c>
      <c r="H108" s="2">
        <v>43846.400000000001</v>
      </c>
      <c r="I108" s="2">
        <v>44469.3</v>
      </c>
      <c r="J108" s="2">
        <v>40723.9</v>
      </c>
      <c r="K108" s="2">
        <v>29043</v>
      </c>
      <c r="L108" s="2">
        <v>16135.3</v>
      </c>
      <c r="M108" s="2">
        <v>35165.1</v>
      </c>
      <c r="N108" s="2">
        <v>29754</v>
      </c>
      <c r="O108" s="2">
        <v>36756.300000000003</v>
      </c>
      <c r="P108" s="2">
        <v>37980.199999999997</v>
      </c>
      <c r="Q108" s="2">
        <v>40632.6</v>
      </c>
      <c r="R108" s="2">
        <v>39964.300000000003</v>
      </c>
      <c r="S108" s="2">
        <v>35919.599999999999</v>
      </c>
      <c r="T108" s="2">
        <v>23711.7</v>
      </c>
      <c r="U108" s="2">
        <v>63</v>
      </c>
      <c r="V108" s="2">
        <v>0</v>
      </c>
      <c r="W108" s="2">
        <v>564</v>
      </c>
      <c r="X108" s="2">
        <v>17062</v>
      </c>
      <c r="Y108" s="2">
        <v>17694.900000000001</v>
      </c>
      <c r="Z108" s="2">
        <v>17629.5</v>
      </c>
      <c r="AA108" s="2">
        <v>17687.5</v>
      </c>
      <c r="AB108" s="2">
        <v>20143.5</v>
      </c>
      <c r="AC108" s="2">
        <v>21402.400000000001</v>
      </c>
      <c r="AD108" s="2">
        <v>18822.2</v>
      </c>
      <c r="AE108" s="2">
        <v>16160.8</v>
      </c>
      <c r="AF108" s="2">
        <v>27980.9</v>
      </c>
      <c r="AG108" s="2">
        <v>19249.8</v>
      </c>
      <c r="AH108" s="2">
        <v>27925.599999999999</v>
      </c>
      <c r="AI108" s="2">
        <v>29033.4</v>
      </c>
      <c r="AJ108" s="2">
        <v>30386.2</v>
      </c>
      <c r="AK108" s="2">
        <v>28070.3</v>
      </c>
      <c r="AL108" s="2">
        <v>23667.599999999999</v>
      </c>
      <c r="AM108" s="2">
        <v>29773.1</v>
      </c>
      <c r="AN108" s="2">
        <v>30002.400000000001</v>
      </c>
      <c r="AO108" s="2">
        <v>27747.9</v>
      </c>
      <c r="AP108" s="2">
        <v>26419.8</v>
      </c>
      <c r="AQ108" s="2">
        <v>31026.799999999999</v>
      </c>
      <c r="AR108" s="2">
        <v>33741.199999999997</v>
      </c>
      <c r="AS108" s="2">
        <v>37960</v>
      </c>
      <c r="AT108" s="2">
        <v>34400.300000000003</v>
      </c>
      <c r="AU108" s="2">
        <v>37679.199999999997</v>
      </c>
      <c r="AV108" s="2">
        <v>39380.400000000001</v>
      </c>
      <c r="AW108" s="10" t="s">
        <v>895</v>
      </c>
      <c r="AX108" s="2">
        <f t="shared" ref="AX108:AX115" si="340">AVERAGE(AD108,AE108,AP108,AQ108)*1.042</f>
        <v>24077.910800000001</v>
      </c>
      <c r="AY108" s="2">
        <f t="shared" ref="AY108:AY115" si="341">AVERAGE(AD108,AE108,AP108,AQ108)*0.941</f>
        <v>21744.063399999999</v>
      </c>
      <c r="AZ108" s="2">
        <f t="shared" ref="AZ108:AZ115" si="342">AVERAGE(AF108,AR108)</f>
        <v>30861.05</v>
      </c>
      <c r="BA108" s="2">
        <f t="shared" ref="BA108:BA115" si="343">AVERAGE(AG108,AS108)</f>
        <v>28604.9</v>
      </c>
      <c r="BB108" s="2">
        <f t="shared" ref="BB108:BB115" si="344">AVERAGE(AH108,AT108)</f>
        <v>31162.95</v>
      </c>
      <c r="BC108" s="2">
        <f t="shared" ref="BC108:BC115" si="345">AVERAGE(AI108,AU108)</f>
        <v>33356.300000000003</v>
      </c>
      <c r="BD108" s="2">
        <f t="shared" ref="BD108:BD115" si="346">AVERAGE(AJ108,AV108)</f>
        <v>34883.300000000003</v>
      </c>
      <c r="BE108" s="2">
        <f t="shared" ref="BE108:BE115" si="347">AVERAGE(M108,AK108)</f>
        <v>31617.699999999997</v>
      </c>
      <c r="BF108" s="2">
        <f t="shared" ref="BF108:BF115" si="348">AVERAGE(N108,AL108)</f>
        <v>26710.799999999999</v>
      </c>
      <c r="BG108" s="2">
        <f t="shared" ref="BG108:BG115" si="349">AVERAGE(O108,AM108)</f>
        <v>33264.699999999997</v>
      </c>
      <c r="BH108" s="2">
        <f t="shared" ref="BH108:BH115" si="350">AVERAGE(P108,AN108)</f>
        <v>33991.300000000003</v>
      </c>
      <c r="BI108" s="2">
        <f t="shared" ref="BI108:BI115" si="351">AVERAGE(Q108,AO108)</f>
        <v>34190.25</v>
      </c>
      <c r="BJ108" s="2">
        <f t="shared" si="276"/>
        <v>364465.2242</v>
      </c>
    </row>
    <row r="109" spans="1:62" x14ac:dyDescent="0.25">
      <c r="B109" t="s">
        <v>767</v>
      </c>
      <c r="C109" t="s">
        <v>768</v>
      </c>
      <c r="D109" t="s">
        <v>52</v>
      </c>
      <c r="E109" t="s">
        <v>65</v>
      </c>
      <c r="F109" s="2">
        <v>28787.200000000001</v>
      </c>
      <c r="G109" s="2">
        <v>22860.9</v>
      </c>
      <c r="H109" s="2">
        <v>24554.400000000001</v>
      </c>
      <c r="I109" s="2">
        <v>24377.599999999999</v>
      </c>
      <c r="J109" s="2">
        <v>22172.799999999999</v>
      </c>
      <c r="K109" s="2">
        <v>19904</v>
      </c>
      <c r="L109" s="2">
        <v>21100.2</v>
      </c>
      <c r="M109" s="2">
        <v>22112.7</v>
      </c>
      <c r="N109" s="2">
        <v>20295.400000000001</v>
      </c>
      <c r="O109" s="2">
        <v>22813.1</v>
      </c>
      <c r="P109" s="2">
        <v>19989</v>
      </c>
      <c r="Q109" s="2">
        <v>23486.6</v>
      </c>
      <c r="R109" s="2">
        <v>24070.5</v>
      </c>
      <c r="S109" s="2">
        <v>20472.3</v>
      </c>
      <c r="T109" s="2">
        <v>15774.6</v>
      </c>
      <c r="U109" s="2">
        <v>4055.2</v>
      </c>
      <c r="V109" s="2">
        <v>5507.4</v>
      </c>
      <c r="W109" s="2">
        <v>11942.6</v>
      </c>
      <c r="X109" s="2">
        <v>9598.2999999999993</v>
      </c>
      <c r="Y109" s="2">
        <v>9375.2999999999993</v>
      </c>
      <c r="Z109" s="2">
        <v>11222.8</v>
      </c>
      <c r="AA109" s="2">
        <v>12335</v>
      </c>
      <c r="AB109" s="2">
        <v>12752.5</v>
      </c>
      <c r="AC109" s="2">
        <v>15312.9</v>
      </c>
      <c r="AD109" s="2">
        <v>16050.7</v>
      </c>
      <c r="AE109" s="2">
        <v>14432.1</v>
      </c>
      <c r="AF109" s="2">
        <v>16626.7</v>
      </c>
      <c r="AG109" s="2">
        <v>7797</v>
      </c>
      <c r="AH109" s="2">
        <v>18280.3</v>
      </c>
      <c r="AI109" s="2">
        <v>18263.3</v>
      </c>
      <c r="AJ109" s="2">
        <v>20608</v>
      </c>
      <c r="AK109" s="2">
        <v>16955.400000000001</v>
      </c>
      <c r="AL109" s="2">
        <v>15482.7</v>
      </c>
      <c r="AM109" s="2">
        <v>23218.7</v>
      </c>
      <c r="AN109" s="2">
        <v>17909.599999999999</v>
      </c>
      <c r="AO109" s="2">
        <v>24120.799999999999</v>
      </c>
      <c r="AP109" s="2">
        <v>24167.3</v>
      </c>
      <c r="AQ109" s="2">
        <v>21673.4</v>
      </c>
      <c r="AR109" s="2">
        <v>35501</v>
      </c>
      <c r="AS109" s="2">
        <v>30773.599999999999</v>
      </c>
      <c r="AT109" s="2">
        <v>36126.699999999997</v>
      </c>
      <c r="AU109" s="2">
        <v>24315.200000000001</v>
      </c>
      <c r="AV109" s="2">
        <v>28211.9</v>
      </c>
      <c r="AW109" s="10" t="s">
        <v>895</v>
      </c>
      <c r="AX109" s="2">
        <f t="shared" si="340"/>
        <v>19882.27175</v>
      </c>
      <c r="AY109" s="2">
        <f t="shared" si="341"/>
        <v>17955.103374999999</v>
      </c>
      <c r="AZ109" s="2">
        <f t="shared" si="342"/>
        <v>26063.85</v>
      </c>
      <c r="BA109" s="2">
        <f t="shared" si="343"/>
        <v>19285.3</v>
      </c>
      <c r="BB109" s="2">
        <f t="shared" si="344"/>
        <v>27203.5</v>
      </c>
      <c r="BC109" s="2">
        <f t="shared" si="345"/>
        <v>21289.25</v>
      </c>
      <c r="BD109" s="2">
        <f t="shared" si="346"/>
        <v>24409.95</v>
      </c>
      <c r="BE109" s="2">
        <f t="shared" si="347"/>
        <v>19534.050000000003</v>
      </c>
      <c r="BF109" s="2">
        <f t="shared" si="348"/>
        <v>17889.050000000003</v>
      </c>
      <c r="BG109" s="2">
        <f t="shared" si="349"/>
        <v>23015.9</v>
      </c>
      <c r="BH109" s="2">
        <f t="shared" si="350"/>
        <v>18949.3</v>
      </c>
      <c r="BI109" s="2">
        <f t="shared" si="351"/>
        <v>23803.699999999997</v>
      </c>
      <c r="BJ109" s="2">
        <f t="shared" si="276"/>
        <v>259281.22512499994</v>
      </c>
    </row>
    <row r="110" spans="1:62" x14ac:dyDescent="0.25">
      <c r="B110" t="s">
        <v>292</v>
      </c>
      <c r="C110" t="s">
        <v>293</v>
      </c>
      <c r="D110" t="s">
        <v>52</v>
      </c>
      <c r="E110" t="s">
        <v>65</v>
      </c>
      <c r="F110" s="2">
        <v>37814.400000000001</v>
      </c>
      <c r="G110" s="2">
        <v>33456.800000000003</v>
      </c>
      <c r="H110" s="2">
        <v>36129.599999999999</v>
      </c>
      <c r="I110" s="2">
        <v>33810.400000000001</v>
      </c>
      <c r="J110" s="2">
        <v>31302.799999999999</v>
      </c>
      <c r="K110" s="2">
        <v>27904.400000000001</v>
      </c>
      <c r="L110" s="2">
        <v>29294.799999999999</v>
      </c>
      <c r="M110" s="2">
        <v>25164.3</v>
      </c>
      <c r="N110" s="2">
        <v>5627.2</v>
      </c>
      <c r="O110" s="2">
        <v>523.1</v>
      </c>
      <c r="P110" s="2">
        <v>575.20000000000005</v>
      </c>
      <c r="Q110" s="2">
        <v>1618</v>
      </c>
      <c r="R110" s="2">
        <v>33772.400000000001</v>
      </c>
      <c r="S110" s="2">
        <v>40264.5</v>
      </c>
      <c r="T110" s="2">
        <v>40277.5</v>
      </c>
      <c r="U110" s="2">
        <v>37547.699999999997</v>
      </c>
      <c r="V110" s="2">
        <v>34297.599999999999</v>
      </c>
      <c r="W110" s="2">
        <v>31279.5</v>
      </c>
      <c r="X110" s="2">
        <v>30345.599999999999</v>
      </c>
      <c r="Y110" s="2">
        <v>30215.8</v>
      </c>
      <c r="Z110" s="2">
        <v>30974.400000000001</v>
      </c>
      <c r="AA110" s="2">
        <v>35935.9</v>
      </c>
      <c r="AB110" s="2">
        <v>38021.5</v>
      </c>
      <c r="AC110" s="2">
        <v>47234.400000000001</v>
      </c>
      <c r="AD110" s="2">
        <v>48999.5</v>
      </c>
      <c r="AE110" s="2">
        <v>43053.3</v>
      </c>
      <c r="AF110" s="2">
        <v>43827.5</v>
      </c>
      <c r="AG110" s="2">
        <v>40982.5</v>
      </c>
      <c r="AH110" s="2">
        <v>38137.1</v>
      </c>
      <c r="AI110" s="2">
        <v>36226.6</v>
      </c>
      <c r="AJ110" s="2">
        <v>36419.199999999997</v>
      </c>
      <c r="AK110" s="2">
        <v>35593.599999999999</v>
      </c>
      <c r="AL110" s="2">
        <v>36035.699999999997</v>
      </c>
      <c r="AM110" s="2">
        <v>40776.800000000003</v>
      </c>
      <c r="AN110" s="2">
        <v>45894.3</v>
      </c>
      <c r="AO110" s="2">
        <v>44866.9</v>
      </c>
      <c r="AP110" s="2">
        <v>48661.3</v>
      </c>
      <c r="AQ110" s="2">
        <v>40809.800000000003</v>
      </c>
      <c r="AR110" s="2">
        <v>43368</v>
      </c>
      <c r="AS110" s="2">
        <v>38941.800000000003</v>
      </c>
      <c r="AT110" s="2">
        <v>37181.4</v>
      </c>
      <c r="AU110" s="2">
        <v>33103.199999999997</v>
      </c>
      <c r="AV110" s="2">
        <v>33904</v>
      </c>
      <c r="AW110" s="10" t="s">
        <v>895</v>
      </c>
      <c r="AX110" s="2">
        <f t="shared" si="340"/>
        <v>47286.975950000007</v>
      </c>
      <c r="AY110" s="2">
        <f t="shared" si="341"/>
        <v>42703.497475000004</v>
      </c>
      <c r="AZ110" s="2">
        <f t="shared" si="342"/>
        <v>43597.75</v>
      </c>
      <c r="BA110" s="2">
        <f t="shared" si="343"/>
        <v>39962.15</v>
      </c>
      <c r="BB110" s="2">
        <f t="shared" si="344"/>
        <v>37659.25</v>
      </c>
      <c r="BC110" s="2">
        <f t="shared" si="345"/>
        <v>34664.899999999994</v>
      </c>
      <c r="BD110" s="2">
        <f t="shared" si="346"/>
        <v>35161.599999999999</v>
      </c>
      <c r="BE110" s="2">
        <f t="shared" si="347"/>
        <v>30378.949999999997</v>
      </c>
      <c r="BF110" s="2">
        <f t="shared" si="348"/>
        <v>20831.449999999997</v>
      </c>
      <c r="BG110" s="2">
        <f t="shared" si="349"/>
        <v>20649.95</v>
      </c>
      <c r="BH110" s="2">
        <f t="shared" si="350"/>
        <v>23234.75</v>
      </c>
      <c r="BI110" s="2">
        <f t="shared" si="351"/>
        <v>23242.45</v>
      </c>
      <c r="BJ110" s="2">
        <f t="shared" si="276"/>
        <v>399373.67342500004</v>
      </c>
    </row>
    <row r="111" spans="1:62" x14ac:dyDescent="0.25">
      <c r="A111" s="5"/>
      <c r="B111" s="5" t="s">
        <v>789</v>
      </c>
      <c r="C111" s="5" t="s">
        <v>790</v>
      </c>
      <c r="D111" s="5" t="s">
        <v>58</v>
      </c>
      <c r="E111" s="5" t="s">
        <v>65</v>
      </c>
      <c r="F111" s="6">
        <v>20600.3</v>
      </c>
      <c r="G111" s="6">
        <v>24076</v>
      </c>
      <c r="H111" s="6">
        <v>58292</v>
      </c>
      <c r="I111" s="6">
        <v>53217.599999999999</v>
      </c>
      <c r="J111" s="6">
        <v>116058.8</v>
      </c>
      <c r="K111" s="6">
        <v>136722</v>
      </c>
      <c r="L111" s="6">
        <v>124181.3</v>
      </c>
      <c r="M111" s="6">
        <v>147534.39999999999</v>
      </c>
      <c r="N111" s="6">
        <v>169245.8</v>
      </c>
      <c r="O111" s="6">
        <v>131644.9</v>
      </c>
      <c r="P111" s="6">
        <v>135449.60000000001</v>
      </c>
      <c r="Q111" s="6">
        <v>85692.9</v>
      </c>
      <c r="R111" s="6">
        <v>37829.9</v>
      </c>
      <c r="S111" s="6">
        <v>79719.8</v>
      </c>
      <c r="T111" s="6">
        <v>35827.1</v>
      </c>
      <c r="U111" s="6">
        <v>83422.5</v>
      </c>
      <c r="V111" s="6">
        <v>94930.9</v>
      </c>
      <c r="W111" s="6">
        <v>117462.7</v>
      </c>
      <c r="X111" s="6">
        <v>93377.7</v>
      </c>
      <c r="Y111" s="6">
        <v>98320.6</v>
      </c>
      <c r="Z111" s="6">
        <v>65062.5</v>
      </c>
      <c r="AA111" s="6">
        <v>91074.8</v>
      </c>
      <c r="AB111" s="6">
        <v>109453.4</v>
      </c>
      <c r="AC111" s="6">
        <v>87654.6</v>
      </c>
      <c r="AD111" s="6">
        <v>54851.8</v>
      </c>
      <c r="AE111" s="6">
        <v>36421.699999999997</v>
      </c>
      <c r="AF111" s="6">
        <v>78908</v>
      </c>
      <c r="AG111" s="6">
        <v>81002.2</v>
      </c>
      <c r="AH111" s="6">
        <v>14001.5</v>
      </c>
      <c r="AI111" s="6">
        <v>26624</v>
      </c>
      <c r="AJ111" s="6">
        <v>80098.5</v>
      </c>
      <c r="AK111" s="6">
        <v>73239.5</v>
      </c>
      <c r="AL111" s="6">
        <v>79263.3</v>
      </c>
      <c r="AM111" s="6">
        <v>56405.4</v>
      </c>
      <c r="AN111" s="6">
        <v>36515.4</v>
      </c>
      <c r="AO111" s="6">
        <v>15171.5</v>
      </c>
      <c r="AP111" s="6">
        <v>28086.2</v>
      </c>
      <c r="AQ111" s="6">
        <v>29561.5</v>
      </c>
      <c r="AR111" s="6">
        <v>19193.599999999999</v>
      </c>
      <c r="AS111" s="6">
        <v>30253.599999999999</v>
      </c>
      <c r="AT111" s="6">
        <v>35458.1</v>
      </c>
      <c r="AU111" s="6">
        <v>46302.1</v>
      </c>
      <c r="AV111" s="6">
        <v>66036.2</v>
      </c>
      <c r="AW111" s="10" t="s">
        <v>895</v>
      </c>
      <c r="AX111" s="2">
        <f t="shared" si="340"/>
        <v>38793.972600000001</v>
      </c>
      <c r="AY111" s="2">
        <f t="shared" si="341"/>
        <v>35033.712299999999</v>
      </c>
      <c r="AZ111" s="2">
        <f t="shared" si="342"/>
        <v>49050.8</v>
      </c>
      <c r="BA111" s="2">
        <f t="shared" si="343"/>
        <v>55627.899999999994</v>
      </c>
      <c r="BB111" s="2">
        <f t="shared" si="344"/>
        <v>24729.8</v>
      </c>
      <c r="BC111" s="2">
        <f t="shared" si="345"/>
        <v>36463.050000000003</v>
      </c>
      <c r="BD111" s="2">
        <f t="shared" si="346"/>
        <v>73067.350000000006</v>
      </c>
      <c r="BE111" s="2">
        <f t="shared" si="347"/>
        <v>110386.95</v>
      </c>
      <c r="BF111" s="2">
        <f t="shared" si="348"/>
        <v>124254.54999999999</v>
      </c>
      <c r="BG111" s="2">
        <f t="shared" si="349"/>
        <v>94025.15</v>
      </c>
      <c r="BH111" s="2">
        <f t="shared" si="350"/>
        <v>85982.5</v>
      </c>
      <c r="BI111" s="2">
        <f t="shared" si="351"/>
        <v>50432.2</v>
      </c>
      <c r="BJ111" s="2">
        <f t="shared" si="276"/>
        <v>777847.93489999999</v>
      </c>
    </row>
    <row r="112" spans="1:62" x14ac:dyDescent="0.25">
      <c r="B112" t="s">
        <v>238</v>
      </c>
      <c r="C112" t="s">
        <v>239</v>
      </c>
      <c r="D112" t="s">
        <v>58</v>
      </c>
      <c r="E112" t="s">
        <v>65</v>
      </c>
      <c r="F112" s="2">
        <v>64396.800000000003</v>
      </c>
      <c r="G112" s="2">
        <v>51438.400000000001</v>
      </c>
      <c r="H112" s="2">
        <v>56565.599999999999</v>
      </c>
      <c r="I112" s="2">
        <v>48796.800000000003</v>
      </c>
      <c r="J112" s="2">
        <v>42317</v>
      </c>
      <c r="K112" s="2">
        <v>40961.1</v>
      </c>
      <c r="L112" s="2">
        <v>43127.6</v>
      </c>
      <c r="M112" s="2">
        <v>42061.9</v>
      </c>
      <c r="N112" s="2">
        <v>40277.599999999999</v>
      </c>
      <c r="O112" s="2">
        <v>39616.6</v>
      </c>
      <c r="P112" s="2">
        <v>42844.1</v>
      </c>
      <c r="Q112" s="2">
        <v>43492.9</v>
      </c>
      <c r="R112" s="2">
        <v>43524.3</v>
      </c>
      <c r="S112" s="2">
        <v>40787.1</v>
      </c>
      <c r="T112" s="2">
        <v>39849.5</v>
      </c>
      <c r="U112" s="2">
        <v>36649</v>
      </c>
      <c r="V112" s="2">
        <v>37119.1</v>
      </c>
      <c r="W112" s="2">
        <v>34961.4</v>
      </c>
      <c r="X112" s="2">
        <v>36039.199999999997</v>
      </c>
      <c r="Y112" s="2">
        <v>36432.300000000003</v>
      </c>
      <c r="Z112" s="2">
        <v>35812.800000000003</v>
      </c>
      <c r="AA112" s="2">
        <v>36459.9</v>
      </c>
      <c r="AB112" s="2">
        <v>35212.6</v>
      </c>
      <c r="AC112" s="2">
        <v>41727.599999999999</v>
      </c>
      <c r="AD112" s="2">
        <v>40246.9</v>
      </c>
      <c r="AE112" s="2">
        <v>34078.800000000003</v>
      </c>
      <c r="AF112" s="2">
        <v>35313.199999999997</v>
      </c>
      <c r="AG112" s="2">
        <v>31850.5</v>
      </c>
      <c r="AH112" s="2">
        <v>30405.5</v>
      </c>
      <c r="AI112" s="2">
        <v>27509.599999999999</v>
      </c>
      <c r="AJ112" s="2">
        <v>28759.3</v>
      </c>
      <c r="AK112" s="2">
        <v>31455.4</v>
      </c>
      <c r="AL112" s="2">
        <v>31279.7</v>
      </c>
      <c r="AM112" s="2">
        <v>32824.199999999997</v>
      </c>
      <c r="AN112" s="2">
        <v>34765.199999999997</v>
      </c>
      <c r="AO112" s="2">
        <v>34061.800000000003</v>
      </c>
      <c r="AP112" s="2">
        <v>37220.400000000001</v>
      </c>
      <c r="AQ112" s="2">
        <v>31915.4</v>
      </c>
      <c r="AR112" s="2">
        <v>31260.1</v>
      </c>
      <c r="AS112" s="2">
        <v>29892.6</v>
      </c>
      <c r="AT112" s="2">
        <v>31254.400000000001</v>
      </c>
      <c r="AU112" s="2">
        <v>28776.799999999999</v>
      </c>
      <c r="AV112" s="2">
        <v>27258.400000000001</v>
      </c>
      <c r="AW112" s="10" t="s">
        <v>895</v>
      </c>
      <c r="AX112" s="2">
        <f t="shared" si="340"/>
        <v>37371.72075</v>
      </c>
      <c r="AY112" s="2">
        <f t="shared" si="341"/>
        <v>33749.317875000001</v>
      </c>
      <c r="AZ112" s="2">
        <f t="shared" si="342"/>
        <v>33286.649999999994</v>
      </c>
      <c r="BA112" s="2">
        <f t="shared" si="343"/>
        <v>30871.55</v>
      </c>
      <c r="BB112" s="2">
        <f t="shared" si="344"/>
        <v>30829.95</v>
      </c>
      <c r="BC112" s="2">
        <f t="shared" si="345"/>
        <v>28143.199999999997</v>
      </c>
      <c r="BD112" s="2">
        <f t="shared" si="346"/>
        <v>28008.85</v>
      </c>
      <c r="BE112" s="2">
        <f t="shared" si="347"/>
        <v>36758.65</v>
      </c>
      <c r="BF112" s="2">
        <f t="shared" si="348"/>
        <v>35778.65</v>
      </c>
      <c r="BG112" s="2">
        <f t="shared" si="349"/>
        <v>36220.399999999994</v>
      </c>
      <c r="BH112" s="2">
        <f t="shared" si="350"/>
        <v>38804.649999999994</v>
      </c>
      <c r="BI112" s="2">
        <f t="shared" si="351"/>
        <v>38777.350000000006</v>
      </c>
      <c r="BJ112" s="2">
        <f t="shared" si="276"/>
        <v>408600.93862500007</v>
      </c>
    </row>
    <row r="113" spans="2:62" x14ac:dyDescent="0.25">
      <c r="B113" t="s">
        <v>664</v>
      </c>
      <c r="C113" t="s">
        <v>665</v>
      </c>
      <c r="D113" t="s">
        <v>58</v>
      </c>
      <c r="E113" t="s">
        <v>65</v>
      </c>
      <c r="F113" s="2">
        <v>69524</v>
      </c>
      <c r="G113" s="2">
        <v>54277.8</v>
      </c>
      <c r="H113" s="2">
        <v>60964.800000000003</v>
      </c>
      <c r="I113" s="2">
        <v>53633.3</v>
      </c>
      <c r="J113" s="2">
        <v>49202.400000000001</v>
      </c>
      <c r="K113" s="2">
        <v>45219.199999999997</v>
      </c>
      <c r="L113" s="2">
        <v>41754.699999999997</v>
      </c>
      <c r="M113" s="2">
        <v>42761.9</v>
      </c>
      <c r="N113" s="2">
        <v>41354.300000000003</v>
      </c>
      <c r="O113" s="2">
        <v>42878</v>
      </c>
      <c r="P113" s="2">
        <v>51048.800000000003</v>
      </c>
      <c r="Q113" s="2">
        <v>53170.7</v>
      </c>
      <c r="R113" s="2">
        <v>60109</v>
      </c>
      <c r="S113" s="2">
        <v>56077.7</v>
      </c>
      <c r="T113" s="2">
        <v>55302</v>
      </c>
      <c r="U113" s="2">
        <v>49554.6</v>
      </c>
      <c r="V113" s="2">
        <v>48999.8</v>
      </c>
      <c r="W113" s="2">
        <v>40110.199999999997</v>
      </c>
      <c r="X113" s="2">
        <v>40014</v>
      </c>
      <c r="Y113" s="2">
        <v>39551.599999999999</v>
      </c>
      <c r="Z113" s="2">
        <v>34573.300000000003</v>
      </c>
      <c r="AA113" s="2">
        <v>42598.5</v>
      </c>
      <c r="AB113" s="2">
        <v>45327.6</v>
      </c>
      <c r="AC113" s="2">
        <v>70425.8</v>
      </c>
      <c r="AD113" s="2">
        <v>69618.399999999994</v>
      </c>
      <c r="AE113" s="2">
        <v>52913.599999999999</v>
      </c>
      <c r="AF113" s="2">
        <v>53865</v>
      </c>
      <c r="AG113" s="2">
        <v>61798.8</v>
      </c>
      <c r="AH113" s="2">
        <v>53964.3</v>
      </c>
      <c r="AI113" s="2">
        <v>41309.5</v>
      </c>
      <c r="AJ113" s="2">
        <v>40873.4</v>
      </c>
      <c r="AK113" s="2">
        <v>42469.2</v>
      </c>
      <c r="AL113" s="2">
        <v>43342.400000000001</v>
      </c>
      <c r="AM113" s="2">
        <v>55544.800000000003</v>
      </c>
      <c r="AN113" s="2">
        <v>66432.399999999994</v>
      </c>
      <c r="AO113" s="2">
        <v>66868.5</v>
      </c>
      <c r="AP113" s="2">
        <v>71912.100000000006</v>
      </c>
      <c r="AQ113" s="2">
        <v>65542.399999999994</v>
      </c>
      <c r="AR113" s="2">
        <v>65574.399999999994</v>
      </c>
      <c r="AS113" s="2">
        <v>60337.7</v>
      </c>
      <c r="AT113" s="2">
        <v>56349.9</v>
      </c>
      <c r="AU113" s="2">
        <v>49224.6</v>
      </c>
      <c r="AV113" s="2">
        <v>48596</v>
      </c>
      <c r="AW113" s="10" t="s">
        <v>895</v>
      </c>
      <c r="AX113" s="2">
        <f t="shared" si="340"/>
        <v>67726.483250000005</v>
      </c>
      <c r="AY113" s="2">
        <f t="shared" si="341"/>
        <v>61161.824124999999</v>
      </c>
      <c r="AZ113" s="2">
        <f t="shared" si="342"/>
        <v>59719.7</v>
      </c>
      <c r="BA113" s="2">
        <f t="shared" si="343"/>
        <v>61068.25</v>
      </c>
      <c r="BB113" s="2">
        <f t="shared" si="344"/>
        <v>55157.100000000006</v>
      </c>
      <c r="BC113" s="2">
        <f t="shared" si="345"/>
        <v>45267.05</v>
      </c>
      <c r="BD113" s="2">
        <f t="shared" si="346"/>
        <v>44734.7</v>
      </c>
      <c r="BE113" s="2">
        <f t="shared" si="347"/>
        <v>42615.55</v>
      </c>
      <c r="BF113" s="2">
        <f t="shared" si="348"/>
        <v>42348.350000000006</v>
      </c>
      <c r="BG113" s="2">
        <f t="shared" si="349"/>
        <v>49211.4</v>
      </c>
      <c r="BH113" s="2">
        <f t="shared" si="350"/>
        <v>58740.6</v>
      </c>
      <c r="BI113" s="2">
        <f t="shared" si="351"/>
        <v>60019.6</v>
      </c>
      <c r="BJ113" s="2">
        <f t="shared" si="276"/>
        <v>647770.60737500002</v>
      </c>
    </row>
    <row r="114" spans="2:62" x14ac:dyDescent="0.25">
      <c r="B114" t="s">
        <v>841</v>
      </c>
      <c r="C114" t="s">
        <v>842</v>
      </c>
      <c r="D114" t="s">
        <v>248</v>
      </c>
      <c r="E114" t="s">
        <v>65</v>
      </c>
      <c r="F114" s="2">
        <v>1771.4</v>
      </c>
      <c r="G114" s="2">
        <v>1768</v>
      </c>
      <c r="H114" s="2">
        <v>1508</v>
      </c>
      <c r="I114" s="2">
        <v>1506.6</v>
      </c>
      <c r="J114" s="2">
        <v>1505.1</v>
      </c>
      <c r="K114" s="2">
        <v>1662.4</v>
      </c>
      <c r="L114" s="2">
        <v>1454.6</v>
      </c>
      <c r="M114" s="2">
        <v>1667.2</v>
      </c>
      <c r="N114" s="2">
        <v>1512.4</v>
      </c>
      <c r="O114" s="2">
        <v>64604</v>
      </c>
      <c r="P114" s="2">
        <v>60284.3</v>
      </c>
      <c r="Q114" s="2">
        <v>44723.8</v>
      </c>
      <c r="R114" s="2">
        <v>31636</v>
      </c>
      <c r="S114" s="2">
        <v>80136.2</v>
      </c>
      <c r="T114" s="2">
        <v>51281.3</v>
      </c>
      <c r="U114" s="2">
        <v>20526.2</v>
      </c>
      <c r="V114" s="2">
        <v>23625.7</v>
      </c>
      <c r="W114" s="2">
        <v>22550.400000000001</v>
      </c>
      <c r="X114" s="2">
        <v>9367.6</v>
      </c>
      <c r="Y114" s="2">
        <v>20883.900000000001</v>
      </c>
      <c r="Z114" s="2">
        <v>36799.4</v>
      </c>
      <c r="AA114" s="2">
        <v>40575.5</v>
      </c>
      <c r="AB114" s="2">
        <v>50793.8</v>
      </c>
      <c r="AC114" s="2">
        <v>52962.1</v>
      </c>
      <c r="AD114" s="2">
        <v>72735.5</v>
      </c>
      <c r="AE114" s="2">
        <v>85897.5</v>
      </c>
      <c r="AF114" s="2">
        <v>29900.2</v>
      </c>
      <c r="AG114" s="2">
        <v>80851.7</v>
      </c>
      <c r="AH114" s="2">
        <v>50755.8</v>
      </c>
      <c r="AI114" s="2">
        <v>32396</v>
      </c>
      <c r="AJ114" s="2">
        <v>15463.3</v>
      </c>
      <c r="AK114" s="2">
        <v>95424.1</v>
      </c>
      <c r="AL114" s="2">
        <v>59967.4</v>
      </c>
      <c r="AM114" s="2">
        <v>73023.399999999994</v>
      </c>
      <c r="AN114" s="2">
        <v>59748.3</v>
      </c>
      <c r="AO114" s="2">
        <v>78099.8</v>
      </c>
      <c r="AP114" s="2">
        <v>68806.399999999994</v>
      </c>
      <c r="AQ114" s="2">
        <v>98582.7</v>
      </c>
      <c r="AR114" s="2">
        <v>57026</v>
      </c>
      <c r="AS114" s="2">
        <v>78717.600000000006</v>
      </c>
      <c r="AT114" s="2">
        <v>53498.1</v>
      </c>
      <c r="AU114" s="2">
        <v>37492.6</v>
      </c>
      <c r="AV114" s="2">
        <v>15466.2</v>
      </c>
      <c r="AW114" s="10" t="s">
        <v>895</v>
      </c>
      <c r="AX114" s="2">
        <f t="shared" si="340"/>
        <v>84928.75705</v>
      </c>
      <c r="AY114" s="2">
        <f t="shared" si="341"/>
        <v>76696.699024999994</v>
      </c>
      <c r="AZ114" s="2">
        <f t="shared" si="342"/>
        <v>43463.1</v>
      </c>
      <c r="BA114" s="2">
        <f t="shared" si="343"/>
        <v>79784.649999999994</v>
      </c>
      <c r="BB114" s="2">
        <f t="shared" si="344"/>
        <v>52126.95</v>
      </c>
      <c r="BC114" s="2">
        <f t="shared" si="345"/>
        <v>34944.300000000003</v>
      </c>
      <c r="BD114" s="2">
        <f t="shared" si="346"/>
        <v>15464.75</v>
      </c>
      <c r="BE114" s="2">
        <f t="shared" si="347"/>
        <v>48545.65</v>
      </c>
      <c r="BF114" s="2">
        <f t="shared" si="348"/>
        <v>30739.9</v>
      </c>
      <c r="BG114" s="2">
        <f t="shared" si="349"/>
        <v>68813.7</v>
      </c>
      <c r="BH114" s="2">
        <f t="shared" si="350"/>
        <v>60016.3</v>
      </c>
      <c r="BI114" s="2">
        <f t="shared" si="351"/>
        <v>61411.8</v>
      </c>
      <c r="BJ114" s="2">
        <f t="shared" si="276"/>
        <v>656936.55607500009</v>
      </c>
    </row>
    <row r="115" spans="2:62" x14ac:dyDescent="0.25">
      <c r="B115" t="s">
        <v>411</v>
      </c>
      <c r="C115" t="s">
        <v>412</v>
      </c>
      <c r="D115" t="s">
        <v>58</v>
      </c>
      <c r="E115" t="s">
        <v>65</v>
      </c>
      <c r="F115" s="2">
        <v>104310.39999999999</v>
      </c>
      <c r="G115" s="2">
        <v>96096</v>
      </c>
      <c r="H115" s="2">
        <v>93585.9</v>
      </c>
      <c r="I115" s="2">
        <v>87287.2</v>
      </c>
      <c r="J115" s="2">
        <v>78811.199999999997</v>
      </c>
      <c r="K115" s="2">
        <v>72404.800000000003</v>
      </c>
      <c r="L115" s="2">
        <v>71152.399999999994</v>
      </c>
      <c r="M115" s="2">
        <v>102902.39999999999</v>
      </c>
      <c r="N115" s="2">
        <v>68538.899999999994</v>
      </c>
      <c r="O115" s="2">
        <v>70684.5</v>
      </c>
      <c r="P115" s="2">
        <v>79977.100000000006</v>
      </c>
      <c r="Q115" s="2">
        <v>87309.1</v>
      </c>
      <c r="R115" s="2">
        <v>92519.3</v>
      </c>
      <c r="S115" s="2">
        <v>84018.9</v>
      </c>
      <c r="T115" s="2">
        <v>85983.9</v>
      </c>
      <c r="U115" s="2">
        <v>74133.100000000006</v>
      </c>
      <c r="V115" s="2">
        <v>75616.800000000003</v>
      </c>
      <c r="W115" s="2">
        <v>68222.8</v>
      </c>
      <c r="X115" s="2">
        <v>69351.399999999994</v>
      </c>
      <c r="Y115" s="2">
        <v>66085.3</v>
      </c>
      <c r="Z115" s="2">
        <v>66721.8</v>
      </c>
      <c r="AA115" s="2">
        <v>70656.2</v>
      </c>
      <c r="AB115" s="2">
        <v>77635.199999999997</v>
      </c>
      <c r="AC115" s="2">
        <v>93983.2</v>
      </c>
      <c r="AD115" s="2">
        <v>96449.7</v>
      </c>
      <c r="AE115" s="2">
        <v>78825</v>
      </c>
      <c r="AF115" s="2">
        <v>85247</v>
      </c>
      <c r="AG115" s="2">
        <v>84875.6</v>
      </c>
      <c r="AH115" s="2">
        <v>82103.899999999994</v>
      </c>
      <c r="AI115" s="2">
        <v>73490</v>
      </c>
      <c r="AJ115" s="2">
        <v>72889.7</v>
      </c>
      <c r="AK115" s="2">
        <v>68774.7</v>
      </c>
      <c r="AL115" s="2">
        <v>66868.2</v>
      </c>
      <c r="AM115" s="2">
        <v>74886.2</v>
      </c>
      <c r="AN115" s="2">
        <v>83586.399999999994</v>
      </c>
      <c r="AO115" s="2">
        <v>83405.100000000006</v>
      </c>
      <c r="AP115" s="2">
        <v>89166.6</v>
      </c>
      <c r="AQ115" s="2">
        <v>80498.8</v>
      </c>
      <c r="AR115" s="2">
        <v>85558.5</v>
      </c>
      <c r="AS115" s="2">
        <v>81556.800000000003</v>
      </c>
      <c r="AT115" s="2">
        <v>77042</v>
      </c>
      <c r="AU115" s="2">
        <v>72176</v>
      </c>
      <c r="AV115" s="2">
        <v>69715.899999999994</v>
      </c>
      <c r="AW115" s="10" t="s">
        <v>895</v>
      </c>
      <c r="AX115" s="2">
        <f t="shared" si="340"/>
        <v>89856.89605000001</v>
      </c>
      <c r="AY115" s="2">
        <f t="shared" si="341"/>
        <v>81147.158525000006</v>
      </c>
      <c r="AZ115" s="2">
        <f t="shared" si="342"/>
        <v>85402.75</v>
      </c>
      <c r="BA115" s="2">
        <f t="shared" si="343"/>
        <v>83216.200000000012</v>
      </c>
      <c r="BB115" s="2">
        <f t="shared" si="344"/>
        <v>79572.95</v>
      </c>
      <c r="BC115" s="2">
        <f t="shared" si="345"/>
        <v>72833</v>
      </c>
      <c r="BD115" s="2">
        <f t="shared" si="346"/>
        <v>71302.799999999988</v>
      </c>
      <c r="BE115" s="2">
        <f t="shared" si="347"/>
        <v>85838.549999999988</v>
      </c>
      <c r="BF115" s="2">
        <f t="shared" si="348"/>
        <v>67703.549999999988</v>
      </c>
      <c r="BG115" s="2">
        <f t="shared" si="349"/>
        <v>72785.350000000006</v>
      </c>
      <c r="BH115" s="2">
        <f t="shared" si="350"/>
        <v>81781.75</v>
      </c>
      <c r="BI115" s="2">
        <f t="shared" si="351"/>
        <v>85357.1</v>
      </c>
      <c r="BJ115" s="2">
        <f t="shared" si="276"/>
        <v>956798.05457499996</v>
      </c>
    </row>
    <row r="116" spans="2:62" x14ac:dyDescent="0.25">
      <c r="B116" t="s">
        <v>336</v>
      </c>
      <c r="C116" t="s">
        <v>337</v>
      </c>
      <c r="D116" t="s">
        <v>52</v>
      </c>
      <c r="E116" t="s">
        <v>65</v>
      </c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>
        <v>141148.4</v>
      </c>
      <c r="AA116" s="2">
        <v>159431.29999999999</v>
      </c>
      <c r="AB116" s="2">
        <v>315193.5</v>
      </c>
      <c r="AC116" s="2">
        <v>139342.79999999999</v>
      </c>
      <c r="AD116" s="2">
        <v>158824.4</v>
      </c>
      <c r="AE116" s="2">
        <v>126815.5</v>
      </c>
      <c r="AF116" s="2">
        <v>129245.6</v>
      </c>
      <c r="AG116" s="2">
        <v>200636</v>
      </c>
      <c r="AH116" s="2">
        <v>172515.20000000001</v>
      </c>
      <c r="AI116" s="2">
        <v>160050</v>
      </c>
      <c r="AJ116" s="2">
        <v>70704.7</v>
      </c>
      <c r="AK116" s="2">
        <v>27655</v>
      </c>
      <c r="AL116" s="2">
        <v>16233.2</v>
      </c>
      <c r="AM116" s="2">
        <v>28947</v>
      </c>
      <c r="AN116" s="2">
        <v>17106</v>
      </c>
      <c r="AO116" s="2">
        <v>45978.400000000001</v>
      </c>
      <c r="AP116" s="2">
        <v>8350.1</v>
      </c>
      <c r="AQ116" s="2">
        <v>17312</v>
      </c>
      <c r="AR116" s="2">
        <v>18512</v>
      </c>
      <c r="AS116" s="2">
        <v>8747.7999999999993</v>
      </c>
      <c r="AT116" s="2">
        <v>57141.7</v>
      </c>
      <c r="AU116" s="2">
        <v>40440.400000000001</v>
      </c>
      <c r="AV116" s="2">
        <v>45341.9</v>
      </c>
      <c r="AW116" s="10" t="s">
        <v>898</v>
      </c>
      <c r="AX116" s="2">
        <f>AVERAGE($AP116:$AV116)*AX$13</f>
        <v>28514.549823874757</v>
      </c>
      <c r="AY116" s="2">
        <f t="shared" ref="AY116:BI116" si="352">AVERAGE($AP116:$AV116)*AY$13</f>
        <v>25755.077260273974</v>
      </c>
      <c r="AZ116" s="2">
        <f t="shared" si="352"/>
        <v>28514.549823874757</v>
      </c>
      <c r="BA116" s="2">
        <f t="shared" si="352"/>
        <v>27594.725636007828</v>
      </c>
      <c r="BB116" s="2">
        <f t="shared" si="352"/>
        <v>28514.549823874757</v>
      </c>
      <c r="BC116" s="2">
        <f t="shared" si="352"/>
        <v>27594.725636007828</v>
      </c>
      <c r="BD116" s="2">
        <f t="shared" si="352"/>
        <v>28514.549823874757</v>
      </c>
      <c r="BE116" s="2">
        <f t="shared" si="352"/>
        <v>28514.549823874757</v>
      </c>
      <c r="BF116" s="2">
        <f t="shared" si="352"/>
        <v>27594.725636007828</v>
      </c>
      <c r="BG116" s="2">
        <f t="shared" si="352"/>
        <v>28514.549823874757</v>
      </c>
      <c r="BH116" s="2">
        <f t="shared" si="352"/>
        <v>27594.725636007828</v>
      </c>
      <c r="BI116" s="2">
        <f t="shared" si="352"/>
        <v>28514.549823874757</v>
      </c>
      <c r="BJ116" s="2">
        <f t="shared" si="276"/>
        <v>335735.8285714286</v>
      </c>
    </row>
    <row r="117" spans="2:62" x14ac:dyDescent="0.25">
      <c r="B117" t="s">
        <v>496</v>
      </c>
      <c r="C117" t="s">
        <v>497</v>
      </c>
      <c r="D117" t="s">
        <v>52</v>
      </c>
      <c r="E117" t="s">
        <v>65</v>
      </c>
      <c r="F117" s="2">
        <v>43472.2</v>
      </c>
      <c r="G117" s="2">
        <v>37965.1</v>
      </c>
      <c r="H117" s="2">
        <v>39738.400000000001</v>
      </c>
      <c r="I117" s="2">
        <v>42151.199999999997</v>
      </c>
      <c r="J117" s="2">
        <v>43160.1</v>
      </c>
      <c r="K117" s="2">
        <v>39381</v>
      </c>
      <c r="L117" s="2">
        <v>40099.300000000003</v>
      </c>
      <c r="M117" s="2">
        <v>33428.199999999997</v>
      </c>
      <c r="N117" s="2">
        <v>40577.4</v>
      </c>
      <c r="O117" s="2">
        <v>37959.800000000003</v>
      </c>
      <c r="P117" s="2">
        <v>40909.1</v>
      </c>
      <c r="Q117" s="2">
        <v>37729.199999999997</v>
      </c>
      <c r="R117" s="2">
        <v>42459.5</v>
      </c>
      <c r="S117" s="2">
        <v>35370.699999999997</v>
      </c>
      <c r="T117" s="2">
        <v>38043</v>
      </c>
      <c r="U117" s="2">
        <v>32530.9</v>
      </c>
      <c r="V117" s="2">
        <v>26453.3</v>
      </c>
      <c r="W117" s="2">
        <v>34047.300000000003</v>
      </c>
      <c r="X117" s="2">
        <v>39206.400000000001</v>
      </c>
      <c r="Y117" s="2">
        <v>35664.699999999997</v>
      </c>
      <c r="Z117" s="2">
        <v>37939</v>
      </c>
      <c r="AA117" s="2">
        <v>35833.1</v>
      </c>
      <c r="AB117" s="2">
        <v>34679.9</v>
      </c>
      <c r="AC117" s="2">
        <v>37277.4</v>
      </c>
      <c r="AD117" s="2">
        <v>43942.5</v>
      </c>
      <c r="AE117" s="2">
        <v>39006.6</v>
      </c>
      <c r="AF117" s="2">
        <v>36327.599999999999</v>
      </c>
      <c r="AG117" s="2">
        <v>44183.7</v>
      </c>
      <c r="AH117" s="2">
        <v>43566.1</v>
      </c>
      <c r="AI117" s="2">
        <v>38689.5</v>
      </c>
      <c r="AJ117" s="2">
        <v>45090.400000000001</v>
      </c>
      <c r="AK117" s="2">
        <v>41494.800000000003</v>
      </c>
      <c r="AL117" s="2">
        <v>41241.300000000003</v>
      </c>
      <c r="AM117" s="2">
        <v>43430.400000000001</v>
      </c>
      <c r="AN117" s="2">
        <v>40796.800000000003</v>
      </c>
      <c r="AO117" s="2">
        <v>43733.3</v>
      </c>
      <c r="AP117" s="2">
        <v>43836.9</v>
      </c>
      <c r="AQ117" s="2">
        <v>44421.4</v>
      </c>
      <c r="AR117" s="2">
        <v>37939</v>
      </c>
      <c r="AS117" s="2">
        <v>41970.3</v>
      </c>
      <c r="AT117" s="2">
        <v>42380</v>
      </c>
      <c r="AU117" s="2">
        <v>42204.2</v>
      </c>
      <c r="AV117" s="2">
        <v>44293.599999999999</v>
      </c>
      <c r="AW117" s="10" t="s">
        <v>895</v>
      </c>
      <c r="AX117" s="2">
        <f t="shared" ref="AX117:AX120" si="353">AVERAGE(AD117,AE117,AP117,AQ117)*1.042</f>
        <v>44599.527699999999</v>
      </c>
      <c r="AY117" s="2">
        <f t="shared" ref="AY117:AY120" si="354">AVERAGE(AD117,AE117,AP117,AQ117)*0.941</f>
        <v>40276.540849999998</v>
      </c>
      <c r="AZ117" s="2">
        <f t="shared" ref="AZ117:AZ120" si="355">AVERAGE(AF117,AR117)</f>
        <v>37133.300000000003</v>
      </c>
      <c r="BA117" s="2">
        <f t="shared" ref="BA117:BA120" si="356">AVERAGE(AG117,AS117)</f>
        <v>43077</v>
      </c>
      <c r="BB117" s="2">
        <f t="shared" ref="BB117:BB120" si="357">AVERAGE(AH117,AT117)</f>
        <v>42973.05</v>
      </c>
      <c r="BC117" s="2">
        <f t="shared" ref="BC117:BC120" si="358">AVERAGE(AI117,AU117)</f>
        <v>40446.85</v>
      </c>
      <c r="BD117" s="2">
        <f t="shared" ref="BD117:BD120" si="359">AVERAGE(AJ117,AV117)</f>
        <v>44692</v>
      </c>
      <c r="BE117" s="2">
        <f t="shared" ref="BE117:BE120" si="360">AVERAGE(M117,AK117)</f>
        <v>37461.5</v>
      </c>
      <c r="BF117" s="2">
        <f t="shared" ref="BF117:BF120" si="361">AVERAGE(N117,AL117)</f>
        <v>40909.350000000006</v>
      </c>
      <c r="BG117" s="2">
        <f t="shared" ref="BG117:BG120" si="362">AVERAGE(O117,AM117)</f>
        <v>40695.100000000006</v>
      </c>
      <c r="BH117" s="2">
        <f t="shared" ref="BH117:BH120" si="363">AVERAGE(P117,AN117)</f>
        <v>40852.949999999997</v>
      </c>
      <c r="BI117" s="2">
        <f t="shared" ref="BI117:BI120" si="364">AVERAGE(Q117,AO117)</f>
        <v>40731.25</v>
      </c>
      <c r="BJ117" s="2">
        <f t="shared" si="276"/>
        <v>493848.41855</v>
      </c>
    </row>
    <row r="118" spans="2:62" x14ac:dyDescent="0.25">
      <c r="B118" t="s">
        <v>385</v>
      </c>
      <c r="C118" t="s">
        <v>386</v>
      </c>
      <c r="D118" t="s">
        <v>248</v>
      </c>
      <c r="E118" t="s">
        <v>74</v>
      </c>
      <c r="F118" s="2">
        <v>69428.800000000003</v>
      </c>
      <c r="G118" s="2">
        <v>93888.8</v>
      </c>
      <c r="H118" s="2">
        <v>49520.3</v>
      </c>
      <c r="I118" s="2">
        <v>48455.5</v>
      </c>
      <c r="J118" s="2">
        <v>40057.9</v>
      </c>
      <c r="K118" s="2">
        <v>38480.1</v>
      </c>
      <c r="L118" s="2">
        <v>35326.400000000001</v>
      </c>
      <c r="M118" s="2">
        <v>31022</v>
      </c>
      <c r="N118" s="2">
        <v>32962.400000000001</v>
      </c>
      <c r="O118" s="2">
        <v>32936.6</v>
      </c>
      <c r="P118" s="2">
        <v>43234.9</v>
      </c>
      <c r="Q118" s="2">
        <v>57170.3</v>
      </c>
      <c r="R118" s="2">
        <v>72111.5</v>
      </c>
      <c r="S118" s="2">
        <v>76094.899999999994</v>
      </c>
      <c r="T118" s="2">
        <v>66862.5</v>
      </c>
      <c r="U118" s="2">
        <v>58195.3</v>
      </c>
      <c r="V118" s="2">
        <v>58196.6</v>
      </c>
      <c r="W118" s="2">
        <v>46279.8</v>
      </c>
      <c r="X118" s="2">
        <v>66832.3</v>
      </c>
      <c r="Y118" s="2">
        <v>55150.6</v>
      </c>
      <c r="Z118" s="2">
        <v>50158.1</v>
      </c>
      <c r="AA118" s="2">
        <v>51345.5</v>
      </c>
      <c r="AB118" s="2">
        <v>66452.600000000006</v>
      </c>
      <c r="AC118" s="2">
        <v>75541.8</v>
      </c>
      <c r="AD118" s="2">
        <v>115023.5</v>
      </c>
      <c r="AE118" s="2">
        <v>109048</v>
      </c>
      <c r="AF118" s="2">
        <v>78699.199999999997</v>
      </c>
      <c r="AG118" s="2">
        <v>76792.7</v>
      </c>
      <c r="AH118" s="2">
        <v>73010.8</v>
      </c>
      <c r="AI118" s="2">
        <v>66514.100000000006</v>
      </c>
      <c r="AJ118" s="2">
        <v>60905.2</v>
      </c>
      <c r="AK118" s="2">
        <v>63721.9</v>
      </c>
      <c r="AL118" s="2">
        <v>65911.600000000006</v>
      </c>
      <c r="AM118" s="2">
        <v>53521.1</v>
      </c>
      <c r="AN118" s="2">
        <v>59951.4</v>
      </c>
      <c r="AO118" s="2">
        <v>119594.2</v>
      </c>
      <c r="AP118" s="2">
        <v>115760.5</v>
      </c>
      <c r="AQ118" s="2">
        <v>94776.5</v>
      </c>
      <c r="AR118" s="2">
        <v>87806.399999999994</v>
      </c>
      <c r="AS118" s="2">
        <v>82049.5</v>
      </c>
      <c r="AT118" s="2">
        <v>48729.599999999999</v>
      </c>
      <c r="AU118" s="2">
        <v>61593.2</v>
      </c>
      <c r="AV118" s="2">
        <v>51650.3</v>
      </c>
      <c r="AW118" s="10" t="s">
        <v>895</v>
      </c>
      <c r="AX118" s="2">
        <f t="shared" si="353"/>
        <v>113215.51425000001</v>
      </c>
      <c r="AY118" s="2">
        <f t="shared" si="354"/>
        <v>102241.64962499999</v>
      </c>
      <c r="AZ118" s="2">
        <f t="shared" si="355"/>
        <v>83252.799999999988</v>
      </c>
      <c r="BA118" s="2">
        <f t="shared" si="356"/>
        <v>79421.100000000006</v>
      </c>
      <c r="BB118" s="2">
        <f t="shared" si="357"/>
        <v>60870.2</v>
      </c>
      <c r="BC118" s="2">
        <f t="shared" si="358"/>
        <v>64053.65</v>
      </c>
      <c r="BD118" s="2">
        <f t="shared" si="359"/>
        <v>56277.75</v>
      </c>
      <c r="BE118" s="2">
        <f t="shared" si="360"/>
        <v>47371.95</v>
      </c>
      <c r="BF118" s="2">
        <f t="shared" si="361"/>
        <v>49437</v>
      </c>
      <c r="BG118" s="2">
        <f t="shared" si="362"/>
        <v>43228.85</v>
      </c>
      <c r="BH118" s="2">
        <f t="shared" si="363"/>
        <v>51593.15</v>
      </c>
      <c r="BI118" s="2">
        <f t="shared" si="364"/>
        <v>88382.25</v>
      </c>
      <c r="BJ118" s="2">
        <f t="shared" si="276"/>
        <v>839345.86387500004</v>
      </c>
    </row>
    <row r="119" spans="2:62" x14ac:dyDescent="0.25">
      <c r="B119" t="s">
        <v>550</v>
      </c>
      <c r="C119" t="s">
        <v>551</v>
      </c>
      <c r="D119" t="s">
        <v>340</v>
      </c>
      <c r="E119" t="s">
        <v>74</v>
      </c>
      <c r="F119" s="2">
        <v>216975.2</v>
      </c>
      <c r="G119" s="2">
        <v>182404.2</v>
      </c>
      <c r="H119" s="2">
        <v>201624.8</v>
      </c>
      <c r="I119" s="2">
        <v>176283.5</v>
      </c>
      <c r="J119" s="2">
        <v>160596.79999999999</v>
      </c>
      <c r="K119" s="2">
        <v>148959.20000000001</v>
      </c>
      <c r="L119" s="2">
        <v>152569.20000000001</v>
      </c>
      <c r="M119" s="2">
        <v>148756.20000000001</v>
      </c>
      <c r="N119" s="2">
        <v>134270.1</v>
      </c>
      <c r="O119" s="2">
        <v>161164.6</v>
      </c>
      <c r="P119" s="2">
        <v>190940.1</v>
      </c>
      <c r="Q119" s="2">
        <v>208852.2</v>
      </c>
      <c r="R119" s="2">
        <v>215458.9</v>
      </c>
      <c r="S119" s="2">
        <v>204678.1</v>
      </c>
      <c r="T119" s="2">
        <v>157350</v>
      </c>
      <c r="U119" s="2">
        <v>98062.1</v>
      </c>
      <c r="V119" s="2">
        <v>119756.1</v>
      </c>
      <c r="W119" s="2">
        <v>127044.5</v>
      </c>
      <c r="X119" s="2">
        <v>125223</v>
      </c>
      <c r="Y119" s="2">
        <v>129333.4</v>
      </c>
      <c r="Z119" s="2">
        <v>129983.4</v>
      </c>
      <c r="AA119" s="2">
        <v>147399</v>
      </c>
      <c r="AB119" s="2">
        <v>167661.9</v>
      </c>
      <c r="AC119" s="2">
        <v>211412.6</v>
      </c>
      <c r="AD119" s="2">
        <v>213910</v>
      </c>
      <c r="AE119" s="2">
        <v>195127.1</v>
      </c>
      <c r="AF119" s="2">
        <v>207763.5</v>
      </c>
      <c r="AG119" s="2">
        <v>186752.4</v>
      </c>
      <c r="AH119" s="2">
        <v>173105.7</v>
      </c>
      <c r="AI119" s="2">
        <v>148874.4</v>
      </c>
      <c r="AJ119" s="2">
        <v>151239.20000000001</v>
      </c>
      <c r="AK119" s="2">
        <v>141999</v>
      </c>
      <c r="AL119" s="2">
        <v>143019.29999999999</v>
      </c>
      <c r="AM119" s="2">
        <v>163581.20000000001</v>
      </c>
      <c r="AN119" s="2">
        <v>202699.4</v>
      </c>
      <c r="AO119" s="2">
        <v>201492.1</v>
      </c>
      <c r="AP119" s="2">
        <v>228300.1</v>
      </c>
      <c r="AQ119" s="2">
        <v>197202.6</v>
      </c>
      <c r="AR119" s="2">
        <v>204747.6</v>
      </c>
      <c r="AS119" s="2">
        <v>187907.20000000001</v>
      </c>
      <c r="AT119" s="2">
        <v>166871.1</v>
      </c>
      <c r="AU119" s="2">
        <v>145462.39999999999</v>
      </c>
      <c r="AV119" s="2">
        <v>151519.70000000001</v>
      </c>
      <c r="AW119" s="10" t="s">
        <v>895</v>
      </c>
      <c r="AX119" s="2">
        <f t="shared" si="353"/>
        <v>217397.61789999998</v>
      </c>
      <c r="AY119" s="2">
        <f t="shared" si="354"/>
        <v>196325.48794999998</v>
      </c>
      <c r="AZ119" s="2">
        <f t="shared" si="355"/>
        <v>206255.55</v>
      </c>
      <c r="BA119" s="2">
        <f t="shared" si="356"/>
        <v>187329.8</v>
      </c>
      <c r="BB119" s="2">
        <f t="shared" si="357"/>
        <v>169988.40000000002</v>
      </c>
      <c r="BC119" s="2">
        <f t="shared" si="358"/>
        <v>147168.4</v>
      </c>
      <c r="BD119" s="2">
        <f t="shared" si="359"/>
        <v>151379.45000000001</v>
      </c>
      <c r="BE119" s="2">
        <f t="shared" si="360"/>
        <v>145377.60000000001</v>
      </c>
      <c r="BF119" s="2">
        <f t="shared" si="361"/>
        <v>138644.70000000001</v>
      </c>
      <c r="BG119" s="2">
        <f t="shared" si="362"/>
        <v>162372.90000000002</v>
      </c>
      <c r="BH119" s="2">
        <f t="shared" si="363"/>
        <v>196819.75</v>
      </c>
      <c r="BI119" s="2">
        <f t="shared" si="364"/>
        <v>205172.15000000002</v>
      </c>
      <c r="BJ119" s="2">
        <f t="shared" si="276"/>
        <v>2124231.8058500001</v>
      </c>
    </row>
    <row r="120" spans="2:62" x14ac:dyDescent="0.25">
      <c r="B120" t="s">
        <v>672</v>
      </c>
      <c r="C120" t="s">
        <v>673</v>
      </c>
      <c r="D120" t="s">
        <v>248</v>
      </c>
      <c r="E120" t="s">
        <v>74</v>
      </c>
      <c r="F120" s="2">
        <v>42961.2</v>
      </c>
      <c r="G120" s="2">
        <v>41995.199999999997</v>
      </c>
      <c r="H120" s="2">
        <v>13936</v>
      </c>
      <c r="I120" s="2">
        <v>13322.4</v>
      </c>
      <c r="J120" s="2">
        <v>8850.4</v>
      </c>
      <c r="K120" s="2">
        <v>4684.5</v>
      </c>
      <c r="L120" s="2">
        <v>3563.6</v>
      </c>
      <c r="M120" s="2">
        <v>3455.6</v>
      </c>
      <c r="N120" s="2">
        <v>4054.6</v>
      </c>
      <c r="O120" s="2">
        <v>5105.2</v>
      </c>
      <c r="P120" s="2">
        <v>8266</v>
      </c>
      <c r="Q120" s="2">
        <v>32593.4</v>
      </c>
      <c r="R120" s="2">
        <v>33669</v>
      </c>
      <c r="S120" s="2">
        <v>37172.5</v>
      </c>
      <c r="T120" s="2">
        <v>27985.1</v>
      </c>
      <c r="U120" s="2">
        <v>8936.6</v>
      </c>
      <c r="V120" s="2">
        <v>7649.4</v>
      </c>
      <c r="W120" s="2">
        <v>6520.8</v>
      </c>
      <c r="X120" s="2">
        <v>5580.1</v>
      </c>
      <c r="Y120" s="2">
        <v>4913.5</v>
      </c>
      <c r="Z120" s="2">
        <v>5006.3999999999996</v>
      </c>
      <c r="AA120" s="2">
        <v>6813.4</v>
      </c>
      <c r="AB120" s="2">
        <v>8300.2000000000007</v>
      </c>
      <c r="AC120" s="2">
        <v>26954.6</v>
      </c>
      <c r="AD120" s="2">
        <v>69994.100000000006</v>
      </c>
      <c r="AE120" s="2">
        <v>35493.300000000003</v>
      </c>
      <c r="AF120" s="2">
        <v>20156.400000000001</v>
      </c>
      <c r="AG120" s="2">
        <v>18074.900000000001</v>
      </c>
      <c r="AH120" s="2">
        <v>8483.1</v>
      </c>
      <c r="AI120" s="2">
        <v>6429.1</v>
      </c>
      <c r="AJ120" s="2">
        <v>3090.2</v>
      </c>
      <c r="AK120" s="2">
        <v>3166.4</v>
      </c>
      <c r="AL120" s="2">
        <v>6040.1</v>
      </c>
      <c r="AM120" s="2">
        <v>5997.3</v>
      </c>
      <c r="AN120" s="2">
        <v>15695.9</v>
      </c>
      <c r="AO120" s="2">
        <v>23876.3</v>
      </c>
      <c r="AP120" s="2">
        <v>37070</v>
      </c>
      <c r="AQ120" s="2">
        <v>65239.6</v>
      </c>
      <c r="AR120" s="2">
        <v>17654</v>
      </c>
      <c r="AS120" s="2">
        <v>12847.9</v>
      </c>
      <c r="AT120" s="2">
        <v>7210.7</v>
      </c>
      <c r="AU120" s="2">
        <v>4702.1000000000004</v>
      </c>
      <c r="AV120" s="2">
        <v>4836</v>
      </c>
      <c r="AW120" s="10" t="s">
        <v>895</v>
      </c>
      <c r="AX120" s="2">
        <f t="shared" si="353"/>
        <v>54131.118500000011</v>
      </c>
      <c r="AY120" s="2">
        <f t="shared" si="354"/>
        <v>48884.244250000003</v>
      </c>
      <c r="AZ120" s="2">
        <f t="shared" si="355"/>
        <v>18905.2</v>
      </c>
      <c r="BA120" s="2">
        <f t="shared" si="356"/>
        <v>15461.400000000001</v>
      </c>
      <c r="BB120" s="2">
        <f t="shared" si="357"/>
        <v>7846.9</v>
      </c>
      <c r="BC120" s="2">
        <f t="shared" si="358"/>
        <v>5565.6</v>
      </c>
      <c r="BD120" s="2">
        <f t="shared" si="359"/>
        <v>3963.1</v>
      </c>
      <c r="BE120" s="2">
        <f t="shared" si="360"/>
        <v>3311</v>
      </c>
      <c r="BF120" s="2">
        <f t="shared" si="361"/>
        <v>5047.3500000000004</v>
      </c>
      <c r="BG120" s="2">
        <f t="shared" si="362"/>
        <v>5551.25</v>
      </c>
      <c r="BH120" s="2">
        <f t="shared" si="363"/>
        <v>11980.95</v>
      </c>
      <c r="BI120" s="2">
        <f t="shared" si="364"/>
        <v>28234.85</v>
      </c>
      <c r="BJ120" s="2">
        <f t="shared" si="276"/>
        <v>208882.96275000004</v>
      </c>
    </row>
    <row r="121" spans="2:62" x14ac:dyDescent="0.25">
      <c r="B121" t="s">
        <v>365</v>
      </c>
      <c r="C121" t="s">
        <v>366</v>
      </c>
      <c r="D121" t="s">
        <v>248</v>
      </c>
      <c r="E121" t="s">
        <v>74</v>
      </c>
      <c r="F121" s="2">
        <v>62.5</v>
      </c>
      <c r="G121" s="2">
        <v>551.20000000000005</v>
      </c>
      <c r="H121" s="2">
        <v>0</v>
      </c>
      <c r="I121" s="2">
        <v>311.7</v>
      </c>
      <c r="J121" s="2">
        <v>228.4</v>
      </c>
      <c r="K121" s="2">
        <v>0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2">
        <v>104.1</v>
      </c>
      <c r="S121" s="2">
        <v>239.4</v>
      </c>
      <c r="T121" s="2">
        <v>448.5</v>
      </c>
      <c r="U121" s="2">
        <v>72.900000000000006</v>
      </c>
      <c r="V121" s="2">
        <v>0</v>
      </c>
      <c r="W121" s="2">
        <v>0</v>
      </c>
      <c r="X121" s="2">
        <v>0</v>
      </c>
      <c r="Y121" s="2">
        <v>0</v>
      </c>
      <c r="Z121" s="2">
        <v>0</v>
      </c>
      <c r="AA121" s="2">
        <v>0</v>
      </c>
      <c r="AB121" s="2">
        <v>0</v>
      </c>
      <c r="AC121" s="2">
        <v>0</v>
      </c>
      <c r="AD121" s="2">
        <v>480.7</v>
      </c>
      <c r="AE121" s="2">
        <v>428.9</v>
      </c>
      <c r="AF121" s="2">
        <v>240.4</v>
      </c>
      <c r="AG121" s="2">
        <v>282.2</v>
      </c>
      <c r="AH121" s="2">
        <v>397.5</v>
      </c>
      <c r="AI121" s="2">
        <v>52</v>
      </c>
      <c r="AJ121" s="2">
        <v>0</v>
      </c>
      <c r="AK121" s="2">
        <v>0</v>
      </c>
      <c r="AL121" s="2">
        <v>0</v>
      </c>
      <c r="AM121" s="2">
        <v>0</v>
      </c>
      <c r="AN121" s="2">
        <v>0</v>
      </c>
      <c r="AO121" s="2">
        <v>72.900000000000006</v>
      </c>
      <c r="AP121" s="2">
        <v>83.3</v>
      </c>
      <c r="AQ121" s="2">
        <v>1896.4</v>
      </c>
      <c r="AR121" s="2">
        <v>427.2</v>
      </c>
      <c r="AS121" s="2">
        <v>844</v>
      </c>
      <c r="AT121" s="2">
        <v>207.6</v>
      </c>
      <c r="AU121" s="2">
        <v>0</v>
      </c>
      <c r="AV121" s="2">
        <v>0</v>
      </c>
      <c r="AW121" s="10" t="s">
        <v>898</v>
      </c>
      <c r="AX121" s="2">
        <f>AVERAGE($AP121:$AV121)*AX$13</f>
        <v>503.546771037182</v>
      </c>
      <c r="AY121" s="2">
        <f t="shared" ref="AY121:BI121" si="365">AVERAGE($AP121:$AV121)*AY$13</f>
        <v>454.81643835616438</v>
      </c>
      <c r="AZ121" s="2">
        <f t="shared" si="365"/>
        <v>503.546771037182</v>
      </c>
      <c r="BA121" s="2">
        <f t="shared" si="365"/>
        <v>487.30332681017609</v>
      </c>
      <c r="BB121" s="2">
        <f t="shared" si="365"/>
        <v>503.546771037182</v>
      </c>
      <c r="BC121" s="2">
        <f t="shared" si="365"/>
        <v>487.30332681017609</v>
      </c>
      <c r="BD121" s="2">
        <f t="shared" si="365"/>
        <v>503.546771037182</v>
      </c>
      <c r="BE121" s="2">
        <f t="shared" si="365"/>
        <v>503.546771037182</v>
      </c>
      <c r="BF121" s="2">
        <f t="shared" si="365"/>
        <v>487.30332681017609</v>
      </c>
      <c r="BG121" s="2">
        <f t="shared" si="365"/>
        <v>503.546771037182</v>
      </c>
      <c r="BH121" s="2">
        <f t="shared" si="365"/>
        <v>487.30332681017609</v>
      </c>
      <c r="BI121" s="2">
        <f t="shared" si="365"/>
        <v>503.546771037182</v>
      </c>
      <c r="BJ121" s="2">
        <f t="shared" si="276"/>
        <v>5928.857142857144</v>
      </c>
    </row>
    <row r="122" spans="2:62" x14ac:dyDescent="0.25">
      <c r="B122" t="s">
        <v>512</v>
      </c>
      <c r="C122" t="s">
        <v>513</v>
      </c>
      <c r="D122" t="s">
        <v>58</v>
      </c>
      <c r="E122" t="s">
        <v>65</v>
      </c>
      <c r="F122" s="2">
        <v>68005.600000000006</v>
      </c>
      <c r="G122" s="2">
        <v>46477.599999999999</v>
      </c>
      <c r="H122" s="2">
        <v>42442.400000000001</v>
      </c>
      <c r="I122" s="2">
        <v>37606.400000000001</v>
      </c>
      <c r="J122" s="2">
        <v>35914.400000000001</v>
      </c>
      <c r="K122" s="2">
        <v>34104.5</v>
      </c>
      <c r="L122" s="2">
        <v>34190.1</v>
      </c>
      <c r="M122" s="2">
        <v>36283.300000000003</v>
      </c>
      <c r="N122" s="2">
        <v>36188.9</v>
      </c>
      <c r="O122" s="2">
        <v>41275.1</v>
      </c>
      <c r="P122" s="2">
        <v>43335.5</v>
      </c>
      <c r="Q122" s="2">
        <v>47919.4</v>
      </c>
      <c r="R122" s="2">
        <v>50874</v>
      </c>
      <c r="S122" s="2">
        <v>47383.8</v>
      </c>
      <c r="T122" s="2">
        <v>45635.8</v>
      </c>
      <c r="U122" s="2">
        <v>43325.1</v>
      </c>
      <c r="V122" s="2">
        <v>42373.5</v>
      </c>
      <c r="W122" s="2">
        <v>38507.9</v>
      </c>
      <c r="X122" s="2">
        <v>40131</v>
      </c>
      <c r="Y122" s="2">
        <v>40058.1</v>
      </c>
      <c r="Z122" s="2">
        <v>38561</v>
      </c>
      <c r="AA122" s="2">
        <v>42199.5</v>
      </c>
      <c r="AB122" s="2">
        <v>44320.5</v>
      </c>
      <c r="AC122" s="2">
        <v>50867.1</v>
      </c>
      <c r="AD122" s="2">
        <v>52651.3</v>
      </c>
      <c r="AE122" s="2">
        <v>43618.2</v>
      </c>
      <c r="AF122" s="2">
        <v>70896.100000000006</v>
      </c>
      <c r="AG122" s="2">
        <v>69660</v>
      </c>
      <c r="AH122" s="2">
        <v>46432.3</v>
      </c>
      <c r="AI122" s="2">
        <v>48097.5</v>
      </c>
      <c r="AJ122" s="2">
        <v>63052.2</v>
      </c>
      <c r="AK122" s="2">
        <v>61134.8</v>
      </c>
      <c r="AL122" s="2">
        <v>62692</v>
      </c>
      <c r="AM122" s="2">
        <v>66567.8</v>
      </c>
      <c r="AN122" s="2">
        <v>71719.5</v>
      </c>
      <c r="AO122" s="2">
        <v>71511.600000000006</v>
      </c>
      <c r="AP122" s="2">
        <v>80728.2</v>
      </c>
      <c r="AQ122" s="2">
        <v>68288.5</v>
      </c>
      <c r="AR122" s="2">
        <v>72117.899999999994</v>
      </c>
      <c r="AS122" s="2">
        <v>68151.199999999997</v>
      </c>
      <c r="AT122" s="2">
        <v>65477</v>
      </c>
      <c r="AU122" s="2">
        <v>59051.199999999997</v>
      </c>
      <c r="AV122" s="2">
        <v>61075.7</v>
      </c>
      <c r="AW122" s="10" t="s">
        <v>895</v>
      </c>
      <c r="AX122" s="2">
        <f t="shared" ref="AX122:AX125" si="366">AVERAGE(AD122,AE122,AP122,AQ122)*1.042</f>
        <v>63897.055100000005</v>
      </c>
      <c r="AY122" s="2">
        <f t="shared" ref="AY122:AY125" si="367">AVERAGE(AD122,AE122,AP122,AQ122)*0.941</f>
        <v>57703.578549999998</v>
      </c>
      <c r="AZ122" s="2">
        <f t="shared" ref="AZ122:AZ125" si="368">AVERAGE(AF122,AR122)</f>
        <v>71507</v>
      </c>
      <c r="BA122" s="2">
        <f t="shared" ref="BA122:BA125" si="369">AVERAGE(AG122,AS122)</f>
        <v>68905.600000000006</v>
      </c>
      <c r="BB122" s="2">
        <f t="shared" ref="BB122:BB125" si="370">AVERAGE(AH122,AT122)</f>
        <v>55954.65</v>
      </c>
      <c r="BC122" s="2">
        <f t="shared" ref="BC122:BC125" si="371">AVERAGE(AI122,AU122)</f>
        <v>53574.35</v>
      </c>
      <c r="BD122" s="2">
        <f t="shared" ref="BD122:BD125" si="372">AVERAGE(AJ122,AV122)</f>
        <v>62063.95</v>
      </c>
      <c r="BE122" s="2">
        <f t="shared" ref="BE122:BE125" si="373">AVERAGE(M122,AK122)</f>
        <v>48709.05</v>
      </c>
      <c r="BF122" s="2">
        <f t="shared" ref="BF122:BF125" si="374">AVERAGE(N122,AL122)</f>
        <v>49440.45</v>
      </c>
      <c r="BG122" s="2">
        <f t="shared" ref="BG122:BG125" si="375">AVERAGE(O122,AM122)</f>
        <v>53921.45</v>
      </c>
      <c r="BH122" s="2">
        <f t="shared" ref="BH122:BH125" si="376">AVERAGE(P122,AN122)</f>
        <v>57527.5</v>
      </c>
      <c r="BI122" s="2">
        <f t="shared" ref="BI122:BI125" si="377">AVERAGE(Q122,AO122)</f>
        <v>59715.5</v>
      </c>
      <c r="BJ122" s="2">
        <f t="shared" si="276"/>
        <v>702920.13364999997</v>
      </c>
    </row>
    <row r="123" spans="2:62" x14ac:dyDescent="0.25">
      <c r="B123" t="s">
        <v>598</v>
      </c>
      <c r="C123" t="s">
        <v>599</v>
      </c>
      <c r="D123" t="s">
        <v>58</v>
      </c>
      <c r="E123" t="s">
        <v>65</v>
      </c>
      <c r="F123" s="2">
        <v>61131.199999999997</v>
      </c>
      <c r="G123" s="2">
        <v>52050.1</v>
      </c>
      <c r="H123" s="2">
        <v>56076.800000000003</v>
      </c>
      <c r="I123" s="2">
        <v>51781.599999999999</v>
      </c>
      <c r="J123" s="2">
        <v>50003.199999999997</v>
      </c>
      <c r="K123" s="2">
        <v>45554.400000000001</v>
      </c>
      <c r="L123" s="2">
        <v>45360.3</v>
      </c>
      <c r="M123" s="2">
        <v>49429.3</v>
      </c>
      <c r="N123" s="2">
        <v>47450</v>
      </c>
      <c r="O123" s="2">
        <v>51028.4</v>
      </c>
      <c r="P123" s="2">
        <v>57592.800000000003</v>
      </c>
      <c r="Q123" s="2">
        <v>58768.7</v>
      </c>
      <c r="R123" s="2">
        <v>60832.2</v>
      </c>
      <c r="S123" s="2">
        <v>57130.6</v>
      </c>
      <c r="T123" s="2">
        <v>58046.3</v>
      </c>
      <c r="U123" s="2">
        <v>51038.400000000001</v>
      </c>
      <c r="V123" s="2">
        <v>51195.4</v>
      </c>
      <c r="W123" s="2">
        <v>42033.3</v>
      </c>
      <c r="X123" s="2">
        <v>40609.599999999999</v>
      </c>
      <c r="Y123" s="2">
        <v>38147.5</v>
      </c>
      <c r="Z123" s="2">
        <v>43169.5</v>
      </c>
      <c r="AA123" s="2">
        <v>45294.5</v>
      </c>
      <c r="AB123" s="2">
        <v>52046.3</v>
      </c>
      <c r="AC123" s="2">
        <v>61337.2</v>
      </c>
      <c r="AD123" s="2">
        <v>65458.5</v>
      </c>
      <c r="AE123" s="2">
        <v>55709.599999999999</v>
      </c>
      <c r="AF123" s="2">
        <v>61124.3</v>
      </c>
      <c r="AG123" s="2">
        <v>58468.5</v>
      </c>
      <c r="AH123" s="2">
        <v>55766.2</v>
      </c>
      <c r="AI123" s="2">
        <v>49177.7</v>
      </c>
      <c r="AJ123" s="2">
        <v>46001.8</v>
      </c>
      <c r="AK123" s="2">
        <v>47551.199999999997</v>
      </c>
      <c r="AL123" s="2">
        <v>47898.7</v>
      </c>
      <c r="AM123" s="2">
        <v>50508.800000000003</v>
      </c>
      <c r="AN123" s="2">
        <v>54518</v>
      </c>
      <c r="AO123" s="2">
        <v>57650.8</v>
      </c>
      <c r="AP123" s="2">
        <v>63852.6</v>
      </c>
      <c r="AQ123" s="2">
        <v>55706.8</v>
      </c>
      <c r="AR123" s="2">
        <v>60686</v>
      </c>
      <c r="AS123" s="2">
        <v>57460</v>
      </c>
      <c r="AT123" s="2">
        <v>57446.5</v>
      </c>
      <c r="AU123" s="2">
        <v>49649.599999999999</v>
      </c>
      <c r="AV123" s="2">
        <v>44357</v>
      </c>
      <c r="AW123" s="10" t="s">
        <v>895</v>
      </c>
      <c r="AX123" s="2">
        <f t="shared" si="366"/>
        <v>62709.513750000006</v>
      </c>
      <c r="AY123" s="2">
        <f t="shared" si="367"/>
        <v>56631.144374999996</v>
      </c>
      <c r="AZ123" s="2">
        <f t="shared" si="368"/>
        <v>60905.15</v>
      </c>
      <c r="BA123" s="2">
        <f t="shared" si="369"/>
        <v>57964.25</v>
      </c>
      <c r="BB123" s="2">
        <f t="shared" si="370"/>
        <v>56606.35</v>
      </c>
      <c r="BC123" s="2">
        <f t="shared" si="371"/>
        <v>49413.649999999994</v>
      </c>
      <c r="BD123" s="2">
        <f t="shared" si="372"/>
        <v>45179.4</v>
      </c>
      <c r="BE123" s="2">
        <f t="shared" si="373"/>
        <v>48490.25</v>
      </c>
      <c r="BF123" s="2">
        <f t="shared" si="374"/>
        <v>47674.35</v>
      </c>
      <c r="BG123" s="2">
        <f t="shared" si="375"/>
        <v>50768.600000000006</v>
      </c>
      <c r="BH123" s="2">
        <f t="shared" si="376"/>
        <v>56055.4</v>
      </c>
      <c r="BI123" s="2">
        <f t="shared" si="377"/>
        <v>58209.75</v>
      </c>
      <c r="BJ123" s="2">
        <f t="shared" si="276"/>
        <v>650607.80812499998</v>
      </c>
    </row>
    <row r="124" spans="2:62" x14ac:dyDescent="0.25">
      <c r="B124" t="s">
        <v>696</v>
      </c>
      <c r="C124" t="s">
        <v>697</v>
      </c>
      <c r="D124" t="s">
        <v>52</v>
      </c>
      <c r="E124" t="s">
        <v>65</v>
      </c>
      <c r="F124" s="2">
        <v>45013.8</v>
      </c>
      <c r="G124" s="2">
        <v>43122.6</v>
      </c>
      <c r="H124" s="2">
        <v>47036.5</v>
      </c>
      <c r="I124" s="2">
        <v>40314.6</v>
      </c>
      <c r="J124" s="2">
        <v>37885.1</v>
      </c>
      <c r="K124" s="2">
        <v>40011.9</v>
      </c>
      <c r="L124" s="2">
        <v>36379.800000000003</v>
      </c>
      <c r="M124" s="2">
        <v>35877.1</v>
      </c>
      <c r="N124" s="2">
        <v>35428.6</v>
      </c>
      <c r="O124" s="2">
        <v>33062.400000000001</v>
      </c>
      <c r="P124" s="2">
        <v>45546.3</v>
      </c>
      <c r="Q124" s="2">
        <v>42347.3</v>
      </c>
      <c r="R124" s="2">
        <v>47664.2</v>
      </c>
      <c r="S124" s="2">
        <v>43453.5</v>
      </c>
      <c r="T124" s="2">
        <v>52216.6</v>
      </c>
      <c r="U124" s="2">
        <v>27999</v>
      </c>
      <c r="V124" s="2">
        <v>44177.4</v>
      </c>
      <c r="W124" s="2">
        <v>40575.300000000003</v>
      </c>
      <c r="X124" s="2">
        <v>34575.5</v>
      </c>
      <c r="Y124" s="2">
        <v>32002.400000000001</v>
      </c>
      <c r="Z124" s="2">
        <v>35428.1</v>
      </c>
      <c r="AA124" s="2">
        <v>29369.8</v>
      </c>
      <c r="AB124" s="2">
        <v>40327</v>
      </c>
      <c r="AC124" s="2">
        <v>84886.6</v>
      </c>
      <c r="AD124" s="2">
        <v>5498.8</v>
      </c>
      <c r="AE124" s="2">
        <v>27870.1</v>
      </c>
      <c r="AF124" s="2">
        <v>50415</v>
      </c>
      <c r="AG124" s="2">
        <v>36328.800000000003</v>
      </c>
      <c r="AH124" s="2">
        <v>36338.800000000003</v>
      </c>
      <c r="AI124" s="2">
        <v>35866.6</v>
      </c>
      <c r="AJ124" s="2">
        <v>37815</v>
      </c>
      <c r="AK124" s="2">
        <v>27458.400000000001</v>
      </c>
      <c r="AL124" s="2">
        <v>35655</v>
      </c>
      <c r="AM124" s="2">
        <v>32638.6</v>
      </c>
      <c r="AN124" s="2">
        <v>42097.2</v>
      </c>
      <c r="AO124" s="2">
        <v>47510.7</v>
      </c>
      <c r="AP124" s="2">
        <v>44930.6</v>
      </c>
      <c r="AQ124" s="2">
        <v>42219.6</v>
      </c>
      <c r="AR124" s="2">
        <v>46028.6</v>
      </c>
      <c r="AS124" s="2">
        <v>39698.1</v>
      </c>
      <c r="AT124" s="2">
        <v>39758.199999999997</v>
      </c>
      <c r="AU124" s="2">
        <v>42688.4</v>
      </c>
      <c r="AV124" s="2">
        <v>35843.599999999999</v>
      </c>
      <c r="AW124" s="10" t="s">
        <v>895</v>
      </c>
      <c r="AX124" s="2">
        <f t="shared" si="366"/>
        <v>31395.225550000003</v>
      </c>
      <c r="AY124" s="2">
        <f t="shared" si="367"/>
        <v>28352.118275000001</v>
      </c>
      <c r="AZ124" s="2">
        <f t="shared" si="368"/>
        <v>48221.8</v>
      </c>
      <c r="BA124" s="2">
        <f t="shared" si="369"/>
        <v>38013.449999999997</v>
      </c>
      <c r="BB124" s="2">
        <f t="shared" si="370"/>
        <v>38048.5</v>
      </c>
      <c r="BC124" s="2">
        <f t="shared" si="371"/>
        <v>39277.5</v>
      </c>
      <c r="BD124" s="2">
        <f t="shared" si="372"/>
        <v>36829.300000000003</v>
      </c>
      <c r="BE124" s="2">
        <f t="shared" si="373"/>
        <v>31667.75</v>
      </c>
      <c r="BF124" s="2">
        <f t="shared" si="374"/>
        <v>35541.800000000003</v>
      </c>
      <c r="BG124" s="2">
        <f t="shared" si="375"/>
        <v>32850.5</v>
      </c>
      <c r="BH124" s="2">
        <f t="shared" si="376"/>
        <v>43821.75</v>
      </c>
      <c r="BI124" s="2">
        <f t="shared" si="377"/>
        <v>44929</v>
      </c>
      <c r="BJ124" s="2">
        <f t="shared" si="276"/>
        <v>448948.69382499997</v>
      </c>
    </row>
    <row r="125" spans="2:62" x14ac:dyDescent="0.25">
      <c r="B125" t="s">
        <v>367</v>
      </c>
      <c r="C125" t="s">
        <v>368</v>
      </c>
      <c r="D125" t="s">
        <v>52</v>
      </c>
      <c r="E125" t="s">
        <v>74</v>
      </c>
      <c r="F125" s="2">
        <v>35490.5</v>
      </c>
      <c r="G125" s="2">
        <v>34784.1</v>
      </c>
      <c r="H125" s="2">
        <v>63907</v>
      </c>
      <c r="I125" s="2">
        <v>54459.9</v>
      </c>
      <c r="J125" s="2">
        <v>81697.2</v>
      </c>
      <c r="K125" s="2">
        <v>37032.300000000003</v>
      </c>
      <c r="L125" s="2">
        <v>34072.5</v>
      </c>
      <c r="M125" s="2">
        <v>37545.699999999997</v>
      </c>
      <c r="N125" s="2">
        <v>35361.9</v>
      </c>
      <c r="O125" s="2">
        <v>32030.3</v>
      </c>
      <c r="P125" s="2">
        <v>31251.1</v>
      </c>
      <c r="Q125" s="2">
        <v>34287.5</v>
      </c>
      <c r="R125" s="2">
        <v>51132.7</v>
      </c>
      <c r="S125" s="2">
        <v>46321.1</v>
      </c>
      <c r="T125" s="2">
        <v>40637</v>
      </c>
      <c r="U125" s="2">
        <v>31970.7</v>
      </c>
      <c r="V125" s="2">
        <v>5423.6</v>
      </c>
      <c r="W125" s="2">
        <v>7162.4</v>
      </c>
      <c r="X125" s="2">
        <v>14416.8</v>
      </c>
      <c r="Y125" s="2">
        <v>20262.400000000001</v>
      </c>
      <c r="Z125" s="2">
        <v>17702.2</v>
      </c>
      <c r="AA125" s="2">
        <v>21588.9</v>
      </c>
      <c r="AB125" s="2">
        <v>22699.7</v>
      </c>
      <c r="AC125" s="2">
        <v>34296.6</v>
      </c>
      <c r="AD125" s="2">
        <v>18823</v>
      </c>
      <c r="AE125" s="2">
        <v>27004.6</v>
      </c>
      <c r="AF125" s="2">
        <v>31527.7</v>
      </c>
      <c r="AG125" s="2">
        <v>30054.2</v>
      </c>
      <c r="AH125" s="2">
        <v>35033.699999999997</v>
      </c>
      <c r="AI125" s="2">
        <v>28973.7</v>
      </c>
      <c r="AJ125" s="2">
        <v>36897.199999999997</v>
      </c>
      <c r="AK125" s="2">
        <v>31176.3</v>
      </c>
      <c r="AL125" s="2">
        <v>34094.199999999997</v>
      </c>
      <c r="AM125" s="2">
        <v>2916.2</v>
      </c>
      <c r="AN125" s="2">
        <v>36561.9</v>
      </c>
      <c r="AO125" s="2">
        <v>36531.599999999999</v>
      </c>
      <c r="AP125" s="2">
        <v>39723.5</v>
      </c>
      <c r="AQ125" s="2">
        <v>21158.3</v>
      </c>
      <c r="AR125" s="2">
        <v>28308.1</v>
      </c>
      <c r="AS125" s="2">
        <v>26742.5</v>
      </c>
      <c r="AT125" s="2">
        <v>33798.300000000003</v>
      </c>
      <c r="AU125" s="2">
        <v>33873.800000000003</v>
      </c>
      <c r="AV125" s="2">
        <v>27386</v>
      </c>
      <c r="AW125" s="10" t="s">
        <v>895</v>
      </c>
      <c r="AX125" s="2">
        <f t="shared" si="366"/>
        <v>27797.798700000003</v>
      </c>
      <c r="AY125" s="2">
        <f t="shared" si="367"/>
        <v>25103.386350000001</v>
      </c>
      <c r="AZ125" s="2">
        <f t="shared" si="368"/>
        <v>29917.9</v>
      </c>
      <c r="BA125" s="2">
        <f t="shared" si="369"/>
        <v>28398.35</v>
      </c>
      <c r="BB125" s="2">
        <f t="shared" si="370"/>
        <v>34416</v>
      </c>
      <c r="BC125" s="2">
        <f t="shared" si="371"/>
        <v>31423.75</v>
      </c>
      <c r="BD125" s="2">
        <f t="shared" si="372"/>
        <v>32141.599999999999</v>
      </c>
      <c r="BE125" s="2">
        <f t="shared" si="373"/>
        <v>34361</v>
      </c>
      <c r="BF125" s="2">
        <f t="shared" si="374"/>
        <v>34728.050000000003</v>
      </c>
      <c r="BG125" s="2">
        <f t="shared" si="375"/>
        <v>17473.25</v>
      </c>
      <c r="BH125" s="2">
        <f t="shared" si="376"/>
        <v>33906.5</v>
      </c>
      <c r="BI125" s="2">
        <f t="shared" si="377"/>
        <v>35409.550000000003</v>
      </c>
      <c r="BJ125" s="2">
        <f t="shared" si="276"/>
        <v>365077.13504999998</v>
      </c>
    </row>
    <row r="126" spans="2:62" x14ac:dyDescent="0.25">
      <c r="B126" t="s">
        <v>594</v>
      </c>
      <c r="C126" t="s">
        <v>595</v>
      </c>
      <c r="D126" t="s">
        <v>58</v>
      </c>
      <c r="E126" t="s">
        <v>65</v>
      </c>
      <c r="F126" s="2">
        <v>9336.9</v>
      </c>
      <c r="G126" s="2">
        <v>12588</v>
      </c>
      <c r="H126" s="2">
        <v>20385.099999999999</v>
      </c>
      <c r="I126" s="2">
        <v>14769.4</v>
      </c>
      <c r="J126" s="2">
        <v>11506.6</v>
      </c>
      <c r="K126" s="2">
        <v>17292.2</v>
      </c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>
        <v>23027.5</v>
      </c>
      <c r="AK126" s="2">
        <v>37072.5</v>
      </c>
      <c r="AL126" s="2">
        <v>48388.2</v>
      </c>
      <c r="AM126" s="2">
        <v>58856</v>
      </c>
      <c r="AN126" s="2">
        <v>57458.2</v>
      </c>
      <c r="AO126" s="2">
        <v>55670.6</v>
      </c>
      <c r="AP126" s="2">
        <v>58138.5</v>
      </c>
      <c r="AQ126" s="2">
        <v>70633.5</v>
      </c>
      <c r="AR126" s="2">
        <v>62282.400000000001</v>
      </c>
      <c r="AS126" s="2">
        <v>70374</v>
      </c>
      <c r="AT126" s="2">
        <v>52804.4</v>
      </c>
      <c r="AU126" s="2">
        <v>66002.3</v>
      </c>
      <c r="AV126" s="2">
        <v>34728.800000000003</v>
      </c>
      <c r="AW126" s="10" t="s">
        <v>896</v>
      </c>
      <c r="AX126" s="2">
        <f>+AP126</f>
        <v>58138.5</v>
      </c>
      <c r="AY126" s="2">
        <f t="shared" ref="AY126" si="378">+AQ126</f>
        <v>70633.5</v>
      </c>
      <c r="AZ126" s="2">
        <f t="shared" ref="AZ126" si="379">+AR126</f>
        <v>62282.400000000001</v>
      </c>
      <c r="BA126" s="2">
        <f t="shared" ref="BA126" si="380">+AS126</f>
        <v>70374</v>
      </c>
      <c r="BB126" s="2">
        <f t="shared" ref="BB126" si="381">+AT126</f>
        <v>52804.4</v>
      </c>
      <c r="BC126" s="2">
        <f t="shared" ref="BC126" si="382">+AU126</f>
        <v>66002.3</v>
      </c>
      <c r="BD126" s="2">
        <f t="shared" ref="BD126" si="383">+AV126</f>
        <v>34728.800000000003</v>
      </c>
      <c r="BE126" s="2">
        <f>+AK126</f>
        <v>37072.5</v>
      </c>
      <c r="BF126" s="2">
        <f t="shared" ref="BF126" si="384">+AL126</f>
        <v>48388.2</v>
      </c>
      <c r="BG126" s="2">
        <f t="shared" ref="BG126" si="385">+AM126</f>
        <v>58856</v>
      </c>
      <c r="BH126" s="2">
        <f t="shared" ref="BH126" si="386">+AN126</f>
        <v>57458.2</v>
      </c>
      <c r="BI126" s="2">
        <f t="shared" ref="BI126" si="387">+AO126</f>
        <v>55670.6</v>
      </c>
      <c r="BJ126" s="2">
        <f t="shared" si="276"/>
        <v>672409.39999999991</v>
      </c>
    </row>
    <row r="127" spans="2:62" x14ac:dyDescent="0.25">
      <c r="B127" t="s">
        <v>803</v>
      </c>
      <c r="C127" t="s">
        <v>804</v>
      </c>
      <c r="D127" t="s">
        <v>184</v>
      </c>
      <c r="E127" t="s">
        <v>65</v>
      </c>
      <c r="F127" s="2">
        <v>1084272.8</v>
      </c>
      <c r="G127" s="2">
        <v>1336207</v>
      </c>
      <c r="H127" s="2">
        <v>1716915.2</v>
      </c>
      <c r="I127" s="2">
        <v>1384245.4</v>
      </c>
      <c r="J127" s="2">
        <v>1677478.4</v>
      </c>
      <c r="K127" s="2">
        <v>547570.4</v>
      </c>
      <c r="L127" s="2">
        <v>1818054.6</v>
      </c>
      <c r="M127" s="2">
        <v>1345803.9</v>
      </c>
      <c r="N127" s="2">
        <v>1530582.8</v>
      </c>
      <c r="O127" s="2">
        <v>1893065.7</v>
      </c>
      <c r="P127" s="2">
        <v>1860438.4</v>
      </c>
      <c r="Q127" s="2">
        <v>1911699.8</v>
      </c>
      <c r="R127" s="2">
        <v>1492176.9</v>
      </c>
      <c r="S127" s="2">
        <v>1615112.9</v>
      </c>
      <c r="T127" s="2">
        <v>1964136.8</v>
      </c>
      <c r="U127" s="2">
        <v>1978819.7</v>
      </c>
      <c r="V127" s="2">
        <v>1976861.8</v>
      </c>
      <c r="W127" s="2">
        <v>1605755.6</v>
      </c>
      <c r="X127" s="2">
        <v>2242737.7000000002</v>
      </c>
      <c r="Y127" s="2">
        <v>2340205</v>
      </c>
      <c r="Z127" s="2">
        <v>2257695.7999999998</v>
      </c>
      <c r="AA127" s="2">
        <v>2143606.5</v>
      </c>
      <c r="AB127" s="2">
        <v>2462810.7999999998</v>
      </c>
      <c r="AC127" s="2">
        <v>1903230.9</v>
      </c>
      <c r="AD127" s="2">
        <v>1795570.6</v>
      </c>
      <c r="AE127" s="2">
        <v>1773038</v>
      </c>
      <c r="AF127" s="2">
        <v>2685018</v>
      </c>
      <c r="AG127" s="2">
        <v>1924885.5</v>
      </c>
      <c r="AH127" s="2">
        <v>1957437.4</v>
      </c>
      <c r="AI127" s="2">
        <v>2302775.5</v>
      </c>
      <c r="AJ127" s="2">
        <v>2320766</v>
      </c>
      <c r="AK127" s="2">
        <v>2114078.2999999998</v>
      </c>
      <c r="AL127" s="2">
        <v>2379592.7000000002</v>
      </c>
      <c r="AM127" s="2">
        <v>2325612.2999999998</v>
      </c>
      <c r="AN127" s="2">
        <v>1478562.8</v>
      </c>
      <c r="AO127" s="2">
        <v>2096926</v>
      </c>
      <c r="AP127" s="2">
        <v>1088781.3</v>
      </c>
      <c r="AQ127" s="2">
        <v>2254494.6</v>
      </c>
      <c r="AR127" s="2">
        <v>2362097.6</v>
      </c>
      <c r="AS127" s="2">
        <v>2167687.9</v>
      </c>
      <c r="AT127" s="2">
        <v>1609909.1</v>
      </c>
      <c r="AU127" s="2">
        <v>1710702.9</v>
      </c>
      <c r="AV127" s="2">
        <v>1749730.7</v>
      </c>
      <c r="AW127" s="10" t="s">
        <v>895</v>
      </c>
      <c r="AX127" s="2">
        <f t="shared" ref="AX127:AX134" si="388">AVERAGE(AD127,AE127,AP127,AQ127)*1.042</f>
        <v>1800545.9122500001</v>
      </c>
      <c r="AY127" s="2">
        <f t="shared" ref="AY127:AY134" si="389">AVERAGE(AD127,AE127,AP127,AQ127)*0.941</f>
        <v>1626020.8286249998</v>
      </c>
      <c r="AZ127" s="2">
        <f t="shared" ref="AZ127:AZ134" si="390">AVERAGE(AF127,AR127)</f>
        <v>2523557.7999999998</v>
      </c>
      <c r="BA127" s="2">
        <f t="shared" ref="BA127:BA134" si="391">AVERAGE(AG127,AS127)</f>
        <v>2046286.7</v>
      </c>
      <c r="BB127" s="2">
        <f t="shared" ref="BB127:BB134" si="392">AVERAGE(AH127,AT127)</f>
        <v>1783673.25</v>
      </c>
      <c r="BC127" s="2">
        <f t="shared" ref="BC127:BC134" si="393">AVERAGE(AI127,AU127)</f>
        <v>2006739.2</v>
      </c>
      <c r="BD127" s="2">
        <f t="shared" ref="BD127:BD134" si="394">AVERAGE(AJ127,AV127)</f>
        <v>2035248.35</v>
      </c>
      <c r="BE127" s="2">
        <f t="shared" ref="BE127:BE134" si="395">AVERAGE(M127,AK127)</f>
        <v>1729941.0999999999</v>
      </c>
      <c r="BF127" s="2">
        <f t="shared" ref="BF127:BF134" si="396">AVERAGE(N127,AL127)</f>
        <v>1955087.75</v>
      </c>
      <c r="BG127" s="2">
        <f t="shared" ref="BG127:BG134" si="397">AVERAGE(O127,AM127)</f>
        <v>2109339</v>
      </c>
      <c r="BH127" s="2">
        <f t="shared" ref="BH127:BH134" si="398">AVERAGE(P127,AN127)</f>
        <v>1669500.6</v>
      </c>
      <c r="BI127" s="2">
        <f t="shared" ref="BI127:BI134" si="399">AVERAGE(Q127,AO127)</f>
        <v>2004312.9</v>
      </c>
      <c r="BJ127" s="2">
        <f t="shared" si="276"/>
        <v>23290253.390874997</v>
      </c>
    </row>
    <row r="128" spans="2:62" x14ac:dyDescent="0.25">
      <c r="B128" t="s">
        <v>433</v>
      </c>
      <c r="C128" t="s">
        <v>434</v>
      </c>
      <c r="D128" t="s">
        <v>58</v>
      </c>
      <c r="E128" t="s">
        <v>57</v>
      </c>
      <c r="F128" s="2">
        <v>43743.4</v>
      </c>
      <c r="G128" s="2">
        <v>46716.800000000003</v>
      </c>
      <c r="H128" s="2">
        <v>48312.800000000003</v>
      </c>
      <c r="I128" s="2">
        <v>56139.199999999997</v>
      </c>
      <c r="J128" s="2">
        <v>56041.599999999999</v>
      </c>
      <c r="K128" s="2">
        <v>52748.800000000003</v>
      </c>
      <c r="L128" s="2">
        <v>52312</v>
      </c>
      <c r="M128" s="2">
        <v>55121</v>
      </c>
      <c r="N128" s="2">
        <v>53702.6</v>
      </c>
      <c r="O128" s="2">
        <v>47799.3</v>
      </c>
      <c r="P128" s="2">
        <v>47581.7</v>
      </c>
      <c r="Q128" s="2">
        <v>46678.9</v>
      </c>
      <c r="R128" s="2">
        <v>49068</v>
      </c>
      <c r="S128" s="2">
        <v>44924.6</v>
      </c>
      <c r="T128" s="2">
        <v>55470.1</v>
      </c>
      <c r="U128" s="2">
        <v>50762.400000000001</v>
      </c>
      <c r="V128" s="2">
        <v>56182</v>
      </c>
      <c r="W128" s="2">
        <v>56381</v>
      </c>
      <c r="X128" s="2">
        <v>107511.1</v>
      </c>
      <c r="Y128" s="2">
        <v>53908.9</v>
      </c>
      <c r="Z128" s="2">
        <v>55617.1</v>
      </c>
      <c r="AA128" s="2">
        <v>55608</v>
      </c>
      <c r="AB128" s="2">
        <v>52072.6</v>
      </c>
      <c r="AC128" s="2">
        <v>52179.7</v>
      </c>
      <c r="AD128" s="2">
        <v>51457.1</v>
      </c>
      <c r="AE128" s="2">
        <v>46038.400000000001</v>
      </c>
      <c r="AF128" s="2">
        <v>56070</v>
      </c>
      <c r="AG128" s="2">
        <v>53128.1</v>
      </c>
      <c r="AH128" s="2">
        <v>50707.3</v>
      </c>
      <c r="AI128" s="2">
        <v>50383.6</v>
      </c>
      <c r="AJ128" s="2">
        <v>47726.1</v>
      </c>
      <c r="AK128" s="2">
        <v>48612.9</v>
      </c>
      <c r="AL128" s="2">
        <v>49338.8</v>
      </c>
      <c r="AM128" s="2">
        <v>46303.3</v>
      </c>
      <c r="AN128" s="2">
        <v>44152.1</v>
      </c>
      <c r="AO128" s="2">
        <v>47387.199999999997</v>
      </c>
      <c r="AP128" s="2">
        <v>46850.1</v>
      </c>
      <c r="AQ128" s="2">
        <v>42854</v>
      </c>
      <c r="AR128" s="2">
        <v>49084.5</v>
      </c>
      <c r="AS128" s="2">
        <v>44724</v>
      </c>
      <c r="AT128" s="2">
        <v>47157</v>
      </c>
      <c r="AU128" s="2">
        <v>46153.8</v>
      </c>
      <c r="AV128" s="2">
        <v>44016.2</v>
      </c>
      <c r="AW128" s="10" t="s">
        <v>895</v>
      </c>
      <c r="AX128" s="2">
        <f t="shared" si="388"/>
        <v>48765.495800000004</v>
      </c>
      <c r="AY128" s="2">
        <f t="shared" si="389"/>
        <v>44038.705900000001</v>
      </c>
      <c r="AZ128" s="2">
        <f t="shared" si="390"/>
        <v>52577.25</v>
      </c>
      <c r="BA128" s="2">
        <f t="shared" si="391"/>
        <v>48926.05</v>
      </c>
      <c r="BB128" s="2">
        <f t="shared" si="392"/>
        <v>48932.15</v>
      </c>
      <c r="BC128" s="2">
        <f t="shared" si="393"/>
        <v>48268.7</v>
      </c>
      <c r="BD128" s="2">
        <f t="shared" si="394"/>
        <v>45871.149999999994</v>
      </c>
      <c r="BE128" s="2">
        <f t="shared" si="395"/>
        <v>51866.95</v>
      </c>
      <c r="BF128" s="2">
        <f t="shared" si="396"/>
        <v>51520.7</v>
      </c>
      <c r="BG128" s="2">
        <f t="shared" si="397"/>
        <v>47051.3</v>
      </c>
      <c r="BH128" s="2">
        <f t="shared" si="398"/>
        <v>45866.899999999994</v>
      </c>
      <c r="BI128" s="2">
        <f t="shared" si="399"/>
        <v>47033.05</v>
      </c>
      <c r="BJ128" s="2">
        <f t="shared" si="276"/>
        <v>580718.40170000005</v>
      </c>
    </row>
    <row r="129" spans="1:62" x14ac:dyDescent="0.25">
      <c r="B129" t="s">
        <v>763</v>
      </c>
      <c r="C129" t="s">
        <v>764</v>
      </c>
      <c r="D129" t="s">
        <v>64</v>
      </c>
      <c r="E129" t="s">
        <v>53</v>
      </c>
      <c r="F129" s="2">
        <v>161844.79999999999</v>
      </c>
      <c r="G129" s="2">
        <v>127618.4</v>
      </c>
      <c r="H129" s="2">
        <v>154291.79999999999</v>
      </c>
      <c r="I129" s="2">
        <v>128535.7</v>
      </c>
      <c r="J129" s="2">
        <v>123370.9</v>
      </c>
      <c r="K129" s="2">
        <v>121978.9</v>
      </c>
      <c r="L129" s="2">
        <v>156800.29999999999</v>
      </c>
      <c r="M129" s="2">
        <v>160956</v>
      </c>
      <c r="N129" s="2">
        <v>128864</v>
      </c>
      <c r="O129" s="2">
        <v>132738</v>
      </c>
      <c r="P129" s="2">
        <v>133232.79999999999</v>
      </c>
      <c r="Q129" s="2">
        <v>133799.79999999999</v>
      </c>
      <c r="R129" s="2">
        <v>146744.4</v>
      </c>
      <c r="S129" s="2">
        <v>127837.7</v>
      </c>
      <c r="T129" s="2">
        <v>122396.1</v>
      </c>
      <c r="U129" s="2">
        <v>129049</v>
      </c>
      <c r="V129" s="2">
        <v>134206.29999999999</v>
      </c>
      <c r="W129" s="2">
        <v>143660.6</v>
      </c>
      <c r="X129" s="2">
        <v>113292.7</v>
      </c>
      <c r="Y129" s="2">
        <v>94908.2</v>
      </c>
      <c r="Z129" s="2">
        <v>61676</v>
      </c>
      <c r="AA129" s="2">
        <v>162485.5</v>
      </c>
      <c r="AB129" s="2">
        <v>141054.79999999999</v>
      </c>
      <c r="AC129" s="2">
        <v>163960.1</v>
      </c>
      <c r="AD129" s="2">
        <v>176930.8</v>
      </c>
      <c r="AE129" s="2">
        <v>146483.6</v>
      </c>
      <c r="AF129" s="2">
        <v>135066.70000000001</v>
      </c>
      <c r="AG129" s="2">
        <v>140815.9</v>
      </c>
      <c r="AH129" s="2">
        <v>118497.60000000001</v>
      </c>
      <c r="AI129" s="2">
        <v>112067.1</v>
      </c>
      <c r="AJ129" s="2">
        <v>145519.29999999999</v>
      </c>
      <c r="AK129" s="2">
        <v>109527</v>
      </c>
      <c r="AL129" s="2">
        <v>86548.800000000003</v>
      </c>
      <c r="AM129" s="2">
        <v>112879.8</v>
      </c>
      <c r="AN129" s="2">
        <v>66814.7</v>
      </c>
      <c r="AO129" s="2">
        <v>75826.399999999994</v>
      </c>
      <c r="AP129" s="2">
        <v>79137</v>
      </c>
      <c r="AQ129" s="2">
        <v>68612.5</v>
      </c>
      <c r="AR129" s="2">
        <v>92352</v>
      </c>
      <c r="AS129" s="2">
        <v>73996.800000000003</v>
      </c>
      <c r="AT129" s="2">
        <v>76263.100000000006</v>
      </c>
      <c r="AU129" s="2">
        <v>85863.8</v>
      </c>
      <c r="AV129" s="2">
        <v>77893.7</v>
      </c>
      <c r="AW129" s="10" t="s">
        <v>895</v>
      </c>
      <c r="AX129" s="2">
        <f t="shared" si="388"/>
        <v>122738.19595000001</v>
      </c>
      <c r="AY129" s="2">
        <f t="shared" si="389"/>
        <v>110841.30747499999</v>
      </c>
      <c r="AZ129" s="2">
        <f t="shared" si="390"/>
        <v>113709.35</v>
      </c>
      <c r="BA129" s="2">
        <f t="shared" si="391"/>
        <v>107406.35</v>
      </c>
      <c r="BB129" s="2">
        <f t="shared" si="392"/>
        <v>97380.35</v>
      </c>
      <c r="BC129" s="2">
        <f t="shared" si="393"/>
        <v>98965.450000000012</v>
      </c>
      <c r="BD129" s="2">
        <f t="shared" si="394"/>
        <v>111706.5</v>
      </c>
      <c r="BE129" s="2">
        <f t="shared" si="395"/>
        <v>135241.5</v>
      </c>
      <c r="BF129" s="2">
        <f t="shared" si="396"/>
        <v>107706.4</v>
      </c>
      <c r="BG129" s="2">
        <f t="shared" si="397"/>
        <v>122808.9</v>
      </c>
      <c r="BH129" s="2">
        <f t="shared" si="398"/>
        <v>100023.75</v>
      </c>
      <c r="BI129" s="2">
        <f t="shared" si="399"/>
        <v>104813.09999999999</v>
      </c>
      <c r="BJ129" s="2">
        <f t="shared" si="276"/>
        <v>1333341.1534250001</v>
      </c>
    </row>
    <row r="130" spans="1:62" x14ac:dyDescent="0.25">
      <c r="B130" t="s">
        <v>267</v>
      </c>
      <c r="C130" t="s">
        <v>268</v>
      </c>
      <c r="D130" t="s">
        <v>66</v>
      </c>
      <c r="E130" t="s">
        <v>53</v>
      </c>
      <c r="F130" s="2">
        <v>156027.79999999999</v>
      </c>
      <c r="G130" s="2">
        <v>128991.2</v>
      </c>
      <c r="H130" s="2">
        <v>153056.79999999999</v>
      </c>
      <c r="I130" s="2">
        <v>126103.3</v>
      </c>
      <c r="J130" s="2">
        <v>145896.1</v>
      </c>
      <c r="K130" s="2">
        <v>118122.1</v>
      </c>
      <c r="L130" s="2">
        <v>114657.4</v>
      </c>
      <c r="M130" s="2">
        <v>129852.5</v>
      </c>
      <c r="N130" s="2">
        <v>104295.7</v>
      </c>
      <c r="O130" s="2">
        <v>76943.899999999994</v>
      </c>
      <c r="P130" s="2">
        <v>74339.399999999994</v>
      </c>
      <c r="Q130" s="2">
        <v>121469.3</v>
      </c>
      <c r="R130" s="2">
        <v>142297</v>
      </c>
      <c r="S130" s="2">
        <v>122339.9</v>
      </c>
      <c r="T130" s="2">
        <v>139403.70000000001</v>
      </c>
      <c r="U130" s="2">
        <v>135436.1</v>
      </c>
      <c r="V130" s="2">
        <v>115740.1</v>
      </c>
      <c r="W130" s="2">
        <v>123908.7</v>
      </c>
      <c r="X130" s="2">
        <v>139108.9</v>
      </c>
      <c r="Y130" s="2">
        <v>144343.5</v>
      </c>
      <c r="Z130" s="2">
        <v>136310.39999999999</v>
      </c>
      <c r="AA130" s="2">
        <v>139013.5</v>
      </c>
      <c r="AB130" s="2">
        <v>61569.9</v>
      </c>
      <c r="AC130" s="2">
        <v>105907.6</v>
      </c>
      <c r="AD130" s="2">
        <v>137549.79999999999</v>
      </c>
      <c r="AE130" s="2">
        <v>115028.4</v>
      </c>
      <c r="AF130" s="2">
        <v>148805.5</v>
      </c>
      <c r="AG130" s="2">
        <v>145851.5</v>
      </c>
      <c r="AH130" s="2">
        <v>134938.79999999999</v>
      </c>
      <c r="AI130" s="2">
        <v>127117.3</v>
      </c>
      <c r="AJ130" s="2">
        <v>103302.6</v>
      </c>
      <c r="AK130" s="2">
        <v>152590</v>
      </c>
      <c r="AL130" s="2">
        <v>173658.9</v>
      </c>
      <c r="AM130" s="2">
        <v>139905.4</v>
      </c>
      <c r="AN130" s="2">
        <v>87833</v>
      </c>
      <c r="AO130" s="2">
        <v>165677.5</v>
      </c>
      <c r="AP130" s="2">
        <v>189898.8</v>
      </c>
      <c r="AQ130" s="2">
        <v>159606.5</v>
      </c>
      <c r="AR130" s="2">
        <v>173013</v>
      </c>
      <c r="AS130" s="2">
        <v>177652.8</v>
      </c>
      <c r="AT130" s="2">
        <v>190677.3</v>
      </c>
      <c r="AU130" s="2">
        <v>187647.2</v>
      </c>
      <c r="AV130" s="2">
        <v>177136.8</v>
      </c>
      <c r="AW130" s="10" t="s">
        <v>895</v>
      </c>
      <c r="AX130" s="2">
        <f t="shared" si="388"/>
        <v>156842.75175</v>
      </c>
      <c r="AY130" s="2">
        <f t="shared" si="389"/>
        <v>141640.14337499999</v>
      </c>
      <c r="AZ130" s="2">
        <f t="shared" si="390"/>
        <v>160909.25</v>
      </c>
      <c r="BA130" s="2">
        <f t="shared" si="391"/>
        <v>161752.15</v>
      </c>
      <c r="BB130" s="2">
        <f t="shared" si="392"/>
        <v>162808.04999999999</v>
      </c>
      <c r="BC130" s="2">
        <f t="shared" si="393"/>
        <v>157382.25</v>
      </c>
      <c r="BD130" s="2">
        <f t="shared" si="394"/>
        <v>140219.70000000001</v>
      </c>
      <c r="BE130" s="2">
        <f t="shared" si="395"/>
        <v>141221.25</v>
      </c>
      <c r="BF130" s="2">
        <f t="shared" si="396"/>
        <v>138977.29999999999</v>
      </c>
      <c r="BG130" s="2">
        <f t="shared" si="397"/>
        <v>108424.65</v>
      </c>
      <c r="BH130" s="2">
        <f t="shared" si="398"/>
        <v>81086.2</v>
      </c>
      <c r="BI130" s="2">
        <f t="shared" si="399"/>
        <v>143573.4</v>
      </c>
      <c r="BJ130" s="2">
        <f t="shared" si="276"/>
        <v>1694837.0951249998</v>
      </c>
    </row>
    <row r="131" spans="1:62" x14ac:dyDescent="0.25">
      <c r="B131" t="s">
        <v>407</v>
      </c>
      <c r="C131" t="s">
        <v>408</v>
      </c>
      <c r="D131" t="s">
        <v>58</v>
      </c>
      <c r="E131" t="s">
        <v>65</v>
      </c>
      <c r="F131" s="2">
        <v>84903.9</v>
      </c>
      <c r="G131" s="2">
        <v>61211.1</v>
      </c>
      <c r="H131" s="2">
        <v>71583.199999999997</v>
      </c>
      <c r="I131" s="2">
        <v>59877.7</v>
      </c>
      <c r="J131" s="2">
        <v>61612.9</v>
      </c>
      <c r="K131" s="2">
        <v>35942.400000000001</v>
      </c>
      <c r="L131" s="2">
        <v>49974.1</v>
      </c>
      <c r="M131" s="2">
        <v>50095.4</v>
      </c>
      <c r="N131" s="2">
        <v>54142.3</v>
      </c>
      <c r="O131" s="2">
        <v>57796</v>
      </c>
      <c r="P131" s="2">
        <v>70616.100000000006</v>
      </c>
      <c r="Q131" s="2">
        <v>79681.899999999994</v>
      </c>
      <c r="R131" s="2">
        <v>83683.100000000006</v>
      </c>
      <c r="S131" s="2">
        <v>75658.7</v>
      </c>
      <c r="T131" s="2">
        <v>64937.4</v>
      </c>
      <c r="U131" s="2">
        <v>55500.7</v>
      </c>
      <c r="V131" s="2">
        <v>53704.1</v>
      </c>
      <c r="W131" s="2">
        <v>52185.3</v>
      </c>
      <c r="X131" s="2">
        <v>50970.400000000001</v>
      </c>
      <c r="Y131" s="2">
        <v>52308.4</v>
      </c>
      <c r="Z131" s="2">
        <v>52754.9</v>
      </c>
      <c r="AA131" s="2">
        <v>58160.9</v>
      </c>
      <c r="AB131" s="2">
        <v>63380.1</v>
      </c>
      <c r="AC131" s="2">
        <v>87205.7</v>
      </c>
      <c r="AD131" s="2">
        <v>87057.8</v>
      </c>
      <c r="AE131" s="2">
        <v>67518.2</v>
      </c>
      <c r="AF131" s="2">
        <v>69600.899999999994</v>
      </c>
      <c r="AG131" s="2">
        <v>59941.3</v>
      </c>
      <c r="AH131" s="2">
        <v>56076.800000000003</v>
      </c>
      <c r="AI131" s="2">
        <v>53642.1</v>
      </c>
      <c r="AJ131" s="2">
        <v>53798</v>
      </c>
      <c r="AK131" s="2">
        <v>49147.199999999997</v>
      </c>
      <c r="AL131" s="2">
        <v>48744.6</v>
      </c>
      <c r="AM131" s="2">
        <v>52984.5</v>
      </c>
      <c r="AN131" s="2">
        <v>66251.8</v>
      </c>
      <c r="AO131" s="2">
        <v>66198.2</v>
      </c>
      <c r="AP131" s="2">
        <v>84412.4</v>
      </c>
      <c r="AQ131" s="2">
        <v>67677.7</v>
      </c>
      <c r="AR131" s="2">
        <v>64032.800000000003</v>
      </c>
      <c r="AS131" s="2">
        <v>55638.6</v>
      </c>
      <c r="AT131" s="2">
        <v>52254.6</v>
      </c>
      <c r="AU131" s="2">
        <v>43139.3</v>
      </c>
      <c r="AV131" s="2">
        <v>46931.7</v>
      </c>
      <c r="AW131" s="10" t="s">
        <v>895</v>
      </c>
      <c r="AX131" s="2">
        <f t="shared" si="388"/>
        <v>79886.519050000003</v>
      </c>
      <c r="AY131" s="2">
        <f t="shared" si="389"/>
        <v>72143.200024999984</v>
      </c>
      <c r="AZ131" s="2">
        <f t="shared" si="390"/>
        <v>66816.850000000006</v>
      </c>
      <c r="BA131" s="2">
        <f t="shared" si="391"/>
        <v>57789.95</v>
      </c>
      <c r="BB131" s="2">
        <f t="shared" si="392"/>
        <v>54165.7</v>
      </c>
      <c r="BC131" s="2">
        <f t="shared" si="393"/>
        <v>48390.7</v>
      </c>
      <c r="BD131" s="2">
        <f t="shared" si="394"/>
        <v>50364.85</v>
      </c>
      <c r="BE131" s="2">
        <f t="shared" si="395"/>
        <v>49621.3</v>
      </c>
      <c r="BF131" s="2">
        <f t="shared" si="396"/>
        <v>51443.45</v>
      </c>
      <c r="BG131" s="2">
        <f t="shared" si="397"/>
        <v>55390.25</v>
      </c>
      <c r="BH131" s="2">
        <f t="shared" si="398"/>
        <v>68433.950000000012</v>
      </c>
      <c r="BI131" s="2">
        <f t="shared" si="399"/>
        <v>72940.049999999988</v>
      </c>
      <c r="BJ131" s="2">
        <f t="shared" si="276"/>
        <v>727386.76907499996</v>
      </c>
    </row>
    <row r="132" spans="1:62" x14ac:dyDescent="0.25">
      <c r="B132" t="s">
        <v>472</v>
      </c>
      <c r="C132" t="s">
        <v>473</v>
      </c>
      <c r="D132" t="s">
        <v>58</v>
      </c>
      <c r="E132" t="s">
        <v>65</v>
      </c>
      <c r="F132" s="2">
        <v>15199.5</v>
      </c>
      <c r="G132" s="2">
        <v>28878.6</v>
      </c>
      <c r="H132" s="2">
        <v>28152.799999999999</v>
      </c>
      <c r="I132" s="2">
        <v>20042</v>
      </c>
      <c r="J132" s="2">
        <v>36479.5</v>
      </c>
      <c r="K132" s="2">
        <v>53799.199999999997</v>
      </c>
      <c r="L132" s="2">
        <v>36490.6</v>
      </c>
      <c r="M132" s="2">
        <v>47029.1</v>
      </c>
      <c r="N132" s="2">
        <v>52077.3</v>
      </c>
      <c r="O132" s="2">
        <v>66398.2</v>
      </c>
      <c r="P132" s="2">
        <v>67494.7</v>
      </c>
      <c r="Q132" s="2">
        <v>36074.300000000003</v>
      </c>
      <c r="R132" s="2">
        <v>47973.8</v>
      </c>
      <c r="S132" s="2">
        <v>42678.6</v>
      </c>
      <c r="T132" s="2">
        <v>26200.400000000001</v>
      </c>
      <c r="U132" s="2">
        <v>56786.1</v>
      </c>
      <c r="V132" s="2">
        <v>43712.1</v>
      </c>
      <c r="W132" s="2">
        <v>73317.7</v>
      </c>
      <c r="X132" s="2">
        <v>42525.599999999999</v>
      </c>
      <c r="Y132" s="2">
        <v>64447.5</v>
      </c>
      <c r="Z132" s="2">
        <v>54799.3</v>
      </c>
      <c r="AA132" s="2">
        <v>47827.199999999997</v>
      </c>
      <c r="AB132" s="2">
        <v>56734</v>
      </c>
      <c r="AC132" s="2">
        <v>58771.7</v>
      </c>
      <c r="AD132" s="2">
        <v>94701</v>
      </c>
      <c r="AE132" s="2">
        <v>53661.4</v>
      </c>
      <c r="AF132" s="2">
        <v>68429.399999999994</v>
      </c>
      <c r="AG132" s="2">
        <v>67200.7</v>
      </c>
      <c r="AH132" s="2">
        <v>65093.599999999999</v>
      </c>
      <c r="AI132" s="2">
        <v>63989.3</v>
      </c>
      <c r="AJ132" s="2">
        <v>37496.300000000003</v>
      </c>
      <c r="AK132" s="2">
        <v>63547.4</v>
      </c>
      <c r="AL132" s="2">
        <v>51141.599999999999</v>
      </c>
      <c r="AM132" s="2">
        <v>39801.300000000003</v>
      </c>
      <c r="AN132" s="2">
        <v>44359</v>
      </c>
      <c r="AO132" s="2">
        <v>43013.8</v>
      </c>
      <c r="AP132" s="2">
        <v>59518.8</v>
      </c>
      <c r="AQ132" s="2">
        <v>54923.8</v>
      </c>
      <c r="AR132" s="2">
        <v>50003.199999999997</v>
      </c>
      <c r="AS132" s="2">
        <v>47524.1</v>
      </c>
      <c r="AT132" s="2">
        <v>52441.3</v>
      </c>
      <c r="AU132" s="2">
        <v>43461.599999999999</v>
      </c>
      <c r="AV132" s="2">
        <v>27751.9</v>
      </c>
      <c r="AW132" s="10" t="s">
        <v>895</v>
      </c>
      <c r="AX132" s="2">
        <f t="shared" si="388"/>
        <v>68460.702499999999</v>
      </c>
      <c r="AY132" s="2">
        <f t="shared" si="389"/>
        <v>61824.876249999994</v>
      </c>
      <c r="AZ132" s="2">
        <f t="shared" si="390"/>
        <v>59216.299999999996</v>
      </c>
      <c r="BA132" s="2">
        <f t="shared" si="391"/>
        <v>57362.399999999994</v>
      </c>
      <c r="BB132" s="2">
        <f t="shared" si="392"/>
        <v>58767.45</v>
      </c>
      <c r="BC132" s="2">
        <f t="shared" si="393"/>
        <v>53725.45</v>
      </c>
      <c r="BD132" s="2">
        <f t="shared" si="394"/>
        <v>32624.100000000002</v>
      </c>
      <c r="BE132" s="2">
        <f t="shared" si="395"/>
        <v>55288.25</v>
      </c>
      <c r="BF132" s="2">
        <f t="shared" si="396"/>
        <v>51609.45</v>
      </c>
      <c r="BG132" s="2">
        <f t="shared" si="397"/>
        <v>53099.75</v>
      </c>
      <c r="BH132" s="2">
        <f t="shared" si="398"/>
        <v>55926.85</v>
      </c>
      <c r="BI132" s="2">
        <f t="shared" si="399"/>
        <v>39544.050000000003</v>
      </c>
      <c r="BJ132" s="2">
        <f t="shared" si="276"/>
        <v>647449.62875000003</v>
      </c>
    </row>
    <row r="133" spans="1:62" x14ac:dyDescent="0.25">
      <c r="B133" t="s">
        <v>409</v>
      </c>
      <c r="C133" t="s">
        <v>410</v>
      </c>
      <c r="D133" t="s">
        <v>52</v>
      </c>
      <c r="E133" t="s">
        <v>65</v>
      </c>
      <c r="F133" s="2">
        <v>42754.1</v>
      </c>
      <c r="G133" s="2">
        <v>32874.9</v>
      </c>
      <c r="H133" s="2">
        <v>38360.199999999997</v>
      </c>
      <c r="I133" s="2">
        <v>36115.5</v>
      </c>
      <c r="J133" s="2">
        <v>34442.9</v>
      </c>
      <c r="K133" s="2">
        <v>37190.400000000001</v>
      </c>
      <c r="L133" s="2">
        <v>42034.2</v>
      </c>
      <c r="M133" s="2">
        <v>37371</v>
      </c>
      <c r="N133" s="2">
        <v>38304</v>
      </c>
      <c r="O133" s="2">
        <v>46111.3</v>
      </c>
      <c r="P133" s="2">
        <v>48295.5</v>
      </c>
      <c r="Q133" s="2">
        <v>48463.199999999997</v>
      </c>
      <c r="R133" s="2">
        <v>48046.7</v>
      </c>
      <c r="S133" s="2">
        <v>46325</v>
      </c>
      <c r="T133" s="2">
        <v>47707</v>
      </c>
      <c r="U133" s="2">
        <v>43963.8</v>
      </c>
      <c r="V133" s="2">
        <v>40906.800000000003</v>
      </c>
      <c r="W133" s="2">
        <v>44065.8</v>
      </c>
      <c r="X133" s="2">
        <v>39218.400000000001</v>
      </c>
      <c r="Y133" s="2">
        <v>39043.699999999997</v>
      </c>
      <c r="Z133" s="2">
        <v>34042.300000000003</v>
      </c>
      <c r="AA133" s="2">
        <v>39660.5</v>
      </c>
      <c r="AB133" s="2">
        <v>32291.3</v>
      </c>
      <c r="AC133" s="2">
        <v>39985</v>
      </c>
      <c r="AD133" s="2">
        <v>40940.300000000003</v>
      </c>
      <c r="AE133" s="2">
        <v>38968.5</v>
      </c>
      <c r="AF133" s="2">
        <v>48032.3</v>
      </c>
      <c r="AG133" s="2">
        <v>40061.699999999997</v>
      </c>
      <c r="AH133" s="2">
        <v>38365.599999999999</v>
      </c>
      <c r="AI133" s="2">
        <v>42586.5</v>
      </c>
      <c r="AJ133" s="2">
        <v>43754.6</v>
      </c>
      <c r="AK133" s="2">
        <v>43838.5</v>
      </c>
      <c r="AL133" s="2">
        <v>36886.5</v>
      </c>
      <c r="AM133" s="2">
        <v>38028.1</v>
      </c>
      <c r="AN133" s="2">
        <v>37777.9</v>
      </c>
      <c r="AO133" s="2">
        <v>38974.800000000003</v>
      </c>
      <c r="AP133" s="2">
        <v>39407.199999999997</v>
      </c>
      <c r="AQ133" s="2">
        <v>35593.599999999999</v>
      </c>
      <c r="AR133" s="2">
        <v>44751.199999999997</v>
      </c>
      <c r="AS133" s="2">
        <v>41976.9</v>
      </c>
      <c r="AT133" s="2">
        <v>44103.7</v>
      </c>
      <c r="AU133" s="2">
        <v>47565.3</v>
      </c>
      <c r="AV133" s="2">
        <v>35752.1</v>
      </c>
      <c r="AW133" s="10" t="s">
        <v>895</v>
      </c>
      <c r="AX133" s="2">
        <f t="shared" si="388"/>
        <v>40353.950800000006</v>
      </c>
      <c r="AY133" s="2">
        <f t="shared" si="389"/>
        <v>36442.483399999997</v>
      </c>
      <c r="AZ133" s="2">
        <f t="shared" si="390"/>
        <v>46391.75</v>
      </c>
      <c r="BA133" s="2">
        <f t="shared" si="391"/>
        <v>41019.300000000003</v>
      </c>
      <c r="BB133" s="2">
        <f t="shared" si="392"/>
        <v>41234.649999999994</v>
      </c>
      <c r="BC133" s="2">
        <f t="shared" si="393"/>
        <v>45075.9</v>
      </c>
      <c r="BD133" s="2">
        <f t="shared" si="394"/>
        <v>39753.35</v>
      </c>
      <c r="BE133" s="2">
        <f t="shared" si="395"/>
        <v>40604.75</v>
      </c>
      <c r="BF133" s="2">
        <f t="shared" si="396"/>
        <v>37595.25</v>
      </c>
      <c r="BG133" s="2">
        <f t="shared" si="397"/>
        <v>42069.7</v>
      </c>
      <c r="BH133" s="2">
        <f t="shared" si="398"/>
        <v>43036.7</v>
      </c>
      <c r="BI133" s="2">
        <f t="shared" si="399"/>
        <v>43719</v>
      </c>
      <c r="BJ133" s="2">
        <f t="shared" si="276"/>
        <v>497296.78419999999</v>
      </c>
    </row>
    <row r="134" spans="1:62" x14ac:dyDescent="0.25">
      <c r="B134" t="s">
        <v>726</v>
      </c>
      <c r="C134" t="s">
        <v>727</v>
      </c>
      <c r="D134" t="s">
        <v>52</v>
      </c>
      <c r="E134" t="s">
        <v>65</v>
      </c>
      <c r="F134" s="2">
        <v>30088.5</v>
      </c>
      <c r="G134" s="2">
        <v>20356</v>
      </c>
      <c r="H134" s="2">
        <v>22572.799999999999</v>
      </c>
      <c r="I134" s="2">
        <v>17283.900000000001</v>
      </c>
      <c r="J134" s="2">
        <v>21379.200000000001</v>
      </c>
      <c r="K134" s="2">
        <v>20565</v>
      </c>
      <c r="L134" s="2">
        <v>16712.2</v>
      </c>
      <c r="M134" s="2">
        <v>19131</v>
      </c>
      <c r="N134" s="2">
        <v>19177.099999999999</v>
      </c>
      <c r="O134" s="2">
        <v>21236.400000000001</v>
      </c>
      <c r="P134" s="2">
        <v>20631.2</v>
      </c>
      <c r="Q134" s="2">
        <v>23301.5</v>
      </c>
      <c r="R134" s="2">
        <v>27696.2</v>
      </c>
      <c r="S134" s="2">
        <v>28072.1</v>
      </c>
      <c r="T134" s="2">
        <v>24865.3</v>
      </c>
      <c r="U134" s="2">
        <v>24621.1</v>
      </c>
      <c r="V134" s="2">
        <v>21253.3</v>
      </c>
      <c r="W134" s="2">
        <v>27728.1</v>
      </c>
      <c r="X134" s="2">
        <v>22626.7</v>
      </c>
      <c r="Y134" s="2">
        <v>25517.7</v>
      </c>
      <c r="Z134" s="2">
        <v>27694.6</v>
      </c>
      <c r="AA134" s="2">
        <v>24935.9</v>
      </c>
      <c r="AB134" s="2">
        <v>29798.5</v>
      </c>
      <c r="AC134" s="2">
        <v>30427.3</v>
      </c>
      <c r="AD134" s="2">
        <v>32448.3</v>
      </c>
      <c r="AE134" s="2">
        <v>32620.799999999999</v>
      </c>
      <c r="AF134" s="2">
        <v>29350.3</v>
      </c>
      <c r="AG134" s="2">
        <v>27589.4</v>
      </c>
      <c r="AH134" s="2">
        <v>25472.2</v>
      </c>
      <c r="AI134" s="2">
        <v>29582.1</v>
      </c>
      <c r="AJ134" s="2">
        <v>23399</v>
      </c>
      <c r="AK134" s="2">
        <v>27394.3</v>
      </c>
      <c r="AL134" s="2">
        <v>22093.7</v>
      </c>
      <c r="AM134" s="2">
        <v>28752.1</v>
      </c>
      <c r="AN134" s="2">
        <v>26323.4</v>
      </c>
      <c r="AO134" s="2">
        <v>29986</v>
      </c>
      <c r="AP134" s="2">
        <v>30833</v>
      </c>
      <c r="AQ134" s="2">
        <v>29722.799999999999</v>
      </c>
      <c r="AR134" s="2">
        <v>31923.1</v>
      </c>
      <c r="AS134" s="2">
        <v>26211.3</v>
      </c>
      <c r="AT134" s="2">
        <v>12104.9</v>
      </c>
      <c r="AU134" s="2">
        <v>41707.800000000003</v>
      </c>
      <c r="AV134" s="2">
        <v>25514.1</v>
      </c>
      <c r="AW134" s="10" t="s">
        <v>895</v>
      </c>
      <c r="AX134" s="2">
        <f t="shared" si="388"/>
        <v>32725.286450000003</v>
      </c>
      <c r="AY134" s="2">
        <f t="shared" si="389"/>
        <v>29553.257724999999</v>
      </c>
      <c r="AZ134" s="2">
        <f t="shared" si="390"/>
        <v>30636.699999999997</v>
      </c>
      <c r="BA134" s="2">
        <f t="shared" si="391"/>
        <v>26900.35</v>
      </c>
      <c r="BB134" s="2">
        <f t="shared" si="392"/>
        <v>18788.55</v>
      </c>
      <c r="BC134" s="2">
        <f t="shared" si="393"/>
        <v>35644.949999999997</v>
      </c>
      <c r="BD134" s="2">
        <f t="shared" si="394"/>
        <v>24456.55</v>
      </c>
      <c r="BE134" s="2">
        <f t="shared" si="395"/>
        <v>23262.65</v>
      </c>
      <c r="BF134" s="2">
        <f t="shared" si="396"/>
        <v>20635.400000000001</v>
      </c>
      <c r="BG134" s="2">
        <f t="shared" si="397"/>
        <v>24994.25</v>
      </c>
      <c r="BH134" s="2">
        <f t="shared" si="398"/>
        <v>23477.300000000003</v>
      </c>
      <c r="BI134" s="2">
        <f t="shared" si="399"/>
        <v>26643.75</v>
      </c>
      <c r="BJ134" s="2">
        <f t="shared" si="276"/>
        <v>317718.99417499994</v>
      </c>
    </row>
    <row r="135" spans="1:62" x14ac:dyDescent="0.25">
      <c r="B135" t="s">
        <v>807</v>
      </c>
      <c r="C135" t="s">
        <v>808</v>
      </c>
      <c r="D135" t="s">
        <v>52</v>
      </c>
      <c r="E135" t="s">
        <v>65</v>
      </c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>
        <v>32687.5</v>
      </c>
      <c r="AW135" s="10" t="s">
        <v>910</v>
      </c>
      <c r="AX135">
        <v>15504.2</v>
      </c>
      <c r="AY135">
        <v>8148</v>
      </c>
      <c r="AZ135">
        <v>11487</v>
      </c>
      <c r="BA135">
        <v>22249</v>
      </c>
      <c r="BB135">
        <v>28493</v>
      </c>
      <c r="BC135">
        <v>29604</v>
      </c>
      <c r="BD135">
        <v>32687</v>
      </c>
      <c r="BE135">
        <v>33702</v>
      </c>
      <c r="BF135">
        <v>20829</v>
      </c>
      <c r="BG135">
        <v>18161</v>
      </c>
      <c r="BH135">
        <v>20000</v>
      </c>
      <c r="BI135">
        <v>14556</v>
      </c>
      <c r="BJ135" s="2">
        <f t="shared" si="276"/>
        <v>255420.2</v>
      </c>
    </row>
    <row r="136" spans="1:62" x14ac:dyDescent="0.25">
      <c r="B136" t="s">
        <v>142</v>
      </c>
      <c r="C136" t="s">
        <v>143</v>
      </c>
      <c r="D136" t="s">
        <v>52</v>
      </c>
      <c r="E136" t="s">
        <v>65</v>
      </c>
      <c r="F136" s="2">
        <v>29331</v>
      </c>
      <c r="G136" s="2">
        <v>23743.200000000001</v>
      </c>
      <c r="H136" s="2">
        <v>24533.599999999999</v>
      </c>
      <c r="I136" s="2">
        <v>17798.3</v>
      </c>
      <c r="J136" s="2">
        <v>24723.8</v>
      </c>
      <c r="K136" s="2">
        <v>28794.400000000001</v>
      </c>
      <c r="L136" s="2">
        <v>24489.4</v>
      </c>
      <c r="M136" s="2">
        <v>23555.1</v>
      </c>
      <c r="N136" s="2">
        <v>21370.799999999999</v>
      </c>
      <c r="O136" s="2">
        <v>26035</v>
      </c>
      <c r="P136" s="2">
        <v>23807.1</v>
      </c>
      <c r="Q136" s="2">
        <v>18666.8</v>
      </c>
      <c r="R136" s="2">
        <v>22644.400000000001</v>
      </c>
      <c r="S136" s="2">
        <v>20616.7</v>
      </c>
      <c r="T136" s="2">
        <v>21266.6</v>
      </c>
      <c r="U136" s="2">
        <v>20951.400000000001</v>
      </c>
      <c r="V136" s="2">
        <v>25386.5</v>
      </c>
      <c r="W136" s="2">
        <v>23936.9</v>
      </c>
      <c r="X136" s="2">
        <v>23568.2</v>
      </c>
      <c r="Y136" s="2">
        <v>24941</v>
      </c>
      <c r="Z136" s="2">
        <v>22175.599999999999</v>
      </c>
      <c r="AA136" s="2">
        <v>20644.3</v>
      </c>
      <c r="AB136" s="2">
        <v>18234.8</v>
      </c>
      <c r="AC136" s="2">
        <v>19214.900000000001</v>
      </c>
      <c r="AD136" s="2">
        <v>22060.400000000001</v>
      </c>
      <c r="AE136" s="2">
        <v>17206.7</v>
      </c>
      <c r="AF136" s="2">
        <v>22563.3</v>
      </c>
      <c r="AG136" s="2">
        <v>18633.2</v>
      </c>
      <c r="AH136" s="2">
        <v>18516.400000000001</v>
      </c>
      <c r="AI136" s="2">
        <v>22665.3</v>
      </c>
      <c r="AJ136" s="2">
        <v>25083.1</v>
      </c>
      <c r="AK136" s="2">
        <v>25389.7</v>
      </c>
      <c r="AL136" s="2">
        <v>28156.799999999999</v>
      </c>
      <c r="AM136" s="2">
        <v>25561.200000000001</v>
      </c>
      <c r="AN136" s="2">
        <v>20263.3</v>
      </c>
      <c r="AO136" s="2">
        <v>20850.3</v>
      </c>
      <c r="AP136" s="2">
        <v>24072.799999999999</v>
      </c>
      <c r="AQ136" s="2">
        <v>23041.4</v>
      </c>
      <c r="AR136" s="2">
        <v>26784.3</v>
      </c>
      <c r="AS136" s="2">
        <v>25792</v>
      </c>
      <c r="AT136" s="2">
        <v>23565.5</v>
      </c>
      <c r="AU136" s="2">
        <v>27060.799999999999</v>
      </c>
      <c r="AV136" s="2">
        <v>23922.2</v>
      </c>
      <c r="AW136" s="10" t="s">
        <v>895</v>
      </c>
      <c r="AX136" s="2">
        <f t="shared" ref="AX136:AX139" si="400">AVERAGE(AD136,AE136,AP136,AQ136)*1.042</f>
        <v>22502.328650000007</v>
      </c>
      <c r="AY136" s="2">
        <f t="shared" ref="AY136:AY139" si="401">AVERAGE(AD136,AE136,AP136,AQ136)*0.941</f>
        <v>20321.200825000004</v>
      </c>
      <c r="AZ136" s="2">
        <f t="shared" ref="AZ136:AZ139" si="402">AVERAGE(AF136,AR136)</f>
        <v>24673.8</v>
      </c>
      <c r="BA136" s="2">
        <f t="shared" ref="BA136:BA139" si="403">AVERAGE(AG136,AS136)</f>
        <v>22212.6</v>
      </c>
      <c r="BB136" s="2">
        <f t="shared" ref="BB136:BB139" si="404">AVERAGE(AH136,AT136)</f>
        <v>21040.95</v>
      </c>
      <c r="BC136" s="2">
        <f t="shared" ref="BC136:BC139" si="405">AVERAGE(AI136,AU136)</f>
        <v>24863.05</v>
      </c>
      <c r="BD136" s="2">
        <f t="shared" ref="BD136:BD139" si="406">AVERAGE(AJ136,AV136)</f>
        <v>24502.65</v>
      </c>
      <c r="BE136" s="2">
        <f t="shared" ref="BE136:BE139" si="407">AVERAGE(M136,AK136)</f>
        <v>24472.400000000001</v>
      </c>
      <c r="BF136" s="2">
        <f t="shared" ref="BF136:BF139" si="408">AVERAGE(N136,AL136)</f>
        <v>24763.8</v>
      </c>
      <c r="BG136" s="2">
        <f t="shared" ref="BG136:BG139" si="409">AVERAGE(O136,AM136)</f>
        <v>25798.1</v>
      </c>
      <c r="BH136" s="2">
        <f t="shared" ref="BH136:BH139" si="410">AVERAGE(P136,AN136)</f>
        <v>22035.199999999997</v>
      </c>
      <c r="BI136" s="2">
        <f t="shared" ref="BI136:BI139" si="411">AVERAGE(Q136,AO136)</f>
        <v>19758.55</v>
      </c>
      <c r="BJ136" s="2">
        <f t="shared" si="276"/>
        <v>276944.62947499997</v>
      </c>
    </row>
    <row r="137" spans="1:62" x14ac:dyDescent="0.25">
      <c r="B137" t="s">
        <v>552</v>
      </c>
      <c r="C137" t="s">
        <v>553</v>
      </c>
      <c r="D137" t="s">
        <v>66</v>
      </c>
      <c r="E137" t="s">
        <v>74</v>
      </c>
      <c r="F137" s="2">
        <v>78223</v>
      </c>
      <c r="G137" s="2">
        <v>25952</v>
      </c>
      <c r="H137" s="2">
        <v>50315.199999999997</v>
      </c>
      <c r="I137" s="2">
        <v>91332.800000000003</v>
      </c>
      <c r="J137" s="2">
        <v>80198.600000000006</v>
      </c>
      <c r="K137" s="2">
        <v>90019</v>
      </c>
      <c r="L137" s="2">
        <v>94850.3</v>
      </c>
      <c r="M137" s="2">
        <v>89933.2</v>
      </c>
      <c r="N137" s="2">
        <v>75970.7</v>
      </c>
      <c r="O137" s="2">
        <v>68097.399999999994</v>
      </c>
      <c r="P137" s="2">
        <v>78451.899999999994</v>
      </c>
      <c r="Q137" s="2">
        <v>87806</v>
      </c>
      <c r="R137" s="2">
        <v>93643.4</v>
      </c>
      <c r="S137" s="2">
        <v>94959</v>
      </c>
      <c r="T137" s="2">
        <v>121093</v>
      </c>
      <c r="U137" s="2">
        <v>130959.3</v>
      </c>
      <c r="V137" s="2">
        <v>125611.6</v>
      </c>
      <c r="W137" s="2">
        <v>104271.9</v>
      </c>
      <c r="X137" s="2">
        <v>103580.2</v>
      </c>
      <c r="Y137" s="2">
        <v>91360.4</v>
      </c>
      <c r="Z137" s="2">
        <v>93934.3</v>
      </c>
      <c r="AA137" s="2">
        <v>107018.5</v>
      </c>
      <c r="AB137" s="2">
        <v>95716.7</v>
      </c>
      <c r="AC137" s="2">
        <v>108835.5</v>
      </c>
      <c r="AD137" s="2">
        <v>123858.2</v>
      </c>
      <c r="AE137" s="2">
        <v>98877.4</v>
      </c>
      <c r="AF137" s="2">
        <v>106342.5</v>
      </c>
      <c r="AG137" s="2">
        <v>98838.399999999994</v>
      </c>
      <c r="AH137" s="2">
        <v>101100.5</v>
      </c>
      <c r="AI137" s="2">
        <v>100315.2</v>
      </c>
      <c r="AJ137" s="2">
        <v>107389</v>
      </c>
      <c r="AK137" s="2">
        <v>102424.2</v>
      </c>
      <c r="AL137" s="2">
        <v>99733.2</v>
      </c>
      <c r="AM137" s="2">
        <v>104841</v>
      </c>
      <c r="AN137" s="2">
        <v>104716.5</v>
      </c>
      <c r="AO137" s="2">
        <v>103434</v>
      </c>
      <c r="AP137" s="2">
        <v>110804.7</v>
      </c>
      <c r="AQ137" s="2">
        <v>97754.7</v>
      </c>
      <c r="AR137" s="2">
        <v>111154</v>
      </c>
      <c r="AS137" s="2">
        <v>90303.2</v>
      </c>
      <c r="AT137" s="2">
        <v>99080.6</v>
      </c>
      <c r="AU137" s="2">
        <v>94803.7</v>
      </c>
      <c r="AV137" s="2">
        <v>93910.3</v>
      </c>
      <c r="AW137" s="10" t="s">
        <v>895</v>
      </c>
      <c r="AX137" s="2">
        <f t="shared" si="400"/>
        <v>112352.3475</v>
      </c>
      <c r="AY137" s="2">
        <f t="shared" si="401"/>
        <v>101462.14874999999</v>
      </c>
      <c r="AZ137" s="2">
        <f t="shared" si="402"/>
        <v>108748.25</v>
      </c>
      <c r="BA137" s="2">
        <f t="shared" si="403"/>
        <v>94570.799999999988</v>
      </c>
      <c r="BB137" s="2">
        <f t="shared" si="404"/>
        <v>100090.55</v>
      </c>
      <c r="BC137" s="2">
        <f t="shared" si="405"/>
        <v>97559.45</v>
      </c>
      <c r="BD137" s="2">
        <f t="shared" si="406"/>
        <v>100649.65</v>
      </c>
      <c r="BE137" s="2">
        <f t="shared" si="407"/>
        <v>96178.7</v>
      </c>
      <c r="BF137" s="2">
        <f t="shared" si="408"/>
        <v>87851.95</v>
      </c>
      <c r="BG137" s="2">
        <f t="shared" si="409"/>
        <v>86469.2</v>
      </c>
      <c r="BH137" s="2">
        <f t="shared" si="410"/>
        <v>91584.2</v>
      </c>
      <c r="BI137" s="2">
        <f t="shared" si="411"/>
        <v>95620</v>
      </c>
      <c r="BJ137" s="2">
        <f t="shared" si="276"/>
        <v>1173137.2462499999</v>
      </c>
    </row>
    <row r="138" spans="1:62" x14ac:dyDescent="0.25">
      <c r="B138" t="s">
        <v>600</v>
      </c>
      <c r="C138" t="s">
        <v>601</v>
      </c>
      <c r="D138" t="s">
        <v>58</v>
      </c>
      <c r="E138" t="s">
        <v>57</v>
      </c>
      <c r="F138" s="2">
        <v>31688.6</v>
      </c>
      <c r="G138" s="2">
        <v>28628</v>
      </c>
      <c r="H138" s="2">
        <v>50765.599999999999</v>
      </c>
      <c r="I138" s="2">
        <v>52073.8</v>
      </c>
      <c r="J138" s="2">
        <v>49187.1</v>
      </c>
      <c r="K138" s="2">
        <v>45250.400000000001</v>
      </c>
      <c r="L138" s="2">
        <v>49964</v>
      </c>
      <c r="M138" s="2">
        <v>47540.3</v>
      </c>
      <c r="N138" s="2">
        <v>45715</v>
      </c>
      <c r="O138" s="2">
        <v>50749</v>
      </c>
      <c r="P138" s="2">
        <v>41572.199999999997</v>
      </c>
      <c r="Q138" s="2">
        <v>61092.2</v>
      </c>
      <c r="R138" s="2">
        <v>52110.3</v>
      </c>
      <c r="S138" s="2">
        <v>48750</v>
      </c>
      <c r="T138" s="2">
        <v>50877.7</v>
      </c>
      <c r="U138" s="2">
        <v>47485.7</v>
      </c>
      <c r="V138" s="2">
        <v>48082.3</v>
      </c>
      <c r="W138" s="2">
        <v>50040.7</v>
      </c>
      <c r="X138" s="2">
        <v>49961.599999999999</v>
      </c>
      <c r="Y138" s="2">
        <v>47703.1</v>
      </c>
      <c r="Z138" s="2">
        <v>49073.4</v>
      </c>
      <c r="AA138" s="2">
        <v>50978.8</v>
      </c>
      <c r="AB138" s="2">
        <v>47955.8</v>
      </c>
      <c r="AC138" s="2">
        <v>51843.5</v>
      </c>
      <c r="AD138" s="2">
        <v>49816.4</v>
      </c>
      <c r="AE138" s="2">
        <v>52950.8</v>
      </c>
      <c r="AF138" s="2">
        <v>58827.1</v>
      </c>
      <c r="AG138" s="2">
        <v>50439</v>
      </c>
      <c r="AH138" s="2">
        <v>60288.800000000003</v>
      </c>
      <c r="AI138" s="2">
        <v>46702.3</v>
      </c>
      <c r="AJ138" s="2">
        <v>34814.400000000001</v>
      </c>
      <c r="AK138" s="2">
        <v>61666</v>
      </c>
      <c r="AL138" s="2">
        <v>37740.800000000003</v>
      </c>
      <c r="AM138" s="2">
        <v>44046.3</v>
      </c>
      <c r="AN138" s="2">
        <v>42555</v>
      </c>
      <c r="AO138" s="2">
        <v>43753.3</v>
      </c>
      <c r="AP138" s="2">
        <v>43607.7</v>
      </c>
      <c r="AQ138" s="2">
        <v>42919.1</v>
      </c>
      <c r="AR138" s="2">
        <v>46768.800000000003</v>
      </c>
      <c r="AS138" s="2">
        <v>39470.6</v>
      </c>
      <c r="AT138" s="2">
        <v>21164.9</v>
      </c>
      <c r="AU138" s="2">
        <v>20457.7</v>
      </c>
      <c r="AV138" s="2">
        <v>41133.300000000003</v>
      </c>
      <c r="AW138" s="10" t="s">
        <v>895</v>
      </c>
      <c r="AX138" s="2">
        <f t="shared" si="400"/>
        <v>49311.087000000007</v>
      </c>
      <c r="AY138" s="2">
        <f t="shared" si="401"/>
        <v>44531.413500000002</v>
      </c>
      <c r="AZ138" s="2">
        <f t="shared" si="402"/>
        <v>52797.95</v>
      </c>
      <c r="BA138" s="2">
        <f t="shared" si="403"/>
        <v>44954.8</v>
      </c>
      <c r="BB138" s="2">
        <f t="shared" si="404"/>
        <v>40726.850000000006</v>
      </c>
      <c r="BC138" s="2">
        <f t="shared" si="405"/>
        <v>33580</v>
      </c>
      <c r="BD138" s="2">
        <f t="shared" si="406"/>
        <v>37973.850000000006</v>
      </c>
      <c r="BE138" s="2">
        <f t="shared" si="407"/>
        <v>54603.15</v>
      </c>
      <c r="BF138" s="2">
        <f t="shared" si="408"/>
        <v>41727.9</v>
      </c>
      <c r="BG138" s="2">
        <f t="shared" si="409"/>
        <v>47397.65</v>
      </c>
      <c r="BH138" s="2">
        <f t="shared" si="410"/>
        <v>42063.6</v>
      </c>
      <c r="BI138" s="2">
        <f t="shared" si="411"/>
        <v>52422.75</v>
      </c>
      <c r="BJ138" s="2">
        <f t="shared" si="276"/>
        <v>542091.00050000008</v>
      </c>
    </row>
    <row r="139" spans="1:62" x14ac:dyDescent="0.25">
      <c r="B139" t="s">
        <v>482</v>
      </c>
      <c r="C139" t="s">
        <v>483</v>
      </c>
      <c r="D139" t="s">
        <v>52</v>
      </c>
      <c r="E139" t="s">
        <v>65</v>
      </c>
      <c r="F139" s="2">
        <v>28132</v>
      </c>
      <c r="G139" s="2">
        <v>21101.599999999999</v>
      </c>
      <c r="H139" s="2">
        <v>24167.5</v>
      </c>
      <c r="I139" s="2">
        <v>21424.2</v>
      </c>
      <c r="J139" s="2">
        <v>19949</v>
      </c>
      <c r="K139" s="2">
        <v>19180</v>
      </c>
      <c r="L139" s="2">
        <v>19724.7</v>
      </c>
      <c r="M139" s="2">
        <v>19952.5</v>
      </c>
      <c r="N139" s="2">
        <v>19391.5</v>
      </c>
      <c r="O139" s="2">
        <v>20986.6</v>
      </c>
      <c r="P139" s="2">
        <v>23895.200000000001</v>
      </c>
      <c r="Q139" s="2">
        <v>26222.799999999999</v>
      </c>
      <c r="R139" s="2">
        <v>26420.9</v>
      </c>
      <c r="S139" s="2">
        <v>24826.2</v>
      </c>
      <c r="T139" s="2">
        <v>22894</v>
      </c>
      <c r="U139" s="2">
        <v>22111.8</v>
      </c>
      <c r="V139" s="2">
        <v>21684</v>
      </c>
      <c r="W139" s="2">
        <v>19443.599999999999</v>
      </c>
      <c r="X139" s="2">
        <v>18660.5</v>
      </c>
      <c r="Y139" s="2">
        <v>18561.400000000001</v>
      </c>
      <c r="Z139" s="2">
        <v>19766.7</v>
      </c>
      <c r="AA139" s="2">
        <v>21035</v>
      </c>
      <c r="AB139" s="2">
        <v>22696.5</v>
      </c>
      <c r="AC139" s="2">
        <v>27384.2</v>
      </c>
      <c r="AD139" s="2">
        <v>27342.7</v>
      </c>
      <c r="AE139" s="2">
        <v>22894.9</v>
      </c>
      <c r="AF139" s="2">
        <v>23398.1</v>
      </c>
      <c r="AG139" s="2">
        <v>21506.9</v>
      </c>
      <c r="AH139" s="2">
        <v>18865.599999999999</v>
      </c>
      <c r="AI139" s="2">
        <v>18141.5</v>
      </c>
      <c r="AJ139" s="2">
        <v>18847.400000000001</v>
      </c>
      <c r="AK139" s="2">
        <v>18666.900000000001</v>
      </c>
      <c r="AL139" s="2">
        <v>18881</v>
      </c>
      <c r="AM139" s="2">
        <v>21246.3</v>
      </c>
      <c r="AN139" s="2">
        <v>24469.1</v>
      </c>
      <c r="AO139" s="2">
        <v>24502.400000000001</v>
      </c>
      <c r="AP139" s="2">
        <v>27742.9</v>
      </c>
      <c r="AQ139" s="2">
        <v>22288.1</v>
      </c>
      <c r="AR139" s="2">
        <v>21808.799999999999</v>
      </c>
      <c r="AS139" s="2">
        <v>21133.3</v>
      </c>
      <c r="AT139" s="2">
        <v>21694.1</v>
      </c>
      <c r="AU139" s="2">
        <v>19275.900000000001</v>
      </c>
      <c r="AV139" s="2">
        <v>17663.400000000001</v>
      </c>
      <c r="AW139" s="10" t="s">
        <v>895</v>
      </c>
      <c r="AX139" s="2">
        <f t="shared" si="400"/>
        <v>26119.970300000001</v>
      </c>
      <c r="AY139" s="2">
        <f t="shared" si="401"/>
        <v>23588.188150000002</v>
      </c>
      <c r="AZ139" s="2">
        <f t="shared" si="402"/>
        <v>22603.449999999997</v>
      </c>
      <c r="BA139" s="2">
        <f t="shared" si="403"/>
        <v>21320.1</v>
      </c>
      <c r="BB139" s="2">
        <f t="shared" si="404"/>
        <v>20279.849999999999</v>
      </c>
      <c r="BC139" s="2">
        <f t="shared" si="405"/>
        <v>18708.7</v>
      </c>
      <c r="BD139" s="2">
        <f t="shared" si="406"/>
        <v>18255.400000000001</v>
      </c>
      <c r="BE139" s="2">
        <f t="shared" si="407"/>
        <v>19309.7</v>
      </c>
      <c r="BF139" s="2">
        <f t="shared" si="408"/>
        <v>19136.25</v>
      </c>
      <c r="BG139" s="2">
        <f t="shared" si="409"/>
        <v>21116.449999999997</v>
      </c>
      <c r="BH139" s="2">
        <f t="shared" si="410"/>
        <v>24182.15</v>
      </c>
      <c r="BI139" s="2">
        <f t="shared" si="411"/>
        <v>25362.6</v>
      </c>
      <c r="BJ139" s="2">
        <f t="shared" si="276"/>
        <v>259982.80845000001</v>
      </c>
    </row>
    <row r="140" spans="1:62" x14ac:dyDescent="0.25">
      <c r="B140" t="s">
        <v>862</v>
      </c>
      <c r="C140" t="s">
        <v>863</v>
      </c>
      <c r="D140" t="s">
        <v>56</v>
      </c>
      <c r="E140" t="s">
        <v>61</v>
      </c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>
        <v>113.2</v>
      </c>
      <c r="AU140" s="2">
        <v>10498.5</v>
      </c>
      <c r="AV140" s="2">
        <v>103885.5</v>
      </c>
      <c r="AW140" s="10" t="s">
        <v>898</v>
      </c>
      <c r="AX140" s="2">
        <f>111312*AX13</f>
        <v>113446.75068493151</v>
      </c>
      <c r="AY140" s="2">
        <f t="shared" ref="AY140:BI140" si="412">111312*AY13</f>
        <v>102468.03287671233</v>
      </c>
      <c r="AZ140" s="2">
        <f t="shared" si="412"/>
        <v>113446.75068493151</v>
      </c>
      <c r="BA140" s="2">
        <f t="shared" si="412"/>
        <v>109787.17808219178</v>
      </c>
      <c r="BB140" s="2">
        <f t="shared" si="412"/>
        <v>113446.75068493151</v>
      </c>
      <c r="BC140" s="2">
        <f t="shared" si="412"/>
        <v>109787.17808219178</v>
      </c>
      <c r="BD140" s="2">
        <f t="shared" si="412"/>
        <v>113446.75068493151</v>
      </c>
      <c r="BE140" s="2">
        <f t="shared" si="412"/>
        <v>113446.75068493151</v>
      </c>
      <c r="BF140" s="2">
        <f t="shared" si="412"/>
        <v>109787.17808219178</v>
      </c>
      <c r="BG140" s="2">
        <f t="shared" si="412"/>
        <v>113446.75068493151</v>
      </c>
      <c r="BH140" s="2">
        <f t="shared" si="412"/>
        <v>109787.17808219178</v>
      </c>
      <c r="BI140" s="2">
        <f t="shared" si="412"/>
        <v>113446.75068493151</v>
      </c>
      <c r="BJ140" s="2">
        <f t="shared" si="276"/>
        <v>1335744</v>
      </c>
    </row>
    <row r="141" spans="1:62" x14ac:dyDescent="0.25">
      <c r="B141" t="s">
        <v>618</v>
      </c>
      <c r="C141" t="s">
        <v>619</v>
      </c>
      <c r="D141" t="s">
        <v>52</v>
      </c>
      <c r="E141" t="s">
        <v>65</v>
      </c>
      <c r="F141" s="2">
        <v>34153.599999999999</v>
      </c>
      <c r="G141" s="2">
        <v>30386.9</v>
      </c>
      <c r="H141" s="2">
        <v>34829.599999999999</v>
      </c>
      <c r="I141" s="2">
        <v>32260.799999999999</v>
      </c>
      <c r="J141" s="2">
        <v>33092.800000000003</v>
      </c>
      <c r="K141" s="2">
        <v>30720.1</v>
      </c>
      <c r="L141" s="2">
        <v>32437.3</v>
      </c>
      <c r="M141" s="2">
        <v>33796.199999999997</v>
      </c>
      <c r="N141" s="2">
        <v>30484.799999999999</v>
      </c>
      <c r="O141" s="2">
        <v>31758.3</v>
      </c>
      <c r="P141" s="2">
        <v>30198.1</v>
      </c>
      <c r="Q141" s="2">
        <v>32156</v>
      </c>
      <c r="R141" s="2">
        <v>33260.5</v>
      </c>
      <c r="S141" s="2">
        <v>29302.9</v>
      </c>
      <c r="T141" s="2">
        <v>32395.4</v>
      </c>
      <c r="U141" s="2">
        <v>29532.3</v>
      </c>
      <c r="V141" s="2">
        <v>29773.1</v>
      </c>
      <c r="W141" s="2">
        <v>28536.799999999999</v>
      </c>
      <c r="X141" s="2">
        <v>28492.2</v>
      </c>
      <c r="Y141" s="2">
        <v>28991.9</v>
      </c>
      <c r="Z141" s="2">
        <v>26590.7</v>
      </c>
      <c r="AA141" s="2">
        <v>27981.9</v>
      </c>
      <c r="AB141" s="2">
        <v>25997.4</v>
      </c>
      <c r="AC141" s="2">
        <v>25292.3</v>
      </c>
      <c r="AD141" s="2">
        <v>29839.5</v>
      </c>
      <c r="AE141" s="2">
        <v>26501.9</v>
      </c>
      <c r="AF141" s="2">
        <v>29546.400000000001</v>
      </c>
      <c r="AG141" s="2">
        <v>28351.599999999999</v>
      </c>
      <c r="AH141" s="2">
        <v>28575.7</v>
      </c>
      <c r="AI141" s="2">
        <v>29683.9</v>
      </c>
      <c r="AJ141" s="2">
        <v>29281.8</v>
      </c>
      <c r="AK141" s="2">
        <v>30031</v>
      </c>
      <c r="AL141" s="2">
        <v>27854</v>
      </c>
      <c r="AM141" s="2">
        <v>30442.799999999999</v>
      </c>
      <c r="AN141" s="2">
        <v>29141.3</v>
      </c>
      <c r="AO141" s="2">
        <v>31407.200000000001</v>
      </c>
      <c r="AP141" s="2">
        <v>27576.5</v>
      </c>
      <c r="AQ141" s="2">
        <v>30592</v>
      </c>
      <c r="AR141" s="2">
        <v>33917.1</v>
      </c>
      <c r="AS141" s="2">
        <v>29692</v>
      </c>
      <c r="AT141" s="2">
        <v>30941.3</v>
      </c>
      <c r="AU141" s="2">
        <v>24367.200000000001</v>
      </c>
      <c r="AV141" s="2">
        <v>33968.1</v>
      </c>
      <c r="AW141" s="10" t="s">
        <v>895</v>
      </c>
      <c r="AX141" s="2">
        <f t="shared" ref="AX141:AX142" si="413">AVERAGE(AD141,AE141,AP141,AQ141)*1.042</f>
        <v>29829.828949999999</v>
      </c>
      <c r="AY141" s="2">
        <f t="shared" ref="AY141:AY142" si="414">AVERAGE(AD141,AE141,AP141,AQ141)*0.941</f>
        <v>26938.453974999997</v>
      </c>
      <c r="AZ141" s="2">
        <f t="shared" ref="AZ141:AZ142" si="415">AVERAGE(AF141,AR141)</f>
        <v>31731.75</v>
      </c>
      <c r="BA141" s="2">
        <f t="shared" ref="BA141:BA142" si="416">AVERAGE(AG141,AS141)</f>
        <v>29021.8</v>
      </c>
      <c r="BB141" s="2">
        <f t="shared" ref="BB141:BB142" si="417">AVERAGE(AH141,AT141)</f>
        <v>29758.5</v>
      </c>
      <c r="BC141" s="2">
        <f t="shared" ref="BC141:BC142" si="418">AVERAGE(AI141,AU141)</f>
        <v>27025.550000000003</v>
      </c>
      <c r="BD141" s="2">
        <f t="shared" ref="BD141:BD142" si="419">AVERAGE(AJ141,AV141)</f>
        <v>31624.949999999997</v>
      </c>
      <c r="BE141" s="2">
        <f t="shared" ref="BE141:BE142" si="420">AVERAGE(M141,AK141)</f>
        <v>31913.599999999999</v>
      </c>
      <c r="BF141" s="2">
        <f t="shared" ref="BF141:BF142" si="421">AVERAGE(N141,AL141)</f>
        <v>29169.4</v>
      </c>
      <c r="BG141" s="2">
        <f t="shared" ref="BG141:BG142" si="422">AVERAGE(O141,AM141)</f>
        <v>31100.55</v>
      </c>
      <c r="BH141" s="2">
        <f t="shared" ref="BH141:BH142" si="423">AVERAGE(P141,AN141)</f>
        <v>29669.699999999997</v>
      </c>
      <c r="BI141" s="2">
        <f t="shared" ref="BI141:BI142" si="424">AVERAGE(Q141,AO141)</f>
        <v>31781.599999999999</v>
      </c>
      <c r="BJ141" s="2">
        <f t="shared" si="276"/>
        <v>359565.68292499997</v>
      </c>
    </row>
    <row r="142" spans="1:62" x14ac:dyDescent="0.25">
      <c r="B142" t="s">
        <v>588</v>
      </c>
      <c r="C142" t="s">
        <v>589</v>
      </c>
      <c r="D142" t="s">
        <v>66</v>
      </c>
      <c r="E142" t="s">
        <v>53</v>
      </c>
      <c r="F142" s="2">
        <v>103719.2</v>
      </c>
      <c r="G142" s="2">
        <v>84945.9</v>
      </c>
      <c r="H142" s="2">
        <v>97302.399999999994</v>
      </c>
      <c r="I142" s="2">
        <v>76272.3</v>
      </c>
      <c r="J142" s="2">
        <v>72040.800000000003</v>
      </c>
      <c r="K142" s="2">
        <v>61973.599999999999</v>
      </c>
      <c r="L142" s="2">
        <v>61523.3</v>
      </c>
      <c r="M142" s="2">
        <v>60955.5</v>
      </c>
      <c r="N142" s="2">
        <v>61601.5</v>
      </c>
      <c r="O142" s="2">
        <v>69328.3</v>
      </c>
      <c r="P142" s="2">
        <v>82894.8</v>
      </c>
      <c r="Q142" s="2">
        <v>85367.9</v>
      </c>
      <c r="R142" s="2">
        <v>86182</v>
      </c>
      <c r="S142" s="2">
        <v>80880.899999999994</v>
      </c>
      <c r="T142" s="2">
        <v>76399.8</v>
      </c>
      <c r="U142" s="2">
        <v>78022.600000000006</v>
      </c>
      <c r="V142" s="2">
        <v>77624.800000000003</v>
      </c>
      <c r="W142" s="2">
        <v>69206.899999999994</v>
      </c>
      <c r="X142" s="2">
        <v>68929</v>
      </c>
      <c r="Y142" s="2">
        <v>67040.5</v>
      </c>
      <c r="Z142" s="2">
        <v>65814.3</v>
      </c>
      <c r="AA142" s="2">
        <v>74676</v>
      </c>
      <c r="AB142" s="2">
        <v>78979</v>
      </c>
      <c r="AC142" s="2">
        <v>73695.7</v>
      </c>
      <c r="AD142" s="2">
        <v>95683.1</v>
      </c>
      <c r="AE142" s="2">
        <v>84971.9</v>
      </c>
      <c r="AF142" s="2">
        <v>83926.5</v>
      </c>
      <c r="AG142" s="2">
        <v>81725.7</v>
      </c>
      <c r="AH142" s="2">
        <v>78655</v>
      </c>
      <c r="AI142" s="2">
        <v>68846.100000000006</v>
      </c>
      <c r="AJ142" s="2">
        <v>69912.800000000003</v>
      </c>
      <c r="AK142" s="2">
        <v>65518.9</v>
      </c>
      <c r="AL142" s="2">
        <v>64634.7</v>
      </c>
      <c r="AM142" s="2">
        <v>70146.8</v>
      </c>
      <c r="AN142" s="2">
        <v>83676.2</v>
      </c>
      <c r="AO142" s="2">
        <v>82862.3</v>
      </c>
      <c r="AP142" s="2">
        <v>92184.1</v>
      </c>
      <c r="AQ142" s="2">
        <v>78294.8</v>
      </c>
      <c r="AR142" s="2">
        <v>75805.100000000006</v>
      </c>
      <c r="AS142" s="2">
        <v>71841.7</v>
      </c>
      <c r="AT142" s="2">
        <v>67437.3</v>
      </c>
      <c r="AU142" s="2">
        <v>66715.7</v>
      </c>
      <c r="AV142" s="2">
        <v>68717.399999999994</v>
      </c>
      <c r="AW142" s="10" t="s">
        <v>895</v>
      </c>
      <c r="AX142" s="2">
        <f t="shared" si="413"/>
        <v>91470.380949999992</v>
      </c>
      <c r="AY142" s="2">
        <f t="shared" si="414"/>
        <v>82604.249974999984</v>
      </c>
      <c r="AZ142" s="2">
        <f t="shared" si="415"/>
        <v>79865.8</v>
      </c>
      <c r="BA142" s="2">
        <f t="shared" si="416"/>
        <v>76783.7</v>
      </c>
      <c r="BB142" s="2">
        <f t="shared" si="417"/>
        <v>73046.149999999994</v>
      </c>
      <c r="BC142" s="2">
        <f t="shared" si="418"/>
        <v>67780.899999999994</v>
      </c>
      <c r="BD142" s="2">
        <f t="shared" si="419"/>
        <v>69315.100000000006</v>
      </c>
      <c r="BE142" s="2">
        <f t="shared" si="420"/>
        <v>63237.2</v>
      </c>
      <c r="BF142" s="2">
        <f t="shared" si="421"/>
        <v>63118.1</v>
      </c>
      <c r="BG142" s="2">
        <f t="shared" si="422"/>
        <v>69737.55</v>
      </c>
      <c r="BH142" s="2">
        <f t="shared" si="423"/>
        <v>83285.5</v>
      </c>
      <c r="BI142" s="2">
        <f t="shared" si="424"/>
        <v>84115.1</v>
      </c>
      <c r="BJ142" s="2">
        <f t="shared" si="276"/>
        <v>904359.73092499992</v>
      </c>
    </row>
    <row r="143" spans="1:62" x14ac:dyDescent="0.25">
      <c r="B143" t="s">
        <v>769</v>
      </c>
      <c r="C143" t="s">
        <v>770</v>
      </c>
      <c r="D143" t="s">
        <v>340</v>
      </c>
      <c r="E143" t="s">
        <v>74</v>
      </c>
      <c r="F143" s="2">
        <v>0</v>
      </c>
      <c r="G143" s="2">
        <v>0</v>
      </c>
      <c r="H143" s="2">
        <v>0</v>
      </c>
      <c r="I143" s="2">
        <v>1079.5</v>
      </c>
      <c r="J143" s="2">
        <v>0</v>
      </c>
      <c r="K143" s="2">
        <v>0</v>
      </c>
      <c r="L143" s="2">
        <v>0</v>
      </c>
      <c r="M143" s="2">
        <v>0</v>
      </c>
      <c r="N143" s="2">
        <v>948.2</v>
      </c>
      <c r="O143" s="2">
        <v>0</v>
      </c>
      <c r="P143" s="2">
        <v>0</v>
      </c>
      <c r="Q143" s="2">
        <v>1749</v>
      </c>
      <c r="R143" s="2">
        <v>0</v>
      </c>
      <c r="S143" s="2">
        <v>0</v>
      </c>
      <c r="T143" s="2">
        <v>615.4</v>
      </c>
      <c r="U143" s="2">
        <v>5146.8</v>
      </c>
      <c r="V143" s="2">
        <v>1743.5</v>
      </c>
      <c r="W143" s="2">
        <v>0</v>
      </c>
      <c r="X143" s="2">
        <v>0</v>
      </c>
      <c r="Y143" s="2">
        <v>0</v>
      </c>
      <c r="Z143" s="2">
        <v>1979.8</v>
      </c>
      <c r="AA143" s="2">
        <v>12133.4</v>
      </c>
      <c r="AB143" s="2">
        <v>1002.2</v>
      </c>
      <c r="AC143" s="2">
        <v>0</v>
      </c>
      <c r="AD143" s="2">
        <v>0</v>
      </c>
      <c r="AE143" s="2">
        <v>0</v>
      </c>
      <c r="AF143" s="2">
        <v>0</v>
      </c>
      <c r="AG143" s="2">
        <v>15838.2</v>
      </c>
      <c r="AH143" s="2">
        <v>18408</v>
      </c>
      <c r="AI143" s="2">
        <v>3772</v>
      </c>
      <c r="AJ143" s="2">
        <v>0</v>
      </c>
      <c r="AK143" s="2">
        <v>0</v>
      </c>
      <c r="AL143" s="2">
        <v>0</v>
      </c>
      <c r="AM143" s="2">
        <v>0</v>
      </c>
      <c r="AN143" s="2">
        <v>0</v>
      </c>
      <c r="AO143" s="2">
        <v>0</v>
      </c>
      <c r="AP143" s="2">
        <v>0</v>
      </c>
      <c r="AQ143" s="2">
        <v>0</v>
      </c>
      <c r="AR143" s="2">
        <v>1528.8</v>
      </c>
      <c r="AS143" s="2">
        <v>18245.2</v>
      </c>
      <c r="AT143" s="2">
        <v>18466</v>
      </c>
      <c r="AU143" s="2">
        <v>14999</v>
      </c>
      <c r="AV143" s="2">
        <v>0</v>
      </c>
      <c r="AW143" s="10" t="s">
        <v>898</v>
      </c>
      <c r="AX143" s="2">
        <f>AVERAGE($AP143:$AV143)*AX$13</f>
        <v>7751.4317025440314</v>
      </c>
      <c r="AY143" s="2">
        <f t="shared" ref="AY143:BI143" si="425">AVERAGE($AP143:$AV143)*AY$13</f>
        <v>7001.2931506849318</v>
      </c>
      <c r="AZ143" s="2">
        <f t="shared" si="425"/>
        <v>7751.4317025440314</v>
      </c>
      <c r="BA143" s="2">
        <f t="shared" si="425"/>
        <v>7501.3855185909979</v>
      </c>
      <c r="BB143" s="2">
        <f t="shared" si="425"/>
        <v>7751.4317025440314</v>
      </c>
      <c r="BC143" s="2">
        <f t="shared" si="425"/>
        <v>7501.3855185909979</v>
      </c>
      <c r="BD143" s="2">
        <f t="shared" si="425"/>
        <v>7751.4317025440314</v>
      </c>
      <c r="BE143" s="2">
        <f t="shared" si="425"/>
        <v>7751.4317025440314</v>
      </c>
      <c r="BF143" s="2">
        <f t="shared" si="425"/>
        <v>7501.3855185909979</v>
      </c>
      <c r="BG143" s="2">
        <f t="shared" si="425"/>
        <v>7751.4317025440314</v>
      </c>
      <c r="BH143" s="2">
        <f t="shared" si="425"/>
        <v>7501.3855185909979</v>
      </c>
      <c r="BI143" s="2">
        <f t="shared" si="425"/>
        <v>7751.4317025440314</v>
      </c>
      <c r="BJ143" s="2">
        <f t="shared" si="276"/>
        <v>91266.85714285713</v>
      </c>
    </row>
    <row r="144" spans="1:62" x14ac:dyDescent="0.25">
      <c r="A144" s="5"/>
      <c r="B144" s="5" t="s">
        <v>712</v>
      </c>
      <c r="C144" s="5" t="s">
        <v>713</v>
      </c>
      <c r="D144" s="5" t="s">
        <v>58</v>
      </c>
      <c r="E144" s="5" t="s">
        <v>65</v>
      </c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>
        <v>40193.1</v>
      </c>
      <c r="AW144" s="10" t="s">
        <v>910</v>
      </c>
      <c r="AX144">
        <v>20881</v>
      </c>
      <c r="AY144">
        <v>11347</v>
      </c>
      <c r="AZ144">
        <v>19230</v>
      </c>
      <c r="BA144">
        <v>12879</v>
      </c>
      <c r="BB144">
        <v>14383</v>
      </c>
      <c r="BC144">
        <v>11822</v>
      </c>
      <c r="BD144">
        <v>10224</v>
      </c>
      <c r="BE144">
        <v>40193</v>
      </c>
      <c r="BF144">
        <v>16375</v>
      </c>
      <c r="BG144">
        <v>19092</v>
      </c>
      <c r="BH144">
        <v>14842</v>
      </c>
      <c r="BI144">
        <v>20137</v>
      </c>
      <c r="BJ144" s="2">
        <f t="shared" si="276"/>
        <v>211405</v>
      </c>
    </row>
    <row r="145" spans="1:62" x14ac:dyDescent="0.25">
      <c r="A145" s="5"/>
      <c r="B145" s="5" t="s">
        <v>781</v>
      </c>
      <c r="C145" s="5" t="s">
        <v>782</v>
      </c>
      <c r="D145" s="5" t="s">
        <v>58</v>
      </c>
      <c r="E145" s="5" t="s">
        <v>65</v>
      </c>
      <c r="F145" s="6"/>
      <c r="G145" s="6"/>
      <c r="H145" s="6"/>
      <c r="I145" s="6"/>
      <c r="J145" s="6"/>
      <c r="K145" s="6"/>
      <c r="L145" s="6">
        <v>25240.799999999999</v>
      </c>
      <c r="M145" s="6">
        <v>26511.4</v>
      </c>
      <c r="N145" s="6">
        <v>23308.1</v>
      </c>
      <c r="O145" s="6">
        <v>24811.599999999999</v>
      </c>
      <c r="P145" s="6">
        <v>30430.9</v>
      </c>
      <c r="Q145" s="6">
        <v>29075.8</v>
      </c>
      <c r="R145" s="6">
        <v>39933.4</v>
      </c>
      <c r="S145" s="6">
        <v>35281.300000000003</v>
      </c>
      <c r="T145" s="6">
        <v>31178.5</v>
      </c>
      <c r="U145" s="6">
        <v>34171.4</v>
      </c>
      <c r="V145" s="6">
        <v>31009.599999999999</v>
      </c>
      <c r="W145" s="6">
        <v>32206.5</v>
      </c>
      <c r="X145" s="6">
        <v>29155.5</v>
      </c>
      <c r="Y145" s="6">
        <v>35726.400000000001</v>
      </c>
      <c r="Z145" s="6">
        <v>30442.7</v>
      </c>
      <c r="AA145" s="6">
        <v>29976.3</v>
      </c>
      <c r="AB145" s="6">
        <v>36527.699999999997</v>
      </c>
      <c r="AC145" s="6">
        <v>26324.1</v>
      </c>
      <c r="AD145" s="6">
        <v>7768.3</v>
      </c>
      <c r="AE145" s="6">
        <v>20470.400000000001</v>
      </c>
      <c r="AF145" s="6">
        <v>21517.7</v>
      </c>
      <c r="AG145" s="6">
        <v>31285</v>
      </c>
      <c r="AH145" s="6">
        <v>30530.2</v>
      </c>
      <c r="AI145" s="6">
        <v>30116.7</v>
      </c>
      <c r="AJ145" s="6">
        <v>27846</v>
      </c>
      <c r="AK145" s="6">
        <v>36844.199999999997</v>
      </c>
      <c r="AL145" s="6">
        <v>33149.4</v>
      </c>
      <c r="AM145" s="6">
        <v>39399.800000000003</v>
      </c>
      <c r="AN145" s="6">
        <v>35921.300000000003</v>
      </c>
      <c r="AO145" s="6">
        <v>38046</v>
      </c>
      <c r="AP145" s="6">
        <v>39123.800000000003</v>
      </c>
      <c r="AQ145" s="6">
        <v>29097.3</v>
      </c>
      <c r="AR145" s="6">
        <v>39059</v>
      </c>
      <c r="AS145" s="6">
        <v>36970.199999999997</v>
      </c>
      <c r="AT145" s="6">
        <v>43378.400000000001</v>
      </c>
      <c r="AU145" s="6">
        <v>78535</v>
      </c>
      <c r="AV145" s="6">
        <v>11982.2</v>
      </c>
      <c r="AW145" s="10" t="s">
        <v>895</v>
      </c>
      <c r="AX145" s="2">
        <f>AVERAGE(AD145,AE145,AP145,AQ145)*1.042</f>
        <v>25127.777900000001</v>
      </c>
      <c r="AY145" s="2">
        <f>AVERAGE(AD145,AE145,AP145,AQ145)*0.941</f>
        <v>22692.167949999999</v>
      </c>
      <c r="AZ145" s="2">
        <f>AVERAGE(AF145,AR145)</f>
        <v>30288.35</v>
      </c>
      <c r="BA145" s="2">
        <f t="shared" ref="BA145" si="426">AVERAGE(AG145,AS145)</f>
        <v>34127.599999999999</v>
      </c>
      <c r="BB145" s="2">
        <f t="shared" ref="BB145" si="427">AVERAGE(AH145,AT145)</f>
        <v>36954.300000000003</v>
      </c>
      <c r="BC145" s="2">
        <f t="shared" ref="BC145" si="428">AVERAGE(AI145,AU145)</f>
        <v>54325.85</v>
      </c>
      <c r="BD145" s="2">
        <f t="shared" ref="BD145" si="429">AVERAGE(AJ145,AV145)</f>
        <v>19914.099999999999</v>
      </c>
      <c r="BE145" s="2">
        <f>+AK145</f>
        <v>36844.199999999997</v>
      </c>
      <c r="BF145" s="2">
        <f t="shared" ref="BF145" si="430">+AL145</f>
        <v>33149.4</v>
      </c>
      <c r="BG145" s="2">
        <f t="shared" ref="BG145" si="431">+AM145</f>
        <v>39399.800000000003</v>
      </c>
      <c r="BH145" s="2">
        <f t="shared" ref="BH145" si="432">+AN145</f>
        <v>35921.300000000003</v>
      </c>
      <c r="BI145" s="2">
        <f t="shared" ref="BI145" si="433">+AO145</f>
        <v>38046</v>
      </c>
      <c r="BJ145" s="2">
        <f t="shared" ref="BJ145:BJ208" si="434">SUM(AX145:BI145)</f>
        <v>406790.84585000004</v>
      </c>
    </row>
    <row r="146" spans="1:62" x14ac:dyDescent="0.25">
      <c r="B146" t="s">
        <v>680</v>
      </c>
      <c r="C146" t="s">
        <v>681</v>
      </c>
      <c r="D146" t="s">
        <v>58</v>
      </c>
      <c r="E146" t="s">
        <v>65</v>
      </c>
      <c r="F146" s="2">
        <v>155723.5</v>
      </c>
      <c r="G146" s="2">
        <v>128543</v>
      </c>
      <c r="H146" s="2">
        <v>143527.70000000001</v>
      </c>
      <c r="I146" s="2">
        <v>132493.4</v>
      </c>
      <c r="J146" s="2">
        <v>129095.9</v>
      </c>
      <c r="K146" s="2">
        <v>122116.8</v>
      </c>
      <c r="L146" s="2">
        <v>126832.4</v>
      </c>
      <c r="M146" s="2">
        <v>126307.5</v>
      </c>
      <c r="N146" s="2">
        <v>120955.3</v>
      </c>
      <c r="O146" s="2">
        <v>127548.6</v>
      </c>
      <c r="P146" s="2">
        <v>136711.6</v>
      </c>
      <c r="Q146" s="2">
        <v>149131</v>
      </c>
      <c r="R146" s="2">
        <v>154976.5</v>
      </c>
      <c r="S146" s="2">
        <v>138337.70000000001</v>
      </c>
      <c r="T146" s="2">
        <v>140085.4</v>
      </c>
      <c r="U146" s="2">
        <v>133301.1</v>
      </c>
      <c r="V146" s="2">
        <v>136956.29999999999</v>
      </c>
      <c r="W146" s="2">
        <v>124993.3</v>
      </c>
      <c r="X146" s="2">
        <v>121877.6</v>
      </c>
      <c r="Y146" s="2">
        <v>118787</v>
      </c>
      <c r="Z146" s="2">
        <v>114973.3</v>
      </c>
      <c r="AA146" s="2">
        <v>119358</v>
      </c>
      <c r="AB146" s="2">
        <v>79201.399999999994</v>
      </c>
      <c r="AC146" s="2">
        <v>147329</v>
      </c>
      <c r="AD146" s="2">
        <v>152444.20000000001</v>
      </c>
      <c r="AE146" s="2">
        <v>97437.2</v>
      </c>
      <c r="AF146" s="2">
        <v>107979.2</v>
      </c>
      <c r="AG146" s="2">
        <v>104196</v>
      </c>
      <c r="AH146" s="2">
        <v>107536</v>
      </c>
      <c r="AI146" s="2">
        <v>96937.2</v>
      </c>
      <c r="AJ146" s="2">
        <v>107127.7</v>
      </c>
      <c r="AK146" s="2">
        <v>126749.2</v>
      </c>
      <c r="AL146" s="2">
        <v>121185</v>
      </c>
      <c r="AM146" s="2">
        <v>149639.70000000001</v>
      </c>
      <c r="AN146" s="2">
        <v>144873</v>
      </c>
      <c r="AO146" s="2">
        <v>68892.3</v>
      </c>
      <c r="AP146" s="2">
        <v>169970.3</v>
      </c>
      <c r="AQ146" s="2">
        <v>153496.4</v>
      </c>
      <c r="AR146" s="2">
        <v>169582.4</v>
      </c>
      <c r="AS146" s="2">
        <v>163797</v>
      </c>
      <c r="AT146" s="2">
        <v>169092.6</v>
      </c>
      <c r="AU146" s="2">
        <v>135869.1</v>
      </c>
      <c r="AV146" s="2">
        <v>140110.70000000001</v>
      </c>
      <c r="AW146" s="10" t="s">
        <v>895</v>
      </c>
      <c r="AX146" s="2">
        <f t="shared" ref="AX146:AX148" si="435">AVERAGE(AD146,AE146,AP146,AQ146)*1.042</f>
        <v>149357.18005</v>
      </c>
      <c r="AY146" s="2">
        <f t="shared" ref="AY146:AY148" si="436">AVERAGE(AD146,AE146,AP146,AQ146)*0.941</f>
        <v>134880.140525</v>
      </c>
      <c r="AZ146" s="2">
        <f t="shared" ref="AZ146:AZ148" si="437">AVERAGE(AF146,AR146)</f>
        <v>138780.79999999999</v>
      </c>
      <c r="BA146" s="2">
        <f t="shared" ref="BA146:BA148" si="438">AVERAGE(AG146,AS146)</f>
        <v>133996.5</v>
      </c>
      <c r="BB146" s="2">
        <f t="shared" ref="BB146:BB148" si="439">AVERAGE(AH146,AT146)</f>
        <v>138314.29999999999</v>
      </c>
      <c r="BC146" s="2">
        <f t="shared" ref="BC146:BC148" si="440">AVERAGE(AI146,AU146)</f>
        <v>116403.15</v>
      </c>
      <c r="BD146" s="2">
        <f t="shared" ref="BD146:BD148" si="441">AVERAGE(AJ146,AV146)</f>
        <v>123619.20000000001</v>
      </c>
      <c r="BE146" s="2">
        <f t="shared" ref="BE146:BE148" si="442">AVERAGE(M146,AK146)</f>
        <v>126528.35</v>
      </c>
      <c r="BF146" s="2">
        <f t="shared" ref="BF146:BF148" si="443">AVERAGE(N146,AL146)</f>
        <v>121070.15</v>
      </c>
      <c r="BG146" s="2">
        <f t="shared" ref="BG146:BG148" si="444">AVERAGE(O146,AM146)</f>
        <v>138594.15000000002</v>
      </c>
      <c r="BH146" s="2">
        <f t="shared" ref="BH146:BH148" si="445">AVERAGE(P146,AN146)</f>
        <v>140792.29999999999</v>
      </c>
      <c r="BI146" s="2">
        <f t="shared" ref="BI146:BI148" si="446">AVERAGE(Q146,AO146)</f>
        <v>109011.65</v>
      </c>
      <c r="BJ146" s="2">
        <f t="shared" si="434"/>
        <v>1571347.8705750003</v>
      </c>
    </row>
    <row r="147" spans="1:62" x14ac:dyDescent="0.25">
      <c r="B147" t="s">
        <v>80</v>
      </c>
      <c r="C147" t="s">
        <v>81</v>
      </c>
      <c r="D147" t="s">
        <v>58</v>
      </c>
      <c r="E147" t="s">
        <v>53</v>
      </c>
      <c r="F147" s="2">
        <v>318479.2</v>
      </c>
      <c r="G147" s="2">
        <v>261175.2</v>
      </c>
      <c r="H147" s="2">
        <v>251697.7</v>
      </c>
      <c r="I147" s="2">
        <v>310466</v>
      </c>
      <c r="J147" s="2">
        <v>314661.40000000002</v>
      </c>
      <c r="K147" s="2">
        <v>312552.5</v>
      </c>
      <c r="L147" s="2">
        <v>294146.09999999998</v>
      </c>
      <c r="M147" s="2">
        <v>327303.8</v>
      </c>
      <c r="N147" s="2">
        <v>241462.6</v>
      </c>
      <c r="O147" s="2">
        <v>324896.2</v>
      </c>
      <c r="P147" s="2">
        <v>233319.4</v>
      </c>
      <c r="Q147" s="2">
        <v>322991.40000000002</v>
      </c>
      <c r="R147" s="2">
        <v>318161</v>
      </c>
      <c r="S147" s="2">
        <v>292873.5</v>
      </c>
      <c r="T147" s="2">
        <v>319721.59999999998</v>
      </c>
      <c r="U147" s="2">
        <v>249557.9</v>
      </c>
      <c r="V147" s="2">
        <v>231841.4</v>
      </c>
      <c r="W147" s="2">
        <v>62394.9</v>
      </c>
      <c r="X147" s="2">
        <v>298182.8</v>
      </c>
      <c r="Y147" s="2">
        <v>304451</v>
      </c>
      <c r="Z147" s="2">
        <v>239889.3</v>
      </c>
      <c r="AA147" s="2">
        <v>330692.59999999998</v>
      </c>
      <c r="AB147" s="2">
        <v>298385.40000000002</v>
      </c>
      <c r="AC147" s="2">
        <v>320831.59999999998</v>
      </c>
      <c r="AD147" s="2">
        <v>323444</v>
      </c>
      <c r="AE147" s="2">
        <v>225472.7</v>
      </c>
      <c r="AF147" s="2">
        <v>323292.59999999998</v>
      </c>
      <c r="AG147" s="2">
        <v>315069.3</v>
      </c>
      <c r="AH147" s="2">
        <v>318000.8</v>
      </c>
      <c r="AI147" s="2">
        <v>305587.40000000002</v>
      </c>
      <c r="AJ147" s="2">
        <v>245522.3</v>
      </c>
      <c r="AK147" s="2">
        <v>297435.2</v>
      </c>
      <c r="AL147" s="2">
        <v>310672.2</v>
      </c>
      <c r="AM147" s="2">
        <v>298147.40000000002</v>
      </c>
      <c r="AN147" s="2">
        <v>288692.09999999998</v>
      </c>
      <c r="AO147" s="2">
        <v>311885.59999999998</v>
      </c>
      <c r="AP147" s="2">
        <v>269442.40000000002</v>
      </c>
      <c r="AQ147" s="2">
        <v>292812.7</v>
      </c>
      <c r="AR147" s="2">
        <v>306602.40000000002</v>
      </c>
      <c r="AS147" s="2">
        <v>305746.8</v>
      </c>
      <c r="AT147" s="2">
        <v>316610.8</v>
      </c>
      <c r="AU147" s="2">
        <v>242652.79999999999</v>
      </c>
      <c r="AV147" s="2">
        <v>316896.2</v>
      </c>
      <c r="AW147" s="10" t="s">
        <v>895</v>
      </c>
      <c r="AX147" s="2">
        <f t="shared" si="435"/>
        <v>289460.25390000001</v>
      </c>
      <c r="AY147" s="2">
        <f t="shared" si="436"/>
        <v>261403.16595</v>
      </c>
      <c r="AZ147" s="2">
        <f t="shared" si="437"/>
        <v>314947.5</v>
      </c>
      <c r="BA147" s="2">
        <f t="shared" si="438"/>
        <v>310408.05</v>
      </c>
      <c r="BB147" s="2">
        <f t="shared" si="439"/>
        <v>317305.8</v>
      </c>
      <c r="BC147" s="2">
        <f t="shared" si="440"/>
        <v>274120.09999999998</v>
      </c>
      <c r="BD147" s="2">
        <f t="shared" si="441"/>
        <v>281209.25</v>
      </c>
      <c r="BE147" s="2">
        <f t="shared" si="442"/>
        <v>312369.5</v>
      </c>
      <c r="BF147" s="2">
        <f t="shared" si="443"/>
        <v>276067.40000000002</v>
      </c>
      <c r="BG147" s="2">
        <f t="shared" si="444"/>
        <v>311521.80000000005</v>
      </c>
      <c r="BH147" s="2">
        <f t="shared" si="445"/>
        <v>261005.75</v>
      </c>
      <c r="BI147" s="2">
        <f t="shared" si="446"/>
        <v>317438.5</v>
      </c>
      <c r="BJ147" s="2">
        <f t="shared" si="434"/>
        <v>3527257.0698499996</v>
      </c>
    </row>
    <row r="148" spans="1:62" x14ac:dyDescent="0.25">
      <c r="B148" t="s">
        <v>749</v>
      </c>
      <c r="C148" t="s">
        <v>750</v>
      </c>
      <c r="D148" t="s">
        <v>58</v>
      </c>
      <c r="E148" t="s">
        <v>57</v>
      </c>
      <c r="F148" s="2">
        <v>39122.9</v>
      </c>
      <c r="G148" s="2">
        <v>34359.699999999997</v>
      </c>
      <c r="H148" s="2">
        <v>31200</v>
      </c>
      <c r="I148" s="2">
        <v>35724</v>
      </c>
      <c r="J148" s="2">
        <v>49383.7</v>
      </c>
      <c r="K148" s="2">
        <v>43222.3</v>
      </c>
      <c r="L148" s="2">
        <v>41015.4</v>
      </c>
      <c r="M148" s="2">
        <v>35837.5</v>
      </c>
      <c r="N148" s="2">
        <v>35289.699999999997</v>
      </c>
      <c r="O148" s="2">
        <v>39598.9</v>
      </c>
      <c r="P148" s="2">
        <v>46672.5</v>
      </c>
      <c r="Q148" s="2">
        <v>47959.1</v>
      </c>
      <c r="R148" s="2">
        <v>49882.3</v>
      </c>
      <c r="S148" s="2">
        <v>28595.200000000001</v>
      </c>
      <c r="T148" s="2">
        <v>30187.599999999999</v>
      </c>
      <c r="U148" s="2">
        <v>34767.199999999997</v>
      </c>
      <c r="V148" s="2">
        <v>35919.599999999999</v>
      </c>
      <c r="W148" s="2">
        <v>45239.5</v>
      </c>
      <c r="X148" s="2">
        <v>41699.1</v>
      </c>
      <c r="Y148" s="2">
        <v>35008.800000000003</v>
      </c>
      <c r="Z148" s="2">
        <v>36696.6</v>
      </c>
      <c r="AA148" s="2">
        <v>34850.800000000003</v>
      </c>
      <c r="AB148" s="2">
        <v>29707.7</v>
      </c>
      <c r="AC148" s="2">
        <v>27478.6</v>
      </c>
      <c r="AD148" s="2">
        <v>3692.4</v>
      </c>
      <c r="AE148" s="2">
        <v>1613.9</v>
      </c>
      <c r="AF148" s="2">
        <v>2196.6</v>
      </c>
      <c r="AG148" s="2">
        <v>2305.6</v>
      </c>
      <c r="AH148" s="2">
        <v>3668</v>
      </c>
      <c r="AI148" s="2">
        <v>3772</v>
      </c>
      <c r="AJ148" s="2">
        <v>3643.6</v>
      </c>
      <c r="AK148" s="2">
        <v>4644.2</v>
      </c>
      <c r="AL148" s="2">
        <v>13317.8</v>
      </c>
      <c r="AM148" s="2">
        <v>11880.7</v>
      </c>
      <c r="AN148" s="2">
        <v>11129.3</v>
      </c>
      <c r="AO148" s="2">
        <v>14525.5</v>
      </c>
      <c r="AP148" s="2">
        <v>11774.6</v>
      </c>
      <c r="AQ148" s="2">
        <v>8229.2999999999993</v>
      </c>
      <c r="AR148" s="2">
        <v>10648.8</v>
      </c>
      <c r="AS148" s="2">
        <v>11024.5</v>
      </c>
      <c r="AT148" s="2">
        <v>2849.6</v>
      </c>
      <c r="AU148" s="2">
        <v>6805.5</v>
      </c>
      <c r="AV148" s="2">
        <v>3692</v>
      </c>
      <c r="AW148" s="10" t="s">
        <v>895</v>
      </c>
      <c r="AX148" s="2">
        <f t="shared" si="435"/>
        <v>6593.3071</v>
      </c>
      <c r="AY148" s="2">
        <f t="shared" si="436"/>
        <v>5954.2245499999999</v>
      </c>
      <c r="AZ148" s="2">
        <f t="shared" si="437"/>
        <v>6422.7</v>
      </c>
      <c r="BA148" s="2">
        <f t="shared" si="438"/>
        <v>6665.05</v>
      </c>
      <c r="BB148" s="2">
        <f t="shared" si="439"/>
        <v>3258.8</v>
      </c>
      <c r="BC148" s="2">
        <f t="shared" si="440"/>
        <v>5288.75</v>
      </c>
      <c r="BD148" s="2">
        <f t="shared" si="441"/>
        <v>3667.8</v>
      </c>
      <c r="BE148" s="2">
        <f t="shared" si="442"/>
        <v>20240.849999999999</v>
      </c>
      <c r="BF148" s="2">
        <f t="shared" si="443"/>
        <v>24303.75</v>
      </c>
      <c r="BG148" s="2">
        <f t="shared" si="444"/>
        <v>25739.800000000003</v>
      </c>
      <c r="BH148" s="2">
        <f t="shared" si="445"/>
        <v>28900.9</v>
      </c>
      <c r="BI148" s="2">
        <f t="shared" si="446"/>
        <v>31242.3</v>
      </c>
      <c r="BJ148" s="2">
        <f t="shared" si="434"/>
        <v>168278.23165</v>
      </c>
    </row>
    <row r="149" spans="1:62" x14ac:dyDescent="0.25">
      <c r="B149" t="s">
        <v>787</v>
      </c>
      <c r="C149" t="s">
        <v>788</v>
      </c>
      <c r="D149" t="s">
        <v>58</v>
      </c>
      <c r="E149" t="s">
        <v>65</v>
      </c>
      <c r="F149" s="2">
        <v>0</v>
      </c>
      <c r="G149" s="2">
        <v>0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2">
        <v>0</v>
      </c>
      <c r="T149" s="2">
        <v>0</v>
      </c>
      <c r="U149" s="2">
        <v>0</v>
      </c>
      <c r="V149" s="2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0</v>
      </c>
      <c r="AC149" s="2">
        <v>0</v>
      </c>
      <c r="AD149" s="2">
        <v>0</v>
      </c>
      <c r="AE149" s="2">
        <v>0</v>
      </c>
      <c r="AF149" s="2">
        <v>0</v>
      </c>
      <c r="AG149" s="2">
        <v>0</v>
      </c>
      <c r="AH149" s="2">
        <v>0</v>
      </c>
      <c r="AI149" s="2">
        <v>0</v>
      </c>
      <c r="AJ149" s="2">
        <v>0</v>
      </c>
      <c r="AK149" s="2">
        <v>0</v>
      </c>
      <c r="AL149" s="2">
        <v>0</v>
      </c>
      <c r="AM149" s="2">
        <v>0</v>
      </c>
      <c r="AN149" s="2">
        <v>0</v>
      </c>
      <c r="AO149" s="2">
        <v>0</v>
      </c>
      <c r="AP149" s="2">
        <v>0</v>
      </c>
      <c r="AQ149" s="2">
        <v>0</v>
      </c>
      <c r="AR149" s="2">
        <v>0</v>
      </c>
      <c r="AS149" s="2">
        <v>0</v>
      </c>
      <c r="AT149" s="2">
        <v>0</v>
      </c>
      <c r="AU149" s="2">
        <v>0</v>
      </c>
      <c r="AV149" s="2">
        <v>41.9</v>
      </c>
      <c r="AW149" s="10" t="s">
        <v>897</v>
      </c>
      <c r="AX149" s="2">
        <v>0</v>
      </c>
      <c r="AY149" s="2">
        <v>0</v>
      </c>
      <c r="AZ149" s="2">
        <v>0</v>
      </c>
      <c r="BA149" s="2">
        <v>0</v>
      </c>
      <c r="BB149" s="2">
        <v>0</v>
      </c>
      <c r="BC149" s="2">
        <v>0</v>
      </c>
      <c r="BD149" s="2">
        <v>0</v>
      </c>
      <c r="BE149" s="2">
        <v>0</v>
      </c>
      <c r="BF149" s="2">
        <v>0</v>
      </c>
      <c r="BG149" s="2">
        <v>0</v>
      </c>
      <c r="BH149" s="2">
        <v>0</v>
      </c>
      <c r="BI149" s="2">
        <v>0</v>
      </c>
      <c r="BJ149" s="2">
        <f t="shared" si="434"/>
        <v>0</v>
      </c>
    </row>
    <row r="150" spans="1:62" x14ac:dyDescent="0.25">
      <c r="B150" t="s">
        <v>457</v>
      </c>
      <c r="C150" t="s">
        <v>458</v>
      </c>
      <c r="D150" t="s">
        <v>52</v>
      </c>
      <c r="E150" t="s">
        <v>65</v>
      </c>
      <c r="F150" s="2">
        <v>20854.7</v>
      </c>
      <c r="G150" s="2">
        <v>21628.400000000001</v>
      </c>
      <c r="H150" s="2">
        <v>22920.3</v>
      </c>
      <c r="I150" s="2">
        <v>20757.5</v>
      </c>
      <c r="J150" s="2">
        <v>17731.3</v>
      </c>
      <c r="K150" s="2">
        <v>27470.2</v>
      </c>
      <c r="L150" s="2">
        <v>17753</v>
      </c>
      <c r="M150" s="2">
        <v>25162.5</v>
      </c>
      <c r="N150" s="2">
        <v>23462.799999999999</v>
      </c>
      <c r="O150" s="2">
        <v>19940</v>
      </c>
      <c r="P150" s="2">
        <v>20910.2</v>
      </c>
      <c r="Q150" s="2">
        <v>16294.4</v>
      </c>
      <c r="R150" s="2">
        <v>18597.5</v>
      </c>
      <c r="S150" s="2">
        <v>23456.400000000001</v>
      </c>
      <c r="T150" s="2">
        <v>21588.3</v>
      </c>
      <c r="U150" s="2">
        <v>19141.599999999999</v>
      </c>
      <c r="V150" s="2">
        <v>5580.4</v>
      </c>
      <c r="W150" s="2">
        <v>7859.1</v>
      </c>
      <c r="X150" s="2">
        <v>8896.2000000000007</v>
      </c>
      <c r="Y150" s="2">
        <v>10749.5</v>
      </c>
      <c r="Z150" s="2">
        <v>11928.5</v>
      </c>
      <c r="AA150" s="2">
        <v>11772.8</v>
      </c>
      <c r="AB150" s="2">
        <v>11101.5</v>
      </c>
      <c r="AC150" s="2">
        <v>11670.8</v>
      </c>
      <c r="AD150" s="2">
        <v>12663.6</v>
      </c>
      <c r="AE150" s="2">
        <v>12559.5</v>
      </c>
      <c r="AF150" s="2">
        <v>12894</v>
      </c>
      <c r="AG150" s="2">
        <v>17065.7</v>
      </c>
      <c r="AH150" s="2">
        <v>15939.8</v>
      </c>
      <c r="AI150" s="2">
        <v>18096.099999999999</v>
      </c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>
        <v>25796.9</v>
      </c>
      <c r="AW150" s="10" t="s">
        <v>910</v>
      </c>
      <c r="AX150">
        <v>20649</v>
      </c>
      <c r="AY150">
        <v>23933</v>
      </c>
      <c r="AZ150">
        <v>26520</v>
      </c>
      <c r="BA150">
        <v>28492</v>
      </c>
      <c r="BB150">
        <v>25535</v>
      </c>
      <c r="BC150">
        <v>25796</v>
      </c>
      <c r="BD150">
        <v>26220</v>
      </c>
      <c r="BE150">
        <v>26158</v>
      </c>
      <c r="BF150">
        <v>20476</v>
      </c>
      <c r="BG150">
        <v>26446</v>
      </c>
      <c r="BH150">
        <v>24188</v>
      </c>
      <c r="BI150">
        <v>22300</v>
      </c>
      <c r="BJ150" s="2">
        <f t="shared" si="434"/>
        <v>296713</v>
      </c>
    </row>
    <row r="151" spans="1:62" x14ac:dyDescent="0.25">
      <c r="B151" t="s">
        <v>734</v>
      </c>
      <c r="C151" t="s">
        <v>735</v>
      </c>
      <c r="D151" t="s">
        <v>340</v>
      </c>
      <c r="E151" t="s">
        <v>74</v>
      </c>
      <c r="F151" s="2">
        <v>3854.7</v>
      </c>
      <c r="G151" s="2">
        <v>3924.6</v>
      </c>
      <c r="H151" s="2">
        <v>3669.8</v>
      </c>
      <c r="I151" s="2">
        <v>3752.3</v>
      </c>
      <c r="J151" s="2">
        <v>2800.8</v>
      </c>
      <c r="K151" s="2">
        <v>2877.2</v>
      </c>
      <c r="L151" s="2">
        <v>2332.3000000000002</v>
      </c>
      <c r="M151" s="2">
        <v>2539.1</v>
      </c>
      <c r="N151" s="2">
        <v>2339</v>
      </c>
      <c r="O151" s="2">
        <v>2662.4</v>
      </c>
      <c r="P151" s="2">
        <v>2509.1</v>
      </c>
      <c r="Q151" s="2">
        <v>2698.2</v>
      </c>
      <c r="R151" s="2">
        <v>4168.3999999999996</v>
      </c>
      <c r="S151" s="2">
        <v>3453.5</v>
      </c>
      <c r="T151" s="2">
        <v>4272.2</v>
      </c>
      <c r="U151" s="2">
        <v>3542.2</v>
      </c>
      <c r="V151" s="2">
        <v>3462.2</v>
      </c>
      <c r="W151" s="2">
        <v>3637.6</v>
      </c>
      <c r="X151" s="2">
        <v>3210.4</v>
      </c>
      <c r="Y151" s="2">
        <v>2813</v>
      </c>
      <c r="Z151" s="2">
        <v>2481.1999999999998</v>
      </c>
      <c r="AA151" s="2">
        <v>2973.2</v>
      </c>
      <c r="AB151" s="2">
        <v>3419.3</v>
      </c>
      <c r="AC151" s="2">
        <v>3434.7</v>
      </c>
      <c r="AD151" s="2">
        <v>4230.6000000000004</v>
      </c>
      <c r="AE151" s="2">
        <v>4405</v>
      </c>
      <c r="AF151" s="2">
        <v>4432.1000000000004</v>
      </c>
      <c r="AG151" s="2">
        <v>3940.4</v>
      </c>
      <c r="AH151" s="2">
        <v>3160.4</v>
      </c>
      <c r="AI151" s="2">
        <v>2845.4</v>
      </c>
      <c r="AJ151" s="2">
        <v>2751.9</v>
      </c>
      <c r="AK151" s="2">
        <v>2250</v>
      </c>
      <c r="AL151" s="2">
        <v>2397.4</v>
      </c>
      <c r="AM151" s="2">
        <v>2613.5</v>
      </c>
      <c r="AN151" s="2">
        <v>2502.9</v>
      </c>
      <c r="AO151" s="2">
        <v>4133.7</v>
      </c>
      <c r="AP151" s="2">
        <v>2957.9</v>
      </c>
      <c r="AQ151" s="2">
        <v>3744.5</v>
      </c>
      <c r="AR151" s="2">
        <v>4181.3</v>
      </c>
      <c r="AS151" s="2">
        <v>3779.7</v>
      </c>
      <c r="AT151" s="2">
        <v>3465.9</v>
      </c>
      <c r="AU151" s="2">
        <v>3170.3</v>
      </c>
      <c r="AV151" s="2">
        <v>3253.8</v>
      </c>
      <c r="AW151" s="10" t="s">
        <v>895</v>
      </c>
      <c r="AX151" s="2">
        <f t="shared" ref="AX151" si="447">AVERAGE(AD151,AE151,AP151,AQ151)*1.042</f>
        <v>3995.549</v>
      </c>
      <c r="AY151" s="2">
        <f t="shared" ref="AY151" si="448">AVERAGE(AD151,AE151,AP151,AQ151)*0.941</f>
        <v>3608.2644999999998</v>
      </c>
      <c r="AZ151" s="2">
        <f t="shared" ref="AZ151" si="449">AVERAGE(AF151,AR151)</f>
        <v>4306.7000000000007</v>
      </c>
      <c r="BA151" s="2">
        <f t="shared" ref="BA151:BA152" si="450">AVERAGE(AG151,AS151)</f>
        <v>3860.05</v>
      </c>
      <c r="BB151" s="2">
        <f t="shared" ref="BB151:BB152" si="451">AVERAGE(AH151,AT151)</f>
        <v>3313.15</v>
      </c>
      <c r="BC151" s="2">
        <f t="shared" ref="BC151:BC152" si="452">AVERAGE(AI151,AU151)</f>
        <v>3007.8500000000004</v>
      </c>
      <c r="BD151" s="2">
        <f t="shared" ref="BD151:BD152" si="453">AVERAGE(AJ151,AV151)</f>
        <v>3002.8500000000004</v>
      </c>
      <c r="BE151" s="2">
        <f t="shared" ref="BE151" si="454">AVERAGE(M151,AK151)</f>
        <v>2394.5500000000002</v>
      </c>
      <c r="BF151" s="2">
        <f t="shared" ref="BF151" si="455">AVERAGE(N151,AL151)</f>
        <v>2368.1999999999998</v>
      </c>
      <c r="BG151" s="2">
        <f t="shared" ref="BG151" si="456">AVERAGE(O151,AM151)</f>
        <v>2637.95</v>
      </c>
      <c r="BH151" s="2">
        <f t="shared" ref="BH151" si="457">AVERAGE(P151,AN151)</f>
        <v>2506</v>
      </c>
      <c r="BI151" s="2">
        <f t="shared" ref="BI151" si="458">AVERAGE(Q151,AO151)</f>
        <v>3415.95</v>
      </c>
      <c r="BJ151" s="2">
        <f t="shared" si="434"/>
        <v>38417.063500000004</v>
      </c>
    </row>
    <row r="152" spans="1:62" x14ac:dyDescent="0.25">
      <c r="B152" t="s">
        <v>795</v>
      </c>
      <c r="C152" t="s">
        <v>796</v>
      </c>
      <c r="D152" t="s">
        <v>52</v>
      </c>
      <c r="E152" t="s">
        <v>65</v>
      </c>
      <c r="F152" s="2"/>
      <c r="G152" s="2"/>
      <c r="H152" s="2"/>
      <c r="I152" s="2"/>
      <c r="J152" s="2"/>
      <c r="K152" s="2"/>
      <c r="L152" s="2">
        <v>27305.4</v>
      </c>
      <c r="M152" s="2">
        <v>28964.1</v>
      </c>
      <c r="N152" s="2">
        <v>27870.2</v>
      </c>
      <c r="O152" s="2">
        <v>14866.6</v>
      </c>
      <c r="P152" s="2">
        <v>24413.599999999999</v>
      </c>
      <c r="Q152" s="2">
        <v>31620.6</v>
      </c>
      <c r="R152" s="2">
        <v>26778.6</v>
      </c>
      <c r="S152" s="2">
        <v>26371.4</v>
      </c>
      <c r="T152" s="2">
        <v>28618.6</v>
      </c>
      <c r="U152" s="2">
        <v>14776.3</v>
      </c>
      <c r="V152" s="2">
        <v>16840.599999999999</v>
      </c>
      <c r="W152" s="2">
        <v>33200</v>
      </c>
      <c r="X152" s="2">
        <v>30768.5</v>
      </c>
      <c r="Y152" s="2">
        <v>27680.2</v>
      </c>
      <c r="Z152" s="2">
        <v>36634</v>
      </c>
      <c r="AA152" s="2">
        <v>34035.699999999997</v>
      </c>
      <c r="AB152" s="2">
        <v>31763.7</v>
      </c>
      <c r="AC152" s="2">
        <v>29920.400000000001</v>
      </c>
      <c r="AD152" s="2">
        <v>27875.9</v>
      </c>
      <c r="AE152" s="2">
        <v>35894</v>
      </c>
      <c r="AF152" s="2">
        <v>35574.5</v>
      </c>
      <c r="AG152" s="2">
        <v>39740.199999999997</v>
      </c>
      <c r="AH152" s="2">
        <v>44099</v>
      </c>
      <c r="AI152" s="2">
        <v>47348.5</v>
      </c>
      <c r="AJ152" s="2">
        <v>50487.8</v>
      </c>
      <c r="AK152" s="2">
        <v>49381.7</v>
      </c>
      <c r="AL152" s="2">
        <v>56213.4</v>
      </c>
      <c r="AM152" s="2">
        <v>54382</v>
      </c>
      <c r="AN152" s="2">
        <v>51361.8</v>
      </c>
      <c r="AO152" s="2">
        <v>51748.4</v>
      </c>
      <c r="AP152" s="2">
        <v>49974.3</v>
      </c>
      <c r="AQ152" s="2">
        <v>45161.9</v>
      </c>
      <c r="AR152" s="2">
        <v>65834.600000000006</v>
      </c>
      <c r="AS152" s="2">
        <v>45453.9</v>
      </c>
      <c r="AT152" s="2">
        <v>60101.599999999999</v>
      </c>
      <c r="AU152" s="2">
        <v>56781.4</v>
      </c>
      <c r="AV152" s="2">
        <v>40019.199999999997</v>
      </c>
      <c r="AW152" s="10" t="s">
        <v>895</v>
      </c>
      <c r="AX152" s="2">
        <f>AVERAGE(AD152,AE152,AP152,AQ152)*1.042</f>
        <v>41395.039049999999</v>
      </c>
      <c r="AY152" s="2">
        <f>AVERAGE(AD152,AE152,AP152,AQ152)*0.941</f>
        <v>37382.660024999997</v>
      </c>
      <c r="AZ152" s="2">
        <f>AVERAGE(AF152,AR152)</f>
        <v>50704.55</v>
      </c>
      <c r="BA152" s="2">
        <f t="shared" si="450"/>
        <v>42597.05</v>
      </c>
      <c r="BB152" s="2">
        <f t="shared" si="451"/>
        <v>52100.3</v>
      </c>
      <c r="BC152" s="2">
        <f t="shared" si="452"/>
        <v>52064.95</v>
      </c>
      <c r="BD152" s="2">
        <f t="shared" si="453"/>
        <v>45253.5</v>
      </c>
      <c r="BE152" s="2">
        <f>+AK152</f>
        <v>49381.7</v>
      </c>
      <c r="BF152" s="2">
        <f t="shared" ref="BF152" si="459">+AL152</f>
        <v>56213.4</v>
      </c>
      <c r="BG152" s="2">
        <f t="shared" ref="BG152" si="460">+AM152</f>
        <v>54382</v>
      </c>
      <c r="BH152" s="2">
        <f t="shared" ref="BH152" si="461">+AN152</f>
        <v>51361.8</v>
      </c>
      <c r="BI152" s="2">
        <f t="shared" ref="BI152" si="462">+AO152</f>
        <v>51748.4</v>
      </c>
      <c r="BJ152" s="2">
        <f t="shared" si="434"/>
        <v>584585.34907500003</v>
      </c>
    </row>
    <row r="153" spans="1:62" x14ac:dyDescent="0.25">
      <c r="B153" t="s">
        <v>198</v>
      </c>
      <c r="C153" t="s">
        <v>199</v>
      </c>
      <c r="D153" t="s">
        <v>58</v>
      </c>
      <c r="E153" t="s">
        <v>65</v>
      </c>
      <c r="F153" s="2">
        <v>63285.599999999999</v>
      </c>
      <c r="G153" s="2">
        <v>52218.400000000001</v>
      </c>
      <c r="H153" s="2">
        <v>58125.599999999999</v>
      </c>
      <c r="I153" s="2">
        <v>55534.400000000001</v>
      </c>
      <c r="J153" s="2">
        <v>55797.599999999999</v>
      </c>
      <c r="K153" s="2">
        <v>46574.5</v>
      </c>
      <c r="L153" s="2">
        <v>52254.2</v>
      </c>
      <c r="M153" s="2">
        <v>58698.5</v>
      </c>
      <c r="N153" s="2">
        <v>62337.5</v>
      </c>
      <c r="O153" s="2">
        <v>69527.5</v>
      </c>
      <c r="P153" s="2">
        <v>75678</v>
      </c>
      <c r="Q153" s="2">
        <v>68466.600000000006</v>
      </c>
      <c r="R153" s="2">
        <v>79145.3</v>
      </c>
      <c r="S153" s="2">
        <v>69297</v>
      </c>
      <c r="T153" s="2">
        <v>70945.899999999994</v>
      </c>
      <c r="U153" s="2">
        <v>64810.2</v>
      </c>
      <c r="V153" s="2">
        <v>64297.3</v>
      </c>
      <c r="W153" s="2">
        <v>57782.2</v>
      </c>
      <c r="X153" s="2">
        <v>56578.5</v>
      </c>
      <c r="Y153" s="2">
        <v>57576.800000000003</v>
      </c>
      <c r="Z153" s="2">
        <v>57653.599999999999</v>
      </c>
      <c r="AA153" s="2">
        <v>61114.9</v>
      </c>
      <c r="AB153" s="2">
        <v>59065.2</v>
      </c>
      <c r="AC153" s="2">
        <v>60992.2</v>
      </c>
      <c r="AD153" s="2">
        <v>65960.899999999994</v>
      </c>
      <c r="AE153" s="2">
        <v>62195.1</v>
      </c>
      <c r="AF153" s="2">
        <v>71347.8</v>
      </c>
      <c r="AG153" s="2">
        <v>69921.899999999994</v>
      </c>
      <c r="AH153" s="2">
        <v>68261.5</v>
      </c>
      <c r="AI153" s="2">
        <v>63036.9</v>
      </c>
      <c r="AJ153" s="2">
        <v>63429.4</v>
      </c>
      <c r="AK153" s="2">
        <v>61668.5</v>
      </c>
      <c r="AL153" s="2">
        <v>61355.9</v>
      </c>
      <c r="AM153" s="2">
        <v>66556.7</v>
      </c>
      <c r="AN153" s="2">
        <v>73391</v>
      </c>
      <c r="AO153" s="2">
        <v>73002.899999999994</v>
      </c>
      <c r="AP153" s="2">
        <v>75680</v>
      </c>
      <c r="AQ153" s="2">
        <v>70157</v>
      </c>
      <c r="AR153" s="2">
        <v>75085.8</v>
      </c>
      <c r="AS153" s="2">
        <v>68837.600000000006</v>
      </c>
      <c r="AT153" s="2">
        <v>67774.3</v>
      </c>
      <c r="AU153" s="2">
        <v>63003.199999999997</v>
      </c>
      <c r="AV153" s="2">
        <v>66665.3</v>
      </c>
      <c r="AW153" s="10" t="s">
        <v>895</v>
      </c>
      <c r="AX153" s="2">
        <f t="shared" ref="AX153:AX161" si="463">AVERAGE(AD153,AE153,AP153,AQ153)*1.042</f>
        <v>71375.176500000001</v>
      </c>
      <c r="AY153" s="2">
        <f t="shared" ref="AY153:AY161" si="464">AVERAGE(AD153,AE153,AP153,AQ153)*0.941</f>
        <v>64456.853249999993</v>
      </c>
      <c r="AZ153" s="2">
        <f t="shared" ref="AZ153:AZ161" si="465">AVERAGE(AF153,AR153)</f>
        <v>73216.800000000003</v>
      </c>
      <c r="BA153" s="2">
        <f t="shared" ref="BA153:BA161" si="466">AVERAGE(AG153,AS153)</f>
        <v>69379.75</v>
      </c>
      <c r="BB153" s="2">
        <f t="shared" ref="BB153:BB161" si="467">AVERAGE(AH153,AT153)</f>
        <v>68017.899999999994</v>
      </c>
      <c r="BC153" s="2">
        <f t="shared" ref="BC153:BC161" si="468">AVERAGE(AI153,AU153)</f>
        <v>63020.05</v>
      </c>
      <c r="BD153" s="2">
        <f t="shared" ref="BD153:BD161" si="469">AVERAGE(AJ153,AV153)</f>
        <v>65047.350000000006</v>
      </c>
      <c r="BE153" s="2">
        <f t="shared" ref="BE153:BE159" si="470">AVERAGE(M153,AK153)</f>
        <v>60183.5</v>
      </c>
      <c r="BF153" s="2">
        <f t="shared" ref="BF153:BF159" si="471">AVERAGE(N153,AL153)</f>
        <v>61846.7</v>
      </c>
      <c r="BG153" s="2">
        <f t="shared" ref="BG153:BG159" si="472">AVERAGE(O153,AM153)</f>
        <v>68042.100000000006</v>
      </c>
      <c r="BH153" s="2">
        <f t="shared" ref="BH153:BH159" si="473">AVERAGE(P153,AN153)</f>
        <v>74534.5</v>
      </c>
      <c r="BI153" s="2">
        <f t="shared" ref="BI153:BI159" si="474">AVERAGE(Q153,AO153)</f>
        <v>70734.75</v>
      </c>
      <c r="BJ153" s="2">
        <f t="shared" si="434"/>
        <v>809855.42974999989</v>
      </c>
    </row>
    <row r="154" spans="1:62" x14ac:dyDescent="0.25">
      <c r="B154" t="s">
        <v>361</v>
      </c>
      <c r="C154" t="s">
        <v>362</v>
      </c>
      <c r="D154" t="s">
        <v>58</v>
      </c>
      <c r="E154" t="s">
        <v>65</v>
      </c>
      <c r="F154" s="2">
        <v>360412</v>
      </c>
      <c r="G154" s="2">
        <v>300349.7</v>
      </c>
      <c r="H154" s="2">
        <v>320667.40000000002</v>
      </c>
      <c r="I154" s="2">
        <v>299151.5</v>
      </c>
      <c r="J154" s="2">
        <v>290180.8</v>
      </c>
      <c r="K154" s="2">
        <v>242195.20000000001</v>
      </c>
      <c r="L154" s="2">
        <v>218058.5</v>
      </c>
      <c r="M154" s="2">
        <v>272076.79999999999</v>
      </c>
      <c r="N154" s="2">
        <v>241407</v>
      </c>
      <c r="O154" s="2">
        <v>230419.6</v>
      </c>
      <c r="P154" s="2">
        <v>259489.9</v>
      </c>
      <c r="Q154" s="2">
        <v>112469.8</v>
      </c>
      <c r="R154" s="2">
        <v>322560.8</v>
      </c>
      <c r="S154" s="2">
        <v>340138.7</v>
      </c>
      <c r="T154" s="2">
        <v>348924.7</v>
      </c>
      <c r="U154" s="2">
        <v>307933.3</v>
      </c>
      <c r="V154" s="2">
        <v>326936.3</v>
      </c>
      <c r="W154" s="2">
        <v>311915.7</v>
      </c>
      <c r="X154" s="2">
        <v>337138.7</v>
      </c>
      <c r="Y154" s="2">
        <v>312293.59999999998</v>
      </c>
      <c r="Z154" s="2">
        <v>292402.3</v>
      </c>
      <c r="AA154" s="2">
        <v>245059.5</v>
      </c>
      <c r="AB154" s="2">
        <v>338250.4</v>
      </c>
      <c r="AC154" s="2">
        <v>328024.2</v>
      </c>
      <c r="AD154" s="2">
        <v>358895.8</v>
      </c>
      <c r="AE154" s="2">
        <v>312534.5</v>
      </c>
      <c r="AF154" s="2">
        <v>352401</v>
      </c>
      <c r="AG154" s="2">
        <v>325579</v>
      </c>
      <c r="AH154" s="2">
        <v>339383.4</v>
      </c>
      <c r="AI154" s="2">
        <v>326480.5</v>
      </c>
      <c r="AJ154" s="2">
        <v>336435.5</v>
      </c>
      <c r="AK154" s="2">
        <v>348086.1</v>
      </c>
      <c r="AL154" s="2">
        <v>317262</v>
      </c>
      <c r="AM154" s="2">
        <v>343327.2</v>
      </c>
      <c r="AN154" s="2">
        <v>344704</v>
      </c>
      <c r="AO154" s="2">
        <v>238178.1</v>
      </c>
      <c r="AP154" s="2">
        <v>360995.5</v>
      </c>
      <c r="AQ154" s="2">
        <v>314613.40000000002</v>
      </c>
      <c r="AR154" s="2">
        <v>344411.7</v>
      </c>
      <c r="AS154" s="2">
        <v>329494</v>
      </c>
      <c r="AT154" s="2">
        <v>346442.1</v>
      </c>
      <c r="AU154" s="2">
        <v>335779.2</v>
      </c>
      <c r="AV154" s="2">
        <v>365228.3</v>
      </c>
      <c r="AW154" s="10" t="s">
        <v>895</v>
      </c>
      <c r="AX154" s="2">
        <f t="shared" si="463"/>
        <v>350903.71160000004</v>
      </c>
      <c r="AY154" s="2">
        <f t="shared" si="464"/>
        <v>316890.9718</v>
      </c>
      <c r="AZ154" s="2">
        <f t="shared" si="465"/>
        <v>348406.35</v>
      </c>
      <c r="BA154" s="2">
        <f t="shared" si="466"/>
        <v>327536.5</v>
      </c>
      <c r="BB154" s="2">
        <f t="shared" si="467"/>
        <v>342912.75</v>
      </c>
      <c r="BC154" s="2">
        <f t="shared" si="468"/>
        <v>331129.84999999998</v>
      </c>
      <c r="BD154" s="2">
        <f t="shared" si="469"/>
        <v>350831.9</v>
      </c>
      <c r="BE154" s="2">
        <f t="shared" si="470"/>
        <v>310081.44999999995</v>
      </c>
      <c r="BF154" s="2">
        <f t="shared" si="471"/>
        <v>279334.5</v>
      </c>
      <c r="BG154" s="2">
        <f t="shared" si="472"/>
        <v>286873.40000000002</v>
      </c>
      <c r="BH154" s="2">
        <f t="shared" si="473"/>
        <v>302096.95</v>
      </c>
      <c r="BI154" s="2">
        <f t="shared" si="474"/>
        <v>175323.95</v>
      </c>
      <c r="BJ154" s="2">
        <f t="shared" si="434"/>
        <v>3722322.2834000005</v>
      </c>
    </row>
    <row r="155" spans="1:62" x14ac:dyDescent="0.25">
      <c r="B155" t="s">
        <v>363</v>
      </c>
      <c r="C155" t="s">
        <v>364</v>
      </c>
      <c r="D155" t="s">
        <v>58</v>
      </c>
      <c r="E155" t="s">
        <v>65</v>
      </c>
      <c r="F155" s="2">
        <v>56160</v>
      </c>
      <c r="G155" s="2">
        <v>57254.8</v>
      </c>
      <c r="H155" s="2">
        <v>56108</v>
      </c>
      <c r="I155" s="2">
        <v>52595.6</v>
      </c>
      <c r="J155" s="2">
        <v>57709.599999999999</v>
      </c>
      <c r="K155" s="2">
        <v>59311.199999999997</v>
      </c>
      <c r="L155" s="2">
        <v>57026.1</v>
      </c>
      <c r="M155" s="2">
        <v>56963.8</v>
      </c>
      <c r="N155" s="2">
        <v>47673.4</v>
      </c>
      <c r="O155" s="2">
        <v>54809.599999999999</v>
      </c>
      <c r="P155" s="2">
        <v>58813.1</v>
      </c>
      <c r="Q155" s="2">
        <v>53745.2</v>
      </c>
      <c r="R155" s="2">
        <v>62857.5</v>
      </c>
      <c r="S155" s="2">
        <v>57710.8</v>
      </c>
      <c r="T155" s="2">
        <v>55302</v>
      </c>
      <c r="U155" s="2">
        <v>34394</v>
      </c>
      <c r="V155" s="2">
        <v>26864.6</v>
      </c>
      <c r="W155" s="2">
        <v>47115.7</v>
      </c>
      <c r="X155" s="2">
        <v>49617.3</v>
      </c>
      <c r="Y155" s="2">
        <v>50366.7</v>
      </c>
      <c r="Z155" s="2">
        <v>48407</v>
      </c>
      <c r="AA155" s="2">
        <v>48856.5</v>
      </c>
      <c r="AB155" s="2">
        <v>54642.7</v>
      </c>
      <c r="AC155" s="2">
        <v>50188.6</v>
      </c>
      <c r="AD155" s="2">
        <v>59550</v>
      </c>
      <c r="AE155" s="2">
        <v>49256.4</v>
      </c>
      <c r="AF155" s="2">
        <v>33464.9</v>
      </c>
      <c r="AG155" s="2">
        <v>50511</v>
      </c>
      <c r="AH155" s="2">
        <v>54016.3</v>
      </c>
      <c r="AI155" s="2">
        <v>46009.4</v>
      </c>
      <c r="AJ155" s="2">
        <v>43837</v>
      </c>
      <c r="AK155" s="2">
        <v>53809.8</v>
      </c>
      <c r="AL155" s="2">
        <v>52200.1</v>
      </c>
      <c r="AM155" s="2">
        <v>51222.9</v>
      </c>
      <c r="AN155" s="2">
        <v>47701.599999999999</v>
      </c>
      <c r="AO155" s="2">
        <v>34806.800000000003</v>
      </c>
      <c r="AP155" s="2">
        <v>40082.699999999997</v>
      </c>
      <c r="AQ155" s="2">
        <v>51010.2</v>
      </c>
      <c r="AR155" s="2">
        <v>53442</v>
      </c>
      <c r="AS155" s="2">
        <v>52609.2</v>
      </c>
      <c r="AT155" s="2">
        <v>54318.1</v>
      </c>
      <c r="AU155" s="2">
        <v>54883.7</v>
      </c>
      <c r="AV155" s="2">
        <v>51624.5</v>
      </c>
      <c r="AW155" s="10" t="s">
        <v>895</v>
      </c>
      <c r="AX155" s="2">
        <f t="shared" si="463"/>
        <v>52073.767650000002</v>
      </c>
      <c r="AY155" s="2">
        <f t="shared" si="464"/>
        <v>47026.310324999991</v>
      </c>
      <c r="AZ155" s="2">
        <f t="shared" si="465"/>
        <v>43453.45</v>
      </c>
      <c r="BA155" s="2">
        <f t="shared" si="466"/>
        <v>51560.1</v>
      </c>
      <c r="BB155" s="2">
        <f t="shared" si="467"/>
        <v>54167.199999999997</v>
      </c>
      <c r="BC155" s="2">
        <f t="shared" si="468"/>
        <v>50446.55</v>
      </c>
      <c r="BD155" s="2">
        <f t="shared" si="469"/>
        <v>47730.75</v>
      </c>
      <c r="BE155" s="2">
        <f t="shared" si="470"/>
        <v>55386.8</v>
      </c>
      <c r="BF155" s="2">
        <f t="shared" si="471"/>
        <v>49936.75</v>
      </c>
      <c r="BG155" s="2">
        <f t="shared" si="472"/>
        <v>53016.25</v>
      </c>
      <c r="BH155" s="2">
        <f t="shared" si="473"/>
        <v>53257.35</v>
      </c>
      <c r="BI155" s="2">
        <f t="shared" si="474"/>
        <v>44276</v>
      </c>
      <c r="BJ155" s="2">
        <f t="shared" si="434"/>
        <v>602331.27797499998</v>
      </c>
    </row>
    <row r="156" spans="1:62" x14ac:dyDescent="0.25">
      <c r="B156" t="s">
        <v>298</v>
      </c>
      <c r="C156" t="s">
        <v>299</v>
      </c>
      <c r="D156" t="s">
        <v>66</v>
      </c>
      <c r="E156" t="s">
        <v>74</v>
      </c>
      <c r="F156" s="2">
        <v>185574.2</v>
      </c>
      <c r="G156" s="2">
        <v>92634.6</v>
      </c>
      <c r="H156" s="2">
        <v>116066.5</v>
      </c>
      <c r="I156" s="2">
        <v>119256</v>
      </c>
      <c r="J156" s="2">
        <v>122730.4</v>
      </c>
      <c r="K156" s="2">
        <v>98581.6</v>
      </c>
      <c r="L156" s="2">
        <v>102249.3</v>
      </c>
      <c r="M156" s="2">
        <v>106380.7</v>
      </c>
      <c r="N156" s="2">
        <v>101751.3</v>
      </c>
      <c r="O156" s="2">
        <v>106865.9</v>
      </c>
      <c r="P156" s="2">
        <v>107078.2</v>
      </c>
      <c r="Q156" s="2">
        <v>115302.5</v>
      </c>
      <c r="R156" s="2">
        <v>135693.9</v>
      </c>
      <c r="S156" s="2">
        <v>116056.8</v>
      </c>
      <c r="T156" s="2">
        <v>107770.5</v>
      </c>
      <c r="U156" s="2">
        <v>105004.7</v>
      </c>
      <c r="V156" s="2">
        <v>108316.4</v>
      </c>
      <c r="W156" s="2">
        <v>97115</v>
      </c>
      <c r="X156" s="2">
        <v>94677.8</v>
      </c>
      <c r="Y156" s="2">
        <v>99397.6</v>
      </c>
      <c r="Z156" s="2">
        <v>96418.2</v>
      </c>
      <c r="AA156" s="2">
        <v>101438.39999999999</v>
      </c>
      <c r="AB156" s="2">
        <v>102124.1</v>
      </c>
      <c r="AC156" s="2">
        <v>128912.6</v>
      </c>
      <c r="AD156" s="2">
        <v>126175</v>
      </c>
      <c r="AE156" s="2">
        <v>108121</v>
      </c>
      <c r="AF156" s="2">
        <v>116131.1</v>
      </c>
      <c r="AG156" s="2">
        <v>112429</v>
      </c>
      <c r="AH156" s="2">
        <v>107757.4</v>
      </c>
      <c r="AI156" s="2">
        <v>98449.9</v>
      </c>
      <c r="AJ156" s="2">
        <v>95172.4</v>
      </c>
      <c r="AK156" s="2">
        <v>96056.6</v>
      </c>
      <c r="AL156" s="2">
        <v>95640.5</v>
      </c>
      <c r="AM156" s="2">
        <v>98866.3</v>
      </c>
      <c r="AN156" s="2">
        <v>109940.9</v>
      </c>
      <c r="AO156" s="2">
        <v>113127.8</v>
      </c>
      <c r="AP156" s="2">
        <v>124690.6</v>
      </c>
      <c r="AQ156" s="2">
        <v>105045.6</v>
      </c>
      <c r="AR156" s="2">
        <v>111176.1</v>
      </c>
      <c r="AS156" s="2">
        <v>104017.60000000001</v>
      </c>
      <c r="AT156" s="2">
        <v>106780.1</v>
      </c>
      <c r="AU156" s="2">
        <v>87336.2</v>
      </c>
      <c r="AV156" s="2">
        <v>96539.6</v>
      </c>
      <c r="AW156" s="10" t="s">
        <v>895</v>
      </c>
      <c r="AX156" s="2">
        <f t="shared" si="463"/>
        <v>120880.3881</v>
      </c>
      <c r="AY156" s="2">
        <f t="shared" si="464"/>
        <v>109163.57504999998</v>
      </c>
      <c r="AZ156" s="2">
        <f t="shared" si="465"/>
        <v>113653.6</v>
      </c>
      <c r="BA156" s="2">
        <f t="shared" si="466"/>
        <v>108223.3</v>
      </c>
      <c r="BB156" s="2">
        <f t="shared" si="467"/>
        <v>107268.75</v>
      </c>
      <c r="BC156" s="2">
        <f t="shared" si="468"/>
        <v>92893.049999999988</v>
      </c>
      <c r="BD156" s="2">
        <f t="shared" si="469"/>
        <v>95856</v>
      </c>
      <c r="BE156" s="2">
        <f t="shared" si="470"/>
        <v>101218.65</v>
      </c>
      <c r="BF156" s="2">
        <f t="shared" si="471"/>
        <v>98695.9</v>
      </c>
      <c r="BG156" s="2">
        <f t="shared" si="472"/>
        <v>102866.1</v>
      </c>
      <c r="BH156" s="2">
        <f t="shared" si="473"/>
        <v>108509.54999999999</v>
      </c>
      <c r="BI156" s="2">
        <f t="shared" si="474"/>
        <v>114215.15</v>
      </c>
      <c r="BJ156" s="2">
        <f t="shared" si="434"/>
        <v>1273444.01315</v>
      </c>
    </row>
    <row r="157" spans="1:62" x14ac:dyDescent="0.25">
      <c r="B157" t="s">
        <v>397</v>
      </c>
      <c r="C157" t="s">
        <v>398</v>
      </c>
      <c r="D157" t="s">
        <v>58</v>
      </c>
      <c r="E157" t="s">
        <v>65</v>
      </c>
      <c r="F157" s="2">
        <v>57044</v>
      </c>
      <c r="G157" s="2">
        <v>47011.5</v>
      </c>
      <c r="H157" s="2">
        <v>52405.599999999999</v>
      </c>
      <c r="I157" s="2">
        <v>47800</v>
      </c>
      <c r="J157" s="2">
        <v>47309.599999999999</v>
      </c>
      <c r="K157" s="2">
        <v>41849.599999999999</v>
      </c>
      <c r="L157" s="2">
        <v>44076.2</v>
      </c>
      <c r="M157" s="2">
        <v>40672.199999999997</v>
      </c>
      <c r="N157" s="2">
        <v>39561.9</v>
      </c>
      <c r="O157" s="2">
        <v>42137.3</v>
      </c>
      <c r="P157" s="2">
        <v>46980</v>
      </c>
      <c r="Q157" s="2">
        <v>50790.5</v>
      </c>
      <c r="R157" s="2">
        <v>50986.1</v>
      </c>
      <c r="S157" s="2">
        <v>47460.6</v>
      </c>
      <c r="T157" s="2">
        <v>45553.2</v>
      </c>
      <c r="U157" s="2">
        <v>43178.5</v>
      </c>
      <c r="V157" s="2">
        <v>43230.7</v>
      </c>
      <c r="W157" s="2">
        <v>41687.1</v>
      </c>
      <c r="X157" s="2">
        <v>43221.8</v>
      </c>
      <c r="Y157" s="2">
        <v>44529.599999999999</v>
      </c>
      <c r="Z157" s="2">
        <v>43282.3</v>
      </c>
      <c r="AA157" s="2">
        <v>47407.5</v>
      </c>
      <c r="AB157" s="2">
        <v>47205.1</v>
      </c>
      <c r="AC157" s="2">
        <v>58216.5</v>
      </c>
      <c r="AD157" s="2">
        <v>59791.9</v>
      </c>
      <c r="AE157" s="2">
        <v>53772.9</v>
      </c>
      <c r="AF157" s="2">
        <v>58663.5</v>
      </c>
      <c r="AG157" s="2">
        <v>55671.9</v>
      </c>
      <c r="AH157" s="2">
        <v>55196.800000000003</v>
      </c>
      <c r="AI157" s="2">
        <v>52712.7</v>
      </c>
      <c r="AJ157" s="2">
        <v>51551.7</v>
      </c>
      <c r="AK157" s="2">
        <v>47645</v>
      </c>
      <c r="AL157" s="2">
        <v>49054.9</v>
      </c>
      <c r="AM157" s="2">
        <v>51862.5</v>
      </c>
      <c r="AN157" s="2">
        <v>58066.9</v>
      </c>
      <c r="AO157" s="2">
        <v>56574.400000000001</v>
      </c>
      <c r="AP157" s="2">
        <v>62979.8</v>
      </c>
      <c r="AQ157" s="2">
        <v>52507.4</v>
      </c>
      <c r="AR157" s="2">
        <v>56232.2</v>
      </c>
      <c r="AS157" s="2">
        <v>49219.199999999997</v>
      </c>
      <c r="AT157" s="2">
        <v>47492</v>
      </c>
      <c r="AU157" s="2">
        <v>43764.3</v>
      </c>
      <c r="AV157" s="2">
        <v>45609.4</v>
      </c>
      <c r="AW157" s="10" t="s">
        <v>895</v>
      </c>
      <c r="AX157" s="2">
        <f t="shared" si="463"/>
        <v>59668.046000000002</v>
      </c>
      <c r="AY157" s="2">
        <f t="shared" si="464"/>
        <v>53884.483</v>
      </c>
      <c r="AZ157" s="2">
        <f t="shared" si="465"/>
        <v>57447.85</v>
      </c>
      <c r="BA157" s="2">
        <f t="shared" si="466"/>
        <v>52445.55</v>
      </c>
      <c r="BB157" s="2">
        <f t="shared" si="467"/>
        <v>51344.4</v>
      </c>
      <c r="BC157" s="2">
        <f t="shared" si="468"/>
        <v>48238.5</v>
      </c>
      <c r="BD157" s="2">
        <f t="shared" si="469"/>
        <v>48580.55</v>
      </c>
      <c r="BE157" s="2">
        <f t="shared" si="470"/>
        <v>44158.6</v>
      </c>
      <c r="BF157" s="2">
        <f t="shared" si="471"/>
        <v>44308.4</v>
      </c>
      <c r="BG157" s="2">
        <f t="shared" si="472"/>
        <v>46999.9</v>
      </c>
      <c r="BH157" s="2">
        <f t="shared" si="473"/>
        <v>52523.45</v>
      </c>
      <c r="BI157" s="2">
        <f t="shared" si="474"/>
        <v>53682.45</v>
      </c>
      <c r="BJ157" s="2">
        <f t="shared" si="434"/>
        <v>613282.179</v>
      </c>
    </row>
    <row r="158" spans="1:62" x14ac:dyDescent="0.25">
      <c r="B158" t="s">
        <v>186</v>
      </c>
      <c r="C158" t="s">
        <v>187</v>
      </c>
      <c r="D158" t="s">
        <v>58</v>
      </c>
      <c r="E158" t="s">
        <v>53</v>
      </c>
      <c r="F158" s="2">
        <v>59165.599999999999</v>
      </c>
      <c r="G158" s="2">
        <v>47476</v>
      </c>
      <c r="H158" s="2">
        <v>53622.8</v>
      </c>
      <c r="I158" s="2">
        <v>74621.8</v>
      </c>
      <c r="J158" s="2">
        <v>65852.100000000006</v>
      </c>
      <c r="K158" s="2">
        <v>33020.1</v>
      </c>
      <c r="L158" s="2">
        <v>99291.9</v>
      </c>
      <c r="M158" s="2">
        <v>58335</v>
      </c>
      <c r="N158" s="2">
        <v>57966.400000000001</v>
      </c>
      <c r="O158" s="2">
        <v>75139.5</v>
      </c>
      <c r="P158" s="2">
        <v>70997.399999999994</v>
      </c>
      <c r="Q158" s="2">
        <v>95615.9</v>
      </c>
      <c r="R158" s="2">
        <v>73775.899999999994</v>
      </c>
      <c r="S158" s="2">
        <v>27958.3</v>
      </c>
      <c r="T158" s="2">
        <v>76170.5</v>
      </c>
      <c r="U158" s="2">
        <v>87612.7</v>
      </c>
      <c r="V158" s="2">
        <v>78174.3</v>
      </c>
      <c r="W158" s="2">
        <v>99021.1</v>
      </c>
      <c r="X158" s="2">
        <v>93946.6</v>
      </c>
      <c r="Y158" s="2">
        <v>87579.4</v>
      </c>
      <c r="Z158" s="2">
        <v>79212.899999999994</v>
      </c>
      <c r="AA158" s="2">
        <v>64370.8</v>
      </c>
      <c r="AB158" s="2">
        <v>52220.9</v>
      </c>
      <c r="AC158" s="2">
        <v>68913.899999999994</v>
      </c>
      <c r="AD158" s="2">
        <v>82675.899999999994</v>
      </c>
      <c r="AE158" s="2">
        <v>64289.5</v>
      </c>
      <c r="AF158" s="2">
        <v>55552.9</v>
      </c>
      <c r="AG158" s="2">
        <v>61259.1</v>
      </c>
      <c r="AH158" s="2">
        <v>51251.199999999997</v>
      </c>
      <c r="AI158" s="2">
        <v>51589.3</v>
      </c>
      <c r="AJ158" s="2">
        <v>76014</v>
      </c>
      <c r="AK158" s="2">
        <v>84668.5</v>
      </c>
      <c r="AL158" s="2">
        <v>89414</v>
      </c>
      <c r="AM158" s="2">
        <v>82630.7</v>
      </c>
      <c r="AN158" s="2">
        <v>92128.5</v>
      </c>
      <c r="AO158" s="2">
        <v>73892</v>
      </c>
      <c r="AP158" s="2">
        <v>60856.9</v>
      </c>
      <c r="AQ158" s="2">
        <v>97343.9</v>
      </c>
      <c r="AR158" s="2">
        <v>89752</v>
      </c>
      <c r="AS158" s="2">
        <v>86808</v>
      </c>
      <c r="AT158" s="2">
        <v>84575.4</v>
      </c>
      <c r="AU158" s="2">
        <v>82333.8</v>
      </c>
      <c r="AV158" s="2">
        <v>92137.3</v>
      </c>
      <c r="AW158" s="10" t="s">
        <v>895</v>
      </c>
      <c r="AX158" s="2">
        <f t="shared" si="463"/>
        <v>79495.795099999988</v>
      </c>
      <c r="AY158" s="2">
        <f t="shared" si="464"/>
        <v>71790.348549999981</v>
      </c>
      <c r="AZ158" s="2">
        <f t="shared" si="465"/>
        <v>72652.45</v>
      </c>
      <c r="BA158" s="2">
        <f t="shared" si="466"/>
        <v>74033.55</v>
      </c>
      <c r="BB158" s="2">
        <f t="shared" si="467"/>
        <v>67913.299999999988</v>
      </c>
      <c r="BC158" s="2">
        <f t="shared" si="468"/>
        <v>66961.55</v>
      </c>
      <c r="BD158" s="2">
        <f t="shared" si="469"/>
        <v>84075.65</v>
      </c>
      <c r="BE158" s="2">
        <f t="shared" si="470"/>
        <v>71501.75</v>
      </c>
      <c r="BF158" s="2">
        <f t="shared" si="471"/>
        <v>73690.2</v>
      </c>
      <c r="BG158" s="2">
        <f t="shared" si="472"/>
        <v>78885.100000000006</v>
      </c>
      <c r="BH158" s="2">
        <f t="shared" si="473"/>
        <v>81562.95</v>
      </c>
      <c r="BI158" s="2">
        <f t="shared" si="474"/>
        <v>84753.95</v>
      </c>
      <c r="BJ158" s="2">
        <f t="shared" si="434"/>
        <v>907316.59364999982</v>
      </c>
    </row>
    <row r="159" spans="1:62" x14ac:dyDescent="0.25">
      <c r="B159" t="s">
        <v>652</v>
      </c>
      <c r="C159" t="s">
        <v>653</v>
      </c>
      <c r="D159" t="s">
        <v>52</v>
      </c>
      <c r="E159" t="s">
        <v>65</v>
      </c>
      <c r="F159" s="2">
        <v>30118.400000000001</v>
      </c>
      <c r="G159" s="2">
        <v>24026.7</v>
      </c>
      <c r="H159" s="2">
        <v>26915.200000000001</v>
      </c>
      <c r="I159" s="2">
        <v>23004.799999999999</v>
      </c>
      <c r="J159" s="2">
        <v>24076</v>
      </c>
      <c r="K159" s="2">
        <v>21850.799999999999</v>
      </c>
      <c r="L159" s="2">
        <v>21016.7</v>
      </c>
      <c r="M159" s="2">
        <v>19406.599999999999</v>
      </c>
      <c r="N159" s="2">
        <v>17570.599999999999</v>
      </c>
      <c r="O159" s="2">
        <v>19166.099999999999</v>
      </c>
      <c r="P159" s="2">
        <v>22907.4</v>
      </c>
      <c r="Q159" s="2">
        <v>24570.400000000001</v>
      </c>
      <c r="R159" s="2">
        <v>24299.3</v>
      </c>
      <c r="S159" s="2">
        <v>22593.7</v>
      </c>
      <c r="T159" s="2">
        <v>23938.7</v>
      </c>
      <c r="U159" s="2">
        <v>21287.4</v>
      </c>
      <c r="V159" s="2">
        <v>21883.1</v>
      </c>
      <c r="W159" s="2">
        <v>17981.2</v>
      </c>
      <c r="X159" s="2">
        <v>17270.3</v>
      </c>
      <c r="Y159" s="2">
        <v>17549.5</v>
      </c>
      <c r="Z159" s="2">
        <v>19136.599999999999</v>
      </c>
      <c r="AA159" s="2">
        <v>19545.099999999999</v>
      </c>
      <c r="AB159" s="2">
        <v>20427.400000000001</v>
      </c>
      <c r="AC159" s="2">
        <v>27101.599999999999</v>
      </c>
      <c r="AD159" s="2">
        <v>28688.1</v>
      </c>
      <c r="AE159" s="2">
        <v>24568.7</v>
      </c>
      <c r="AF159" s="2">
        <v>26049.7</v>
      </c>
      <c r="AG159" s="2">
        <v>24798.6</v>
      </c>
      <c r="AH159" s="2">
        <v>25796.1</v>
      </c>
      <c r="AI159" s="2">
        <v>25480.5</v>
      </c>
      <c r="AJ159" s="2">
        <v>25572</v>
      </c>
      <c r="AK159" s="2">
        <v>24654.2</v>
      </c>
      <c r="AL159" s="2">
        <v>25901.599999999999</v>
      </c>
      <c r="AM159" s="2">
        <v>28605.8</v>
      </c>
      <c r="AN159" s="2">
        <v>31164.9</v>
      </c>
      <c r="AO159" s="2">
        <v>31438.400000000001</v>
      </c>
      <c r="AP159" s="2">
        <v>32990.300000000003</v>
      </c>
      <c r="AQ159" s="2">
        <v>27472.799999999999</v>
      </c>
      <c r="AR159" s="2">
        <v>29248.9</v>
      </c>
      <c r="AS159" s="2">
        <v>27820</v>
      </c>
      <c r="AT159" s="2">
        <v>26837.4</v>
      </c>
      <c r="AU159" s="2">
        <v>24762.400000000001</v>
      </c>
      <c r="AV159" s="2">
        <v>24359.8</v>
      </c>
      <c r="AW159" s="10" t="s">
        <v>895</v>
      </c>
      <c r="AX159" s="2">
        <f t="shared" si="463"/>
        <v>29624.033950000005</v>
      </c>
      <c r="AY159" s="2">
        <f t="shared" si="464"/>
        <v>26752.606475000001</v>
      </c>
      <c r="AZ159" s="2">
        <f t="shared" si="465"/>
        <v>27649.300000000003</v>
      </c>
      <c r="BA159" s="2">
        <f t="shared" si="466"/>
        <v>26309.3</v>
      </c>
      <c r="BB159" s="2">
        <f t="shared" si="467"/>
        <v>26316.75</v>
      </c>
      <c r="BC159" s="2">
        <f t="shared" si="468"/>
        <v>25121.45</v>
      </c>
      <c r="BD159" s="2">
        <f t="shared" si="469"/>
        <v>24965.9</v>
      </c>
      <c r="BE159" s="2">
        <f t="shared" si="470"/>
        <v>22030.400000000001</v>
      </c>
      <c r="BF159" s="2">
        <f t="shared" si="471"/>
        <v>21736.1</v>
      </c>
      <c r="BG159" s="2">
        <f t="shared" si="472"/>
        <v>23885.949999999997</v>
      </c>
      <c r="BH159" s="2">
        <f t="shared" si="473"/>
        <v>27036.15</v>
      </c>
      <c r="BI159" s="2">
        <f t="shared" si="474"/>
        <v>28004.400000000001</v>
      </c>
      <c r="BJ159" s="2">
        <f t="shared" si="434"/>
        <v>309432.34042500006</v>
      </c>
    </row>
    <row r="160" spans="1:62" x14ac:dyDescent="0.25">
      <c r="B160" t="s">
        <v>403</v>
      </c>
      <c r="C160" t="s">
        <v>404</v>
      </c>
      <c r="D160" t="s">
        <v>248</v>
      </c>
      <c r="E160" t="s">
        <v>74</v>
      </c>
      <c r="F160" s="2">
        <v>0</v>
      </c>
      <c r="G160" s="2">
        <v>0</v>
      </c>
      <c r="H160" s="2">
        <v>0</v>
      </c>
      <c r="I160" s="2">
        <v>0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2">
        <v>0</v>
      </c>
      <c r="U160" s="2">
        <v>0</v>
      </c>
      <c r="V160" s="2">
        <v>0</v>
      </c>
      <c r="W160" s="2">
        <v>0</v>
      </c>
      <c r="X160" s="2">
        <v>0</v>
      </c>
      <c r="Y160" s="2">
        <v>0</v>
      </c>
      <c r="Z160" s="2">
        <v>0</v>
      </c>
      <c r="AA160" s="2">
        <v>0</v>
      </c>
      <c r="AB160" s="2">
        <v>0</v>
      </c>
      <c r="AC160" s="2">
        <v>0</v>
      </c>
      <c r="AD160" s="2">
        <v>0</v>
      </c>
      <c r="AE160" s="2">
        <v>0</v>
      </c>
      <c r="AF160" s="2">
        <v>0</v>
      </c>
      <c r="AG160" s="2">
        <v>0</v>
      </c>
      <c r="AH160" s="2">
        <v>0</v>
      </c>
      <c r="AI160" s="2">
        <v>0</v>
      </c>
      <c r="AJ160" s="2">
        <v>0</v>
      </c>
      <c r="AK160" s="2">
        <v>0</v>
      </c>
      <c r="AL160" s="2">
        <v>0</v>
      </c>
      <c r="AM160" s="2">
        <v>0</v>
      </c>
      <c r="AN160" s="2">
        <v>0</v>
      </c>
      <c r="AO160" s="2">
        <v>0</v>
      </c>
      <c r="AP160" s="2">
        <v>0</v>
      </c>
      <c r="AQ160" s="2">
        <v>0</v>
      </c>
      <c r="AR160" s="2">
        <v>0</v>
      </c>
      <c r="AS160" s="2">
        <v>0</v>
      </c>
      <c r="AT160" s="2">
        <v>0</v>
      </c>
      <c r="AU160" s="2">
        <v>0</v>
      </c>
      <c r="AV160" s="2">
        <v>0</v>
      </c>
      <c r="AW160" s="10" t="s">
        <v>895</v>
      </c>
      <c r="AX160" s="2">
        <f t="shared" ref="AX160" si="475">AVERAGE(AD160,AE160,AP160,AQ160)*1.042</f>
        <v>0</v>
      </c>
      <c r="AY160" s="2">
        <f t="shared" ref="AY160" si="476">AVERAGE(AD160,AE160,AP160,AQ160)*0.941</f>
        <v>0</v>
      </c>
      <c r="AZ160" s="2">
        <f t="shared" ref="AZ160" si="477">AVERAGE(AF160,AR160)</f>
        <v>0</v>
      </c>
      <c r="BA160" s="2">
        <f t="shared" ref="BA160" si="478">AVERAGE(AG160,AS160)</f>
        <v>0</v>
      </c>
      <c r="BB160" s="2">
        <f t="shared" ref="BB160" si="479">AVERAGE(AH160,AT160)</f>
        <v>0</v>
      </c>
      <c r="BC160" s="2">
        <f t="shared" ref="BC160" si="480">AVERAGE(AI160,AU160)</f>
        <v>0</v>
      </c>
      <c r="BD160" s="2">
        <f t="shared" ref="BD160" si="481">AVERAGE(AJ160,AV160)</f>
        <v>0</v>
      </c>
      <c r="BE160" s="2">
        <f t="shared" ref="BE160" si="482">AVERAGE(M160,AK160)</f>
        <v>0</v>
      </c>
      <c r="BF160" s="2">
        <f t="shared" ref="BF160" si="483">AVERAGE(N160,AL160)</f>
        <v>0</v>
      </c>
      <c r="BG160" s="2">
        <f t="shared" ref="BG160" si="484">AVERAGE(O160,AM160)</f>
        <v>0</v>
      </c>
      <c r="BH160" s="2">
        <f t="shared" ref="BH160" si="485">AVERAGE(P160,AN160)</f>
        <v>0</v>
      </c>
      <c r="BI160" s="2">
        <f t="shared" ref="BI160" si="486">AVERAGE(Q160,AO160)</f>
        <v>0</v>
      </c>
      <c r="BJ160" s="2">
        <f t="shared" si="434"/>
        <v>0</v>
      </c>
    </row>
    <row r="161" spans="2:62" x14ac:dyDescent="0.25">
      <c r="B161" t="s">
        <v>395</v>
      </c>
      <c r="C161" t="s">
        <v>396</v>
      </c>
      <c r="D161" t="s">
        <v>58</v>
      </c>
      <c r="E161" t="s">
        <v>65</v>
      </c>
      <c r="F161" s="2"/>
      <c r="G161" s="2">
        <v>912.1</v>
      </c>
      <c r="H161" s="2">
        <v>1513.8</v>
      </c>
      <c r="I161" s="2">
        <v>4786.7</v>
      </c>
      <c r="J161" s="2">
        <v>4095.9</v>
      </c>
      <c r="K161" s="2">
        <v>4346.1000000000004</v>
      </c>
      <c r="L161" s="2">
        <v>4140.3999999999996</v>
      </c>
      <c r="M161" s="2">
        <v>4267</v>
      </c>
      <c r="N161" s="2">
        <v>4507.8</v>
      </c>
      <c r="O161" s="2">
        <v>4307.6000000000004</v>
      </c>
      <c r="P161" s="2">
        <v>4593.3999999999996</v>
      </c>
      <c r="Q161" s="2">
        <v>5313</v>
      </c>
      <c r="R161" s="2">
        <v>4974.5</v>
      </c>
      <c r="S161" s="2">
        <v>4985.5</v>
      </c>
      <c r="T161" s="2">
        <v>4344.1000000000004</v>
      </c>
      <c r="U161" s="2">
        <v>4209.5</v>
      </c>
      <c r="V161" s="2">
        <v>3572.3</v>
      </c>
      <c r="W161" s="2">
        <v>4322.2</v>
      </c>
      <c r="X161" s="2">
        <v>4652.5</v>
      </c>
      <c r="Y161" s="2">
        <v>50308.4</v>
      </c>
      <c r="Z161" s="2">
        <v>50828.800000000003</v>
      </c>
      <c r="AA161" s="2">
        <v>47282.2</v>
      </c>
      <c r="AB161" s="2">
        <v>51897.2</v>
      </c>
      <c r="AC161" s="2">
        <v>44825.5</v>
      </c>
      <c r="AD161" s="2">
        <v>65511</v>
      </c>
      <c r="AE161" s="2">
        <v>55981.9</v>
      </c>
      <c r="AF161" s="2">
        <v>59680.5</v>
      </c>
      <c r="AG161" s="2">
        <v>56358.5</v>
      </c>
      <c r="AH161" s="2">
        <v>56574.400000000001</v>
      </c>
      <c r="AI161" s="2">
        <v>62493.599999999999</v>
      </c>
      <c r="AJ161" s="2">
        <v>60446.400000000001</v>
      </c>
      <c r="AK161" s="2">
        <v>71785.399999999994</v>
      </c>
      <c r="AL161" s="2">
        <v>65354.3</v>
      </c>
      <c r="AM161" s="2">
        <v>62694.7</v>
      </c>
      <c r="AN161" s="2">
        <v>63809.3</v>
      </c>
      <c r="AO161" s="2">
        <v>83551.3</v>
      </c>
      <c r="AP161" s="2">
        <v>67594.5</v>
      </c>
      <c r="AQ161" s="2">
        <v>62290.8</v>
      </c>
      <c r="AR161" s="2">
        <v>61676</v>
      </c>
      <c r="AS161" s="2">
        <v>61314.9</v>
      </c>
      <c r="AT161" s="2">
        <v>83886.399999999994</v>
      </c>
      <c r="AU161" s="2">
        <v>49653.8</v>
      </c>
      <c r="AV161" s="2">
        <v>62670.400000000001</v>
      </c>
      <c r="AW161" s="10" t="s">
        <v>895</v>
      </c>
      <c r="AX161" s="2">
        <f t="shared" si="463"/>
        <v>65484.021100000005</v>
      </c>
      <c r="AY161" s="2">
        <f t="shared" si="464"/>
        <v>59136.721550000002</v>
      </c>
      <c r="AZ161" s="2">
        <f t="shared" si="465"/>
        <v>60678.25</v>
      </c>
      <c r="BA161" s="2">
        <f t="shared" si="466"/>
        <v>58836.7</v>
      </c>
      <c r="BB161" s="2">
        <f t="shared" si="467"/>
        <v>70230.399999999994</v>
      </c>
      <c r="BC161" s="2">
        <f t="shared" si="468"/>
        <v>56073.7</v>
      </c>
      <c r="BD161" s="2">
        <f t="shared" si="469"/>
        <v>61558.400000000001</v>
      </c>
      <c r="BE161" s="2">
        <f t="shared" ref="BE161" si="487">+AK161</f>
        <v>71785.399999999994</v>
      </c>
      <c r="BF161" s="2">
        <f t="shared" ref="BF161" si="488">+AL161</f>
        <v>65354.3</v>
      </c>
      <c r="BG161" s="2">
        <f t="shared" ref="BG161" si="489">+AM161</f>
        <v>62694.7</v>
      </c>
      <c r="BH161" s="2">
        <f t="shared" ref="BH161" si="490">+AN161</f>
        <v>63809.3</v>
      </c>
      <c r="BI161" s="2">
        <f t="shared" ref="BI161" si="491">+AO161</f>
        <v>83551.3</v>
      </c>
      <c r="BJ161" s="2">
        <f t="shared" si="434"/>
        <v>779193.1926500001</v>
      </c>
    </row>
    <row r="162" spans="2:62" x14ac:dyDescent="0.25">
      <c r="B162" t="s">
        <v>765</v>
      </c>
      <c r="C162" t="s">
        <v>766</v>
      </c>
      <c r="D162" t="s">
        <v>52</v>
      </c>
      <c r="E162" t="s">
        <v>57</v>
      </c>
      <c r="F162" s="2">
        <v>31821.1</v>
      </c>
      <c r="G162" s="2">
        <v>33366.199999999997</v>
      </c>
      <c r="H162" s="2">
        <v>36882.6</v>
      </c>
      <c r="I162" s="2">
        <v>42088.800000000003</v>
      </c>
      <c r="J162" s="2">
        <v>35211.699999999997</v>
      </c>
      <c r="K162" s="2">
        <v>38526.1</v>
      </c>
      <c r="L162" s="2">
        <v>33259.199999999997</v>
      </c>
      <c r="M162" s="2">
        <v>31322.5</v>
      </c>
      <c r="N162" s="2">
        <v>31958.1</v>
      </c>
      <c r="O162" s="2">
        <v>33292.6</v>
      </c>
      <c r="P162" s="2">
        <v>35691.5</v>
      </c>
      <c r="Q162" s="2">
        <v>37771.9</v>
      </c>
      <c r="R162" s="2">
        <v>38626.9</v>
      </c>
      <c r="S162" s="2">
        <v>37845.4</v>
      </c>
      <c r="T162" s="2">
        <v>36700.400000000001</v>
      </c>
      <c r="U162" s="2">
        <v>33334.300000000003</v>
      </c>
      <c r="V162" s="2">
        <v>28925.599999999999</v>
      </c>
      <c r="W162" s="2">
        <v>34179.1</v>
      </c>
      <c r="X162" s="2">
        <v>33353.599999999999</v>
      </c>
      <c r="Y162" s="2">
        <v>36660</v>
      </c>
      <c r="Z162" s="2">
        <v>32510.400000000001</v>
      </c>
      <c r="AA162" s="2">
        <v>34033.1</v>
      </c>
      <c r="AB162" s="2">
        <v>37587.300000000003</v>
      </c>
      <c r="AC162" s="2">
        <v>34401.4</v>
      </c>
      <c r="AD162" s="2">
        <v>40671.4</v>
      </c>
      <c r="AE162" s="2">
        <v>33765.800000000003</v>
      </c>
      <c r="AF162" s="2">
        <v>36428.699999999997</v>
      </c>
      <c r="AG162" s="2">
        <v>42227</v>
      </c>
      <c r="AH162" s="2">
        <v>39811.300000000003</v>
      </c>
      <c r="AI162" s="2">
        <v>36327.199999999997</v>
      </c>
      <c r="AJ162" s="2">
        <v>35428</v>
      </c>
      <c r="AK162" s="2">
        <v>37089.1</v>
      </c>
      <c r="AL162" s="2">
        <v>33983.4</v>
      </c>
      <c r="AM162" s="2">
        <v>34021.300000000003</v>
      </c>
      <c r="AN162" s="2">
        <v>36192.1</v>
      </c>
      <c r="AO162" s="2">
        <v>41740.9</v>
      </c>
      <c r="AP162" s="2">
        <v>43576.4</v>
      </c>
      <c r="AQ162" s="2">
        <v>37949.599999999999</v>
      </c>
      <c r="AR162" s="2">
        <v>39179.199999999997</v>
      </c>
      <c r="AS162" s="2">
        <v>41121.599999999999</v>
      </c>
      <c r="AT162" s="2">
        <v>41165.199999999997</v>
      </c>
      <c r="AU162" s="2">
        <v>36170.6</v>
      </c>
      <c r="AV162" s="2">
        <v>39897.599999999999</v>
      </c>
      <c r="AW162" s="10" t="s">
        <v>895</v>
      </c>
      <c r="AX162" s="2">
        <f t="shared" ref="AX162:AX172" si="492">AVERAGE(AD162,AE162,AP162,AQ162)*1.042</f>
        <v>40628.413600000007</v>
      </c>
      <c r="AY162" s="2">
        <f t="shared" ref="AY162:AY172" si="493">AVERAGE(AD162,AE162,AP162,AQ162)*0.941</f>
        <v>36690.342799999999</v>
      </c>
      <c r="AZ162" s="2">
        <f t="shared" ref="AZ162:AZ172" si="494">AVERAGE(AF162,AR162)</f>
        <v>37803.949999999997</v>
      </c>
      <c r="BA162" s="2">
        <f t="shared" ref="BA162:BA173" si="495">AVERAGE(AG162,AS162)</f>
        <v>41674.300000000003</v>
      </c>
      <c r="BB162" s="2">
        <f t="shared" ref="BB162:BB173" si="496">AVERAGE(AH162,AT162)</f>
        <v>40488.25</v>
      </c>
      <c r="BC162" s="2">
        <f t="shared" ref="BC162:BC173" si="497">AVERAGE(AI162,AU162)</f>
        <v>36248.899999999994</v>
      </c>
      <c r="BD162" s="2">
        <f t="shared" ref="BD162:BD173" si="498">AVERAGE(AJ162,AV162)</f>
        <v>37662.800000000003</v>
      </c>
      <c r="BE162" s="2">
        <f t="shared" ref="BE162:BE172" si="499">AVERAGE(M162,AK162)</f>
        <v>34205.800000000003</v>
      </c>
      <c r="BF162" s="2">
        <f t="shared" ref="BF162:BF172" si="500">AVERAGE(N162,AL162)</f>
        <v>32970.75</v>
      </c>
      <c r="BG162" s="2">
        <f t="shared" ref="BG162:BG172" si="501">AVERAGE(O162,AM162)</f>
        <v>33656.949999999997</v>
      </c>
      <c r="BH162" s="2">
        <f t="shared" ref="BH162:BH172" si="502">AVERAGE(P162,AN162)</f>
        <v>35941.800000000003</v>
      </c>
      <c r="BI162" s="2">
        <f t="shared" ref="BI162:BI172" si="503">AVERAGE(Q162,AO162)</f>
        <v>39756.400000000001</v>
      </c>
      <c r="BJ162" s="2">
        <f t="shared" si="434"/>
        <v>447728.65640000004</v>
      </c>
    </row>
    <row r="163" spans="2:62" x14ac:dyDescent="0.25">
      <c r="B163" t="s">
        <v>578</v>
      </c>
      <c r="C163" t="s">
        <v>579</v>
      </c>
      <c r="D163" t="s">
        <v>184</v>
      </c>
      <c r="E163" t="s">
        <v>53</v>
      </c>
      <c r="F163" s="2">
        <v>400618.4</v>
      </c>
      <c r="G163" s="2">
        <v>397298.1</v>
      </c>
      <c r="H163" s="2">
        <v>357853.6</v>
      </c>
      <c r="I163" s="2">
        <v>390028.2</v>
      </c>
      <c r="J163" s="2">
        <v>405402.4</v>
      </c>
      <c r="K163" s="2">
        <v>293384</v>
      </c>
      <c r="L163" s="2">
        <v>334837.8</v>
      </c>
      <c r="M163" s="2">
        <v>459111.1</v>
      </c>
      <c r="N163" s="2">
        <v>352672.9</v>
      </c>
      <c r="O163" s="2">
        <v>370380.1</v>
      </c>
      <c r="P163" s="2">
        <v>374603.8</v>
      </c>
      <c r="Q163" s="2">
        <v>363280.7</v>
      </c>
      <c r="R163" s="2">
        <v>389492.9</v>
      </c>
      <c r="S163" s="2">
        <v>353729.1</v>
      </c>
      <c r="T163" s="2">
        <v>379018</v>
      </c>
      <c r="U163" s="2">
        <v>328297.5</v>
      </c>
      <c r="V163" s="2">
        <v>410947.9</v>
      </c>
      <c r="W163" s="2">
        <v>351347.8</v>
      </c>
      <c r="X163" s="2">
        <v>360243.6</v>
      </c>
      <c r="Y163" s="2">
        <v>334060.3</v>
      </c>
      <c r="Z163" s="2">
        <v>354821.5</v>
      </c>
      <c r="AA163" s="2">
        <v>432715.5</v>
      </c>
      <c r="AB163" s="2">
        <v>352883.9</v>
      </c>
      <c r="AC163" s="2">
        <v>349895.8</v>
      </c>
      <c r="AD163" s="2">
        <v>423300.9</v>
      </c>
      <c r="AE163" s="2">
        <v>335160.90000000002</v>
      </c>
      <c r="AF163" s="2">
        <v>423433.5</v>
      </c>
      <c r="AG163" s="2">
        <v>420452.6</v>
      </c>
      <c r="AH163" s="2">
        <v>444096.7</v>
      </c>
      <c r="AI163" s="2">
        <v>411596.3</v>
      </c>
      <c r="AJ163" s="2">
        <v>432854.7</v>
      </c>
      <c r="AK163" s="2">
        <v>399549.5</v>
      </c>
      <c r="AL163" s="2">
        <v>357995.3</v>
      </c>
      <c r="AM163" s="2">
        <v>338512.2</v>
      </c>
      <c r="AN163" s="2">
        <v>488938.6</v>
      </c>
      <c r="AO163" s="2">
        <v>530028.5</v>
      </c>
      <c r="AP163" s="2">
        <v>550415.9</v>
      </c>
      <c r="AQ163" s="2">
        <v>464428.4</v>
      </c>
      <c r="AR163" s="2">
        <v>482821.9</v>
      </c>
      <c r="AS163" s="2">
        <v>387224.3</v>
      </c>
      <c r="AT163" s="2">
        <v>431814.3</v>
      </c>
      <c r="AU163" s="2">
        <v>429103.4</v>
      </c>
      <c r="AV163" s="2">
        <v>369126.6</v>
      </c>
      <c r="AW163" s="10" t="s">
        <v>895</v>
      </c>
      <c r="AX163" s="2">
        <f t="shared" si="492"/>
        <v>461946.23905000003</v>
      </c>
      <c r="AY163" s="2">
        <f t="shared" si="493"/>
        <v>417170.26002500003</v>
      </c>
      <c r="AZ163" s="2">
        <f t="shared" si="494"/>
        <v>453127.7</v>
      </c>
      <c r="BA163" s="2">
        <f t="shared" si="495"/>
        <v>403838.44999999995</v>
      </c>
      <c r="BB163" s="2">
        <f t="shared" si="496"/>
        <v>437955.5</v>
      </c>
      <c r="BC163" s="2">
        <f t="shared" si="497"/>
        <v>420349.85</v>
      </c>
      <c r="BD163" s="2">
        <f t="shared" si="498"/>
        <v>400990.65</v>
      </c>
      <c r="BE163" s="2">
        <f t="shared" si="499"/>
        <v>429330.3</v>
      </c>
      <c r="BF163" s="2">
        <f t="shared" si="500"/>
        <v>355334.1</v>
      </c>
      <c r="BG163" s="2">
        <f t="shared" si="501"/>
        <v>354446.15</v>
      </c>
      <c r="BH163" s="2">
        <f t="shared" si="502"/>
        <v>431771.19999999995</v>
      </c>
      <c r="BI163" s="2">
        <f t="shared" si="503"/>
        <v>446654.6</v>
      </c>
      <c r="BJ163" s="2">
        <f t="shared" si="434"/>
        <v>5012914.9990749992</v>
      </c>
    </row>
    <row r="164" spans="2:62" x14ac:dyDescent="0.25">
      <c r="B164" t="s">
        <v>230</v>
      </c>
      <c r="C164" t="s">
        <v>231</v>
      </c>
      <c r="D164" t="s">
        <v>52</v>
      </c>
      <c r="E164" t="s">
        <v>65</v>
      </c>
      <c r="F164" s="2">
        <v>36540.800000000003</v>
      </c>
      <c r="G164" s="2">
        <v>34434.6</v>
      </c>
      <c r="H164" s="2">
        <v>29098.799999999999</v>
      </c>
      <c r="I164" s="2">
        <v>29750</v>
      </c>
      <c r="J164" s="2">
        <v>27888.1</v>
      </c>
      <c r="K164" s="2">
        <v>23230.9</v>
      </c>
      <c r="L164" s="2">
        <v>23140.799999999999</v>
      </c>
      <c r="M164" s="2">
        <v>24148.2</v>
      </c>
      <c r="N164" s="2">
        <v>25676.6</v>
      </c>
      <c r="O164" s="2">
        <v>23601.1</v>
      </c>
      <c r="P164" s="2">
        <v>24884</v>
      </c>
      <c r="Q164" s="2">
        <v>30385.4</v>
      </c>
      <c r="R164" s="2">
        <v>35420.300000000003</v>
      </c>
      <c r="S164" s="2">
        <v>35046.9</v>
      </c>
      <c r="T164" s="2">
        <v>32247.200000000001</v>
      </c>
      <c r="U164" s="2">
        <v>30188.6</v>
      </c>
      <c r="V164" s="2">
        <v>35488.800000000003</v>
      </c>
      <c r="W164" s="2">
        <v>33935.9</v>
      </c>
      <c r="X164" s="2">
        <v>28750.9</v>
      </c>
      <c r="Y164" s="2">
        <v>25760.2</v>
      </c>
      <c r="Z164" s="2">
        <v>28440.9</v>
      </c>
      <c r="AA164" s="2">
        <v>28301.7</v>
      </c>
      <c r="AB164" s="2">
        <v>32084.3</v>
      </c>
      <c r="AC164" s="2">
        <v>32130.400000000001</v>
      </c>
      <c r="AD164" s="2">
        <v>41603.1</v>
      </c>
      <c r="AE164" s="2">
        <v>36798.300000000003</v>
      </c>
      <c r="AF164" s="2">
        <v>28730.3</v>
      </c>
      <c r="AG164" s="2">
        <v>35341.199999999997</v>
      </c>
      <c r="AH164" s="2">
        <v>27652.1</v>
      </c>
      <c r="AI164" s="2">
        <v>28492.5</v>
      </c>
      <c r="AJ164" s="2">
        <v>27423.7</v>
      </c>
      <c r="AK164" s="2">
        <v>24895.200000000001</v>
      </c>
      <c r="AL164" s="2">
        <v>31334.1</v>
      </c>
      <c r="AM164" s="2">
        <v>28465</v>
      </c>
      <c r="AN164" s="2">
        <v>33035.1</v>
      </c>
      <c r="AO164" s="2">
        <v>36901.300000000003</v>
      </c>
      <c r="AP164" s="2">
        <v>36536.9</v>
      </c>
      <c r="AQ164" s="2">
        <v>39000.800000000003</v>
      </c>
      <c r="AR164" s="2">
        <v>34681.5</v>
      </c>
      <c r="AS164" s="2">
        <v>32591.4</v>
      </c>
      <c r="AT164" s="2">
        <v>38288.800000000003</v>
      </c>
      <c r="AU164" s="2">
        <v>30161.3</v>
      </c>
      <c r="AV164" s="2">
        <v>29838.7</v>
      </c>
      <c r="AW164" s="10" t="s">
        <v>895</v>
      </c>
      <c r="AX164" s="2">
        <f t="shared" si="492"/>
        <v>40101.135549999992</v>
      </c>
      <c r="AY164" s="2">
        <f t="shared" si="493"/>
        <v>36214.173274999994</v>
      </c>
      <c r="AZ164" s="2">
        <f t="shared" si="494"/>
        <v>31705.9</v>
      </c>
      <c r="BA164" s="2">
        <f t="shared" si="495"/>
        <v>33966.300000000003</v>
      </c>
      <c r="BB164" s="2">
        <f t="shared" si="496"/>
        <v>32970.449999999997</v>
      </c>
      <c r="BC164" s="2">
        <f t="shared" si="497"/>
        <v>29326.9</v>
      </c>
      <c r="BD164" s="2">
        <f t="shared" si="498"/>
        <v>28631.200000000001</v>
      </c>
      <c r="BE164" s="2">
        <f t="shared" si="499"/>
        <v>24521.7</v>
      </c>
      <c r="BF164" s="2">
        <f t="shared" si="500"/>
        <v>28505.35</v>
      </c>
      <c r="BG164" s="2">
        <f t="shared" si="501"/>
        <v>26033.05</v>
      </c>
      <c r="BH164" s="2">
        <f t="shared" si="502"/>
        <v>28959.55</v>
      </c>
      <c r="BI164" s="2">
        <f t="shared" si="503"/>
        <v>33643.350000000006</v>
      </c>
      <c r="BJ164" s="2">
        <f t="shared" si="434"/>
        <v>374579.05882499996</v>
      </c>
    </row>
    <row r="165" spans="2:62" x14ac:dyDescent="0.25">
      <c r="B165" t="s">
        <v>632</v>
      </c>
      <c r="C165" t="s">
        <v>633</v>
      </c>
      <c r="D165" t="s">
        <v>52</v>
      </c>
      <c r="E165" t="s">
        <v>65</v>
      </c>
      <c r="F165" s="2">
        <v>38090.400000000001</v>
      </c>
      <c r="G165" s="2">
        <v>36930.400000000001</v>
      </c>
      <c r="H165" s="2">
        <v>28252.7</v>
      </c>
      <c r="I165" s="2">
        <v>34299.199999999997</v>
      </c>
      <c r="J165" s="2">
        <v>24839.3</v>
      </c>
      <c r="K165" s="2">
        <v>24367.200000000001</v>
      </c>
      <c r="L165" s="2">
        <v>19281.599999999999</v>
      </c>
      <c r="M165" s="2">
        <v>21434.2</v>
      </c>
      <c r="N165" s="2">
        <v>19081.7</v>
      </c>
      <c r="O165" s="2">
        <v>18528.599999999999</v>
      </c>
      <c r="P165" s="2">
        <v>21923.9</v>
      </c>
      <c r="Q165" s="2">
        <v>31057</v>
      </c>
      <c r="R165" s="2">
        <v>37343.9</v>
      </c>
      <c r="S165" s="2">
        <v>30116.9</v>
      </c>
      <c r="T165" s="2">
        <v>30017.5</v>
      </c>
      <c r="U165" s="2">
        <v>23587.3</v>
      </c>
      <c r="V165" s="2">
        <v>25159.4</v>
      </c>
      <c r="W165" s="2">
        <v>22699</v>
      </c>
      <c r="X165" s="2">
        <v>22915.8</v>
      </c>
      <c r="Y165" s="2">
        <v>21694.3</v>
      </c>
      <c r="Z165" s="2">
        <v>20708.5</v>
      </c>
      <c r="AA165" s="2">
        <v>19880.599999999999</v>
      </c>
      <c r="AB165" s="2">
        <v>20436</v>
      </c>
      <c r="AC165" s="2">
        <v>30704.2</v>
      </c>
      <c r="AD165" s="2">
        <v>41888.6</v>
      </c>
      <c r="AE165" s="2">
        <v>35923.199999999997</v>
      </c>
      <c r="AF165" s="2">
        <v>33913.300000000003</v>
      </c>
      <c r="AG165" s="2">
        <v>32886</v>
      </c>
      <c r="AH165" s="2">
        <v>21324.799999999999</v>
      </c>
      <c r="AI165" s="2">
        <v>16015</v>
      </c>
      <c r="AJ165" s="2">
        <v>18053.3</v>
      </c>
      <c r="AK165" s="2">
        <v>20074.099999999999</v>
      </c>
      <c r="AL165" s="2">
        <v>19041.2</v>
      </c>
      <c r="AM165" s="2">
        <v>21439.8</v>
      </c>
      <c r="AN165" s="2">
        <v>30379</v>
      </c>
      <c r="AO165" s="2">
        <v>19076.3</v>
      </c>
      <c r="AP165" s="2">
        <v>30213.4</v>
      </c>
      <c r="AQ165" s="2">
        <v>33932.199999999997</v>
      </c>
      <c r="AR165" s="2">
        <v>29431.200000000001</v>
      </c>
      <c r="AS165" s="2">
        <v>27222.3</v>
      </c>
      <c r="AT165" s="2">
        <v>22142.9</v>
      </c>
      <c r="AU165" s="2">
        <v>19243.900000000001</v>
      </c>
      <c r="AV165" s="2">
        <v>14022.2</v>
      </c>
      <c r="AW165" s="10" t="s">
        <v>895</v>
      </c>
      <c r="AX165" s="2">
        <f t="shared" si="492"/>
        <v>36979.902699999991</v>
      </c>
      <c r="AY165" s="2">
        <f t="shared" si="493"/>
        <v>33395.47834999999</v>
      </c>
      <c r="AZ165" s="2">
        <f t="shared" si="494"/>
        <v>31672.25</v>
      </c>
      <c r="BA165" s="2">
        <f t="shared" si="495"/>
        <v>30054.15</v>
      </c>
      <c r="BB165" s="2">
        <f t="shared" si="496"/>
        <v>21733.85</v>
      </c>
      <c r="BC165" s="2">
        <f t="shared" si="497"/>
        <v>17629.45</v>
      </c>
      <c r="BD165" s="2">
        <f t="shared" si="498"/>
        <v>16037.75</v>
      </c>
      <c r="BE165" s="2">
        <f t="shared" si="499"/>
        <v>20754.150000000001</v>
      </c>
      <c r="BF165" s="2">
        <f t="shared" si="500"/>
        <v>19061.45</v>
      </c>
      <c r="BG165" s="2">
        <f t="shared" si="501"/>
        <v>19984.199999999997</v>
      </c>
      <c r="BH165" s="2">
        <f t="shared" si="502"/>
        <v>26151.45</v>
      </c>
      <c r="BI165" s="2">
        <f t="shared" si="503"/>
        <v>25066.65</v>
      </c>
      <c r="BJ165" s="2">
        <f t="shared" si="434"/>
        <v>298520.73105000006</v>
      </c>
    </row>
    <row r="166" spans="2:62" x14ac:dyDescent="0.25">
      <c r="B166" t="s">
        <v>164</v>
      </c>
      <c r="C166" t="s">
        <v>165</v>
      </c>
      <c r="D166" t="s">
        <v>66</v>
      </c>
      <c r="E166" t="s">
        <v>53</v>
      </c>
      <c r="F166" s="2">
        <v>122896.8</v>
      </c>
      <c r="G166" s="2">
        <v>146945.79999999999</v>
      </c>
      <c r="H166" s="2">
        <v>180994</v>
      </c>
      <c r="I166" s="2">
        <v>143576.20000000001</v>
      </c>
      <c r="J166" s="2">
        <v>138457.20000000001</v>
      </c>
      <c r="K166" s="2">
        <v>143309.20000000001</v>
      </c>
      <c r="L166" s="2">
        <v>171159</v>
      </c>
      <c r="M166" s="2">
        <v>157461.4</v>
      </c>
      <c r="N166" s="2">
        <v>114010.4</v>
      </c>
      <c r="O166" s="2">
        <v>160164.5</v>
      </c>
      <c r="P166" s="2">
        <v>154887</v>
      </c>
      <c r="Q166" s="2">
        <v>140596.9</v>
      </c>
      <c r="R166" s="2">
        <v>140650.1</v>
      </c>
      <c r="S166" s="2">
        <v>183209.9</v>
      </c>
      <c r="T166" s="2">
        <v>185747.6</v>
      </c>
      <c r="U166" s="2">
        <v>188605.8</v>
      </c>
      <c r="V166" s="2">
        <v>197152.8</v>
      </c>
      <c r="W166" s="2">
        <v>186621.9</v>
      </c>
      <c r="X166" s="2">
        <v>161045.29999999999</v>
      </c>
      <c r="Y166" s="2">
        <v>131635.79999999999</v>
      </c>
      <c r="Z166" s="2">
        <v>137974.20000000001</v>
      </c>
      <c r="AA166" s="2">
        <v>181916.7</v>
      </c>
      <c r="AB166" s="2">
        <v>166550</v>
      </c>
      <c r="AC166" s="2">
        <v>177125</v>
      </c>
      <c r="AD166" s="2">
        <v>158019.4</v>
      </c>
      <c r="AE166" s="2">
        <v>185163.8</v>
      </c>
      <c r="AF166" s="2">
        <v>196323.5</v>
      </c>
      <c r="AG166" s="2">
        <v>175245.9</v>
      </c>
      <c r="AH166" s="2">
        <v>181979.2</v>
      </c>
      <c r="AI166" s="2">
        <v>162468.6</v>
      </c>
      <c r="AJ166" s="2">
        <v>165589</v>
      </c>
      <c r="AK166" s="2">
        <v>157095.6</v>
      </c>
      <c r="AL166" s="2">
        <v>156241.5</v>
      </c>
      <c r="AM166" s="2">
        <v>182898.4</v>
      </c>
      <c r="AN166" s="2">
        <v>169462.2</v>
      </c>
      <c r="AO166" s="2">
        <v>147171.79999999999</v>
      </c>
      <c r="AP166" s="2">
        <v>155539.4</v>
      </c>
      <c r="AQ166" s="2">
        <v>160728.6</v>
      </c>
      <c r="AR166" s="2">
        <v>175106.8</v>
      </c>
      <c r="AS166" s="2">
        <v>178776</v>
      </c>
      <c r="AT166" s="2">
        <v>199207.6</v>
      </c>
      <c r="AU166" s="2">
        <v>192452</v>
      </c>
      <c r="AV166" s="2">
        <v>166348</v>
      </c>
      <c r="AW166" s="10" t="s">
        <v>895</v>
      </c>
      <c r="AX166" s="2">
        <f t="shared" si="492"/>
        <v>171787.03759999998</v>
      </c>
      <c r="AY166" s="2">
        <f t="shared" si="493"/>
        <v>155135.89479999998</v>
      </c>
      <c r="AZ166" s="2">
        <f t="shared" si="494"/>
        <v>185715.15</v>
      </c>
      <c r="BA166" s="2">
        <f t="shared" si="495"/>
        <v>177010.95</v>
      </c>
      <c r="BB166" s="2">
        <f t="shared" si="496"/>
        <v>190593.40000000002</v>
      </c>
      <c r="BC166" s="2">
        <f t="shared" si="497"/>
        <v>177460.3</v>
      </c>
      <c r="BD166" s="2">
        <f t="shared" si="498"/>
        <v>165968.5</v>
      </c>
      <c r="BE166" s="2">
        <f t="shared" si="499"/>
        <v>157278.5</v>
      </c>
      <c r="BF166" s="2">
        <f t="shared" si="500"/>
        <v>135125.95000000001</v>
      </c>
      <c r="BG166" s="2">
        <f t="shared" si="501"/>
        <v>171531.45</v>
      </c>
      <c r="BH166" s="2">
        <f t="shared" si="502"/>
        <v>162174.6</v>
      </c>
      <c r="BI166" s="2">
        <f t="shared" si="503"/>
        <v>143884.34999999998</v>
      </c>
      <c r="BJ166" s="2">
        <f t="shared" si="434"/>
        <v>1993666.0823999997</v>
      </c>
    </row>
    <row r="167" spans="2:62" x14ac:dyDescent="0.25">
      <c r="B167" t="s">
        <v>694</v>
      </c>
      <c r="C167" t="s">
        <v>695</v>
      </c>
      <c r="D167" t="s">
        <v>52</v>
      </c>
      <c r="E167" t="s">
        <v>65</v>
      </c>
      <c r="F167" s="2">
        <v>39426.400000000001</v>
      </c>
      <c r="G167" s="2">
        <v>33006.800000000003</v>
      </c>
      <c r="H167" s="2">
        <v>35181.1</v>
      </c>
      <c r="I167" s="2">
        <v>33718</v>
      </c>
      <c r="J167" s="2">
        <v>38869</v>
      </c>
      <c r="K167" s="2">
        <v>33690.800000000003</v>
      </c>
      <c r="L167" s="2">
        <v>20113.599999999999</v>
      </c>
      <c r="M167" s="2">
        <v>28190.3</v>
      </c>
      <c r="N167" s="2">
        <v>25145.7</v>
      </c>
      <c r="O167" s="2">
        <v>27292.3</v>
      </c>
      <c r="P167" s="2">
        <v>27365.3</v>
      </c>
      <c r="Q167" s="2">
        <v>30328.799999999999</v>
      </c>
      <c r="R167" s="2">
        <v>34507.9</v>
      </c>
      <c r="S167" s="2">
        <v>40351.5</v>
      </c>
      <c r="T167" s="2">
        <v>35765.1</v>
      </c>
      <c r="U167" s="2">
        <v>33220.6</v>
      </c>
      <c r="V167" s="2">
        <v>32046.6</v>
      </c>
      <c r="W167" s="2">
        <v>33445.199999999997</v>
      </c>
      <c r="X167" s="2">
        <v>34224.800000000003</v>
      </c>
      <c r="Y167" s="2">
        <v>30513</v>
      </c>
      <c r="Z167" s="2">
        <v>29477</v>
      </c>
      <c r="AA167" s="2">
        <v>33471.699999999997</v>
      </c>
      <c r="AB167" s="2">
        <v>32026.799999999999</v>
      </c>
      <c r="AC167" s="2">
        <v>34188.699999999997</v>
      </c>
      <c r="AD167" s="2">
        <v>43837.9</v>
      </c>
      <c r="AE167" s="2">
        <v>29389.5</v>
      </c>
      <c r="AF167" s="2">
        <v>31866.5</v>
      </c>
      <c r="AG167" s="2">
        <v>37006.6</v>
      </c>
      <c r="AH167" s="2">
        <v>33667.300000000003</v>
      </c>
      <c r="AI167" s="2">
        <v>39121.800000000003</v>
      </c>
      <c r="AJ167" s="2">
        <v>32831.1</v>
      </c>
      <c r="AK167" s="2">
        <v>28949.5</v>
      </c>
      <c r="AL167" s="2">
        <v>32330.2</v>
      </c>
      <c r="AM167" s="2">
        <v>29781.7</v>
      </c>
      <c r="AN167" s="2">
        <v>33841.300000000003</v>
      </c>
      <c r="AO167" s="2">
        <v>32115</v>
      </c>
      <c r="AP167" s="2">
        <v>37324</v>
      </c>
      <c r="AQ167" s="2">
        <v>23545.7</v>
      </c>
      <c r="AR167" s="2">
        <v>32087.9</v>
      </c>
      <c r="AS167" s="2">
        <v>31901.200000000001</v>
      </c>
      <c r="AT167" s="2">
        <v>32785</v>
      </c>
      <c r="AU167" s="2">
        <v>33491.1</v>
      </c>
      <c r="AV167" s="36">
        <v>14816.1</v>
      </c>
      <c r="AW167" s="10" t="s">
        <v>895</v>
      </c>
      <c r="AX167" s="2">
        <f t="shared" si="492"/>
        <v>34932.294550000006</v>
      </c>
      <c r="AY167" s="2">
        <f t="shared" si="493"/>
        <v>31546.342775000001</v>
      </c>
      <c r="AZ167" s="2">
        <f t="shared" si="494"/>
        <v>31977.200000000001</v>
      </c>
      <c r="BA167" s="2">
        <f t="shared" si="495"/>
        <v>34453.9</v>
      </c>
      <c r="BB167" s="2">
        <f t="shared" si="496"/>
        <v>33226.15</v>
      </c>
      <c r="BC167" s="2">
        <f t="shared" si="497"/>
        <v>36306.449999999997</v>
      </c>
      <c r="BD167" s="2">
        <f t="shared" si="498"/>
        <v>23823.599999999999</v>
      </c>
      <c r="BE167" s="2">
        <f t="shared" si="499"/>
        <v>28569.9</v>
      </c>
      <c r="BF167" s="2">
        <f t="shared" si="500"/>
        <v>28737.95</v>
      </c>
      <c r="BG167" s="2">
        <f t="shared" si="501"/>
        <v>28537</v>
      </c>
      <c r="BH167" s="2">
        <f t="shared" si="502"/>
        <v>30603.300000000003</v>
      </c>
      <c r="BI167" s="2">
        <f t="shared" si="503"/>
        <v>31221.9</v>
      </c>
      <c r="BJ167" s="2">
        <f t="shared" si="434"/>
        <v>373935.98732499999</v>
      </c>
    </row>
    <row r="168" spans="2:62" x14ac:dyDescent="0.25">
      <c r="B168" t="s">
        <v>566</v>
      </c>
      <c r="C168" t="s">
        <v>567</v>
      </c>
      <c r="D168" t="s">
        <v>184</v>
      </c>
      <c r="E168" t="s">
        <v>53</v>
      </c>
      <c r="F168" s="2">
        <v>785761.6</v>
      </c>
      <c r="G168" s="2">
        <v>707120.1</v>
      </c>
      <c r="H168" s="2">
        <v>792916.8</v>
      </c>
      <c r="I168" s="2">
        <v>755373.4</v>
      </c>
      <c r="J168" s="2">
        <v>770733.6</v>
      </c>
      <c r="K168" s="2">
        <v>733501.6</v>
      </c>
      <c r="L168" s="2">
        <v>765228.9</v>
      </c>
      <c r="M168" s="2">
        <v>750885.3</v>
      </c>
      <c r="N168" s="2">
        <v>706540.8</v>
      </c>
      <c r="O168" s="2">
        <v>761849</v>
      </c>
      <c r="P168" s="2">
        <v>753349.3</v>
      </c>
      <c r="Q168" s="2">
        <v>796686.9</v>
      </c>
      <c r="R168" s="2">
        <v>780804.1</v>
      </c>
      <c r="S168" s="2">
        <v>743819.9</v>
      </c>
      <c r="T168" s="2">
        <v>772523.3</v>
      </c>
      <c r="U168" s="2">
        <v>756478.7</v>
      </c>
      <c r="V168" s="2">
        <v>653422.19999999995</v>
      </c>
      <c r="W168" s="2">
        <v>766755.3</v>
      </c>
      <c r="X168" s="2">
        <v>790585.2</v>
      </c>
      <c r="Y168" s="2">
        <v>772040.8</v>
      </c>
      <c r="Z168" s="2">
        <v>741669.6</v>
      </c>
      <c r="AA168" s="2">
        <v>783352.5</v>
      </c>
      <c r="AB168" s="2">
        <v>736859.4</v>
      </c>
      <c r="AC168" s="2">
        <v>794174.4</v>
      </c>
      <c r="AD168" s="2">
        <v>790089.3</v>
      </c>
      <c r="AE168" s="2">
        <v>736670.5</v>
      </c>
      <c r="AF168" s="2">
        <v>819798</v>
      </c>
      <c r="AG168" s="2">
        <v>750498.2</v>
      </c>
      <c r="AH168" s="2">
        <v>768582.5</v>
      </c>
      <c r="AI168" s="2">
        <v>752489.9</v>
      </c>
      <c r="AJ168" s="2">
        <v>751181.4</v>
      </c>
      <c r="AK168" s="2">
        <v>767139.4</v>
      </c>
      <c r="AL168" s="2">
        <v>749634.2</v>
      </c>
      <c r="AM168" s="2">
        <v>737363.2</v>
      </c>
      <c r="AN168" s="2">
        <v>723016.2</v>
      </c>
      <c r="AO168" s="2">
        <v>737189.1</v>
      </c>
      <c r="AP168" s="2">
        <v>819698.1</v>
      </c>
      <c r="AQ168" s="2">
        <v>743275.7</v>
      </c>
      <c r="AR168" s="2">
        <v>778452.6</v>
      </c>
      <c r="AS168" s="2">
        <v>760149.1</v>
      </c>
      <c r="AT168" s="2">
        <v>812001</v>
      </c>
      <c r="AU168" s="2">
        <v>775037.9</v>
      </c>
      <c r="AV168" s="2">
        <v>774597.7</v>
      </c>
      <c r="AW168" s="10" t="s">
        <v>895</v>
      </c>
      <c r="AX168" s="2">
        <f t="shared" si="492"/>
        <v>804875.60279999988</v>
      </c>
      <c r="AY168" s="2">
        <f t="shared" si="493"/>
        <v>726859.82939999993</v>
      </c>
      <c r="AZ168" s="2">
        <f t="shared" si="494"/>
        <v>799125.3</v>
      </c>
      <c r="BA168" s="2">
        <f t="shared" si="495"/>
        <v>755323.64999999991</v>
      </c>
      <c r="BB168" s="2">
        <f t="shared" si="496"/>
        <v>790291.75</v>
      </c>
      <c r="BC168" s="2">
        <f t="shared" si="497"/>
        <v>763763.9</v>
      </c>
      <c r="BD168" s="2">
        <f t="shared" si="498"/>
        <v>762889.55</v>
      </c>
      <c r="BE168" s="2">
        <f t="shared" si="499"/>
        <v>759012.35000000009</v>
      </c>
      <c r="BF168" s="2">
        <f t="shared" si="500"/>
        <v>728087.5</v>
      </c>
      <c r="BG168" s="2">
        <f t="shared" si="501"/>
        <v>749606.1</v>
      </c>
      <c r="BH168" s="2">
        <f t="shared" si="502"/>
        <v>738182.75</v>
      </c>
      <c r="BI168" s="2">
        <f t="shared" si="503"/>
        <v>766938</v>
      </c>
      <c r="BJ168" s="2">
        <f t="shared" si="434"/>
        <v>9144956.2821999993</v>
      </c>
    </row>
    <row r="169" spans="2:62" x14ac:dyDescent="0.25">
      <c r="B169" t="s">
        <v>747</v>
      </c>
      <c r="C169" t="s">
        <v>748</v>
      </c>
      <c r="D169" t="s">
        <v>52</v>
      </c>
      <c r="E169" t="s">
        <v>65</v>
      </c>
      <c r="F169" s="2">
        <v>29861.1</v>
      </c>
      <c r="G169" s="2">
        <v>39707.199999999997</v>
      </c>
      <c r="H169" s="2">
        <v>31668.7</v>
      </c>
      <c r="I169" s="2">
        <v>37757.300000000003</v>
      </c>
      <c r="J169" s="2">
        <v>41530.400000000001</v>
      </c>
      <c r="K169" s="2">
        <v>40583.300000000003</v>
      </c>
      <c r="L169" s="2">
        <v>38931.300000000003</v>
      </c>
      <c r="M169" s="2">
        <v>41034</v>
      </c>
      <c r="N169" s="2">
        <v>38205.1</v>
      </c>
      <c r="O169" s="2">
        <v>40833.5</v>
      </c>
      <c r="P169" s="2">
        <v>42137.2</v>
      </c>
      <c r="Q169" s="2">
        <v>35889.599999999999</v>
      </c>
      <c r="R169" s="2">
        <v>46389.8</v>
      </c>
      <c r="S169" s="2">
        <v>48134.5</v>
      </c>
      <c r="T169" s="2">
        <v>39553.300000000003</v>
      </c>
      <c r="U169" s="2">
        <v>42398</v>
      </c>
      <c r="V169" s="2">
        <v>47028.9</v>
      </c>
      <c r="W169" s="2">
        <v>49431.199999999997</v>
      </c>
      <c r="X169" s="2">
        <v>37011.800000000003</v>
      </c>
      <c r="Y169" s="2">
        <v>53103.3</v>
      </c>
      <c r="Z169" s="2">
        <v>37063.9</v>
      </c>
      <c r="AA169" s="2">
        <v>39131.199999999997</v>
      </c>
      <c r="AB169" s="2">
        <v>40611.599999999999</v>
      </c>
      <c r="AC169" s="2">
        <v>40973.800000000003</v>
      </c>
      <c r="AD169" s="2">
        <v>39463.199999999997</v>
      </c>
      <c r="AE169" s="2">
        <v>44130.7</v>
      </c>
      <c r="AF169" s="2">
        <v>42085.1</v>
      </c>
      <c r="AG169" s="2">
        <v>46431.9</v>
      </c>
      <c r="AH169" s="2">
        <v>34566.800000000003</v>
      </c>
      <c r="AI169" s="2">
        <v>36160.800000000003</v>
      </c>
      <c r="AJ169" s="2">
        <v>40429.599999999999</v>
      </c>
      <c r="AK169" s="2">
        <v>48504.2</v>
      </c>
      <c r="AL169" s="2">
        <v>36146.6</v>
      </c>
      <c r="AM169" s="2">
        <v>36734.5</v>
      </c>
      <c r="AN169" s="2">
        <v>38722</v>
      </c>
      <c r="AO169" s="2">
        <v>36853.199999999997</v>
      </c>
      <c r="AP169" s="2">
        <v>41054.800000000003</v>
      </c>
      <c r="AQ169" s="2">
        <v>40127.4</v>
      </c>
      <c r="AR169" s="2">
        <v>47140.1</v>
      </c>
      <c r="AS169" s="2">
        <v>40213.800000000003</v>
      </c>
      <c r="AT169" s="2">
        <v>33051.199999999997</v>
      </c>
      <c r="AU169" s="2">
        <v>27408.799999999999</v>
      </c>
      <c r="AV169" s="2">
        <v>43264</v>
      </c>
      <c r="AW169" s="10" t="s">
        <v>895</v>
      </c>
      <c r="AX169" s="2">
        <f t="shared" si="492"/>
        <v>42924.174050000001</v>
      </c>
      <c r="AY169" s="2">
        <f t="shared" si="493"/>
        <v>38763.577525000001</v>
      </c>
      <c r="AZ169" s="2">
        <f t="shared" si="494"/>
        <v>44612.6</v>
      </c>
      <c r="BA169" s="2">
        <f t="shared" si="495"/>
        <v>43322.850000000006</v>
      </c>
      <c r="BB169" s="2">
        <f t="shared" si="496"/>
        <v>33809</v>
      </c>
      <c r="BC169" s="2">
        <f t="shared" si="497"/>
        <v>31784.800000000003</v>
      </c>
      <c r="BD169" s="2">
        <f t="shared" si="498"/>
        <v>41846.800000000003</v>
      </c>
      <c r="BE169" s="2">
        <f t="shared" si="499"/>
        <v>44769.1</v>
      </c>
      <c r="BF169" s="2">
        <f t="shared" si="500"/>
        <v>37175.85</v>
      </c>
      <c r="BG169" s="2">
        <f t="shared" si="501"/>
        <v>38784</v>
      </c>
      <c r="BH169" s="2">
        <f t="shared" si="502"/>
        <v>40429.599999999999</v>
      </c>
      <c r="BI169" s="2">
        <f t="shared" si="503"/>
        <v>36371.399999999994</v>
      </c>
      <c r="BJ169" s="2">
        <f t="shared" si="434"/>
        <v>474593.75157499989</v>
      </c>
    </row>
    <row r="170" spans="2:62" x14ac:dyDescent="0.25">
      <c r="B170" t="s">
        <v>318</v>
      </c>
      <c r="C170" t="s">
        <v>319</v>
      </c>
      <c r="D170" t="s">
        <v>52</v>
      </c>
      <c r="E170" t="s">
        <v>65</v>
      </c>
      <c r="F170" s="2">
        <v>24809.7</v>
      </c>
      <c r="G170" s="2">
        <v>27029.1</v>
      </c>
      <c r="H170" s="2">
        <v>24523</v>
      </c>
      <c r="I170" s="2">
        <v>22782.1</v>
      </c>
      <c r="J170" s="2">
        <v>21954</v>
      </c>
      <c r="K170" s="2">
        <v>23149.5</v>
      </c>
      <c r="L170" s="2">
        <v>21273.5</v>
      </c>
      <c r="M170" s="2">
        <v>17927.900000000001</v>
      </c>
      <c r="N170" s="2">
        <v>18871.7</v>
      </c>
      <c r="O170" s="2">
        <v>21970</v>
      </c>
      <c r="P170" s="2">
        <v>23460.9</v>
      </c>
      <c r="Q170" s="2">
        <v>23719.1</v>
      </c>
      <c r="R170" s="2">
        <v>30865.4</v>
      </c>
      <c r="S170" s="2">
        <v>27854.7</v>
      </c>
      <c r="T170" s="2">
        <v>27007.3</v>
      </c>
      <c r="U170" s="2">
        <v>26800</v>
      </c>
      <c r="V170" s="2">
        <v>27340.5</v>
      </c>
      <c r="W170" s="2">
        <v>26352.9</v>
      </c>
      <c r="X170" s="2">
        <v>23289.9</v>
      </c>
      <c r="Y170" s="2">
        <v>24558.799999999999</v>
      </c>
      <c r="Z170" s="2">
        <v>22322.9</v>
      </c>
      <c r="AA170" s="2">
        <v>24584.1</v>
      </c>
      <c r="AB170" s="2">
        <v>25173.3</v>
      </c>
      <c r="AC170" s="2">
        <v>25538.3</v>
      </c>
      <c r="AD170" s="2">
        <v>33948.199999999997</v>
      </c>
      <c r="AE170" s="2">
        <v>31319.4</v>
      </c>
      <c r="AF170" s="2">
        <v>28579.7</v>
      </c>
      <c r="AG170" s="2">
        <v>30631.7</v>
      </c>
      <c r="AH170" s="2">
        <v>29073.9</v>
      </c>
      <c r="AI170" s="2">
        <v>27489</v>
      </c>
      <c r="AJ170" s="2">
        <v>28678.400000000001</v>
      </c>
      <c r="AK170" s="2">
        <v>28721.1</v>
      </c>
      <c r="AL170" s="2">
        <v>28506.7</v>
      </c>
      <c r="AM170" s="2">
        <v>30050.5</v>
      </c>
      <c r="AN170" s="2">
        <v>30548.799999999999</v>
      </c>
      <c r="AO170" s="2">
        <v>37655.1</v>
      </c>
      <c r="AP170" s="2">
        <v>32379.3</v>
      </c>
      <c r="AQ170" s="2">
        <v>33909.1</v>
      </c>
      <c r="AR170" s="2">
        <v>34075.9</v>
      </c>
      <c r="AS170" s="2">
        <v>30233.7</v>
      </c>
      <c r="AT170" s="2">
        <v>31712.7</v>
      </c>
      <c r="AU170" s="2">
        <v>33218.699999999997</v>
      </c>
      <c r="AV170" s="2">
        <v>40123.300000000003</v>
      </c>
      <c r="AW170" s="10" t="s">
        <v>895</v>
      </c>
      <c r="AX170" s="2">
        <f t="shared" si="492"/>
        <v>34270.338000000003</v>
      </c>
      <c r="AY170" s="2">
        <f t="shared" si="493"/>
        <v>30948.548999999999</v>
      </c>
      <c r="AZ170" s="2">
        <f t="shared" si="494"/>
        <v>31327.800000000003</v>
      </c>
      <c r="BA170" s="2">
        <f t="shared" si="495"/>
        <v>30432.7</v>
      </c>
      <c r="BB170" s="2">
        <f t="shared" si="496"/>
        <v>30393.300000000003</v>
      </c>
      <c r="BC170" s="2">
        <f t="shared" si="497"/>
        <v>30353.85</v>
      </c>
      <c r="BD170" s="2">
        <f t="shared" si="498"/>
        <v>34400.850000000006</v>
      </c>
      <c r="BE170" s="2">
        <f t="shared" si="499"/>
        <v>23324.5</v>
      </c>
      <c r="BF170" s="2">
        <f t="shared" si="500"/>
        <v>23689.200000000001</v>
      </c>
      <c r="BG170" s="2">
        <f t="shared" si="501"/>
        <v>26010.25</v>
      </c>
      <c r="BH170" s="2">
        <f t="shared" si="502"/>
        <v>27004.85</v>
      </c>
      <c r="BI170" s="2">
        <f t="shared" si="503"/>
        <v>30687.1</v>
      </c>
      <c r="BJ170" s="2">
        <f t="shared" si="434"/>
        <v>352843.28699999995</v>
      </c>
    </row>
    <row r="171" spans="2:62" x14ac:dyDescent="0.25">
      <c r="B171" t="s">
        <v>534</v>
      </c>
      <c r="C171" t="s">
        <v>535</v>
      </c>
      <c r="D171" t="s">
        <v>64</v>
      </c>
      <c r="E171" t="s">
        <v>53</v>
      </c>
      <c r="F171" s="2">
        <v>5434660</v>
      </c>
      <c r="G171" s="2">
        <v>5307200.4000000004</v>
      </c>
      <c r="H171" s="2">
        <v>5072180</v>
      </c>
      <c r="I171" s="2">
        <v>5168920.3</v>
      </c>
      <c r="J171" s="2">
        <v>5079820.2</v>
      </c>
      <c r="K171" s="2">
        <v>5175180</v>
      </c>
      <c r="L171" s="2">
        <v>5233600.3</v>
      </c>
      <c r="M171" s="2">
        <v>5177980.3</v>
      </c>
      <c r="N171" s="2">
        <v>4833940.2</v>
      </c>
      <c r="O171" s="2">
        <v>5164490.3</v>
      </c>
      <c r="P171" s="2">
        <v>5376450</v>
      </c>
      <c r="Q171" s="2">
        <v>5929660.2000000002</v>
      </c>
      <c r="R171" s="2">
        <v>5935240</v>
      </c>
      <c r="S171" s="2">
        <v>5385340.2999999998</v>
      </c>
      <c r="T171" s="2">
        <v>5727570.2000000002</v>
      </c>
      <c r="U171" s="2">
        <v>5659890</v>
      </c>
      <c r="V171" s="2">
        <v>5673380</v>
      </c>
      <c r="W171" s="2">
        <v>4222730</v>
      </c>
      <c r="X171" s="2">
        <v>6104000</v>
      </c>
      <c r="Y171" s="2">
        <v>6427300</v>
      </c>
      <c r="Z171" s="2">
        <v>6050050</v>
      </c>
      <c r="AA171" s="2">
        <v>5817150</v>
      </c>
      <c r="AB171" s="2">
        <v>5424190</v>
      </c>
      <c r="AC171" s="2">
        <v>7373550</v>
      </c>
      <c r="AD171" s="2">
        <v>7551540</v>
      </c>
      <c r="AE171" s="2">
        <v>6078330</v>
      </c>
      <c r="AF171" s="2">
        <v>7497000</v>
      </c>
      <c r="AG171" s="2">
        <v>7066230</v>
      </c>
      <c r="AH171" s="2">
        <v>6736760</v>
      </c>
      <c r="AI171" s="2">
        <v>5463100</v>
      </c>
      <c r="AJ171" s="2">
        <v>6658600</v>
      </c>
      <c r="AK171" s="2">
        <v>6185150</v>
      </c>
      <c r="AL171" s="2">
        <v>6593880</v>
      </c>
      <c r="AM171" s="2">
        <v>6599800</v>
      </c>
      <c r="AN171" s="2">
        <v>6933340</v>
      </c>
      <c r="AO171" s="2">
        <v>7122070</v>
      </c>
      <c r="AP171" s="2">
        <v>7419360</v>
      </c>
      <c r="AQ171" s="2">
        <v>6409530</v>
      </c>
      <c r="AR171" s="2">
        <v>6895890</v>
      </c>
      <c r="AS171" s="2">
        <v>4042910</v>
      </c>
      <c r="AT171" s="2">
        <v>4586300</v>
      </c>
      <c r="AU171" s="2">
        <v>6149000</v>
      </c>
      <c r="AV171" s="2">
        <v>5999520</v>
      </c>
      <c r="AW171" s="10" t="s">
        <v>895</v>
      </c>
      <c r="AX171" s="2">
        <f t="shared" si="492"/>
        <v>7153006.9800000004</v>
      </c>
      <c r="AY171" s="2">
        <f t="shared" si="493"/>
        <v>6459673.29</v>
      </c>
      <c r="AZ171" s="2">
        <f t="shared" si="494"/>
        <v>7196445</v>
      </c>
      <c r="BA171" s="2">
        <f t="shared" si="495"/>
        <v>5554570</v>
      </c>
      <c r="BB171" s="2">
        <f t="shared" si="496"/>
        <v>5661530</v>
      </c>
      <c r="BC171" s="2">
        <f t="shared" si="497"/>
        <v>5806050</v>
      </c>
      <c r="BD171" s="2">
        <f t="shared" si="498"/>
        <v>6329060</v>
      </c>
      <c r="BE171" s="2">
        <f t="shared" si="499"/>
        <v>5681565.1500000004</v>
      </c>
      <c r="BF171" s="2">
        <f t="shared" si="500"/>
        <v>5713910.0999999996</v>
      </c>
      <c r="BG171" s="2">
        <f t="shared" si="501"/>
        <v>5882145.1500000004</v>
      </c>
      <c r="BH171" s="2">
        <f t="shared" si="502"/>
        <v>6154895</v>
      </c>
      <c r="BI171" s="2">
        <f t="shared" si="503"/>
        <v>6525865.0999999996</v>
      </c>
      <c r="BJ171" s="2">
        <f t="shared" si="434"/>
        <v>74118715.769999981</v>
      </c>
    </row>
    <row r="172" spans="2:62" x14ac:dyDescent="0.25">
      <c r="B172" t="s">
        <v>586</v>
      </c>
      <c r="C172" t="s">
        <v>587</v>
      </c>
      <c r="D172" t="s">
        <v>58</v>
      </c>
      <c r="E172" t="s">
        <v>65</v>
      </c>
      <c r="F172" s="2">
        <v>79892.800000000003</v>
      </c>
      <c r="G172" s="2">
        <v>64802.3</v>
      </c>
      <c r="H172" s="2">
        <v>90542.399999999994</v>
      </c>
      <c r="I172" s="2">
        <v>82510.600000000006</v>
      </c>
      <c r="J172" s="2">
        <v>79019.199999999997</v>
      </c>
      <c r="K172" s="2">
        <v>72675.199999999997</v>
      </c>
      <c r="L172" s="2">
        <v>75025.100000000006</v>
      </c>
      <c r="M172" s="2">
        <v>78824.899999999994</v>
      </c>
      <c r="N172" s="2">
        <v>75319.7</v>
      </c>
      <c r="O172" s="2">
        <v>88091.9</v>
      </c>
      <c r="P172" s="2">
        <v>82002.100000000006</v>
      </c>
      <c r="Q172" s="2">
        <v>82925.100000000006</v>
      </c>
      <c r="R172" s="2">
        <v>92671.5</v>
      </c>
      <c r="S172" s="2">
        <v>85487.4</v>
      </c>
      <c r="T172" s="2">
        <v>92529.1</v>
      </c>
      <c r="U172" s="2">
        <v>89958.5</v>
      </c>
      <c r="V172" s="2">
        <v>87655</v>
      </c>
      <c r="W172" s="2">
        <v>90692.2</v>
      </c>
      <c r="X172" s="2">
        <v>92274.1</v>
      </c>
      <c r="Y172" s="2">
        <v>92748</v>
      </c>
      <c r="Z172" s="2">
        <v>86638.3</v>
      </c>
      <c r="AA172" s="2">
        <v>89313</v>
      </c>
      <c r="AB172" s="2">
        <v>89952.1</v>
      </c>
      <c r="AC172" s="2">
        <v>84018</v>
      </c>
      <c r="AD172" s="2">
        <v>95515.3</v>
      </c>
      <c r="AE172" s="2">
        <v>76671.600000000006</v>
      </c>
      <c r="AF172" s="2">
        <v>92295</v>
      </c>
      <c r="AG172" s="2">
        <v>83543.7</v>
      </c>
      <c r="AH172" s="2">
        <v>80920.600000000006</v>
      </c>
      <c r="AI172" s="2">
        <v>76241.5</v>
      </c>
      <c r="AJ172" s="2">
        <v>77080.7</v>
      </c>
      <c r="AK172" s="2">
        <v>82855.5</v>
      </c>
      <c r="AL172" s="2">
        <v>73103.3</v>
      </c>
      <c r="AM172" s="2">
        <v>81717.399999999994</v>
      </c>
      <c r="AN172" s="2">
        <v>81017.100000000006</v>
      </c>
      <c r="AO172" s="2">
        <v>76024</v>
      </c>
      <c r="AP172" s="2">
        <v>92989.3</v>
      </c>
      <c r="AQ172" s="2">
        <v>88053</v>
      </c>
      <c r="AR172" s="2">
        <v>88763</v>
      </c>
      <c r="AS172" s="2">
        <v>92493.5</v>
      </c>
      <c r="AT172" s="2">
        <v>89215</v>
      </c>
      <c r="AU172" s="2">
        <v>71127.7</v>
      </c>
      <c r="AV172" s="2">
        <v>83137.899999999994</v>
      </c>
      <c r="AW172" s="10" t="s">
        <v>895</v>
      </c>
      <c r="AX172" s="2">
        <f t="shared" si="492"/>
        <v>92016.206600000005</v>
      </c>
      <c r="AY172" s="2">
        <f t="shared" si="493"/>
        <v>83097.169299999994</v>
      </c>
      <c r="AZ172" s="2">
        <f t="shared" si="494"/>
        <v>90529</v>
      </c>
      <c r="BA172" s="2">
        <f t="shared" si="495"/>
        <v>88018.6</v>
      </c>
      <c r="BB172" s="2">
        <f t="shared" si="496"/>
        <v>85067.8</v>
      </c>
      <c r="BC172" s="2">
        <f t="shared" si="497"/>
        <v>73684.600000000006</v>
      </c>
      <c r="BD172" s="2">
        <f t="shared" si="498"/>
        <v>80109.299999999988</v>
      </c>
      <c r="BE172" s="2">
        <f t="shared" si="499"/>
        <v>80840.2</v>
      </c>
      <c r="BF172" s="2">
        <f t="shared" si="500"/>
        <v>74211.5</v>
      </c>
      <c r="BG172" s="2">
        <f t="shared" si="501"/>
        <v>84904.65</v>
      </c>
      <c r="BH172" s="2">
        <f t="shared" si="502"/>
        <v>81509.600000000006</v>
      </c>
      <c r="BI172" s="2">
        <f t="shared" si="503"/>
        <v>79474.55</v>
      </c>
      <c r="BJ172" s="2">
        <f t="shared" si="434"/>
        <v>993463.17589999991</v>
      </c>
    </row>
    <row r="173" spans="2:62" x14ac:dyDescent="0.25">
      <c r="B173" t="s">
        <v>846</v>
      </c>
      <c r="C173" t="s">
        <v>847</v>
      </c>
      <c r="D173" t="s">
        <v>58</v>
      </c>
      <c r="E173" t="s">
        <v>65</v>
      </c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>
        <v>0</v>
      </c>
      <c r="AD173" s="2">
        <v>56367.3</v>
      </c>
      <c r="AE173" s="2">
        <v>62820</v>
      </c>
      <c r="AF173" s="2">
        <v>88919.1</v>
      </c>
      <c r="AG173" s="2">
        <v>77550.399999999994</v>
      </c>
      <c r="AH173" s="2">
        <v>74699.7</v>
      </c>
      <c r="AI173" s="2">
        <v>84843.199999999997</v>
      </c>
      <c r="AJ173" s="2">
        <v>76003.5</v>
      </c>
      <c r="AK173" s="2">
        <v>69505.5</v>
      </c>
      <c r="AL173" s="2">
        <v>83119.3</v>
      </c>
      <c r="AM173" s="2">
        <v>79952.7</v>
      </c>
      <c r="AN173" s="2">
        <v>79247.100000000006</v>
      </c>
      <c r="AO173" s="2">
        <v>84702</v>
      </c>
      <c r="AP173" s="2">
        <v>71345.7</v>
      </c>
      <c r="AQ173" s="2">
        <v>76930.899999999994</v>
      </c>
      <c r="AR173" s="2">
        <v>71439.5</v>
      </c>
      <c r="AS173" s="2">
        <v>59987.199999999997</v>
      </c>
      <c r="AT173" s="2">
        <v>57674.9</v>
      </c>
      <c r="AU173" s="2">
        <v>58175.7</v>
      </c>
      <c r="AV173" s="2">
        <v>53903.3</v>
      </c>
      <c r="AW173" s="10" t="s">
        <v>895</v>
      </c>
      <c r="AX173" s="2">
        <f>AVERAGE(AD173,AE173,AP173,AQ173)*1.042</f>
        <v>69674.345950000003</v>
      </c>
      <c r="AY173" s="2">
        <f>AVERAGE(AD173,AE173,AP173,AQ173)*0.941</f>
        <v>62920.882474999999</v>
      </c>
      <c r="AZ173" s="2">
        <f>AVERAGE(AF173,AR173)</f>
        <v>80179.3</v>
      </c>
      <c r="BA173" s="2">
        <f t="shared" si="495"/>
        <v>68768.799999999988</v>
      </c>
      <c r="BB173" s="2">
        <f t="shared" si="496"/>
        <v>66187.3</v>
      </c>
      <c r="BC173" s="2">
        <f t="shared" si="497"/>
        <v>71509.45</v>
      </c>
      <c r="BD173" s="2">
        <f t="shared" si="498"/>
        <v>64953.4</v>
      </c>
      <c r="BE173" s="2">
        <f>+AK173</f>
        <v>69505.5</v>
      </c>
      <c r="BF173" s="2">
        <f t="shared" ref="BF173:BF174" si="504">+AL173</f>
        <v>83119.3</v>
      </c>
      <c r="BG173" s="2">
        <f t="shared" ref="BG173:BG174" si="505">+AM173</f>
        <v>79952.7</v>
      </c>
      <c r="BH173" s="2">
        <f t="shared" ref="BH173:BH174" si="506">+AN173</f>
        <v>79247.100000000006</v>
      </c>
      <c r="BI173" s="2">
        <f t="shared" ref="BI173:BI174" si="507">+AO173</f>
        <v>84702</v>
      </c>
      <c r="BJ173" s="2">
        <f t="shared" si="434"/>
        <v>880720.07842500007</v>
      </c>
    </row>
    <row r="174" spans="2:62" x14ac:dyDescent="0.25">
      <c r="B174" t="s">
        <v>427</v>
      </c>
      <c r="C174" t="s">
        <v>428</v>
      </c>
      <c r="D174" t="s">
        <v>58</v>
      </c>
      <c r="E174" t="s">
        <v>65</v>
      </c>
      <c r="F174" s="2">
        <v>22518.400000000001</v>
      </c>
      <c r="G174" s="2">
        <v>23940.799999999999</v>
      </c>
      <c r="H174" s="2">
        <v>33507.800000000003</v>
      </c>
      <c r="I174" s="2">
        <v>23938.6</v>
      </c>
      <c r="J174" s="2">
        <v>23365.4</v>
      </c>
      <c r="K174" s="2">
        <v>24177.5</v>
      </c>
      <c r="L174" s="2">
        <v>28375.1</v>
      </c>
      <c r="M174" s="2">
        <v>30447.200000000001</v>
      </c>
      <c r="N174" s="2">
        <v>18617.599999999999</v>
      </c>
      <c r="O174" s="2">
        <v>25230.2</v>
      </c>
      <c r="P174" s="2">
        <v>31342.2</v>
      </c>
      <c r="Q174" s="2">
        <v>29725.5</v>
      </c>
      <c r="R174" s="2">
        <v>41013.1</v>
      </c>
      <c r="S174" s="2">
        <v>17887.5</v>
      </c>
      <c r="T174" s="2">
        <v>44412.5</v>
      </c>
      <c r="U174" s="2">
        <v>333.8</v>
      </c>
      <c r="V174" s="2">
        <v>0</v>
      </c>
      <c r="W174" s="2">
        <v>291.2</v>
      </c>
      <c r="X174" s="2">
        <v>0</v>
      </c>
      <c r="Y174" s="2">
        <v>0</v>
      </c>
      <c r="Z174" s="2">
        <v>0</v>
      </c>
      <c r="AA174" s="2">
        <v>0</v>
      </c>
      <c r="AB174" s="2">
        <v>0</v>
      </c>
      <c r="AC174" s="2">
        <v>10.4</v>
      </c>
      <c r="AD174" s="2">
        <v>41.8</v>
      </c>
      <c r="AE174" s="2">
        <v>10.5</v>
      </c>
      <c r="AF174" s="2">
        <v>31.3</v>
      </c>
      <c r="AG174" s="2">
        <v>5167.2</v>
      </c>
      <c r="AH174" s="2">
        <v>10523.5</v>
      </c>
      <c r="AI174" s="2">
        <v>14705.6</v>
      </c>
      <c r="AJ174" s="2">
        <v>17943.2</v>
      </c>
      <c r="AK174" s="2">
        <v>18217.8</v>
      </c>
      <c r="AL174" s="2">
        <v>16479.7</v>
      </c>
      <c r="AM174" s="2">
        <v>19337.2</v>
      </c>
      <c r="AN174" s="2">
        <v>21370.7</v>
      </c>
      <c r="AO174" s="2">
        <v>26611.599999999999</v>
      </c>
      <c r="AP174" s="2">
        <v>21142.2</v>
      </c>
      <c r="AQ174" s="2">
        <v>20673.3</v>
      </c>
      <c r="AR174" s="2">
        <v>23872.2</v>
      </c>
      <c r="AS174" s="2">
        <v>21319.7</v>
      </c>
      <c r="AT174" s="2">
        <v>22526.400000000001</v>
      </c>
      <c r="AU174" s="2">
        <v>21891.7</v>
      </c>
      <c r="AV174" s="2">
        <v>20612.8</v>
      </c>
      <c r="AW174" s="10" t="s">
        <v>896</v>
      </c>
      <c r="AX174" s="2">
        <f>+AP174</f>
        <v>21142.2</v>
      </c>
      <c r="AY174" s="2">
        <f t="shared" ref="AY174" si="508">+AQ174</f>
        <v>20673.3</v>
      </c>
      <c r="AZ174" s="2">
        <f t="shared" ref="AZ174" si="509">+AR174</f>
        <v>23872.2</v>
      </c>
      <c r="BA174" s="2">
        <f t="shared" ref="BA174" si="510">+AS174</f>
        <v>21319.7</v>
      </c>
      <c r="BB174" s="2">
        <f t="shared" ref="BB174" si="511">+AT174</f>
        <v>22526.400000000001</v>
      </c>
      <c r="BC174" s="2">
        <f t="shared" ref="BC174" si="512">+AU174</f>
        <v>21891.7</v>
      </c>
      <c r="BD174" s="2">
        <f t="shared" ref="BD174" si="513">+AV174</f>
        <v>20612.8</v>
      </c>
      <c r="BE174" s="2">
        <f>+AK174</f>
        <v>18217.8</v>
      </c>
      <c r="BF174" s="2">
        <f t="shared" si="504"/>
        <v>16479.7</v>
      </c>
      <c r="BG174" s="2">
        <f t="shared" si="505"/>
        <v>19337.2</v>
      </c>
      <c r="BH174" s="2">
        <f t="shared" si="506"/>
        <v>21370.7</v>
      </c>
      <c r="BI174" s="2">
        <f t="shared" si="507"/>
        <v>26611.599999999999</v>
      </c>
      <c r="BJ174" s="2">
        <f t="shared" si="434"/>
        <v>254055.30000000002</v>
      </c>
    </row>
    <row r="175" spans="2:62" x14ac:dyDescent="0.25">
      <c r="B175" t="s">
        <v>829</v>
      </c>
      <c r="C175" t="s">
        <v>830</v>
      </c>
      <c r="D175" t="s">
        <v>52</v>
      </c>
      <c r="E175" t="s">
        <v>65</v>
      </c>
      <c r="F175" s="2"/>
      <c r="G175" s="2"/>
      <c r="H175" s="2"/>
      <c r="I175" s="2"/>
      <c r="J175" s="2">
        <v>0</v>
      </c>
      <c r="K175" s="2">
        <v>0</v>
      </c>
      <c r="L175" s="2">
        <v>0</v>
      </c>
      <c r="M175" s="2">
        <v>20.9</v>
      </c>
      <c r="N175" s="2">
        <v>2414</v>
      </c>
      <c r="O175" s="2">
        <v>7214</v>
      </c>
      <c r="P175" s="2">
        <v>13075</v>
      </c>
      <c r="Q175" s="2">
        <v>18514.2</v>
      </c>
      <c r="R175" s="2">
        <v>25473.599999999999</v>
      </c>
      <c r="S175" s="2">
        <v>16756.2</v>
      </c>
      <c r="T175" s="2">
        <v>23723.3</v>
      </c>
      <c r="U175" s="2">
        <v>8694.4</v>
      </c>
      <c r="V175" s="2">
        <v>889.1</v>
      </c>
      <c r="W175" s="2">
        <v>5334.6</v>
      </c>
      <c r="X175" s="2">
        <v>13225.2</v>
      </c>
      <c r="Y175" s="2">
        <v>12575.3</v>
      </c>
      <c r="Z175" s="2">
        <v>10847.2</v>
      </c>
      <c r="AA175" s="2">
        <v>11672.7</v>
      </c>
      <c r="AB175" s="2">
        <v>11297.7</v>
      </c>
      <c r="AC175" s="2">
        <v>13341</v>
      </c>
      <c r="AD175" s="2">
        <v>15386.7</v>
      </c>
      <c r="AE175" s="2">
        <v>10773.4</v>
      </c>
      <c r="AF175" s="2">
        <v>13911.8</v>
      </c>
      <c r="AG175" s="2">
        <v>24062.1</v>
      </c>
      <c r="AH175" s="2">
        <v>19802.8</v>
      </c>
      <c r="AI175" s="2">
        <v>22194.6</v>
      </c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>
        <v>44647.199999999997</v>
      </c>
      <c r="AW175" s="10" t="s">
        <v>910</v>
      </c>
      <c r="AX175" s="2">
        <v>23945</v>
      </c>
      <c r="AY175" s="2">
        <v>14237</v>
      </c>
      <c r="AZ175" s="2">
        <v>24857</v>
      </c>
      <c r="BA175" s="2">
        <v>28411</v>
      </c>
      <c r="BB175" s="2">
        <v>32416</v>
      </c>
      <c r="BC175" s="2">
        <v>22525</v>
      </c>
      <c r="BD175" s="2">
        <v>44647</v>
      </c>
      <c r="BE175" s="2">
        <v>33197</v>
      </c>
      <c r="BF175" s="2">
        <v>23274</v>
      </c>
      <c r="BG175" s="2">
        <v>13561</v>
      </c>
      <c r="BH175" s="2">
        <v>18203</v>
      </c>
      <c r="BI175" s="2">
        <v>19990</v>
      </c>
      <c r="BJ175" s="2">
        <f t="shared" si="434"/>
        <v>299263</v>
      </c>
    </row>
    <row r="176" spans="2:62" x14ac:dyDescent="0.25">
      <c r="B176" t="s">
        <v>120</v>
      </c>
      <c r="C176" t="s">
        <v>121</v>
      </c>
      <c r="D176" t="s">
        <v>66</v>
      </c>
      <c r="E176" t="s">
        <v>53</v>
      </c>
      <c r="F176" s="2">
        <v>74859.199999999997</v>
      </c>
      <c r="G176" s="2">
        <v>66631.3</v>
      </c>
      <c r="H176" s="2">
        <v>63119.5</v>
      </c>
      <c r="I176" s="2">
        <v>66702.2</v>
      </c>
      <c r="J176" s="2">
        <v>67410.3</v>
      </c>
      <c r="K176" s="2">
        <v>61145.3</v>
      </c>
      <c r="L176" s="2">
        <v>64270.6</v>
      </c>
      <c r="M176" s="2">
        <v>71769.100000000006</v>
      </c>
      <c r="N176" s="2">
        <v>74595.600000000006</v>
      </c>
      <c r="O176" s="2">
        <v>72290.600000000006</v>
      </c>
      <c r="P176" s="2">
        <v>59315.7</v>
      </c>
      <c r="Q176" s="2">
        <v>61665.4</v>
      </c>
      <c r="R176" s="2">
        <v>69704</v>
      </c>
      <c r="S176" s="2">
        <v>63473.9</v>
      </c>
      <c r="T176" s="2">
        <v>68222.5</v>
      </c>
      <c r="U176" s="2">
        <v>65646.5</v>
      </c>
      <c r="V176" s="2">
        <v>62244</v>
      </c>
      <c r="W176" s="2">
        <v>62947.4</v>
      </c>
      <c r="X176" s="2">
        <v>67399.899999999994</v>
      </c>
      <c r="Y176" s="2">
        <v>70731.199999999997</v>
      </c>
      <c r="Z176" s="2">
        <v>64073.7</v>
      </c>
      <c r="AA176" s="2">
        <v>67933.399999999994</v>
      </c>
      <c r="AB176" s="2">
        <v>69008.3</v>
      </c>
      <c r="AC176" s="2">
        <v>71096.399999999994</v>
      </c>
      <c r="AD176" s="2">
        <v>65531.7</v>
      </c>
      <c r="AE176" s="2">
        <v>56437.1</v>
      </c>
      <c r="AF176" s="2">
        <v>63460.800000000003</v>
      </c>
      <c r="AG176" s="2">
        <v>59497.4</v>
      </c>
      <c r="AH176" s="2">
        <v>60954.400000000001</v>
      </c>
      <c r="AI176" s="2">
        <v>67886.3</v>
      </c>
      <c r="AJ176" s="2">
        <v>69102.3</v>
      </c>
      <c r="AK176" s="2">
        <v>74707.899999999994</v>
      </c>
      <c r="AL176" s="2">
        <v>70600.899999999994</v>
      </c>
      <c r="AM176" s="2">
        <v>67087.5</v>
      </c>
      <c r="AN176" s="2">
        <v>61731.6</v>
      </c>
      <c r="AO176" s="2">
        <v>54111</v>
      </c>
      <c r="AP176" s="2">
        <v>71741.5</v>
      </c>
      <c r="AQ176" s="2">
        <v>57560.2</v>
      </c>
      <c r="AR176" s="2">
        <v>76899.100000000006</v>
      </c>
      <c r="AS176" s="2">
        <v>75067.199999999997</v>
      </c>
      <c r="AT176" s="2">
        <v>78829.100000000006</v>
      </c>
      <c r="AU176" s="2">
        <v>78135.199999999997</v>
      </c>
      <c r="AV176" s="2">
        <v>74214.399999999994</v>
      </c>
      <c r="AW176" s="10" t="s">
        <v>895</v>
      </c>
      <c r="AX176" s="2">
        <f t="shared" ref="AX176:AX180" si="514">AVERAGE(AD176,AE176,AP176,AQ176)*1.042</f>
        <v>65455.965250000001</v>
      </c>
      <c r="AY176" s="2">
        <f t="shared" ref="AY176:AY180" si="515">AVERAGE(AD176,AE176,AP176,AQ176)*0.941</f>
        <v>59111.385124999993</v>
      </c>
      <c r="AZ176" s="2">
        <f t="shared" ref="AZ176:AZ180" si="516">AVERAGE(AF176,AR176)</f>
        <v>70179.950000000012</v>
      </c>
      <c r="BA176" s="2">
        <f t="shared" ref="BA176:BA180" si="517">AVERAGE(AG176,AS176)</f>
        <v>67282.3</v>
      </c>
      <c r="BB176" s="2">
        <f t="shared" ref="BB176:BB180" si="518">AVERAGE(AH176,AT176)</f>
        <v>69891.75</v>
      </c>
      <c r="BC176" s="2">
        <f t="shared" ref="BC176:BC180" si="519">AVERAGE(AI176,AU176)</f>
        <v>73010.75</v>
      </c>
      <c r="BD176" s="2">
        <f t="shared" ref="BD176:BD180" si="520">AVERAGE(AJ176,AV176)</f>
        <v>71658.350000000006</v>
      </c>
      <c r="BE176" s="2">
        <f t="shared" ref="BE176:BE180" si="521">AVERAGE(M176,AK176)</f>
        <v>73238.5</v>
      </c>
      <c r="BF176" s="2">
        <f t="shared" ref="BF176:BF180" si="522">AVERAGE(N176,AL176)</f>
        <v>72598.25</v>
      </c>
      <c r="BG176" s="2">
        <f t="shared" ref="BG176:BG180" si="523">AVERAGE(O176,AM176)</f>
        <v>69689.05</v>
      </c>
      <c r="BH176" s="2">
        <f t="shared" ref="BH176:BH180" si="524">AVERAGE(P176,AN176)</f>
        <v>60523.649999999994</v>
      </c>
      <c r="BI176" s="2">
        <f t="shared" ref="BI176:BI180" si="525">AVERAGE(Q176,AO176)</f>
        <v>57888.2</v>
      </c>
      <c r="BJ176" s="2">
        <f t="shared" si="434"/>
        <v>810528.10037500004</v>
      </c>
    </row>
    <row r="177" spans="1:62" x14ac:dyDescent="0.25">
      <c r="B177" t="s">
        <v>102</v>
      </c>
      <c r="C177" t="s">
        <v>103</v>
      </c>
      <c r="D177" t="s">
        <v>66</v>
      </c>
      <c r="E177" t="s">
        <v>53</v>
      </c>
      <c r="F177" s="2">
        <v>146629.6</v>
      </c>
      <c r="G177" s="2">
        <v>130155.8</v>
      </c>
      <c r="H177" s="2">
        <v>97198.5</v>
      </c>
      <c r="I177" s="2">
        <v>101153.1</v>
      </c>
      <c r="J177" s="2">
        <v>20177.900000000001</v>
      </c>
      <c r="K177" s="2">
        <v>96232.4</v>
      </c>
      <c r="L177" s="2">
        <v>99938.1</v>
      </c>
      <c r="M177" s="2">
        <v>136393.29999999999</v>
      </c>
      <c r="N177" s="2">
        <v>141514.6</v>
      </c>
      <c r="O177" s="2">
        <v>141942.1</v>
      </c>
      <c r="P177" s="2">
        <v>136351.79999999999</v>
      </c>
      <c r="Q177" s="2">
        <v>146036.20000000001</v>
      </c>
      <c r="R177" s="2">
        <v>68619</v>
      </c>
      <c r="S177" s="2">
        <v>96935.1</v>
      </c>
      <c r="T177" s="2">
        <v>107731.5</v>
      </c>
      <c r="U177" s="2">
        <v>103945.5</v>
      </c>
      <c r="V177" s="2">
        <v>107608.8</v>
      </c>
      <c r="W177" s="2">
        <v>109284.6</v>
      </c>
      <c r="X177" s="2">
        <v>105105</v>
      </c>
      <c r="Y177" s="2">
        <v>104960.6</v>
      </c>
      <c r="Z177" s="2">
        <v>101820.3</v>
      </c>
      <c r="AA177" s="2">
        <v>98417.7</v>
      </c>
      <c r="AB177" s="2">
        <v>96261.6</v>
      </c>
      <c r="AC177" s="2">
        <v>100286.5</v>
      </c>
      <c r="AD177" s="2">
        <v>139515.5</v>
      </c>
      <c r="AE177" s="2">
        <v>132179.4</v>
      </c>
      <c r="AF177" s="2">
        <v>149672.29999999999</v>
      </c>
      <c r="AG177" s="2">
        <v>129382.7</v>
      </c>
      <c r="AH177" s="2">
        <v>148304</v>
      </c>
      <c r="AI177" s="2">
        <v>138377.70000000001</v>
      </c>
      <c r="AJ177" s="2">
        <v>145021.79999999999</v>
      </c>
      <c r="AK177" s="2">
        <v>138724.70000000001</v>
      </c>
      <c r="AL177" s="2">
        <v>143902.70000000001</v>
      </c>
      <c r="AM177" s="2">
        <v>98417.7</v>
      </c>
      <c r="AN177" s="2">
        <v>138643.20000000001</v>
      </c>
      <c r="AO177" s="2">
        <v>142649.9</v>
      </c>
      <c r="AP177" s="2">
        <v>144744.29999999999</v>
      </c>
      <c r="AQ177" s="2">
        <v>131219.20000000001</v>
      </c>
      <c r="AR177" s="2">
        <v>144605.29999999999</v>
      </c>
      <c r="AS177" s="2">
        <v>126474.4</v>
      </c>
      <c r="AT177" s="2">
        <v>164962.70000000001</v>
      </c>
      <c r="AU177" s="2">
        <v>127046.39999999999</v>
      </c>
      <c r="AV177" s="2">
        <v>134524</v>
      </c>
      <c r="AW177" s="10" t="s">
        <v>895</v>
      </c>
      <c r="AX177" s="2">
        <f t="shared" si="514"/>
        <v>142665.01320000002</v>
      </c>
      <c r="AY177" s="2">
        <f t="shared" si="515"/>
        <v>128836.63859999999</v>
      </c>
      <c r="AZ177" s="2">
        <f t="shared" si="516"/>
        <v>147138.79999999999</v>
      </c>
      <c r="BA177" s="2">
        <f t="shared" si="517"/>
        <v>127928.54999999999</v>
      </c>
      <c r="BB177" s="2">
        <f t="shared" si="518"/>
        <v>156633.35</v>
      </c>
      <c r="BC177" s="2">
        <f t="shared" si="519"/>
        <v>132712.04999999999</v>
      </c>
      <c r="BD177" s="2">
        <f t="shared" si="520"/>
        <v>139772.9</v>
      </c>
      <c r="BE177" s="2">
        <f t="shared" si="521"/>
        <v>137559</v>
      </c>
      <c r="BF177" s="2">
        <f t="shared" si="522"/>
        <v>142708.65000000002</v>
      </c>
      <c r="BG177" s="2">
        <f t="shared" si="523"/>
        <v>120179.9</v>
      </c>
      <c r="BH177" s="2">
        <f t="shared" si="524"/>
        <v>137497.5</v>
      </c>
      <c r="BI177" s="2">
        <f t="shared" si="525"/>
        <v>144343.04999999999</v>
      </c>
      <c r="BJ177" s="2">
        <f t="shared" si="434"/>
        <v>1657975.4017999999</v>
      </c>
    </row>
    <row r="178" spans="1:62" x14ac:dyDescent="0.25">
      <c r="B178" t="s">
        <v>174</v>
      </c>
      <c r="C178" t="s">
        <v>175</v>
      </c>
      <c r="D178" t="s">
        <v>58</v>
      </c>
      <c r="E178" t="s">
        <v>65</v>
      </c>
      <c r="F178" s="2">
        <v>176446.4</v>
      </c>
      <c r="G178" s="2">
        <v>165224.79999999999</v>
      </c>
      <c r="H178" s="2">
        <v>121316</v>
      </c>
      <c r="I178" s="2">
        <v>104270.39999999999</v>
      </c>
      <c r="J178" s="2">
        <v>120901.8</v>
      </c>
      <c r="K178" s="2">
        <v>87766.9</v>
      </c>
      <c r="L178" s="2">
        <v>86641.7</v>
      </c>
      <c r="M178" s="2">
        <v>95419.8</v>
      </c>
      <c r="N178" s="2">
        <v>116017.2</v>
      </c>
      <c r="O178" s="2">
        <v>128730.6</v>
      </c>
      <c r="P178" s="2">
        <v>122363.1</v>
      </c>
      <c r="Q178" s="2">
        <v>86578.6</v>
      </c>
      <c r="R178" s="2">
        <v>144302</v>
      </c>
      <c r="S178" s="2">
        <v>141795.20000000001</v>
      </c>
      <c r="T178" s="2">
        <v>173293</v>
      </c>
      <c r="U178" s="2">
        <v>168242.5</v>
      </c>
      <c r="V178" s="2">
        <v>115802.6</v>
      </c>
      <c r="W178" s="2">
        <v>87320.1</v>
      </c>
      <c r="X178" s="2">
        <v>101903.5</v>
      </c>
      <c r="Y178" s="2">
        <v>131355.9</v>
      </c>
      <c r="Z178" s="2">
        <v>127313</v>
      </c>
      <c r="AA178" s="2">
        <v>124687.5</v>
      </c>
      <c r="AB178" s="2">
        <v>110995</v>
      </c>
      <c r="AC178" s="2">
        <v>78272.5</v>
      </c>
      <c r="AD178" s="2">
        <v>92139.7</v>
      </c>
      <c r="AE178" s="2">
        <v>94554.4</v>
      </c>
      <c r="AF178" s="2">
        <v>113477.5</v>
      </c>
      <c r="AG178" s="2">
        <v>113069.8</v>
      </c>
      <c r="AH178" s="2">
        <v>87548.9</v>
      </c>
      <c r="AI178" s="2">
        <v>121646.5</v>
      </c>
      <c r="AJ178" s="2">
        <v>103752.5</v>
      </c>
      <c r="AK178" s="2">
        <v>123902.1</v>
      </c>
      <c r="AL178" s="2">
        <v>146536</v>
      </c>
      <c r="AM178" s="2">
        <v>172684</v>
      </c>
      <c r="AN178" s="2">
        <v>110739.4</v>
      </c>
      <c r="AO178" s="2">
        <v>71450</v>
      </c>
      <c r="AP178" s="2">
        <v>118318.2</v>
      </c>
      <c r="AQ178" s="2">
        <v>132713.1</v>
      </c>
      <c r="AR178" s="2">
        <v>122779</v>
      </c>
      <c r="AS178" s="2">
        <v>101452</v>
      </c>
      <c r="AT178" s="2">
        <v>122805.5</v>
      </c>
      <c r="AU178" s="2">
        <v>121732</v>
      </c>
      <c r="AV178" s="2">
        <v>92566.1</v>
      </c>
      <c r="AW178" s="10" t="s">
        <v>895</v>
      </c>
      <c r="AX178" s="2">
        <f t="shared" si="514"/>
        <v>114027.4667</v>
      </c>
      <c r="AY178" s="2">
        <f t="shared" si="515"/>
        <v>102974.90035</v>
      </c>
      <c r="AZ178" s="2">
        <f t="shared" si="516"/>
        <v>118128.25</v>
      </c>
      <c r="BA178" s="2">
        <f t="shared" si="517"/>
        <v>107260.9</v>
      </c>
      <c r="BB178" s="2">
        <f t="shared" si="518"/>
        <v>105177.2</v>
      </c>
      <c r="BC178" s="2">
        <f t="shared" si="519"/>
        <v>121689.25</v>
      </c>
      <c r="BD178" s="2">
        <f t="shared" si="520"/>
        <v>98159.3</v>
      </c>
      <c r="BE178" s="2">
        <f t="shared" si="521"/>
        <v>109660.95000000001</v>
      </c>
      <c r="BF178" s="2">
        <f t="shared" si="522"/>
        <v>131276.6</v>
      </c>
      <c r="BG178" s="2">
        <f t="shared" si="523"/>
        <v>150707.29999999999</v>
      </c>
      <c r="BH178" s="2">
        <f t="shared" si="524"/>
        <v>116551.25</v>
      </c>
      <c r="BI178" s="2">
        <f t="shared" si="525"/>
        <v>79014.3</v>
      </c>
      <c r="BJ178" s="2">
        <f t="shared" si="434"/>
        <v>1354627.66705</v>
      </c>
    </row>
    <row r="179" spans="1:62" x14ac:dyDescent="0.25">
      <c r="B179" t="s">
        <v>447</v>
      </c>
      <c r="C179" t="s">
        <v>448</v>
      </c>
      <c r="D179" t="s">
        <v>52</v>
      </c>
      <c r="E179" t="s">
        <v>65</v>
      </c>
      <c r="F179" s="2">
        <v>40713.5</v>
      </c>
      <c r="G179" s="2">
        <v>20627.900000000001</v>
      </c>
      <c r="H179" s="2">
        <v>36639.300000000003</v>
      </c>
      <c r="I179" s="2">
        <v>11051.5</v>
      </c>
      <c r="J179" s="2">
        <v>31608.6</v>
      </c>
      <c r="K179" s="2">
        <v>44376.2</v>
      </c>
      <c r="L179" s="2">
        <v>39969</v>
      </c>
      <c r="M179" s="2">
        <v>39089.5</v>
      </c>
      <c r="N179" s="2">
        <v>22582</v>
      </c>
      <c r="O179" s="2">
        <v>20025.099999999999</v>
      </c>
      <c r="P179" s="2">
        <v>28032.6</v>
      </c>
      <c r="Q179" s="2">
        <v>31409.200000000001</v>
      </c>
      <c r="R179" s="2">
        <v>37714.1</v>
      </c>
      <c r="S179" s="2">
        <v>22633.3</v>
      </c>
      <c r="T179" s="2">
        <v>30396.9</v>
      </c>
      <c r="U179" s="2">
        <v>8819.5</v>
      </c>
      <c r="V179" s="2">
        <v>19201.599999999999</v>
      </c>
      <c r="W179" s="2">
        <v>23504.5</v>
      </c>
      <c r="X179" s="2">
        <v>20338.5</v>
      </c>
      <c r="Y179" s="2">
        <v>28416.5</v>
      </c>
      <c r="Z179" s="2">
        <v>31114.3</v>
      </c>
      <c r="AA179" s="2">
        <v>25429.9</v>
      </c>
      <c r="AB179" s="2">
        <v>29128.5</v>
      </c>
      <c r="AC179" s="2">
        <v>54358.1</v>
      </c>
      <c r="AD179" s="2">
        <v>92179.7</v>
      </c>
      <c r="AE179" s="2">
        <v>34394.699999999997</v>
      </c>
      <c r="AF179" s="2">
        <v>46336</v>
      </c>
      <c r="AG179" s="2">
        <v>21887.5</v>
      </c>
      <c r="AH179" s="2">
        <v>42193.4</v>
      </c>
      <c r="AI179" s="2">
        <v>34457.199999999997</v>
      </c>
      <c r="AJ179" s="2">
        <v>29164.5</v>
      </c>
      <c r="AK179" s="2">
        <v>52788</v>
      </c>
      <c r="AL179" s="2">
        <v>79526.100000000006</v>
      </c>
      <c r="AM179" s="2">
        <v>44978.3</v>
      </c>
      <c r="AN179" s="2">
        <v>28521.8</v>
      </c>
      <c r="AO179" s="2">
        <v>33829.800000000003</v>
      </c>
      <c r="AP179" s="2">
        <v>44242.3</v>
      </c>
      <c r="AQ179" s="2">
        <v>13767.3</v>
      </c>
      <c r="AR179" s="2">
        <v>12555.1</v>
      </c>
      <c r="AS179" s="2">
        <v>5877.9</v>
      </c>
      <c r="AT179" s="2">
        <v>7861.5</v>
      </c>
      <c r="AU179" s="2">
        <v>18477.099999999999</v>
      </c>
      <c r="AV179" s="2">
        <v>19221.900000000001</v>
      </c>
      <c r="AW179" s="10" t="s">
        <v>895</v>
      </c>
      <c r="AX179" s="2">
        <f t="shared" si="514"/>
        <v>48084.132000000005</v>
      </c>
      <c r="AY179" s="2">
        <f t="shared" si="515"/>
        <v>43423.385999999999</v>
      </c>
      <c r="AZ179" s="2">
        <f t="shared" si="516"/>
        <v>29445.55</v>
      </c>
      <c r="BA179" s="2">
        <f t="shared" si="517"/>
        <v>13882.7</v>
      </c>
      <c r="BB179" s="2">
        <f t="shared" si="518"/>
        <v>25027.45</v>
      </c>
      <c r="BC179" s="2">
        <f t="shared" si="519"/>
        <v>26467.149999999998</v>
      </c>
      <c r="BD179" s="2">
        <f t="shared" si="520"/>
        <v>24193.200000000001</v>
      </c>
      <c r="BE179" s="2">
        <f t="shared" si="521"/>
        <v>45938.75</v>
      </c>
      <c r="BF179" s="2">
        <f t="shared" si="522"/>
        <v>51054.05</v>
      </c>
      <c r="BG179" s="2">
        <f t="shared" si="523"/>
        <v>32501.7</v>
      </c>
      <c r="BH179" s="2">
        <f t="shared" si="524"/>
        <v>28277.199999999997</v>
      </c>
      <c r="BI179" s="2">
        <f t="shared" si="525"/>
        <v>32619.5</v>
      </c>
      <c r="BJ179" s="2">
        <f t="shared" si="434"/>
        <v>400914.76800000004</v>
      </c>
    </row>
    <row r="180" spans="1:62" x14ac:dyDescent="0.25">
      <c r="B180" t="s">
        <v>574</v>
      </c>
      <c r="C180" t="s">
        <v>575</v>
      </c>
      <c r="D180" t="s">
        <v>58</v>
      </c>
      <c r="E180" t="s">
        <v>65</v>
      </c>
      <c r="F180" s="2">
        <v>39956.800000000003</v>
      </c>
      <c r="G180" s="2">
        <v>36091.4</v>
      </c>
      <c r="H180" s="2">
        <v>40674.400000000001</v>
      </c>
      <c r="I180" s="2">
        <v>39205.300000000003</v>
      </c>
      <c r="J180" s="2">
        <v>39655.199999999997</v>
      </c>
      <c r="K180" s="2">
        <v>35401.599999999999</v>
      </c>
      <c r="L180" s="2">
        <v>36872.5</v>
      </c>
      <c r="M180" s="2">
        <v>38320.9</v>
      </c>
      <c r="N180" s="2">
        <v>35244.199999999997</v>
      </c>
      <c r="O180" s="2">
        <v>39738.5</v>
      </c>
      <c r="P180" s="2">
        <v>39340.199999999997</v>
      </c>
      <c r="Q180" s="2">
        <v>39432</v>
      </c>
      <c r="R180" s="2">
        <v>38530.1</v>
      </c>
      <c r="S180" s="2">
        <v>38079.699999999997</v>
      </c>
      <c r="T180" s="2">
        <v>40720.6</v>
      </c>
      <c r="U180" s="2">
        <v>36791.699999999997</v>
      </c>
      <c r="V180" s="2">
        <v>40969.300000000003</v>
      </c>
      <c r="W180" s="2">
        <v>41415.599999999999</v>
      </c>
      <c r="X180" s="2">
        <v>48927.8</v>
      </c>
      <c r="Y180" s="2">
        <v>49874.7</v>
      </c>
      <c r="Z180" s="2">
        <v>47642.3</v>
      </c>
      <c r="AA180" s="2">
        <v>50652</v>
      </c>
      <c r="AB180" s="2">
        <v>49145.8</v>
      </c>
      <c r="AC180" s="2">
        <v>52389.7</v>
      </c>
      <c r="AD180" s="2">
        <v>51268</v>
      </c>
      <c r="AE180" s="2">
        <v>45043.1</v>
      </c>
      <c r="AF180" s="2">
        <v>49234.5</v>
      </c>
      <c r="AG180" s="2">
        <v>48376.7</v>
      </c>
      <c r="AH180" s="2">
        <v>42637.1</v>
      </c>
      <c r="AI180" s="2">
        <v>44541</v>
      </c>
      <c r="AJ180" s="2">
        <v>46106.9</v>
      </c>
      <c r="AK180" s="2">
        <v>45982.3</v>
      </c>
      <c r="AL180" s="2">
        <v>44499</v>
      </c>
      <c r="AM180" s="2">
        <v>33254</v>
      </c>
      <c r="AN180" s="2">
        <v>35955</v>
      </c>
      <c r="AO180" s="2">
        <v>35141.5</v>
      </c>
      <c r="AP180" s="2">
        <v>35437.599999999999</v>
      </c>
      <c r="AQ180" s="2">
        <v>26593.8</v>
      </c>
      <c r="AR180" s="2">
        <v>39773.9</v>
      </c>
      <c r="AS180" s="2">
        <v>32437</v>
      </c>
      <c r="AT180" s="2">
        <v>31578.1</v>
      </c>
      <c r="AU180" s="2">
        <v>30498</v>
      </c>
      <c r="AV180" s="2">
        <v>31973.5</v>
      </c>
      <c r="AW180" s="10" t="s">
        <v>895</v>
      </c>
      <c r="AX180" s="2">
        <f t="shared" si="514"/>
        <v>41248.221250000002</v>
      </c>
      <c r="AY180" s="2">
        <f t="shared" si="515"/>
        <v>37250.073124999995</v>
      </c>
      <c r="AZ180" s="2">
        <f t="shared" si="516"/>
        <v>44504.2</v>
      </c>
      <c r="BA180" s="2">
        <f t="shared" si="517"/>
        <v>40406.85</v>
      </c>
      <c r="BB180" s="2">
        <f t="shared" si="518"/>
        <v>37107.599999999999</v>
      </c>
      <c r="BC180" s="2">
        <f t="shared" si="519"/>
        <v>37519.5</v>
      </c>
      <c r="BD180" s="2">
        <f t="shared" si="520"/>
        <v>39040.199999999997</v>
      </c>
      <c r="BE180" s="2">
        <f t="shared" si="521"/>
        <v>42151.600000000006</v>
      </c>
      <c r="BF180" s="2">
        <f t="shared" si="522"/>
        <v>39871.599999999999</v>
      </c>
      <c r="BG180" s="2">
        <f t="shared" si="523"/>
        <v>36496.25</v>
      </c>
      <c r="BH180" s="2">
        <f t="shared" si="524"/>
        <v>37647.599999999999</v>
      </c>
      <c r="BI180" s="2">
        <f t="shared" si="525"/>
        <v>37286.75</v>
      </c>
      <c r="BJ180" s="2">
        <f t="shared" si="434"/>
        <v>470530.44437499996</v>
      </c>
    </row>
    <row r="181" spans="1:62" x14ac:dyDescent="0.25">
      <c r="B181" t="s">
        <v>538</v>
      </c>
      <c r="C181" t="s">
        <v>539</v>
      </c>
      <c r="D181" t="s">
        <v>66</v>
      </c>
      <c r="E181" t="s">
        <v>53</v>
      </c>
      <c r="F181" s="2">
        <v>1995.4</v>
      </c>
      <c r="G181" s="2">
        <v>76.400000000000006</v>
      </c>
      <c r="H181" s="2">
        <v>39.299999999999997</v>
      </c>
      <c r="I181" s="2">
        <v>2262.1</v>
      </c>
      <c r="J181" s="2">
        <v>144.19999999999999</v>
      </c>
      <c r="K181" s="2">
        <v>61.9</v>
      </c>
      <c r="L181" s="2">
        <v>61.9</v>
      </c>
      <c r="M181" s="2">
        <v>223.1</v>
      </c>
      <c r="N181" s="2">
        <v>29364.400000000001</v>
      </c>
      <c r="O181" s="2">
        <v>42876.3</v>
      </c>
      <c r="P181" s="2">
        <v>37101.599999999999</v>
      </c>
      <c r="Q181" s="2">
        <v>44179.1</v>
      </c>
      <c r="R181" s="2">
        <v>47177.7</v>
      </c>
      <c r="S181" s="2">
        <v>29629.9</v>
      </c>
      <c r="T181" s="2">
        <v>36207</v>
      </c>
      <c r="U181" s="2">
        <v>43564.7</v>
      </c>
      <c r="V181" s="2">
        <v>36992.400000000001</v>
      </c>
      <c r="W181" s="2">
        <v>45576.1</v>
      </c>
      <c r="X181" s="2">
        <v>43433.7</v>
      </c>
      <c r="Y181" s="2">
        <v>1889.3</v>
      </c>
      <c r="Z181" s="2">
        <v>55665.4</v>
      </c>
      <c r="AA181" s="2">
        <v>20189.2</v>
      </c>
      <c r="AB181" s="2">
        <v>41270.300000000003</v>
      </c>
      <c r="AC181" s="2">
        <v>28100.7</v>
      </c>
      <c r="AD181" s="2">
        <v>120.6</v>
      </c>
      <c r="AE181" s="2">
        <v>32334.3</v>
      </c>
      <c r="AF181" s="2">
        <v>87.4</v>
      </c>
      <c r="AG181" s="2">
        <v>0</v>
      </c>
      <c r="AH181" s="2">
        <v>73</v>
      </c>
      <c r="AI181" s="2">
        <v>55.9</v>
      </c>
      <c r="AJ181" s="2">
        <v>70.8</v>
      </c>
      <c r="AK181" s="2">
        <v>2396.6</v>
      </c>
      <c r="AL181" s="2">
        <v>110.7</v>
      </c>
      <c r="AM181" s="2">
        <v>73.099999999999994</v>
      </c>
      <c r="AN181" s="2">
        <v>74.900000000000006</v>
      </c>
      <c r="AO181" s="2">
        <v>74.8</v>
      </c>
      <c r="AP181" s="2">
        <v>74.599999999999994</v>
      </c>
      <c r="AQ181" s="2">
        <v>76.8</v>
      </c>
      <c r="AR181" s="2">
        <v>56.1</v>
      </c>
      <c r="AS181" s="2">
        <v>2849.5</v>
      </c>
      <c r="AT181" s="2">
        <v>22.8</v>
      </c>
      <c r="AU181" s="2">
        <v>70.599999999999994</v>
      </c>
      <c r="AV181" s="2">
        <v>70.7</v>
      </c>
      <c r="AW181" s="10" t="s">
        <v>898</v>
      </c>
      <c r="AX181" s="2">
        <f>AVERAGE($AP181:$AV181)*AX$13</f>
        <v>468.98207436399218</v>
      </c>
      <c r="AY181" s="2">
        <f t="shared" ref="AY181:BI182" si="526">AVERAGE($AP181:$AV181)*AY$13</f>
        <v>423.59671232876713</v>
      </c>
      <c r="AZ181" s="2">
        <f t="shared" si="526"/>
        <v>468.98207436399218</v>
      </c>
      <c r="BA181" s="2">
        <f t="shared" si="526"/>
        <v>453.85362035225046</v>
      </c>
      <c r="BB181" s="2">
        <f t="shared" si="526"/>
        <v>468.98207436399218</v>
      </c>
      <c r="BC181" s="2">
        <f t="shared" si="526"/>
        <v>453.85362035225046</v>
      </c>
      <c r="BD181" s="2">
        <f t="shared" si="526"/>
        <v>468.98207436399218</v>
      </c>
      <c r="BE181" s="2">
        <f t="shared" si="526"/>
        <v>468.98207436399218</v>
      </c>
      <c r="BF181" s="2">
        <f t="shared" si="526"/>
        <v>453.85362035225046</v>
      </c>
      <c r="BG181" s="2">
        <f t="shared" si="526"/>
        <v>468.98207436399218</v>
      </c>
      <c r="BH181" s="2">
        <f t="shared" si="526"/>
        <v>453.85362035225046</v>
      </c>
      <c r="BI181" s="2">
        <f t="shared" si="526"/>
        <v>468.98207436399218</v>
      </c>
      <c r="BJ181" s="2">
        <f t="shared" si="434"/>
        <v>5521.8857142857141</v>
      </c>
    </row>
    <row r="182" spans="1:62" x14ac:dyDescent="0.25">
      <c r="B182" t="s">
        <v>140</v>
      </c>
      <c r="C182" t="s">
        <v>141</v>
      </c>
      <c r="D182" t="s">
        <v>58</v>
      </c>
      <c r="E182" t="s">
        <v>65</v>
      </c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>
        <v>62</v>
      </c>
      <c r="Q182" s="2">
        <v>761.7</v>
      </c>
      <c r="R182" s="2">
        <v>71901.899999999994</v>
      </c>
      <c r="S182" s="2">
        <v>50215.4</v>
      </c>
      <c r="T182" s="2">
        <v>57234.8</v>
      </c>
      <c r="U182" s="2">
        <v>31796.3</v>
      </c>
      <c r="V182" s="2">
        <v>973.8</v>
      </c>
      <c r="W182" s="2">
        <v>1947.6</v>
      </c>
      <c r="X182" s="2">
        <v>316.39999999999998</v>
      </c>
      <c r="Y182" s="2">
        <v>0</v>
      </c>
      <c r="Z182" s="2">
        <v>0</v>
      </c>
      <c r="AA182" s="2">
        <v>0</v>
      </c>
      <c r="AB182" s="2">
        <v>321.8</v>
      </c>
      <c r="AC182" s="2">
        <v>3097.5</v>
      </c>
      <c r="AD182" s="2">
        <v>8517.7000000000007</v>
      </c>
      <c r="AE182" s="2">
        <v>6553.6</v>
      </c>
      <c r="AF182" s="2">
        <v>3143.1</v>
      </c>
      <c r="AG182" s="2">
        <v>2441</v>
      </c>
      <c r="AH182" s="2">
        <v>690.7</v>
      </c>
      <c r="AI182" s="2">
        <v>305.5</v>
      </c>
      <c r="AJ182" s="2">
        <v>45.5</v>
      </c>
      <c r="AK182" s="2">
        <v>60</v>
      </c>
      <c r="AL182" s="2">
        <v>55.9</v>
      </c>
      <c r="AM182" s="2">
        <v>33.1</v>
      </c>
      <c r="AN182" s="2">
        <v>299.89999999999998</v>
      </c>
      <c r="AO182" s="2">
        <v>5967.6</v>
      </c>
      <c r="AP182" s="2">
        <v>5263.2</v>
      </c>
      <c r="AQ182" s="2">
        <v>12778</v>
      </c>
      <c r="AR182" s="2">
        <v>10007.6</v>
      </c>
      <c r="AS182" s="2">
        <v>4051.6</v>
      </c>
      <c r="AT182" s="2">
        <v>2039.3</v>
      </c>
      <c r="AU182" s="2">
        <v>591.20000000000005</v>
      </c>
      <c r="AV182" s="2">
        <v>795.2</v>
      </c>
      <c r="AW182" s="10" t="s">
        <v>898</v>
      </c>
      <c r="AX182" s="2">
        <f>AVERAGE($AP182:$AV182)*AX$13</f>
        <v>5172.4889236790605</v>
      </c>
      <c r="AY182" s="2">
        <f t="shared" si="526"/>
        <v>4671.9254794520539</v>
      </c>
      <c r="AZ182" s="2">
        <f t="shared" si="526"/>
        <v>5172.4889236790605</v>
      </c>
      <c r="BA182" s="2">
        <f t="shared" si="526"/>
        <v>5005.6344422700577</v>
      </c>
      <c r="BB182" s="2">
        <f t="shared" si="526"/>
        <v>5172.4889236790605</v>
      </c>
      <c r="BC182" s="2">
        <f t="shared" si="526"/>
        <v>5005.6344422700577</v>
      </c>
      <c r="BD182" s="2">
        <f t="shared" si="526"/>
        <v>5172.4889236790605</v>
      </c>
      <c r="BE182" s="2">
        <f t="shared" si="526"/>
        <v>5172.4889236790605</v>
      </c>
      <c r="BF182" s="2">
        <f t="shared" si="526"/>
        <v>5005.6344422700577</v>
      </c>
      <c r="BG182" s="2">
        <f t="shared" si="526"/>
        <v>5172.4889236790605</v>
      </c>
      <c r="BH182" s="2">
        <f t="shared" si="526"/>
        <v>5005.6344422700577</v>
      </c>
      <c r="BI182" s="2">
        <f t="shared" si="526"/>
        <v>5172.4889236790605</v>
      </c>
      <c r="BJ182" s="2">
        <f t="shared" si="434"/>
        <v>60901.885714285716</v>
      </c>
    </row>
    <row r="183" spans="1:62" x14ac:dyDescent="0.25">
      <c r="B183" t="s">
        <v>742</v>
      </c>
      <c r="C183" t="s">
        <v>743</v>
      </c>
      <c r="D183" t="s">
        <v>52</v>
      </c>
      <c r="E183" t="s">
        <v>65</v>
      </c>
      <c r="F183" s="2">
        <v>41516.800000000003</v>
      </c>
      <c r="G183" s="2">
        <v>37991.199999999997</v>
      </c>
      <c r="H183" s="2">
        <v>39544.9</v>
      </c>
      <c r="I183" s="2">
        <v>38769.4</v>
      </c>
      <c r="J183" s="2">
        <v>37508.1</v>
      </c>
      <c r="K183" s="2">
        <v>36032.800000000003</v>
      </c>
      <c r="L183" s="2">
        <v>36439.599999999999</v>
      </c>
      <c r="M183" s="2">
        <v>35107.4</v>
      </c>
      <c r="N183" s="2">
        <v>33072.699999999997</v>
      </c>
      <c r="O183" s="2">
        <v>38579.599999999999</v>
      </c>
      <c r="P183" s="2">
        <v>34606.9</v>
      </c>
      <c r="Q183" s="2">
        <v>21622.5</v>
      </c>
      <c r="R183" s="2">
        <v>40109.599999999999</v>
      </c>
      <c r="S183" s="2">
        <v>37991.300000000003</v>
      </c>
      <c r="T183" s="2">
        <v>34054.199999999997</v>
      </c>
      <c r="U183" s="2">
        <v>35120.400000000001</v>
      </c>
      <c r="V183" s="2">
        <v>33386.9</v>
      </c>
      <c r="W183" s="2">
        <v>42774.3</v>
      </c>
      <c r="X183" s="2">
        <v>41799.199999999997</v>
      </c>
      <c r="Y183" s="2">
        <v>44826</v>
      </c>
      <c r="Z183" s="2">
        <v>37366</v>
      </c>
      <c r="AA183" s="2">
        <v>43984.3</v>
      </c>
      <c r="AB183" s="2">
        <v>38168.199999999997</v>
      </c>
      <c r="AC183" s="2">
        <v>34535.4</v>
      </c>
      <c r="AD183" s="2">
        <v>47133</v>
      </c>
      <c r="AE183" s="2">
        <v>44401.4</v>
      </c>
      <c r="AF183" s="2">
        <v>42072.5</v>
      </c>
      <c r="AG183" s="2">
        <v>36886.800000000003</v>
      </c>
      <c r="AH183" s="2">
        <v>36743.199999999997</v>
      </c>
      <c r="AI183" s="2">
        <v>40429.5</v>
      </c>
      <c r="AJ183" s="2">
        <v>40207.699999999997</v>
      </c>
      <c r="AK183" s="2">
        <v>39056</v>
      </c>
      <c r="AL183" s="2">
        <v>36490.699999999997</v>
      </c>
      <c r="AM183" s="2">
        <v>47202.6</v>
      </c>
      <c r="AN183" s="2">
        <v>39217.199999999997</v>
      </c>
      <c r="AO183" s="2">
        <v>31033.599999999999</v>
      </c>
      <c r="AP183" s="2">
        <v>45824.9</v>
      </c>
      <c r="AQ183" s="2">
        <v>42088</v>
      </c>
      <c r="AR183" s="2">
        <v>43711.199999999997</v>
      </c>
      <c r="AS183" s="2">
        <v>43305.599999999999</v>
      </c>
      <c r="AT183" s="2">
        <v>46875.7</v>
      </c>
      <c r="AU183" s="2">
        <v>28233.5</v>
      </c>
      <c r="AV183" s="2">
        <v>40469.1</v>
      </c>
      <c r="AW183" s="10" t="s">
        <v>895</v>
      </c>
      <c r="AX183" s="2">
        <f t="shared" ref="AX183:AX190" si="527">AVERAGE(AD183,AE183,AP183,AQ183)*1.042</f>
        <v>46746.021649999995</v>
      </c>
      <c r="AY183" s="2">
        <f t="shared" ref="AY183:AY190" si="528">AVERAGE(AD183,AE183,AP183,AQ183)*0.941</f>
        <v>42214.977324999993</v>
      </c>
      <c r="AZ183" s="2">
        <f t="shared" ref="AZ183:AZ190" si="529">AVERAGE(AF183,AR183)</f>
        <v>42891.85</v>
      </c>
      <c r="BA183" s="2">
        <f t="shared" ref="BA183:BA190" si="530">AVERAGE(AG183,AS183)</f>
        <v>40096.199999999997</v>
      </c>
      <c r="BB183" s="2">
        <f t="shared" ref="BB183:BB190" si="531">AVERAGE(AH183,AT183)</f>
        <v>41809.449999999997</v>
      </c>
      <c r="BC183" s="2">
        <f t="shared" ref="BC183:BC190" si="532">AVERAGE(AI183,AU183)</f>
        <v>34331.5</v>
      </c>
      <c r="BD183" s="2">
        <f t="shared" ref="BD183:BD190" si="533">AVERAGE(AJ183,AV183)</f>
        <v>40338.399999999994</v>
      </c>
      <c r="BE183" s="2">
        <f t="shared" ref="BE183:BE190" si="534">AVERAGE(M183,AK183)</f>
        <v>37081.699999999997</v>
      </c>
      <c r="BF183" s="2">
        <f t="shared" ref="BF183:BF190" si="535">AVERAGE(N183,AL183)</f>
        <v>34781.699999999997</v>
      </c>
      <c r="BG183" s="2">
        <f t="shared" ref="BG183:BG190" si="536">AVERAGE(O183,AM183)</f>
        <v>42891.1</v>
      </c>
      <c r="BH183" s="2">
        <f t="shared" ref="BH183:BH190" si="537">AVERAGE(P183,AN183)</f>
        <v>36912.050000000003</v>
      </c>
      <c r="BI183" s="2">
        <f t="shared" ref="BI183:BI190" si="538">AVERAGE(Q183,AO183)</f>
        <v>26328.05</v>
      </c>
      <c r="BJ183" s="2">
        <f t="shared" si="434"/>
        <v>466422.99897499999</v>
      </c>
    </row>
    <row r="184" spans="1:62" x14ac:dyDescent="0.25">
      <c r="B184" t="s">
        <v>730</v>
      </c>
      <c r="C184" t="s">
        <v>731</v>
      </c>
      <c r="D184" t="s">
        <v>58</v>
      </c>
      <c r="E184" t="s">
        <v>65</v>
      </c>
      <c r="F184" s="2">
        <v>107265.60000000001</v>
      </c>
      <c r="G184" s="2">
        <v>89089</v>
      </c>
      <c r="H184" s="2">
        <v>114015.2</v>
      </c>
      <c r="I184" s="2">
        <v>77677.600000000006</v>
      </c>
      <c r="J184" s="2">
        <v>66279.199999999997</v>
      </c>
      <c r="K184" s="2">
        <v>65750</v>
      </c>
      <c r="L184" s="2">
        <v>42940.4</v>
      </c>
      <c r="M184" s="2">
        <v>71447.600000000006</v>
      </c>
      <c r="N184" s="2">
        <v>74489.399999999994</v>
      </c>
      <c r="O184" s="2">
        <v>79859.8</v>
      </c>
      <c r="P184" s="2">
        <v>92131.6</v>
      </c>
      <c r="Q184" s="2">
        <v>109962.1</v>
      </c>
      <c r="R184" s="2">
        <v>116443.4</v>
      </c>
      <c r="S184" s="2">
        <v>106862.8</v>
      </c>
      <c r="T184" s="2">
        <v>77465.100000000006</v>
      </c>
      <c r="U184" s="2">
        <v>80988.3</v>
      </c>
      <c r="V184" s="2">
        <v>60171.9</v>
      </c>
      <c r="W184" s="2">
        <v>60515</v>
      </c>
      <c r="X184" s="2">
        <v>53653.1</v>
      </c>
      <c r="Y184" s="2">
        <v>54183.6</v>
      </c>
      <c r="Z184" s="2">
        <v>55008.5</v>
      </c>
      <c r="AA184" s="2">
        <v>60144.9</v>
      </c>
      <c r="AB184" s="2">
        <v>65395.9</v>
      </c>
      <c r="AC184" s="2">
        <v>61671.9</v>
      </c>
      <c r="AD184" s="2">
        <v>48476.4</v>
      </c>
      <c r="AE184" s="2">
        <v>47339.1</v>
      </c>
      <c r="AF184" s="2">
        <v>51732.2</v>
      </c>
      <c r="AG184" s="2">
        <v>38101.699999999997</v>
      </c>
      <c r="AH184" s="2">
        <v>65302</v>
      </c>
      <c r="AI184" s="2">
        <v>49511.3</v>
      </c>
      <c r="AJ184" s="2">
        <v>54580.9</v>
      </c>
      <c r="AK184" s="2">
        <v>85018.5</v>
      </c>
      <c r="AL184" s="2">
        <v>70564.100000000006</v>
      </c>
      <c r="AM184" s="2">
        <v>90473.600000000006</v>
      </c>
      <c r="AN184" s="2">
        <v>58095.7</v>
      </c>
      <c r="AO184" s="2">
        <v>112501.3</v>
      </c>
      <c r="AP184" s="2">
        <v>102173.2</v>
      </c>
      <c r="AQ184" s="2">
        <v>89833.7</v>
      </c>
      <c r="AR184" s="2">
        <v>81411.7</v>
      </c>
      <c r="AS184" s="2">
        <v>71895.199999999997</v>
      </c>
      <c r="AT184" s="2">
        <v>54329.599999999999</v>
      </c>
      <c r="AU184" s="2">
        <v>74932</v>
      </c>
      <c r="AV184" s="2">
        <v>52175.3</v>
      </c>
      <c r="AW184" s="10" t="s">
        <v>895</v>
      </c>
      <c r="AX184" s="2">
        <f t="shared" si="527"/>
        <v>74977.73520000001</v>
      </c>
      <c r="AY184" s="2">
        <f t="shared" si="528"/>
        <v>67710.219599999997</v>
      </c>
      <c r="AZ184" s="2">
        <f t="shared" si="529"/>
        <v>66571.95</v>
      </c>
      <c r="BA184" s="2">
        <f t="shared" si="530"/>
        <v>54998.45</v>
      </c>
      <c r="BB184" s="2">
        <f t="shared" si="531"/>
        <v>59815.8</v>
      </c>
      <c r="BC184" s="2">
        <f t="shared" si="532"/>
        <v>62221.65</v>
      </c>
      <c r="BD184" s="2">
        <f t="shared" si="533"/>
        <v>53378.100000000006</v>
      </c>
      <c r="BE184" s="2">
        <f t="shared" si="534"/>
        <v>78233.05</v>
      </c>
      <c r="BF184" s="2">
        <f t="shared" si="535"/>
        <v>72526.75</v>
      </c>
      <c r="BG184" s="2">
        <f t="shared" si="536"/>
        <v>85166.700000000012</v>
      </c>
      <c r="BH184" s="2">
        <f t="shared" si="537"/>
        <v>75113.649999999994</v>
      </c>
      <c r="BI184" s="2">
        <f t="shared" si="538"/>
        <v>111231.70000000001</v>
      </c>
      <c r="BJ184" s="2">
        <f t="shared" si="434"/>
        <v>861945.7548</v>
      </c>
    </row>
    <row r="185" spans="1:62" x14ac:dyDescent="0.25">
      <c r="B185" t="s">
        <v>608</v>
      </c>
      <c r="C185" t="s">
        <v>609</v>
      </c>
      <c r="D185" t="s">
        <v>64</v>
      </c>
      <c r="E185" t="s">
        <v>53</v>
      </c>
      <c r="F185" s="2">
        <v>1163238</v>
      </c>
      <c r="G185" s="2">
        <v>1106286.1000000001</v>
      </c>
      <c r="H185" s="2">
        <v>1179081</v>
      </c>
      <c r="I185" s="2">
        <v>1042746.9</v>
      </c>
      <c r="J185" s="2">
        <v>1095067.8</v>
      </c>
      <c r="K185" s="2">
        <v>985811.6</v>
      </c>
      <c r="L185" s="2">
        <v>1049986.1000000001</v>
      </c>
      <c r="M185" s="2">
        <v>1102120.8999999999</v>
      </c>
      <c r="N185" s="2">
        <v>1054178.3</v>
      </c>
      <c r="O185" s="2">
        <v>1049371.1000000001</v>
      </c>
      <c r="P185" s="2">
        <v>1002580.8</v>
      </c>
      <c r="Q185" s="2">
        <v>1095219.2</v>
      </c>
      <c r="R185" s="2">
        <v>1241877</v>
      </c>
      <c r="S185" s="2">
        <v>1114835.8999999999</v>
      </c>
      <c r="T185" s="2">
        <v>1239603.2</v>
      </c>
      <c r="U185" s="2">
        <v>1148407</v>
      </c>
      <c r="V185" s="2">
        <v>1088777.8999999999</v>
      </c>
      <c r="W185" s="2">
        <v>1034470.5</v>
      </c>
      <c r="X185" s="2">
        <v>1065627.3</v>
      </c>
      <c r="Y185" s="2">
        <v>1071073.5</v>
      </c>
      <c r="Z185" s="2">
        <v>950566.7</v>
      </c>
      <c r="AA185" s="2">
        <v>1099047.1000000001</v>
      </c>
      <c r="AB185" s="2">
        <v>652986.6</v>
      </c>
      <c r="AC185" s="2">
        <v>1117108.1000000001</v>
      </c>
      <c r="AD185" s="2">
        <v>981843.4</v>
      </c>
      <c r="AE185" s="2">
        <v>1042028.1</v>
      </c>
      <c r="AF185" s="2">
        <v>1108177.3999999999</v>
      </c>
      <c r="AG185" s="2">
        <v>1141675.5</v>
      </c>
      <c r="AH185" s="2">
        <v>1085309.8999999999</v>
      </c>
      <c r="AI185" s="2">
        <v>1040035.5</v>
      </c>
      <c r="AJ185" s="2">
        <v>942799.8</v>
      </c>
      <c r="AK185" s="2">
        <v>1006501</v>
      </c>
      <c r="AL185" s="2">
        <v>949473.6</v>
      </c>
      <c r="AM185" s="2">
        <v>1091011.8</v>
      </c>
      <c r="AN185" s="2">
        <v>993384.5</v>
      </c>
      <c r="AO185" s="2">
        <v>972968.8</v>
      </c>
      <c r="AP185" s="2">
        <v>942637.5</v>
      </c>
      <c r="AQ185" s="2">
        <v>903241.5</v>
      </c>
      <c r="AR185" s="2">
        <v>1119410.7</v>
      </c>
      <c r="AS185" s="2">
        <v>1022329.1</v>
      </c>
      <c r="AT185" s="2">
        <v>862021.2</v>
      </c>
      <c r="AU185" s="2">
        <v>994672.5</v>
      </c>
      <c r="AV185" s="2">
        <v>979845.6</v>
      </c>
      <c r="AW185" s="10" t="s">
        <v>895</v>
      </c>
      <c r="AX185" s="2">
        <f t="shared" si="527"/>
        <v>1008070.00525</v>
      </c>
      <c r="AY185" s="2">
        <f t="shared" si="528"/>
        <v>910358.80512499996</v>
      </c>
      <c r="AZ185" s="2">
        <f t="shared" si="529"/>
        <v>1113794.0499999998</v>
      </c>
      <c r="BA185" s="2">
        <f t="shared" si="530"/>
        <v>1082002.3</v>
      </c>
      <c r="BB185" s="2">
        <f t="shared" si="531"/>
        <v>973665.54999999993</v>
      </c>
      <c r="BC185" s="2">
        <f t="shared" si="532"/>
        <v>1017354</v>
      </c>
      <c r="BD185" s="2">
        <f t="shared" si="533"/>
        <v>961322.7</v>
      </c>
      <c r="BE185" s="2">
        <f t="shared" si="534"/>
        <v>1054310.95</v>
      </c>
      <c r="BF185" s="2">
        <f t="shared" si="535"/>
        <v>1001825.95</v>
      </c>
      <c r="BG185" s="2">
        <f t="shared" si="536"/>
        <v>1070191.4500000002</v>
      </c>
      <c r="BH185" s="2">
        <f t="shared" si="537"/>
        <v>997982.65</v>
      </c>
      <c r="BI185" s="2">
        <f t="shared" si="538"/>
        <v>1034094</v>
      </c>
      <c r="BJ185" s="2">
        <f t="shared" si="434"/>
        <v>12224972.410375001</v>
      </c>
    </row>
    <row r="186" spans="1:62" x14ac:dyDescent="0.25">
      <c r="B186" t="s">
        <v>759</v>
      </c>
      <c r="C186" t="s">
        <v>760</v>
      </c>
      <c r="D186" t="s">
        <v>58</v>
      </c>
      <c r="E186" t="s">
        <v>65</v>
      </c>
      <c r="F186" s="2">
        <v>102568</v>
      </c>
      <c r="G186" s="2">
        <v>67566.100000000006</v>
      </c>
      <c r="H186" s="2">
        <v>88314.7</v>
      </c>
      <c r="I186" s="2">
        <v>87320.1</v>
      </c>
      <c r="J186" s="2">
        <v>95392.3</v>
      </c>
      <c r="K186" s="2">
        <v>90652.1</v>
      </c>
      <c r="L186" s="2">
        <v>80605.3</v>
      </c>
      <c r="M186" s="2">
        <v>73896</v>
      </c>
      <c r="N186" s="2">
        <v>84847.6</v>
      </c>
      <c r="O186" s="2">
        <v>72424.3</v>
      </c>
      <c r="P186" s="2">
        <v>81925.399999999994</v>
      </c>
      <c r="Q186" s="2">
        <v>83406.2</v>
      </c>
      <c r="R186" s="2">
        <v>84462</v>
      </c>
      <c r="S186" s="2">
        <v>87642.3</v>
      </c>
      <c r="T186" s="2">
        <v>96868.1</v>
      </c>
      <c r="U186" s="2">
        <v>98622.8</v>
      </c>
      <c r="V186" s="2">
        <v>104243</v>
      </c>
      <c r="W186" s="2">
        <v>96085.5</v>
      </c>
      <c r="X186" s="2">
        <v>100084</v>
      </c>
      <c r="Y186" s="2">
        <v>108454.5</v>
      </c>
      <c r="Z186" s="2">
        <v>97848.3</v>
      </c>
      <c r="AA186" s="2">
        <v>90867.8</v>
      </c>
      <c r="AB186" s="2">
        <v>79080.5</v>
      </c>
      <c r="AC186" s="2">
        <v>86758.5</v>
      </c>
      <c r="AD186" s="2">
        <v>77173.899999999994</v>
      </c>
      <c r="AE186" s="2">
        <v>72688.800000000003</v>
      </c>
      <c r="AF186" s="2">
        <v>89442.2</v>
      </c>
      <c r="AG186" s="2">
        <v>92631</v>
      </c>
      <c r="AH186" s="2">
        <v>64630.5</v>
      </c>
      <c r="AI186" s="2">
        <v>48153</v>
      </c>
      <c r="AJ186" s="2">
        <v>84196.1</v>
      </c>
      <c r="AK186" s="2">
        <v>65003.5</v>
      </c>
      <c r="AL186" s="2">
        <v>72424.5</v>
      </c>
      <c r="AM186" s="2">
        <v>66527.600000000006</v>
      </c>
      <c r="AN186" s="2">
        <v>38245.5</v>
      </c>
      <c r="AO186" s="2">
        <v>22962.6</v>
      </c>
      <c r="AP186" s="2">
        <v>61036.5</v>
      </c>
      <c r="AQ186" s="2">
        <v>59976</v>
      </c>
      <c r="AR186" s="2">
        <v>60291.8</v>
      </c>
      <c r="AS186" s="2">
        <v>56818.1</v>
      </c>
      <c r="AT186" s="2">
        <v>77184.5</v>
      </c>
      <c r="AU186" s="2">
        <v>92905.8</v>
      </c>
      <c r="AV186" s="2">
        <v>85215.4</v>
      </c>
      <c r="AW186" s="10" t="s">
        <v>895</v>
      </c>
      <c r="AX186" s="2">
        <f t="shared" si="527"/>
        <v>70562.989600000001</v>
      </c>
      <c r="AY186" s="2">
        <f t="shared" si="528"/>
        <v>63723.390800000001</v>
      </c>
      <c r="AZ186" s="2">
        <f t="shared" si="529"/>
        <v>74867</v>
      </c>
      <c r="BA186" s="2">
        <f t="shared" si="530"/>
        <v>74724.55</v>
      </c>
      <c r="BB186" s="2">
        <f t="shared" si="531"/>
        <v>70907.5</v>
      </c>
      <c r="BC186" s="2">
        <f t="shared" si="532"/>
        <v>70529.399999999994</v>
      </c>
      <c r="BD186" s="2">
        <f t="shared" si="533"/>
        <v>84705.75</v>
      </c>
      <c r="BE186" s="2">
        <f t="shared" si="534"/>
        <v>69449.75</v>
      </c>
      <c r="BF186" s="2">
        <f t="shared" si="535"/>
        <v>78636.05</v>
      </c>
      <c r="BG186" s="2">
        <f t="shared" si="536"/>
        <v>69475.950000000012</v>
      </c>
      <c r="BH186" s="2">
        <f t="shared" si="537"/>
        <v>60085.45</v>
      </c>
      <c r="BI186" s="2">
        <f t="shared" si="538"/>
        <v>53184.399999999994</v>
      </c>
      <c r="BJ186" s="2">
        <f t="shared" si="434"/>
        <v>840852.18040000007</v>
      </c>
    </row>
    <row r="187" spans="1:62" x14ac:dyDescent="0.25">
      <c r="B187" t="s">
        <v>302</v>
      </c>
      <c r="C187" t="s">
        <v>303</v>
      </c>
      <c r="D187" t="s">
        <v>52</v>
      </c>
      <c r="E187" t="s">
        <v>65</v>
      </c>
      <c r="F187" s="2">
        <v>23465.8</v>
      </c>
      <c r="G187" s="2">
        <v>26956.1</v>
      </c>
      <c r="H187" s="2">
        <v>25327.5</v>
      </c>
      <c r="I187" s="2">
        <v>23589.1</v>
      </c>
      <c r="J187" s="2">
        <v>22682.400000000001</v>
      </c>
      <c r="K187" s="2">
        <v>25258.1</v>
      </c>
      <c r="L187" s="2">
        <v>23368.799999999999</v>
      </c>
      <c r="M187" s="2">
        <v>19604</v>
      </c>
      <c r="N187" s="2">
        <v>19652.099999999999</v>
      </c>
      <c r="O187" s="2">
        <v>19368.5</v>
      </c>
      <c r="P187" s="2">
        <v>28546.9</v>
      </c>
      <c r="Q187" s="2">
        <v>22623.5</v>
      </c>
      <c r="R187" s="2">
        <v>26945.599999999999</v>
      </c>
      <c r="S187" s="2">
        <v>24851.7</v>
      </c>
      <c r="T187" s="2">
        <v>23247</v>
      </c>
      <c r="U187" s="2">
        <v>21830.1</v>
      </c>
      <c r="V187" s="2">
        <v>22831.3</v>
      </c>
      <c r="W187" s="2">
        <v>21986.799999999999</v>
      </c>
      <c r="X187" s="2">
        <v>19452</v>
      </c>
      <c r="Y187" s="2">
        <v>21111.5</v>
      </c>
      <c r="Z187" s="2">
        <v>22536.799999999999</v>
      </c>
      <c r="AA187" s="2">
        <v>26894</v>
      </c>
      <c r="AB187" s="2">
        <v>24875.599999999999</v>
      </c>
      <c r="AC187" s="2">
        <v>23358.6</v>
      </c>
      <c r="AD187" s="2">
        <v>21830.1</v>
      </c>
      <c r="AE187" s="2">
        <v>23303.5</v>
      </c>
      <c r="AF187" s="2">
        <v>22824.6</v>
      </c>
      <c r="AG187" s="2">
        <v>24568</v>
      </c>
      <c r="AH187" s="2">
        <v>25543.3</v>
      </c>
      <c r="AI187" s="2">
        <v>23592.7</v>
      </c>
      <c r="AJ187" s="2">
        <v>24658.400000000001</v>
      </c>
      <c r="AK187" s="2">
        <v>21559</v>
      </c>
      <c r="AL187" s="2">
        <v>23039.9</v>
      </c>
      <c r="AM187" s="2">
        <v>27598.5</v>
      </c>
      <c r="AN187" s="2">
        <v>26404.3</v>
      </c>
      <c r="AO187" s="2">
        <v>31456.9</v>
      </c>
      <c r="AP187" s="2">
        <v>26262.7</v>
      </c>
      <c r="AQ187" s="2">
        <v>30457.7</v>
      </c>
      <c r="AR187" s="2">
        <v>29071.8</v>
      </c>
      <c r="AS187" s="2">
        <v>25372.7</v>
      </c>
      <c r="AT187" s="2">
        <v>25334.400000000001</v>
      </c>
      <c r="AU187" s="2">
        <v>22120.3</v>
      </c>
      <c r="AV187" s="2">
        <v>25282.1</v>
      </c>
      <c r="AW187" s="10" t="s">
        <v>895</v>
      </c>
      <c r="AX187" s="2">
        <f t="shared" si="527"/>
        <v>26532.967000000001</v>
      </c>
      <c r="AY187" s="2">
        <f t="shared" si="528"/>
        <v>23961.1535</v>
      </c>
      <c r="AZ187" s="2">
        <f t="shared" si="529"/>
        <v>25948.199999999997</v>
      </c>
      <c r="BA187" s="2">
        <f t="shared" si="530"/>
        <v>24970.35</v>
      </c>
      <c r="BB187" s="2">
        <f t="shared" si="531"/>
        <v>25438.85</v>
      </c>
      <c r="BC187" s="2">
        <f t="shared" si="532"/>
        <v>22856.5</v>
      </c>
      <c r="BD187" s="2">
        <f t="shared" si="533"/>
        <v>24970.25</v>
      </c>
      <c r="BE187" s="2">
        <f t="shared" si="534"/>
        <v>20581.5</v>
      </c>
      <c r="BF187" s="2">
        <f t="shared" si="535"/>
        <v>21346</v>
      </c>
      <c r="BG187" s="2">
        <f t="shared" si="536"/>
        <v>23483.5</v>
      </c>
      <c r="BH187" s="2">
        <f t="shared" si="537"/>
        <v>27475.599999999999</v>
      </c>
      <c r="BI187" s="2">
        <f t="shared" si="538"/>
        <v>27040.2</v>
      </c>
      <c r="BJ187" s="2">
        <f t="shared" si="434"/>
        <v>294605.07050000003</v>
      </c>
    </row>
    <row r="188" spans="1:62" x14ac:dyDescent="0.25">
      <c r="B188" t="s">
        <v>73</v>
      </c>
      <c r="C188" t="s">
        <v>75</v>
      </c>
      <c r="D188" t="s">
        <v>52</v>
      </c>
      <c r="E188" t="s">
        <v>74</v>
      </c>
      <c r="F188" s="2">
        <v>40508</v>
      </c>
      <c r="G188" s="2">
        <v>30671.4</v>
      </c>
      <c r="H188" s="2">
        <v>36999</v>
      </c>
      <c r="I188" s="2">
        <f>32385.5+1122.1</f>
        <v>33507.599999999999</v>
      </c>
      <c r="J188" s="2">
        <v>32863.800000000003</v>
      </c>
      <c r="K188" s="2">
        <v>34391.199999999997</v>
      </c>
      <c r="L188" s="2">
        <v>27415</v>
      </c>
      <c r="M188" s="2">
        <v>24375</v>
      </c>
      <c r="N188" s="2">
        <v>24218.6</v>
      </c>
      <c r="O188" s="2">
        <v>26398.799999999999</v>
      </c>
      <c r="P188" s="2">
        <v>28442.5</v>
      </c>
      <c r="Q188" s="2">
        <v>25622.9</v>
      </c>
      <c r="R188" s="2">
        <v>34930.300000000003</v>
      </c>
      <c r="S188" s="2">
        <v>29689.3</v>
      </c>
      <c r="T188" s="2">
        <v>30674.6</v>
      </c>
      <c r="U188" s="2">
        <v>27806.5</v>
      </c>
      <c r="V188" s="2">
        <v>26426.400000000001</v>
      </c>
      <c r="W188" s="2">
        <v>22528</v>
      </c>
      <c r="X188" s="2">
        <v>24229.7</v>
      </c>
      <c r="Y188" s="2">
        <v>26508.6</v>
      </c>
      <c r="Z188" s="2">
        <v>26452</v>
      </c>
      <c r="AA188" s="2">
        <v>31069.4</v>
      </c>
      <c r="AB188" s="2">
        <v>30355.8</v>
      </c>
      <c r="AC188" s="2">
        <v>33898.800000000003</v>
      </c>
      <c r="AD188" s="2">
        <v>34089.1</v>
      </c>
      <c r="AE188" s="2">
        <v>31258.799999999999</v>
      </c>
      <c r="AF188" s="2">
        <v>25961.8</v>
      </c>
      <c r="AG188" s="2">
        <v>13551</v>
      </c>
      <c r="AH188" s="2">
        <v>11263.2</v>
      </c>
      <c r="AI188" s="2">
        <v>15942.8</v>
      </c>
      <c r="AJ188" s="2">
        <v>27812</v>
      </c>
      <c r="AK188" s="2">
        <v>27651.4</v>
      </c>
      <c r="AL188" s="2">
        <v>24542</v>
      </c>
      <c r="AM188" s="2">
        <v>26851.9</v>
      </c>
      <c r="AN188" s="2">
        <v>28167.4</v>
      </c>
      <c r="AO188" s="2">
        <v>25852</v>
      </c>
      <c r="AP188" s="2">
        <v>35355.1</v>
      </c>
      <c r="AQ188" s="2">
        <v>30530.400000000001</v>
      </c>
      <c r="AR188" s="2">
        <v>30355.7</v>
      </c>
      <c r="AS188" s="2">
        <v>23608</v>
      </c>
      <c r="AT188" s="2">
        <v>27149.1</v>
      </c>
      <c r="AU188" s="2">
        <v>24908</v>
      </c>
      <c r="AV188" s="2">
        <v>27175.200000000001</v>
      </c>
      <c r="AW188" s="10" t="s">
        <v>895</v>
      </c>
      <c r="AX188" s="2">
        <f t="shared" si="527"/>
        <v>34186.3007</v>
      </c>
      <c r="AY188" s="2">
        <f t="shared" si="528"/>
        <v>30872.657349999998</v>
      </c>
      <c r="AZ188" s="2">
        <f t="shared" si="529"/>
        <v>28158.75</v>
      </c>
      <c r="BA188" s="2">
        <f t="shared" si="530"/>
        <v>18579.5</v>
      </c>
      <c r="BB188" s="2">
        <f t="shared" si="531"/>
        <v>19206.150000000001</v>
      </c>
      <c r="BC188" s="2">
        <f t="shared" si="532"/>
        <v>20425.400000000001</v>
      </c>
      <c r="BD188" s="2">
        <f t="shared" si="533"/>
        <v>27493.599999999999</v>
      </c>
      <c r="BE188" s="2">
        <f t="shared" si="534"/>
        <v>26013.200000000001</v>
      </c>
      <c r="BF188" s="2">
        <f t="shared" si="535"/>
        <v>24380.3</v>
      </c>
      <c r="BG188" s="2">
        <f t="shared" si="536"/>
        <v>26625.35</v>
      </c>
      <c r="BH188" s="2">
        <f t="shared" si="537"/>
        <v>28304.95</v>
      </c>
      <c r="BI188" s="2">
        <f t="shared" si="538"/>
        <v>25737.45</v>
      </c>
      <c r="BJ188" s="2">
        <f t="shared" si="434"/>
        <v>309983.60805000004</v>
      </c>
    </row>
    <row r="189" spans="1:62" s="5" customFormat="1" x14ac:dyDescent="0.25">
      <c r="A189"/>
      <c r="B189" t="s">
        <v>674</v>
      </c>
      <c r="C189" t="s">
        <v>675</v>
      </c>
      <c r="D189" t="s">
        <v>66</v>
      </c>
      <c r="E189" t="s">
        <v>65</v>
      </c>
      <c r="F189" s="2">
        <v>101982.39999999999</v>
      </c>
      <c r="G189" s="2">
        <v>91920.6</v>
      </c>
      <c r="H189" s="2">
        <v>98788.2</v>
      </c>
      <c r="I189" s="2">
        <v>86600.4</v>
      </c>
      <c r="J189" s="2">
        <v>76844.600000000006</v>
      </c>
      <c r="K189" s="2">
        <v>83504.800000000003</v>
      </c>
      <c r="L189" s="2">
        <v>85756.5</v>
      </c>
      <c r="M189" s="2">
        <v>85067.3</v>
      </c>
      <c r="N189" s="2">
        <v>84618.5</v>
      </c>
      <c r="O189" s="2">
        <v>86110.2</v>
      </c>
      <c r="P189" s="2">
        <v>87257.5</v>
      </c>
      <c r="Q189" s="2">
        <v>81171.8</v>
      </c>
      <c r="R189" s="2">
        <v>89812.800000000003</v>
      </c>
      <c r="S189" s="2">
        <v>84750.3</v>
      </c>
      <c r="T189" s="2">
        <v>86692.4</v>
      </c>
      <c r="U189" s="2">
        <v>83930.5</v>
      </c>
      <c r="V189" s="2">
        <v>86840</v>
      </c>
      <c r="W189" s="2">
        <v>79775.600000000006</v>
      </c>
      <c r="X189" s="2">
        <v>78912.100000000006</v>
      </c>
      <c r="Y189" s="2">
        <v>75253.3</v>
      </c>
      <c r="Z189" s="2">
        <v>75181.100000000006</v>
      </c>
      <c r="AA189" s="2">
        <v>81860.100000000006</v>
      </c>
      <c r="AB189" s="2">
        <v>75607.8</v>
      </c>
      <c r="AC189" s="2">
        <v>89575.1</v>
      </c>
      <c r="AD189" s="2">
        <v>82635.100000000006</v>
      </c>
      <c r="AE189" s="2">
        <v>74074</v>
      </c>
      <c r="AF189" s="2">
        <v>82613.100000000006</v>
      </c>
      <c r="AG189" s="2">
        <v>69478.399999999994</v>
      </c>
      <c r="AH189" s="2">
        <v>68140.800000000003</v>
      </c>
      <c r="AI189" s="2">
        <v>61769.5</v>
      </c>
      <c r="AJ189" s="2">
        <v>65844.7</v>
      </c>
      <c r="AK189" s="2">
        <v>50630.3</v>
      </c>
      <c r="AL189" s="2">
        <v>68431.3</v>
      </c>
      <c r="AM189" s="2">
        <v>67046.100000000006</v>
      </c>
      <c r="AN189" s="2">
        <v>65460</v>
      </c>
      <c r="AO189" s="2">
        <v>52296.800000000003</v>
      </c>
      <c r="AP189" s="2">
        <v>54830.2</v>
      </c>
      <c r="AQ189" s="2">
        <v>59144.4</v>
      </c>
      <c r="AR189" s="2">
        <v>58867.8</v>
      </c>
      <c r="AS189" s="2">
        <v>52603.199999999997</v>
      </c>
      <c r="AT189" s="2">
        <v>66537.7</v>
      </c>
      <c r="AU189" s="2">
        <v>76460.800000000003</v>
      </c>
      <c r="AV189" s="2">
        <v>83553.600000000006</v>
      </c>
      <c r="AW189" s="10" t="s">
        <v>895</v>
      </c>
      <c r="AX189" s="2">
        <f t="shared" si="527"/>
        <v>70513.10385</v>
      </c>
      <c r="AY189" s="2">
        <f t="shared" si="528"/>
        <v>63678.340425000002</v>
      </c>
      <c r="AZ189" s="2">
        <f t="shared" si="529"/>
        <v>70740.450000000012</v>
      </c>
      <c r="BA189" s="2">
        <f t="shared" si="530"/>
        <v>61040.799999999996</v>
      </c>
      <c r="BB189" s="2">
        <f t="shared" si="531"/>
        <v>67339.25</v>
      </c>
      <c r="BC189" s="2">
        <f t="shared" si="532"/>
        <v>69115.149999999994</v>
      </c>
      <c r="BD189" s="2">
        <f t="shared" si="533"/>
        <v>74699.149999999994</v>
      </c>
      <c r="BE189" s="2">
        <f t="shared" si="534"/>
        <v>67848.800000000003</v>
      </c>
      <c r="BF189" s="2">
        <f t="shared" si="535"/>
        <v>76524.899999999994</v>
      </c>
      <c r="BG189" s="2">
        <f t="shared" si="536"/>
        <v>76578.149999999994</v>
      </c>
      <c r="BH189" s="2">
        <f t="shared" si="537"/>
        <v>76358.75</v>
      </c>
      <c r="BI189" s="2">
        <f t="shared" si="538"/>
        <v>66734.3</v>
      </c>
      <c r="BJ189" s="2">
        <f t="shared" si="434"/>
        <v>841171.1442750002</v>
      </c>
    </row>
    <row r="190" spans="1:62" x14ac:dyDescent="0.25">
      <c r="B190" t="s">
        <v>176</v>
      </c>
      <c r="C190" t="s">
        <v>177</v>
      </c>
      <c r="D190" t="s">
        <v>66</v>
      </c>
      <c r="E190" t="s">
        <v>53</v>
      </c>
      <c r="F190" s="2">
        <v>82128.800000000003</v>
      </c>
      <c r="G190" s="2">
        <v>68494.399999999994</v>
      </c>
      <c r="H190" s="2">
        <v>65676</v>
      </c>
      <c r="I190" s="2">
        <v>94411.199999999997</v>
      </c>
      <c r="J190" s="2">
        <v>72506</v>
      </c>
      <c r="K190" s="2">
        <v>71397.8</v>
      </c>
      <c r="L190" s="2">
        <v>68984.100000000006</v>
      </c>
      <c r="M190" s="2">
        <v>71269.899999999994</v>
      </c>
      <c r="N190" s="2">
        <v>55459.5</v>
      </c>
      <c r="O190" s="2">
        <v>59768.5</v>
      </c>
      <c r="P190" s="2">
        <v>52747.7</v>
      </c>
      <c r="Q190" s="2">
        <v>58964.9</v>
      </c>
      <c r="R190" s="2">
        <v>65500.2</v>
      </c>
      <c r="S190" s="2">
        <v>52707.8</v>
      </c>
      <c r="T190" s="2">
        <v>59168.4</v>
      </c>
      <c r="U190" s="2">
        <v>54580.1</v>
      </c>
      <c r="V190" s="2">
        <v>55197.5</v>
      </c>
      <c r="W190" s="2">
        <v>63111.9</v>
      </c>
      <c r="X190" s="2">
        <v>64458.8</v>
      </c>
      <c r="Y190" s="2">
        <v>68183.5</v>
      </c>
      <c r="Z190" s="2">
        <v>81218.3</v>
      </c>
      <c r="AA190" s="2">
        <v>98553</v>
      </c>
      <c r="AB190" s="2">
        <v>80301</v>
      </c>
      <c r="AC190" s="2">
        <v>87246.6</v>
      </c>
      <c r="AD190" s="2">
        <v>87581.3</v>
      </c>
      <c r="AE190" s="2">
        <v>76546</v>
      </c>
      <c r="AF190" s="2">
        <v>82729</v>
      </c>
      <c r="AG190" s="2">
        <v>56002.7</v>
      </c>
      <c r="AH190" s="2">
        <v>74180.100000000006</v>
      </c>
      <c r="AI190" s="2">
        <v>85065.5</v>
      </c>
      <c r="AJ190" s="2">
        <v>77006.5</v>
      </c>
      <c r="AK190" s="2">
        <v>68861.399999999994</v>
      </c>
      <c r="AL190" s="2">
        <v>75679.5</v>
      </c>
      <c r="AM190" s="2">
        <v>72634.2</v>
      </c>
      <c r="AN190" s="2">
        <v>70621.899999999994</v>
      </c>
      <c r="AO190" s="2">
        <v>65239.6</v>
      </c>
      <c r="AP190" s="2">
        <v>77401.3</v>
      </c>
      <c r="AQ190" s="2">
        <v>76880.399999999994</v>
      </c>
      <c r="AR190" s="2">
        <v>68584.600000000006</v>
      </c>
      <c r="AS190" s="2">
        <v>63627.199999999997</v>
      </c>
      <c r="AT190" s="2">
        <v>55335.9</v>
      </c>
      <c r="AU190" s="2">
        <v>60372</v>
      </c>
      <c r="AV190" s="2">
        <v>49229.1</v>
      </c>
      <c r="AW190" s="10" t="s">
        <v>895</v>
      </c>
      <c r="AX190" s="2">
        <f t="shared" si="527"/>
        <v>82945.544500000004</v>
      </c>
      <c r="AY190" s="2">
        <f t="shared" si="528"/>
        <v>74905.717250000002</v>
      </c>
      <c r="AZ190" s="2">
        <f t="shared" si="529"/>
        <v>75656.800000000003</v>
      </c>
      <c r="BA190" s="2">
        <f t="shared" si="530"/>
        <v>59814.95</v>
      </c>
      <c r="BB190" s="2">
        <f t="shared" si="531"/>
        <v>64758</v>
      </c>
      <c r="BC190" s="2">
        <f t="shared" si="532"/>
        <v>72718.75</v>
      </c>
      <c r="BD190" s="2">
        <f t="shared" si="533"/>
        <v>63117.8</v>
      </c>
      <c r="BE190" s="2">
        <f t="shared" si="534"/>
        <v>70065.649999999994</v>
      </c>
      <c r="BF190" s="2">
        <f t="shared" si="535"/>
        <v>65569.5</v>
      </c>
      <c r="BG190" s="2">
        <f t="shared" si="536"/>
        <v>66201.350000000006</v>
      </c>
      <c r="BH190" s="2">
        <f t="shared" si="537"/>
        <v>61684.799999999996</v>
      </c>
      <c r="BI190" s="2">
        <f t="shared" si="538"/>
        <v>62102.25</v>
      </c>
      <c r="BJ190" s="2">
        <f t="shared" si="434"/>
        <v>819541.11175000004</v>
      </c>
    </row>
    <row r="191" spans="1:62" x14ac:dyDescent="0.25">
      <c r="B191" t="s">
        <v>797</v>
      </c>
      <c r="C191" t="s">
        <v>798</v>
      </c>
      <c r="D191" t="s">
        <v>58</v>
      </c>
      <c r="E191" t="s">
        <v>57</v>
      </c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>
        <v>40262.9</v>
      </c>
      <c r="AQ191" s="2">
        <v>63082.3</v>
      </c>
      <c r="AR191" s="2">
        <v>51168</v>
      </c>
      <c r="AS191" s="2">
        <v>48376</v>
      </c>
      <c r="AT191" s="2">
        <v>42620.6</v>
      </c>
      <c r="AU191" s="2">
        <v>50059.1</v>
      </c>
      <c r="AV191" s="2">
        <v>49259.5</v>
      </c>
      <c r="AW191" s="10" t="s">
        <v>898</v>
      </c>
      <c r="AX191" s="2">
        <f>AVERAGE($AP191:$AV191)*AX$13</f>
        <v>50205.93534246576</v>
      </c>
      <c r="AY191" s="2">
        <f t="shared" ref="AY191:BI191" si="539">AVERAGE($AP191:$AV191)*AY$13</f>
        <v>45347.29643835617</v>
      </c>
      <c r="AZ191" s="2">
        <f t="shared" si="539"/>
        <v>50205.93534246576</v>
      </c>
      <c r="BA191" s="2">
        <f t="shared" si="539"/>
        <v>48586.389041095892</v>
      </c>
      <c r="BB191" s="2">
        <f t="shared" si="539"/>
        <v>50205.93534246576</v>
      </c>
      <c r="BC191" s="2">
        <f t="shared" si="539"/>
        <v>48586.389041095892</v>
      </c>
      <c r="BD191" s="2">
        <f t="shared" si="539"/>
        <v>50205.93534246576</v>
      </c>
      <c r="BE191" s="2">
        <f t="shared" si="539"/>
        <v>50205.93534246576</v>
      </c>
      <c r="BF191" s="2">
        <f t="shared" si="539"/>
        <v>48586.389041095892</v>
      </c>
      <c r="BG191" s="2">
        <f t="shared" si="539"/>
        <v>50205.93534246576</v>
      </c>
      <c r="BH191" s="2">
        <f t="shared" si="539"/>
        <v>48586.389041095892</v>
      </c>
      <c r="BI191" s="2">
        <f t="shared" si="539"/>
        <v>50205.93534246576</v>
      </c>
      <c r="BJ191" s="2">
        <f t="shared" si="434"/>
        <v>591134.4</v>
      </c>
    </row>
    <row r="192" spans="1:62" x14ac:dyDescent="0.25">
      <c r="B192" t="s">
        <v>755</v>
      </c>
      <c r="C192" t="s">
        <v>756</v>
      </c>
      <c r="D192" t="s">
        <v>52</v>
      </c>
      <c r="E192" t="s">
        <v>65</v>
      </c>
      <c r="F192" s="2">
        <v>969.1</v>
      </c>
      <c r="G192" s="2">
        <v>32905.599999999999</v>
      </c>
      <c r="H192" s="2">
        <v>31543.200000000001</v>
      </c>
      <c r="I192" s="2">
        <v>26546.5</v>
      </c>
      <c r="J192" s="2">
        <v>28410.1</v>
      </c>
      <c r="K192" s="2">
        <v>23689.200000000001</v>
      </c>
      <c r="L192" s="2">
        <v>26920.5</v>
      </c>
      <c r="M192" s="2">
        <v>24685</v>
      </c>
      <c r="N192" s="2">
        <v>32155.7</v>
      </c>
      <c r="O192" s="2">
        <v>28009</v>
      </c>
      <c r="P192" s="2">
        <v>31740.1</v>
      </c>
      <c r="Q192" s="2">
        <v>33918.400000000001</v>
      </c>
      <c r="R192" s="2">
        <v>31344.5</v>
      </c>
      <c r="S192" s="2">
        <v>36153.9</v>
      </c>
      <c r="T192" s="2">
        <v>28219.3</v>
      </c>
      <c r="U192" s="2">
        <v>27138.9</v>
      </c>
      <c r="V192" s="2">
        <v>29941.9</v>
      </c>
      <c r="W192" s="2">
        <v>26653.3</v>
      </c>
      <c r="X192" s="2">
        <v>22778.1</v>
      </c>
      <c r="Y192" s="2">
        <v>29029.7</v>
      </c>
      <c r="Z192" s="2">
        <v>25306.7</v>
      </c>
      <c r="AA192" s="2">
        <v>26331.3</v>
      </c>
      <c r="AB192" s="2">
        <v>31610.1</v>
      </c>
      <c r="AC192" s="2">
        <v>31842</v>
      </c>
      <c r="AD192" s="2">
        <v>35548.199999999997</v>
      </c>
      <c r="AE192" s="2">
        <v>35940.6</v>
      </c>
      <c r="AF192" s="2">
        <v>31351.3</v>
      </c>
      <c r="AG192" s="2">
        <v>30054.2</v>
      </c>
      <c r="AH192" s="2">
        <v>30113.8</v>
      </c>
      <c r="AI192" s="2">
        <v>28444</v>
      </c>
      <c r="AJ192" s="2">
        <v>32770.9</v>
      </c>
      <c r="AK192" s="2">
        <v>25198.9</v>
      </c>
      <c r="AL192" s="2">
        <v>31142.5</v>
      </c>
      <c r="AM192" s="2">
        <v>27123.3</v>
      </c>
      <c r="AN192" s="2">
        <v>32312.400000000001</v>
      </c>
      <c r="AO192" s="2">
        <v>36327.699999999997</v>
      </c>
      <c r="AP192" s="2">
        <v>37689.599999999999</v>
      </c>
      <c r="AQ192" s="2">
        <v>38475.4</v>
      </c>
      <c r="AR192" s="2">
        <v>30366</v>
      </c>
      <c r="AS192" s="2">
        <v>29598.400000000001</v>
      </c>
      <c r="AT192" s="2">
        <v>28603.7</v>
      </c>
      <c r="AU192" s="2">
        <v>30122.799999999999</v>
      </c>
      <c r="AV192" s="2">
        <v>25098.799999999999</v>
      </c>
      <c r="AW192" s="10" t="s">
        <v>895</v>
      </c>
      <c r="AX192" s="2">
        <f t="shared" ref="AX192" si="540">AVERAGE(AD192,AE192,AP192,AQ192)*1.042</f>
        <v>38463.814899999998</v>
      </c>
      <c r="AY192" s="2">
        <f t="shared" ref="AY192" si="541">AVERAGE(AD192,AE192,AP192,AQ192)*0.941</f>
        <v>34735.556449999996</v>
      </c>
      <c r="AZ192" s="2">
        <f t="shared" ref="AZ192" si="542">AVERAGE(AF192,AR192)</f>
        <v>30858.65</v>
      </c>
      <c r="BA192" s="2">
        <f t="shared" ref="BA192" si="543">AVERAGE(AG192,AS192)</f>
        <v>29826.300000000003</v>
      </c>
      <c r="BB192" s="2">
        <f t="shared" ref="BB192" si="544">AVERAGE(AH192,AT192)</f>
        <v>29358.75</v>
      </c>
      <c r="BC192" s="2">
        <f t="shared" ref="BC192" si="545">AVERAGE(AI192,AU192)</f>
        <v>29283.4</v>
      </c>
      <c r="BD192" s="2">
        <f t="shared" ref="BD192" si="546">AVERAGE(AJ192,AV192)</f>
        <v>28934.85</v>
      </c>
      <c r="BE192" s="2">
        <f t="shared" ref="BE192" si="547">AVERAGE(M192,AK192)</f>
        <v>24941.95</v>
      </c>
      <c r="BF192" s="2">
        <f t="shared" ref="BF192" si="548">AVERAGE(N192,AL192)</f>
        <v>31649.1</v>
      </c>
      <c r="BG192" s="2">
        <f t="shared" ref="BG192" si="549">AVERAGE(O192,AM192)</f>
        <v>27566.15</v>
      </c>
      <c r="BH192" s="2">
        <f t="shared" ref="BH192" si="550">AVERAGE(P192,AN192)</f>
        <v>32026.25</v>
      </c>
      <c r="BI192" s="2">
        <f t="shared" ref="BI192" si="551">AVERAGE(Q192,AO192)</f>
        <v>35123.050000000003</v>
      </c>
      <c r="BJ192" s="2">
        <f t="shared" si="434"/>
        <v>372767.82134999998</v>
      </c>
    </row>
    <row r="193" spans="1:62" x14ac:dyDescent="0.25">
      <c r="B193" t="s">
        <v>848</v>
      </c>
      <c r="C193" t="s">
        <v>849</v>
      </c>
      <c r="D193" t="s">
        <v>52</v>
      </c>
      <c r="E193" t="s">
        <v>65</v>
      </c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>
        <v>121.2</v>
      </c>
      <c r="AH193" s="2">
        <v>697.9</v>
      </c>
      <c r="AI193" s="2">
        <v>1924.5</v>
      </c>
      <c r="AJ193" s="2">
        <v>3011.1</v>
      </c>
      <c r="AK193" s="2">
        <v>1497.4</v>
      </c>
      <c r="AL193" s="2">
        <v>10557.6</v>
      </c>
      <c r="AM193" s="2">
        <v>37147.300000000003</v>
      </c>
      <c r="AN193" s="2">
        <v>30622.5</v>
      </c>
      <c r="AO193" s="2">
        <v>36849.199999999997</v>
      </c>
      <c r="AP193" s="2">
        <v>38308.800000000003</v>
      </c>
      <c r="AQ193" s="2">
        <v>35469.699999999997</v>
      </c>
      <c r="AR193" s="2">
        <v>37584.9</v>
      </c>
      <c r="AS193" s="2">
        <v>38178.400000000001</v>
      </c>
      <c r="AT193" s="2">
        <v>29634.9</v>
      </c>
      <c r="AU193" s="2">
        <v>23218.400000000001</v>
      </c>
      <c r="AV193" s="2">
        <v>32250.6</v>
      </c>
      <c r="AW193" s="10" t="s">
        <v>898</v>
      </c>
      <c r="AX193" s="2">
        <f>AVERAGE($AP193:$AV193)*AX$13</f>
        <v>34163.679217221128</v>
      </c>
      <c r="AY193" s="2">
        <f t="shared" ref="AY193:BI193" si="552">AVERAGE($AP193:$AV193)*AY$13</f>
        <v>30857.516712328761</v>
      </c>
      <c r="AZ193" s="2">
        <f t="shared" si="552"/>
        <v>34163.679217221128</v>
      </c>
      <c r="BA193" s="2">
        <f t="shared" si="552"/>
        <v>33061.62504892367</v>
      </c>
      <c r="BB193" s="2">
        <f t="shared" si="552"/>
        <v>34163.679217221128</v>
      </c>
      <c r="BC193" s="2">
        <f t="shared" si="552"/>
        <v>33061.62504892367</v>
      </c>
      <c r="BD193" s="2">
        <f t="shared" si="552"/>
        <v>34163.679217221128</v>
      </c>
      <c r="BE193" s="2">
        <f t="shared" si="552"/>
        <v>34163.679217221128</v>
      </c>
      <c r="BF193" s="2">
        <f t="shared" si="552"/>
        <v>33061.62504892367</v>
      </c>
      <c r="BG193" s="2">
        <f t="shared" si="552"/>
        <v>34163.679217221128</v>
      </c>
      <c r="BH193" s="2">
        <f t="shared" si="552"/>
        <v>33061.62504892367</v>
      </c>
      <c r="BI193" s="2">
        <f t="shared" si="552"/>
        <v>34163.679217221128</v>
      </c>
      <c r="BJ193" s="2">
        <f t="shared" si="434"/>
        <v>402249.77142857132</v>
      </c>
    </row>
    <row r="194" spans="1:62" x14ac:dyDescent="0.25">
      <c r="B194" t="s">
        <v>724</v>
      </c>
      <c r="C194" t="s">
        <v>725</v>
      </c>
      <c r="D194" t="s">
        <v>52</v>
      </c>
      <c r="E194" t="s">
        <v>57</v>
      </c>
      <c r="F194" s="2">
        <v>43493.1</v>
      </c>
      <c r="G194" s="2">
        <v>40164.800000000003</v>
      </c>
      <c r="H194" s="2">
        <v>47008</v>
      </c>
      <c r="I194" s="2">
        <v>43783.5</v>
      </c>
      <c r="J194" s="2">
        <v>47312</v>
      </c>
      <c r="K194" s="2">
        <v>55534.6</v>
      </c>
      <c r="L194" s="2">
        <v>44739.3</v>
      </c>
      <c r="M194" s="2">
        <v>46519.199999999997</v>
      </c>
      <c r="N194" s="2">
        <v>51841.8</v>
      </c>
      <c r="O194" s="2">
        <v>45939.3</v>
      </c>
      <c r="P194" s="2">
        <v>51849.9</v>
      </c>
      <c r="Q194" s="2">
        <v>47154</v>
      </c>
      <c r="R194" s="2">
        <v>55516.5</v>
      </c>
      <c r="S194" s="2">
        <v>47813.1</v>
      </c>
      <c r="T194" s="2">
        <v>48614.2</v>
      </c>
      <c r="U194" s="2">
        <v>42701.2</v>
      </c>
      <c r="V194" s="2">
        <v>51918.1</v>
      </c>
      <c r="W194" s="2">
        <v>55915.199999999997</v>
      </c>
      <c r="X194" s="2">
        <v>51852.2</v>
      </c>
      <c r="Y194" s="2">
        <v>54807.3</v>
      </c>
      <c r="Z194" s="2">
        <v>40848.800000000003</v>
      </c>
      <c r="AA194" s="2">
        <v>51858</v>
      </c>
      <c r="AB194" s="2">
        <v>56485.7</v>
      </c>
      <c r="AC194" s="2">
        <v>51529</v>
      </c>
      <c r="AD194" s="2">
        <v>54914.400000000001</v>
      </c>
      <c r="AE194" s="2">
        <v>51264.5</v>
      </c>
      <c r="AF194" s="2">
        <v>52845.7</v>
      </c>
      <c r="AG194" s="2">
        <v>57822.9</v>
      </c>
      <c r="AH194" s="2">
        <v>54746.2</v>
      </c>
      <c r="AI194" s="2">
        <v>55161.599999999999</v>
      </c>
      <c r="AJ194" s="2">
        <v>54663.3</v>
      </c>
      <c r="AK194" s="2">
        <v>37923.5</v>
      </c>
      <c r="AL194" s="2">
        <v>56555.4</v>
      </c>
      <c r="AM194" s="2">
        <v>58053.4</v>
      </c>
      <c r="AN194" s="2">
        <v>48927.1</v>
      </c>
      <c r="AO194" s="2">
        <v>51933.3</v>
      </c>
      <c r="AP194" s="2">
        <v>62002</v>
      </c>
      <c r="AQ194" s="2">
        <v>57445.5</v>
      </c>
      <c r="AR194" s="2">
        <v>69709.8</v>
      </c>
      <c r="AS194" s="2">
        <v>56451.199999999997</v>
      </c>
      <c r="AT194" s="2">
        <v>57536.3</v>
      </c>
      <c r="AU194" s="2">
        <v>63744.4</v>
      </c>
      <c r="AV194" s="2">
        <v>61234.9</v>
      </c>
      <c r="AW194" s="10" t="s">
        <v>895</v>
      </c>
      <c r="AX194" s="2">
        <f t="shared" ref="AX194:AX204" si="553">AVERAGE(AD194,AE194,AP194,AQ194)*1.042</f>
        <v>58775.677199999998</v>
      </c>
      <c r="AY194" s="2">
        <f t="shared" ref="AY194:AY204" si="554">AVERAGE(AD194,AE194,AP194,AQ194)*0.941</f>
        <v>53078.610599999993</v>
      </c>
      <c r="AZ194" s="2">
        <f t="shared" ref="AZ194:AZ204" si="555">AVERAGE(AF194,AR194)</f>
        <v>61277.75</v>
      </c>
      <c r="BA194" s="2">
        <f t="shared" ref="BA194:BA204" si="556">AVERAGE(AG194,AS194)</f>
        <v>57137.05</v>
      </c>
      <c r="BB194" s="2">
        <f t="shared" ref="BB194:BB204" si="557">AVERAGE(AH194,AT194)</f>
        <v>56141.25</v>
      </c>
      <c r="BC194" s="2">
        <f t="shared" ref="BC194:BC204" si="558">AVERAGE(AI194,AU194)</f>
        <v>59453</v>
      </c>
      <c r="BD194" s="2">
        <f t="shared" ref="BD194:BD204" si="559">AVERAGE(AJ194,AV194)</f>
        <v>57949.100000000006</v>
      </c>
      <c r="BE194" s="2">
        <f t="shared" ref="BE194:BE204" si="560">AVERAGE(M194,AK194)</f>
        <v>42221.35</v>
      </c>
      <c r="BF194" s="2">
        <f t="shared" ref="BF194:BF204" si="561">AVERAGE(N194,AL194)</f>
        <v>54198.600000000006</v>
      </c>
      <c r="BG194" s="2">
        <f t="shared" ref="BG194:BG204" si="562">AVERAGE(O194,AM194)</f>
        <v>51996.350000000006</v>
      </c>
      <c r="BH194" s="2">
        <f t="shared" ref="BH194:BH204" si="563">AVERAGE(P194,AN194)</f>
        <v>50388.5</v>
      </c>
      <c r="BI194" s="2">
        <f t="shared" ref="BI194:BI204" si="564">AVERAGE(Q194,AO194)</f>
        <v>49543.65</v>
      </c>
      <c r="BJ194" s="2">
        <f t="shared" si="434"/>
        <v>652160.88779999991</v>
      </c>
    </row>
    <row r="195" spans="1:62" x14ac:dyDescent="0.25">
      <c r="B195" t="s">
        <v>296</v>
      </c>
      <c r="C195" t="s">
        <v>297</v>
      </c>
      <c r="D195" t="s">
        <v>52</v>
      </c>
      <c r="E195" t="s">
        <v>65</v>
      </c>
      <c r="F195" s="2">
        <v>21500.400000000001</v>
      </c>
      <c r="G195" s="2">
        <v>20988.9</v>
      </c>
      <c r="H195" s="2">
        <v>19443.400000000001</v>
      </c>
      <c r="I195" s="2">
        <v>21898.6</v>
      </c>
      <c r="J195" s="2">
        <v>20602</v>
      </c>
      <c r="K195" s="2">
        <v>22305.7</v>
      </c>
      <c r="L195" s="2">
        <v>22402</v>
      </c>
      <c r="M195" s="2">
        <v>21951</v>
      </c>
      <c r="N195" s="2">
        <v>19703.400000000001</v>
      </c>
      <c r="O195" s="2">
        <v>19104.900000000001</v>
      </c>
      <c r="P195" s="2">
        <v>19386.599999999999</v>
      </c>
      <c r="Q195" s="2">
        <v>17789.900000000001</v>
      </c>
      <c r="R195" s="2">
        <v>16568.400000000001</v>
      </c>
      <c r="S195" s="2">
        <v>20297.2</v>
      </c>
      <c r="T195" s="2">
        <v>20732.7</v>
      </c>
      <c r="U195" s="2">
        <v>20923</v>
      </c>
      <c r="V195" s="2">
        <v>21684.400000000001</v>
      </c>
      <c r="W195" s="2">
        <v>16970.2</v>
      </c>
      <c r="X195" s="2">
        <v>22768.5</v>
      </c>
      <c r="Y195" s="2">
        <v>23066.799999999999</v>
      </c>
      <c r="Z195" s="2">
        <v>20159.599999999999</v>
      </c>
      <c r="AA195" s="2">
        <v>21782.2</v>
      </c>
      <c r="AB195" s="2">
        <v>21351.1</v>
      </c>
      <c r="AC195" s="2">
        <v>21232.799999999999</v>
      </c>
      <c r="AD195" s="2">
        <v>19244.7</v>
      </c>
      <c r="AE195" s="2">
        <v>20879.599999999999</v>
      </c>
      <c r="AF195" s="2">
        <v>22218.799999999999</v>
      </c>
      <c r="AG195" s="2">
        <v>23091.3</v>
      </c>
      <c r="AH195" s="2">
        <v>26246.3</v>
      </c>
      <c r="AI195" s="2">
        <v>23021.5</v>
      </c>
      <c r="AJ195" s="2">
        <v>24162.6</v>
      </c>
      <c r="AK195" s="2">
        <v>31720.5</v>
      </c>
      <c r="AL195" s="2">
        <v>30393.1</v>
      </c>
      <c r="AM195" s="2">
        <v>25798.6</v>
      </c>
      <c r="AN195" s="2">
        <v>20718.2</v>
      </c>
      <c r="AO195" s="2">
        <v>22365.200000000001</v>
      </c>
      <c r="AP195" s="2">
        <v>19848.2</v>
      </c>
      <c r="AQ195" s="2">
        <v>20094.400000000001</v>
      </c>
      <c r="AR195" s="2">
        <v>24713.4</v>
      </c>
      <c r="AS195" s="2">
        <v>21866.6</v>
      </c>
      <c r="AT195" s="2">
        <v>16188.5</v>
      </c>
      <c r="AU195" s="2">
        <v>16338.8</v>
      </c>
      <c r="AV195" s="2">
        <v>15877.2</v>
      </c>
      <c r="AW195" s="10" t="s">
        <v>895</v>
      </c>
      <c r="AX195" s="2">
        <f t="shared" si="553"/>
        <v>20857.427449999999</v>
      </c>
      <c r="AY195" s="2">
        <f t="shared" si="554"/>
        <v>18835.738224999997</v>
      </c>
      <c r="AZ195" s="2">
        <f t="shared" si="555"/>
        <v>23466.1</v>
      </c>
      <c r="BA195" s="2">
        <f t="shared" si="556"/>
        <v>22478.949999999997</v>
      </c>
      <c r="BB195" s="2">
        <f t="shared" si="557"/>
        <v>21217.4</v>
      </c>
      <c r="BC195" s="2">
        <f t="shared" si="558"/>
        <v>19680.150000000001</v>
      </c>
      <c r="BD195" s="2">
        <f t="shared" si="559"/>
        <v>20019.900000000001</v>
      </c>
      <c r="BE195" s="2">
        <f t="shared" si="560"/>
        <v>26835.75</v>
      </c>
      <c r="BF195" s="2">
        <f t="shared" si="561"/>
        <v>25048.25</v>
      </c>
      <c r="BG195" s="2">
        <f t="shared" si="562"/>
        <v>22451.75</v>
      </c>
      <c r="BH195" s="2">
        <f t="shared" si="563"/>
        <v>20052.400000000001</v>
      </c>
      <c r="BI195" s="2">
        <f t="shared" si="564"/>
        <v>20077.550000000003</v>
      </c>
      <c r="BJ195" s="2">
        <f t="shared" si="434"/>
        <v>261021.36567499995</v>
      </c>
    </row>
    <row r="196" spans="1:62" x14ac:dyDescent="0.25">
      <c r="A196" s="5"/>
      <c r="B196" s="5" t="s">
        <v>421</v>
      </c>
      <c r="C196" s="5" t="s">
        <v>422</v>
      </c>
      <c r="D196" s="5" t="s">
        <v>52</v>
      </c>
      <c r="E196" s="5" t="s">
        <v>65</v>
      </c>
      <c r="F196" s="6">
        <v>29504.799999999999</v>
      </c>
      <c r="G196" s="6">
        <v>27133.599999999999</v>
      </c>
      <c r="H196" s="6">
        <v>26557.1</v>
      </c>
      <c r="I196" s="6">
        <v>31035.8</v>
      </c>
      <c r="J196" s="6">
        <v>31752.1</v>
      </c>
      <c r="K196" s="6">
        <v>24718.1</v>
      </c>
      <c r="L196" s="6">
        <v>29848</v>
      </c>
      <c r="M196" s="6">
        <v>32749.8</v>
      </c>
      <c r="N196" s="6">
        <v>23880.3</v>
      </c>
      <c r="O196" s="6">
        <v>30363.7</v>
      </c>
      <c r="P196" s="6">
        <v>29089.7</v>
      </c>
      <c r="Q196" s="6">
        <v>21517.3</v>
      </c>
      <c r="R196" s="6">
        <v>28783.1</v>
      </c>
      <c r="S196" s="6">
        <v>27671.1</v>
      </c>
      <c r="T196" s="6">
        <v>25320.7</v>
      </c>
      <c r="U196" s="6">
        <v>23604.7</v>
      </c>
      <c r="V196" s="6">
        <v>28015.1</v>
      </c>
      <c r="W196" s="6">
        <v>28367.3</v>
      </c>
      <c r="X196" s="6">
        <v>31263.7</v>
      </c>
      <c r="Y196" s="6">
        <v>29772.5</v>
      </c>
      <c r="Z196" s="6">
        <v>25981</v>
      </c>
      <c r="AA196" s="6">
        <v>31839.599999999999</v>
      </c>
      <c r="AB196" s="6">
        <v>29772.7</v>
      </c>
      <c r="AC196" s="6">
        <v>24711.4</v>
      </c>
      <c r="AD196" s="6">
        <v>29371.599999999999</v>
      </c>
      <c r="AE196" s="6">
        <v>30462.3</v>
      </c>
      <c r="AF196" s="6">
        <v>29319.200000000001</v>
      </c>
      <c r="AG196" s="6">
        <v>34488.699999999997</v>
      </c>
      <c r="AH196" s="6">
        <v>32396</v>
      </c>
      <c r="AI196" s="6">
        <v>29249</v>
      </c>
      <c r="AJ196" s="6">
        <v>33814.1</v>
      </c>
      <c r="AK196" s="6">
        <v>34589.9</v>
      </c>
      <c r="AL196" s="6">
        <v>30748.1</v>
      </c>
      <c r="AM196" s="6">
        <v>31874.3</v>
      </c>
      <c r="AN196" s="6">
        <v>34698.9</v>
      </c>
      <c r="AO196" s="6">
        <v>24817.8</v>
      </c>
      <c r="AP196" s="6">
        <v>32145.7</v>
      </c>
      <c r="AQ196" s="6">
        <v>28717.4</v>
      </c>
      <c r="AR196" s="6">
        <v>32760</v>
      </c>
      <c r="AS196" s="6">
        <v>33195.1</v>
      </c>
      <c r="AT196" s="6">
        <v>38483.4</v>
      </c>
      <c r="AU196" s="6">
        <v>32748.5</v>
      </c>
      <c r="AV196" s="6">
        <v>35012.5</v>
      </c>
      <c r="AW196" s="10" t="s">
        <v>895</v>
      </c>
      <c r="AX196" s="2">
        <f t="shared" si="553"/>
        <v>31441.568500000001</v>
      </c>
      <c r="AY196" s="2">
        <f t="shared" si="554"/>
        <v>28393.969249999998</v>
      </c>
      <c r="AZ196" s="2">
        <f t="shared" si="555"/>
        <v>31039.599999999999</v>
      </c>
      <c r="BA196" s="2">
        <f t="shared" si="556"/>
        <v>33841.899999999994</v>
      </c>
      <c r="BB196" s="2">
        <f t="shared" si="557"/>
        <v>35439.699999999997</v>
      </c>
      <c r="BC196" s="2">
        <f t="shared" si="558"/>
        <v>30998.75</v>
      </c>
      <c r="BD196" s="2">
        <f t="shared" si="559"/>
        <v>34413.300000000003</v>
      </c>
      <c r="BE196" s="2">
        <f t="shared" si="560"/>
        <v>33669.85</v>
      </c>
      <c r="BF196" s="2">
        <f t="shared" si="561"/>
        <v>27314.199999999997</v>
      </c>
      <c r="BG196" s="2">
        <f t="shared" si="562"/>
        <v>31119</v>
      </c>
      <c r="BH196" s="2">
        <f t="shared" si="563"/>
        <v>31894.300000000003</v>
      </c>
      <c r="BI196" s="2">
        <f t="shared" si="564"/>
        <v>23167.55</v>
      </c>
      <c r="BJ196" s="2">
        <f t="shared" si="434"/>
        <v>372733.68774999992</v>
      </c>
    </row>
    <row r="197" spans="1:62" x14ac:dyDescent="0.25">
      <c r="B197" t="s">
        <v>554</v>
      </c>
      <c r="C197" t="s">
        <v>555</v>
      </c>
      <c r="D197" t="s">
        <v>58</v>
      </c>
      <c r="E197" t="s">
        <v>57</v>
      </c>
      <c r="F197" s="2">
        <v>188251.1</v>
      </c>
      <c r="G197" s="2">
        <v>183830.3</v>
      </c>
      <c r="H197" s="2">
        <v>195499.2</v>
      </c>
      <c r="I197" s="2">
        <v>158600</v>
      </c>
      <c r="J197" s="2">
        <v>198843.8</v>
      </c>
      <c r="K197" s="2">
        <v>199205.8</v>
      </c>
      <c r="L197" s="2">
        <v>202641.1</v>
      </c>
      <c r="M197" s="2">
        <v>214722.4</v>
      </c>
      <c r="N197" s="2">
        <v>232784.2</v>
      </c>
      <c r="O197" s="2">
        <v>227435.4</v>
      </c>
      <c r="P197" s="2">
        <v>233958.8</v>
      </c>
      <c r="Q197" s="2">
        <v>220789.7</v>
      </c>
      <c r="R197" s="2">
        <v>286223</v>
      </c>
      <c r="S197" s="2">
        <v>230974.6</v>
      </c>
      <c r="T197" s="2">
        <v>258968.7</v>
      </c>
      <c r="U197" s="2">
        <v>192206.9</v>
      </c>
      <c r="V197" s="2">
        <v>201815.2</v>
      </c>
      <c r="W197" s="2">
        <v>180602.4</v>
      </c>
      <c r="X197" s="2">
        <v>452544.6</v>
      </c>
      <c r="Y197" s="2">
        <v>252825.8</v>
      </c>
      <c r="Z197" s="2">
        <v>245460.8</v>
      </c>
      <c r="AA197" s="2">
        <v>245686.39999999999</v>
      </c>
      <c r="AB197" s="2">
        <v>236837.2</v>
      </c>
      <c r="AC197" s="2">
        <v>275547.7</v>
      </c>
      <c r="AD197" s="2">
        <v>279837.2</v>
      </c>
      <c r="AE197" s="2">
        <v>257075.8</v>
      </c>
      <c r="AF197" s="2">
        <v>309233.40000000002</v>
      </c>
      <c r="AG197" s="2">
        <v>294962.5</v>
      </c>
      <c r="AH197" s="2">
        <v>306681.5</v>
      </c>
      <c r="AI197" s="2">
        <v>306184.09999999998</v>
      </c>
      <c r="AJ197" s="2">
        <v>319207.7</v>
      </c>
      <c r="AK197" s="2">
        <v>331616.7</v>
      </c>
      <c r="AL197" s="2">
        <v>301747.5</v>
      </c>
      <c r="AM197" s="2">
        <v>308234.09999999998</v>
      </c>
      <c r="AN197" s="2">
        <v>293865.09999999998</v>
      </c>
      <c r="AO197" s="2">
        <v>306983.8</v>
      </c>
      <c r="AP197" s="2">
        <v>302616.5</v>
      </c>
      <c r="AQ197" s="2">
        <v>277933.40000000002</v>
      </c>
      <c r="AR197" s="2">
        <v>323163.09999999998</v>
      </c>
      <c r="AS197" s="2">
        <v>319342.40000000002</v>
      </c>
      <c r="AT197" s="2">
        <v>363847.5</v>
      </c>
      <c r="AU197" s="2">
        <v>371716.8</v>
      </c>
      <c r="AV197" s="2">
        <v>381152</v>
      </c>
      <c r="AW197" s="10" t="s">
        <v>895</v>
      </c>
      <c r="AX197" s="2">
        <f t="shared" si="553"/>
        <v>291099.08545000001</v>
      </c>
      <c r="AY197" s="2">
        <f t="shared" si="554"/>
        <v>262883.14722499996</v>
      </c>
      <c r="AZ197" s="2">
        <f t="shared" si="555"/>
        <v>316198.25</v>
      </c>
      <c r="BA197" s="2">
        <f t="shared" si="556"/>
        <v>307152.45</v>
      </c>
      <c r="BB197" s="2">
        <f t="shared" si="557"/>
        <v>335264.5</v>
      </c>
      <c r="BC197" s="2">
        <f t="shared" si="558"/>
        <v>338950.44999999995</v>
      </c>
      <c r="BD197" s="2">
        <f t="shared" si="559"/>
        <v>350179.85</v>
      </c>
      <c r="BE197" s="2">
        <f t="shared" si="560"/>
        <v>273169.55</v>
      </c>
      <c r="BF197" s="2">
        <f t="shared" si="561"/>
        <v>267265.84999999998</v>
      </c>
      <c r="BG197" s="2">
        <f t="shared" si="562"/>
        <v>267834.75</v>
      </c>
      <c r="BH197" s="2">
        <f t="shared" si="563"/>
        <v>263911.94999999995</v>
      </c>
      <c r="BI197" s="2">
        <f t="shared" si="564"/>
        <v>263886.75</v>
      </c>
      <c r="BJ197" s="2">
        <f t="shared" si="434"/>
        <v>3537796.5826749997</v>
      </c>
    </row>
    <row r="198" spans="1:62" x14ac:dyDescent="0.25">
      <c r="B198" t="s">
        <v>310</v>
      </c>
      <c r="C198" t="s">
        <v>311</v>
      </c>
      <c r="D198" t="s">
        <v>58</v>
      </c>
      <c r="E198" t="s">
        <v>65</v>
      </c>
      <c r="F198" s="2">
        <v>58739.199999999997</v>
      </c>
      <c r="G198" s="2">
        <v>55244.800000000003</v>
      </c>
      <c r="H198" s="2">
        <v>59773.9</v>
      </c>
      <c r="I198" s="2">
        <v>55969</v>
      </c>
      <c r="J198" s="2">
        <v>57394.3</v>
      </c>
      <c r="K198" s="2">
        <v>55389.4</v>
      </c>
      <c r="L198" s="2">
        <v>47039.199999999997</v>
      </c>
      <c r="M198" s="2">
        <v>55860</v>
      </c>
      <c r="N198" s="2">
        <v>51404.800000000003</v>
      </c>
      <c r="O198" s="2">
        <v>53475.6</v>
      </c>
      <c r="P198" s="2">
        <v>49385.8</v>
      </c>
      <c r="Q198" s="2">
        <v>53351.4</v>
      </c>
      <c r="R198" s="2">
        <v>53174.3</v>
      </c>
      <c r="S198" s="2">
        <v>51295</v>
      </c>
      <c r="T198" s="2">
        <v>55236.5</v>
      </c>
      <c r="U198" s="2">
        <v>53150.1</v>
      </c>
      <c r="V198" s="2">
        <v>56071.7</v>
      </c>
      <c r="W198" s="2">
        <v>54121.9</v>
      </c>
      <c r="X198" s="2">
        <v>39492.400000000001</v>
      </c>
      <c r="Y198" s="2">
        <v>54007.1</v>
      </c>
      <c r="Z198" s="2">
        <v>55373</v>
      </c>
      <c r="AA198" s="2">
        <v>57867.7</v>
      </c>
      <c r="AB198" s="2">
        <v>56764.800000000003</v>
      </c>
      <c r="AC198" s="2">
        <v>54068.6</v>
      </c>
      <c r="AD198" s="2">
        <v>58576.800000000003</v>
      </c>
      <c r="AE198" s="2">
        <v>52240.3</v>
      </c>
      <c r="AF198" s="2">
        <v>59276.3</v>
      </c>
      <c r="AG198" s="2">
        <v>55027.4</v>
      </c>
      <c r="AH198" s="2">
        <v>55484</v>
      </c>
      <c r="AI198" s="2">
        <v>53923.5</v>
      </c>
      <c r="AJ198" s="2">
        <v>55770</v>
      </c>
      <c r="AK198" s="2">
        <v>62271.9</v>
      </c>
      <c r="AL198" s="2">
        <v>54622.5</v>
      </c>
      <c r="AM198" s="2">
        <v>56636.3</v>
      </c>
      <c r="AN198" s="2">
        <v>58738.5</v>
      </c>
      <c r="AO198" s="2">
        <v>59608.4</v>
      </c>
      <c r="AP198" s="2">
        <v>58237.2</v>
      </c>
      <c r="AQ198" s="2">
        <v>55517.599999999999</v>
      </c>
      <c r="AR198" s="2">
        <v>64116</v>
      </c>
      <c r="AS198" s="2">
        <v>66535</v>
      </c>
      <c r="AT198" s="2">
        <v>54359.3</v>
      </c>
      <c r="AU198" s="2">
        <v>71553</v>
      </c>
      <c r="AV198" s="2">
        <v>46948.7</v>
      </c>
      <c r="AW198" s="10" t="s">
        <v>895</v>
      </c>
      <c r="AX198" s="2">
        <f t="shared" si="553"/>
        <v>58500.979950000001</v>
      </c>
      <c r="AY198" s="2">
        <f t="shared" si="554"/>
        <v>52830.539474999998</v>
      </c>
      <c r="AZ198" s="2">
        <f t="shared" si="555"/>
        <v>61696.15</v>
      </c>
      <c r="BA198" s="2">
        <f t="shared" si="556"/>
        <v>60781.2</v>
      </c>
      <c r="BB198" s="2">
        <f t="shared" si="557"/>
        <v>54921.65</v>
      </c>
      <c r="BC198" s="2">
        <f t="shared" si="558"/>
        <v>62738.25</v>
      </c>
      <c r="BD198" s="2">
        <f t="shared" si="559"/>
        <v>51359.35</v>
      </c>
      <c r="BE198" s="2">
        <f t="shared" si="560"/>
        <v>59065.95</v>
      </c>
      <c r="BF198" s="2">
        <f t="shared" si="561"/>
        <v>53013.65</v>
      </c>
      <c r="BG198" s="2">
        <f t="shared" si="562"/>
        <v>55055.95</v>
      </c>
      <c r="BH198" s="2">
        <f t="shared" si="563"/>
        <v>54062.15</v>
      </c>
      <c r="BI198" s="2">
        <f t="shared" si="564"/>
        <v>56479.9</v>
      </c>
      <c r="BJ198" s="2">
        <f t="shared" si="434"/>
        <v>680505.71942500002</v>
      </c>
    </row>
    <row r="199" spans="1:62" x14ac:dyDescent="0.25">
      <c r="B199" t="s">
        <v>312</v>
      </c>
      <c r="C199" t="s">
        <v>313</v>
      </c>
      <c r="D199" t="s">
        <v>58</v>
      </c>
      <c r="E199" t="s">
        <v>65</v>
      </c>
      <c r="F199" s="2">
        <v>67371.199999999997</v>
      </c>
      <c r="G199" s="2">
        <v>62774.400000000001</v>
      </c>
      <c r="H199" s="2">
        <v>70485.899999999994</v>
      </c>
      <c r="I199" s="2">
        <v>64678.1</v>
      </c>
      <c r="J199" s="2">
        <v>67431</v>
      </c>
      <c r="K199" s="2">
        <v>64376.6</v>
      </c>
      <c r="L199" s="2">
        <v>55806.400000000001</v>
      </c>
      <c r="M199" s="2">
        <v>66624.100000000006</v>
      </c>
      <c r="N199" s="2">
        <v>62782.8</v>
      </c>
      <c r="O199" s="2">
        <v>64249.7</v>
      </c>
      <c r="P199" s="2">
        <v>64467.9</v>
      </c>
      <c r="Q199" s="2">
        <v>64958.400000000001</v>
      </c>
      <c r="R199" s="2">
        <v>64802.6</v>
      </c>
      <c r="S199" s="2">
        <v>62329.8</v>
      </c>
      <c r="T199" s="2">
        <v>65260.7</v>
      </c>
      <c r="U199" s="2">
        <v>62765.3</v>
      </c>
      <c r="V199" s="2">
        <v>62955.7</v>
      </c>
      <c r="W199" s="2">
        <v>58171.199999999997</v>
      </c>
      <c r="X199" s="2">
        <v>47472.2</v>
      </c>
      <c r="Y199" s="2">
        <v>62813.8</v>
      </c>
      <c r="Z199" s="2">
        <v>63310.5</v>
      </c>
      <c r="AA199" s="2">
        <v>66673.5</v>
      </c>
      <c r="AB199" s="2">
        <v>64216.1</v>
      </c>
      <c r="AC199" s="2">
        <v>68539</v>
      </c>
      <c r="AD199" s="2">
        <v>68136.600000000006</v>
      </c>
      <c r="AE199" s="2">
        <v>63818.9</v>
      </c>
      <c r="AF199" s="2">
        <v>69653.100000000006</v>
      </c>
      <c r="AG199" s="2">
        <v>64583.6</v>
      </c>
      <c r="AH199" s="2">
        <v>64812.800000000003</v>
      </c>
      <c r="AI199" s="2">
        <v>61300.2</v>
      </c>
      <c r="AJ199" s="2">
        <v>52796.7</v>
      </c>
      <c r="AK199" s="2">
        <v>64121.3</v>
      </c>
      <c r="AL199" s="2">
        <v>58470.400000000001</v>
      </c>
      <c r="AM199" s="2">
        <v>61557.5</v>
      </c>
      <c r="AN199" s="2">
        <v>62946.400000000001</v>
      </c>
      <c r="AO199" s="2">
        <v>62741</v>
      </c>
      <c r="AP199" s="2">
        <v>62926.5</v>
      </c>
      <c r="AQ199" s="2">
        <v>59498.400000000001</v>
      </c>
      <c r="AR199" s="2">
        <v>64459.199999999997</v>
      </c>
      <c r="AS199" s="2">
        <v>61812</v>
      </c>
      <c r="AT199" s="2">
        <v>60177.599999999999</v>
      </c>
      <c r="AU199" s="2">
        <v>53353.5</v>
      </c>
      <c r="AV199" s="2">
        <v>52730.400000000001</v>
      </c>
      <c r="AW199" s="10" t="s">
        <v>895</v>
      </c>
      <c r="AX199" s="2">
        <f t="shared" si="553"/>
        <v>66266.094200000007</v>
      </c>
      <c r="AY199" s="2">
        <f t="shared" si="554"/>
        <v>59842.989099999999</v>
      </c>
      <c r="AZ199" s="2">
        <f t="shared" si="555"/>
        <v>67056.149999999994</v>
      </c>
      <c r="BA199" s="2">
        <f t="shared" si="556"/>
        <v>63197.8</v>
      </c>
      <c r="BB199" s="2">
        <f t="shared" si="557"/>
        <v>62495.199999999997</v>
      </c>
      <c r="BC199" s="2">
        <f t="shared" si="558"/>
        <v>57326.85</v>
      </c>
      <c r="BD199" s="2">
        <f t="shared" si="559"/>
        <v>52763.55</v>
      </c>
      <c r="BE199" s="2">
        <f t="shared" si="560"/>
        <v>65372.700000000004</v>
      </c>
      <c r="BF199" s="2">
        <f t="shared" si="561"/>
        <v>60626.600000000006</v>
      </c>
      <c r="BG199" s="2">
        <f t="shared" si="562"/>
        <v>62903.6</v>
      </c>
      <c r="BH199" s="2">
        <f t="shared" si="563"/>
        <v>63707.15</v>
      </c>
      <c r="BI199" s="2">
        <f t="shared" si="564"/>
        <v>63849.7</v>
      </c>
      <c r="BJ199" s="2">
        <f t="shared" si="434"/>
        <v>745408.38329999999</v>
      </c>
    </row>
    <row r="200" spans="1:62" x14ac:dyDescent="0.25">
      <c r="B200" t="s">
        <v>492</v>
      </c>
      <c r="C200" t="s">
        <v>493</v>
      </c>
      <c r="D200" t="s">
        <v>52</v>
      </c>
      <c r="E200" t="s">
        <v>65</v>
      </c>
      <c r="F200" s="2">
        <v>14323.7</v>
      </c>
      <c r="G200" s="2">
        <v>36414.199999999997</v>
      </c>
      <c r="H200" s="2">
        <v>25556.6</v>
      </c>
      <c r="I200" s="2">
        <v>23732.799999999999</v>
      </c>
      <c r="J200" s="2">
        <v>23897</v>
      </c>
      <c r="K200" s="2">
        <v>21974.9</v>
      </c>
      <c r="L200" s="2">
        <v>19344</v>
      </c>
      <c r="M200" s="2">
        <v>19172.8</v>
      </c>
      <c r="N200" s="2">
        <v>18610.099999999999</v>
      </c>
      <c r="O200" s="2">
        <v>20943.400000000001</v>
      </c>
      <c r="P200" s="2">
        <v>22695.7</v>
      </c>
      <c r="Q200" s="2">
        <v>26381.9</v>
      </c>
      <c r="R200" s="2">
        <v>24028.5</v>
      </c>
      <c r="S200" s="2">
        <v>25133</v>
      </c>
      <c r="T200" s="2">
        <v>23679.7</v>
      </c>
      <c r="U200" s="2">
        <v>21099.9</v>
      </c>
      <c r="V200" s="2">
        <v>19525</v>
      </c>
      <c r="W200" s="2">
        <v>22601.8</v>
      </c>
      <c r="X200" s="2">
        <v>19591.599999999999</v>
      </c>
      <c r="Y200" s="2">
        <v>20831.2</v>
      </c>
      <c r="Z200" s="2">
        <v>18641.400000000001</v>
      </c>
      <c r="AA200" s="2">
        <v>20129.900000000001</v>
      </c>
      <c r="AB200" s="2">
        <v>22353.5</v>
      </c>
      <c r="AC200" s="2">
        <v>19698.3</v>
      </c>
      <c r="AD200" s="2">
        <v>30963.4</v>
      </c>
      <c r="AE200" s="2">
        <v>25096.6</v>
      </c>
      <c r="AF200" s="2">
        <v>25184.5</v>
      </c>
      <c r="AG200" s="2">
        <v>23807</v>
      </c>
      <c r="AH200" s="2">
        <v>25522.2</v>
      </c>
      <c r="AI200" s="2">
        <v>21330.400000000001</v>
      </c>
      <c r="AJ200" s="2">
        <v>20715</v>
      </c>
      <c r="AK200" s="2">
        <v>22069.9</v>
      </c>
      <c r="AL200" s="2">
        <v>20617.900000000001</v>
      </c>
      <c r="AM200" s="2">
        <v>20225.2</v>
      </c>
      <c r="AN200" s="2">
        <v>24437.5</v>
      </c>
      <c r="AO200" s="2">
        <v>27243.200000000001</v>
      </c>
      <c r="AP200" s="2">
        <v>26175</v>
      </c>
      <c r="AQ200" s="2">
        <v>26466.799999999999</v>
      </c>
      <c r="AR200" s="2">
        <v>24789.200000000001</v>
      </c>
      <c r="AS200" s="2">
        <v>22672</v>
      </c>
      <c r="AT200" s="2">
        <v>24104.799999999999</v>
      </c>
      <c r="AU200" s="2">
        <v>22814</v>
      </c>
      <c r="AV200" s="2">
        <v>24967.200000000001</v>
      </c>
      <c r="AW200" s="10" t="s">
        <v>895</v>
      </c>
      <c r="AX200" s="2">
        <f t="shared" si="553"/>
        <v>28316.818900000002</v>
      </c>
      <c r="AY200" s="2">
        <f t="shared" si="554"/>
        <v>25572.098449999998</v>
      </c>
      <c r="AZ200" s="2">
        <f t="shared" si="555"/>
        <v>24986.85</v>
      </c>
      <c r="BA200" s="2">
        <f t="shared" si="556"/>
        <v>23239.5</v>
      </c>
      <c r="BB200" s="2">
        <f t="shared" si="557"/>
        <v>24813.5</v>
      </c>
      <c r="BC200" s="2">
        <f t="shared" si="558"/>
        <v>22072.2</v>
      </c>
      <c r="BD200" s="2">
        <f t="shared" si="559"/>
        <v>22841.1</v>
      </c>
      <c r="BE200" s="2">
        <f t="shared" si="560"/>
        <v>20621.349999999999</v>
      </c>
      <c r="BF200" s="2">
        <f t="shared" si="561"/>
        <v>19614</v>
      </c>
      <c r="BG200" s="2">
        <f t="shared" si="562"/>
        <v>20584.300000000003</v>
      </c>
      <c r="BH200" s="2">
        <f t="shared" si="563"/>
        <v>23566.6</v>
      </c>
      <c r="BI200" s="2">
        <f t="shared" si="564"/>
        <v>26812.550000000003</v>
      </c>
      <c r="BJ200" s="2">
        <f t="shared" si="434"/>
        <v>283040.86735000007</v>
      </c>
    </row>
    <row r="201" spans="1:62" x14ac:dyDescent="0.25">
      <c r="B201" t="s">
        <v>328</v>
      </c>
      <c r="C201" t="s">
        <v>329</v>
      </c>
      <c r="D201" t="s">
        <v>52</v>
      </c>
      <c r="E201" t="s">
        <v>65</v>
      </c>
      <c r="F201" s="2">
        <v>31761.4</v>
      </c>
      <c r="G201" s="2">
        <v>36882.699999999997</v>
      </c>
      <c r="H201" s="2">
        <v>35166.400000000001</v>
      </c>
      <c r="I201" s="2">
        <v>30629.200000000001</v>
      </c>
      <c r="J201" s="2">
        <v>28676.1</v>
      </c>
      <c r="K201" s="2">
        <v>26624</v>
      </c>
      <c r="L201" s="2">
        <v>29321.4</v>
      </c>
      <c r="M201" s="2">
        <v>32333</v>
      </c>
      <c r="N201" s="2">
        <v>28421.5</v>
      </c>
      <c r="O201" s="2">
        <v>27092.5</v>
      </c>
      <c r="P201" s="2">
        <v>29075.5</v>
      </c>
      <c r="Q201" s="2">
        <v>41867.699999999997</v>
      </c>
      <c r="R201" s="2">
        <v>37366</v>
      </c>
      <c r="S201" s="2">
        <v>33388.5</v>
      </c>
      <c r="T201" s="2">
        <v>32364.2</v>
      </c>
      <c r="U201" s="2">
        <v>29637.200000000001</v>
      </c>
      <c r="V201" s="2">
        <v>27795.9</v>
      </c>
      <c r="W201" s="2">
        <v>24120.5</v>
      </c>
      <c r="X201" s="2">
        <v>24440</v>
      </c>
      <c r="Y201" s="2">
        <v>24706.2</v>
      </c>
      <c r="Z201" s="2">
        <v>24531.5</v>
      </c>
      <c r="AA201" s="2">
        <v>26332.400000000001</v>
      </c>
      <c r="AB201" s="2">
        <v>28821.9</v>
      </c>
      <c r="AC201" s="2">
        <v>34642.5</v>
      </c>
      <c r="AD201" s="2">
        <v>34278.9</v>
      </c>
      <c r="AE201" s="2">
        <v>29030.7</v>
      </c>
      <c r="AF201" s="2">
        <v>32258.6</v>
      </c>
      <c r="AG201" s="2">
        <v>30059.4</v>
      </c>
      <c r="AH201" s="2">
        <v>29463.200000000001</v>
      </c>
      <c r="AI201" s="2">
        <v>26956.799999999999</v>
      </c>
      <c r="AJ201" s="2">
        <v>27786</v>
      </c>
      <c r="AK201" s="2">
        <v>27902.6</v>
      </c>
      <c r="AL201" s="2">
        <v>25873.1</v>
      </c>
      <c r="AM201" s="2">
        <v>27023.9</v>
      </c>
      <c r="AN201" s="2">
        <v>25971</v>
      </c>
      <c r="AO201" s="2">
        <v>26811.9</v>
      </c>
      <c r="AP201" s="2">
        <v>26811.9</v>
      </c>
      <c r="AQ201" s="2">
        <v>24217.200000000001</v>
      </c>
      <c r="AR201" s="2">
        <v>50616.800000000003</v>
      </c>
      <c r="AS201" s="2">
        <v>39233.4</v>
      </c>
      <c r="AT201" s="2">
        <v>28673.1</v>
      </c>
      <c r="AU201" s="2">
        <v>27336</v>
      </c>
      <c r="AV201" s="2">
        <v>29289.7</v>
      </c>
      <c r="AW201" s="10" t="s">
        <v>895</v>
      </c>
      <c r="AX201" s="2">
        <f t="shared" si="553"/>
        <v>29785.231350000002</v>
      </c>
      <c r="AY201" s="2">
        <f t="shared" si="554"/>
        <v>26898.179174999997</v>
      </c>
      <c r="AZ201" s="2">
        <f t="shared" si="555"/>
        <v>41437.699999999997</v>
      </c>
      <c r="BA201" s="2">
        <f t="shared" si="556"/>
        <v>34646.400000000001</v>
      </c>
      <c r="BB201" s="2">
        <f t="shared" si="557"/>
        <v>29068.15</v>
      </c>
      <c r="BC201" s="2">
        <f t="shared" si="558"/>
        <v>27146.400000000001</v>
      </c>
      <c r="BD201" s="2">
        <f t="shared" si="559"/>
        <v>28537.85</v>
      </c>
      <c r="BE201" s="2">
        <f t="shared" si="560"/>
        <v>30117.8</v>
      </c>
      <c r="BF201" s="2">
        <f t="shared" si="561"/>
        <v>27147.3</v>
      </c>
      <c r="BG201" s="2">
        <f t="shared" si="562"/>
        <v>27058.2</v>
      </c>
      <c r="BH201" s="2">
        <f t="shared" si="563"/>
        <v>27523.25</v>
      </c>
      <c r="BI201" s="2">
        <f t="shared" si="564"/>
        <v>34339.800000000003</v>
      </c>
      <c r="BJ201" s="2">
        <f t="shared" si="434"/>
        <v>363706.26052499999</v>
      </c>
    </row>
    <row r="202" spans="1:62" x14ac:dyDescent="0.25">
      <c r="B202" t="s">
        <v>405</v>
      </c>
      <c r="C202" t="s">
        <v>406</v>
      </c>
      <c r="D202" t="s">
        <v>52</v>
      </c>
      <c r="E202" t="s">
        <v>65</v>
      </c>
      <c r="F202" s="2">
        <v>48807</v>
      </c>
      <c r="G202" s="2">
        <v>45679.1</v>
      </c>
      <c r="H202" s="2">
        <v>50342.8</v>
      </c>
      <c r="I202" s="2">
        <v>46072</v>
      </c>
      <c r="J202" s="2">
        <v>40063.800000000003</v>
      </c>
      <c r="K202" s="2">
        <v>63150.5</v>
      </c>
      <c r="L202" s="2">
        <v>36250.9</v>
      </c>
      <c r="M202" s="2">
        <v>35159.599999999999</v>
      </c>
      <c r="N202" s="2">
        <v>36786.699999999997</v>
      </c>
      <c r="O202" s="2">
        <v>38513.1</v>
      </c>
      <c r="P202" s="2">
        <v>44651.9</v>
      </c>
      <c r="Q202" s="2">
        <v>47869.5</v>
      </c>
      <c r="R202" s="2">
        <v>49557.599999999999</v>
      </c>
      <c r="S202" s="2">
        <v>45970.400000000001</v>
      </c>
      <c r="T202" s="2">
        <v>37923.800000000003</v>
      </c>
      <c r="U202" s="2">
        <v>14296.4</v>
      </c>
      <c r="V202" s="2">
        <v>18899.5</v>
      </c>
      <c r="W202" s="2">
        <v>27503.3</v>
      </c>
      <c r="X202" s="2">
        <v>28308.799999999999</v>
      </c>
      <c r="Y202" s="2">
        <v>28082</v>
      </c>
      <c r="Z202" s="2">
        <v>27910.7</v>
      </c>
      <c r="AA202" s="2">
        <v>32048.6</v>
      </c>
      <c r="AB202" s="2">
        <v>35154.6</v>
      </c>
      <c r="AC202" s="2">
        <v>41560.199999999997</v>
      </c>
      <c r="AD202" s="2">
        <v>39388.400000000001</v>
      </c>
      <c r="AE202" s="2">
        <v>36387.599999999999</v>
      </c>
      <c r="AF202" s="2">
        <v>42917.599999999999</v>
      </c>
      <c r="AG202" s="2">
        <v>38382.6</v>
      </c>
      <c r="AH202" s="2">
        <v>32479.200000000001</v>
      </c>
      <c r="AI202" s="2">
        <v>32083.3</v>
      </c>
      <c r="AJ202" s="2">
        <v>31665.599999999999</v>
      </c>
      <c r="AK202" s="2">
        <v>30003</v>
      </c>
      <c r="AL202" s="2">
        <v>25018.7</v>
      </c>
      <c r="AM202" s="2">
        <v>28223.7</v>
      </c>
      <c r="AN202" s="2">
        <v>32969.199999999997</v>
      </c>
      <c r="AO202" s="2">
        <v>39762.6</v>
      </c>
      <c r="AP202" s="2">
        <v>40117.1</v>
      </c>
      <c r="AQ202" s="2">
        <v>40231.800000000003</v>
      </c>
      <c r="AR202" s="2">
        <v>42484</v>
      </c>
      <c r="AS202" s="2">
        <v>39970.400000000001</v>
      </c>
      <c r="AT202" s="2">
        <v>35444.5</v>
      </c>
      <c r="AU202" s="2">
        <v>29123.3</v>
      </c>
      <c r="AV202" s="2">
        <v>31346.9</v>
      </c>
      <c r="AW202" s="10" t="s">
        <v>895</v>
      </c>
      <c r="AX202" s="2">
        <f t="shared" si="553"/>
        <v>40670.536450000007</v>
      </c>
      <c r="AY202" s="2">
        <f t="shared" si="554"/>
        <v>36728.382725000003</v>
      </c>
      <c r="AZ202" s="2">
        <f t="shared" si="555"/>
        <v>42700.800000000003</v>
      </c>
      <c r="BA202" s="2">
        <f t="shared" si="556"/>
        <v>39176.5</v>
      </c>
      <c r="BB202" s="2">
        <f t="shared" si="557"/>
        <v>33961.85</v>
      </c>
      <c r="BC202" s="2">
        <f t="shared" si="558"/>
        <v>30603.3</v>
      </c>
      <c r="BD202" s="2">
        <f t="shared" si="559"/>
        <v>31506.25</v>
      </c>
      <c r="BE202" s="2">
        <f t="shared" si="560"/>
        <v>32581.3</v>
      </c>
      <c r="BF202" s="2">
        <f t="shared" si="561"/>
        <v>30902.699999999997</v>
      </c>
      <c r="BG202" s="2">
        <f t="shared" si="562"/>
        <v>33368.400000000001</v>
      </c>
      <c r="BH202" s="2">
        <f t="shared" si="563"/>
        <v>38810.550000000003</v>
      </c>
      <c r="BI202" s="2">
        <f t="shared" si="564"/>
        <v>43816.05</v>
      </c>
      <c r="BJ202" s="2">
        <f t="shared" si="434"/>
        <v>434826.61917500006</v>
      </c>
    </row>
    <row r="203" spans="1:62" s="5" customFormat="1" x14ac:dyDescent="0.25">
      <c r="A203"/>
      <c r="B203" t="s">
        <v>200</v>
      </c>
      <c r="C203" t="s">
        <v>201</v>
      </c>
      <c r="D203" t="s">
        <v>66</v>
      </c>
      <c r="E203" t="s">
        <v>53</v>
      </c>
      <c r="F203" s="2">
        <v>265942.7</v>
      </c>
      <c r="G203" s="2">
        <v>233750.39999999999</v>
      </c>
      <c r="H203" s="2">
        <v>213792.8</v>
      </c>
      <c r="I203" s="2">
        <v>238450.9</v>
      </c>
      <c r="J203" s="2">
        <v>258907</v>
      </c>
      <c r="K203" s="2">
        <v>238774.1</v>
      </c>
      <c r="L203" s="2">
        <v>256223.5</v>
      </c>
      <c r="M203" s="2">
        <v>270258.59999999998</v>
      </c>
      <c r="N203" s="2">
        <v>213675.2</v>
      </c>
      <c r="O203" s="2">
        <v>257671.6</v>
      </c>
      <c r="P203" s="2">
        <v>247034</v>
      </c>
      <c r="Q203" s="2">
        <v>255759.3</v>
      </c>
      <c r="R203" s="2">
        <v>257366.8</v>
      </c>
      <c r="S203" s="2">
        <v>239032</v>
      </c>
      <c r="T203" s="2">
        <v>224122.1</v>
      </c>
      <c r="U203" s="2">
        <v>238655.3</v>
      </c>
      <c r="V203" s="2">
        <v>255391.3</v>
      </c>
      <c r="W203" s="2">
        <v>249809</v>
      </c>
      <c r="X203" s="2">
        <v>211250.7</v>
      </c>
      <c r="Y203" s="2">
        <v>233814.2</v>
      </c>
      <c r="Z203" s="2">
        <v>227852.6</v>
      </c>
      <c r="AA203" s="2">
        <v>260330.6</v>
      </c>
      <c r="AB203" s="2">
        <v>215668.1</v>
      </c>
      <c r="AC203" s="2">
        <v>248790.8</v>
      </c>
      <c r="AD203" s="2">
        <v>254685</v>
      </c>
      <c r="AE203" s="2">
        <v>224837.5</v>
      </c>
      <c r="AF203" s="2">
        <v>237309.1</v>
      </c>
      <c r="AG203" s="2">
        <v>253862.8</v>
      </c>
      <c r="AH203" s="2">
        <v>258092.79999999999</v>
      </c>
      <c r="AI203" s="2">
        <v>248493</v>
      </c>
      <c r="AJ203" s="2">
        <v>214563.1</v>
      </c>
      <c r="AK203" s="2">
        <v>266252.09999999998</v>
      </c>
      <c r="AL203" s="2">
        <v>232697.1</v>
      </c>
      <c r="AM203" s="2">
        <v>214205</v>
      </c>
      <c r="AN203" s="2">
        <v>115056</v>
      </c>
      <c r="AO203" s="2">
        <v>133760.79999999999</v>
      </c>
      <c r="AP203" s="2">
        <v>259519.3</v>
      </c>
      <c r="AQ203" s="2">
        <v>246279.7</v>
      </c>
      <c r="AR203" s="2">
        <v>264087.5</v>
      </c>
      <c r="AS203" s="2">
        <v>229174.39999999999</v>
      </c>
      <c r="AT203" s="2">
        <v>244767.7</v>
      </c>
      <c r="AU203" s="2">
        <v>245564.79999999999</v>
      </c>
      <c r="AV203" s="2">
        <v>251974.3</v>
      </c>
      <c r="AW203" s="10" t="s">
        <v>895</v>
      </c>
      <c r="AX203" s="2">
        <f t="shared" si="553"/>
        <v>256676.25075000001</v>
      </c>
      <c r="AY203" s="2">
        <f t="shared" si="554"/>
        <v>231796.88287499998</v>
      </c>
      <c r="AZ203" s="2">
        <f t="shared" si="555"/>
        <v>250698.3</v>
      </c>
      <c r="BA203" s="2">
        <f t="shared" si="556"/>
        <v>241518.59999999998</v>
      </c>
      <c r="BB203" s="2">
        <f t="shared" si="557"/>
        <v>251430.25</v>
      </c>
      <c r="BC203" s="2">
        <f t="shared" si="558"/>
        <v>247028.9</v>
      </c>
      <c r="BD203" s="2">
        <f t="shared" si="559"/>
        <v>233268.7</v>
      </c>
      <c r="BE203" s="2">
        <f t="shared" si="560"/>
        <v>268255.34999999998</v>
      </c>
      <c r="BF203" s="2">
        <f t="shared" si="561"/>
        <v>223186.15000000002</v>
      </c>
      <c r="BG203" s="2">
        <f t="shared" si="562"/>
        <v>235938.3</v>
      </c>
      <c r="BH203" s="2">
        <f t="shared" si="563"/>
        <v>181045</v>
      </c>
      <c r="BI203" s="2">
        <f t="shared" si="564"/>
        <v>194760.05</v>
      </c>
      <c r="BJ203" s="2">
        <f t="shared" si="434"/>
        <v>2815602.7336249994</v>
      </c>
    </row>
    <row r="204" spans="1:62" s="5" customFormat="1" x14ac:dyDescent="0.25">
      <c r="A204"/>
      <c r="B204" t="s">
        <v>96</v>
      </c>
      <c r="C204" t="s">
        <v>97</v>
      </c>
      <c r="D204" t="s">
        <v>52</v>
      </c>
      <c r="E204" t="s">
        <v>65</v>
      </c>
      <c r="F204" s="2">
        <v>41000.300000000003</v>
      </c>
      <c r="G204" s="2">
        <v>39164.400000000001</v>
      </c>
      <c r="H204" s="2">
        <v>60573.7</v>
      </c>
      <c r="I204" s="2">
        <v>41144.400000000001</v>
      </c>
      <c r="J204" s="2">
        <v>48225.5</v>
      </c>
      <c r="K204" s="2">
        <v>42432.800000000003</v>
      </c>
      <c r="L204" s="2">
        <v>32063.5</v>
      </c>
      <c r="M204" s="2">
        <v>35636.400000000001</v>
      </c>
      <c r="N204" s="2">
        <v>28265.3</v>
      </c>
      <c r="O204" s="2">
        <v>36369.4</v>
      </c>
      <c r="P204" s="2">
        <v>44525.7</v>
      </c>
      <c r="Q204" s="2">
        <v>42032.9</v>
      </c>
      <c r="R204" s="2">
        <v>43305.5</v>
      </c>
      <c r="S204" s="2">
        <v>43597.4</v>
      </c>
      <c r="T204" s="2">
        <v>35185.199999999997</v>
      </c>
      <c r="U204" s="2">
        <v>34325.1</v>
      </c>
      <c r="V204" s="2">
        <v>40760.400000000001</v>
      </c>
      <c r="W204" s="2">
        <v>44761.599999999999</v>
      </c>
      <c r="X204" s="2">
        <v>39710.6</v>
      </c>
      <c r="Y204" s="2">
        <v>44147.1</v>
      </c>
      <c r="Z204" s="2">
        <v>37001.4</v>
      </c>
      <c r="AA204" s="2">
        <v>35081.699999999997</v>
      </c>
      <c r="AB204" s="2">
        <v>42376</v>
      </c>
      <c r="AC204" s="2">
        <v>36997.1</v>
      </c>
      <c r="AD204" s="2">
        <v>49235</v>
      </c>
      <c r="AE204" s="2">
        <v>44517.8</v>
      </c>
      <c r="AF204" s="2">
        <v>46914.1</v>
      </c>
      <c r="AG204" s="2">
        <v>46170.400000000001</v>
      </c>
      <c r="AH204" s="2">
        <v>41791.300000000003</v>
      </c>
      <c r="AI204" s="2">
        <v>45323.199999999997</v>
      </c>
      <c r="AJ204" s="2">
        <v>41065.199999999997</v>
      </c>
      <c r="AK204" s="2">
        <v>49412.5</v>
      </c>
      <c r="AL204" s="2">
        <v>35143.4</v>
      </c>
      <c r="AM204" s="2">
        <v>42085.1</v>
      </c>
      <c r="AN204" s="2">
        <v>43889.8</v>
      </c>
      <c r="AO204" s="2">
        <v>52523.6</v>
      </c>
      <c r="AP204" s="2">
        <v>44681</v>
      </c>
      <c r="AQ204" s="2">
        <v>48838.5</v>
      </c>
      <c r="AR204" s="2">
        <v>48380.1</v>
      </c>
      <c r="AS204" s="2">
        <v>46626.400000000001</v>
      </c>
      <c r="AT204" s="2">
        <v>58364.800000000003</v>
      </c>
      <c r="AU204" s="2">
        <v>45684.800000000003</v>
      </c>
      <c r="AV204" s="2">
        <v>44782.400000000001</v>
      </c>
      <c r="AW204" s="10" t="s">
        <v>895</v>
      </c>
      <c r="AX204" s="2">
        <f t="shared" si="553"/>
        <v>48784.434150000001</v>
      </c>
      <c r="AY204" s="2">
        <f t="shared" si="554"/>
        <v>44055.808574999995</v>
      </c>
      <c r="AZ204" s="2">
        <f t="shared" si="555"/>
        <v>47647.1</v>
      </c>
      <c r="BA204" s="2">
        <f t="shared" si="556"/>
        <v>46398.400000000001</v>
      </c>
      <c r="BB204" s="2">
        <f t="shared" si="557"/>
        <v>50078.05</v>
      </c>
      <c r="BC204" s="2">
        <f t="shared" si="558"/>
        <v>45504</v>
      </c>
      <c r="BD204" s="2">
        <f t="shared" si="559"/>
        <v>42923.8</v>
      </c>
      <c r="BE204" s="2">
        <f t="shared" si="560"/>
        <v>42524.45</v>
      </c>
      <c r="BF204" s="2">
        <f t="shared" si="561"/>
        <v>31704.35</v>
      </c>
      <c r="BG204" s="2">
        <f t="shared" si="562"/>
        <v>39227.25</v>
      </c>
      <c r="BH204" s="2">
        <f t="shared" si="563"/>
        <v>44207.75</v>
      </c>
      <c r="BI204" s="2">
        <f t="shared" si="564"/>
        <v>47278.25</v>
      </c>
      <c r="BJ204" s="2">
        <f t="shared" si="434"/>
        <v>530333.64272499993</v>
      </c>
    </row>
    <row r="205" spans="1:62" x14ac:dyDescent="0.25">
      <c r="B205" t="s">
        <v>431</v>
      </c>
      <c r="C205" t="s">
        <v>432</v>
      </c>
      <c r="D205" t="s">
        <v>52</v>
      </c>
      <c r="E205" t="s">
        <v>65</v>
      </c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>
        <v>21329.3</v>
      </c>
      <c r="AK205" s="2">
        <v>21172.7</v>
      </c>
      <c r="AL205" s="2">
        <v>20798.400000000001</v>
      </c>
      <c r="AM205" s="2">
        <v>23102.7</v>
      </c>
      <c r="AN205" s="2">
        <v>24437.4</v>
      </c>
      <c r="AO205" s="2">
        <v>25504.799999999999</v>
      </c>
      <c r="AP205" s="2">
        <v>23934.9</v>
      </c>
      <c r="AQ205" s="2">
        <v>25320.400000000001</v>
      </c>
      <c r="AR205" s="2">
        <v>26093.599999999999</v>
      </c>
      <c r="AS205" s="2">
        <v>25358.1</v>
      </c>
      <c r="AT205" s="2">
        <v>22088.5</v>
      </c>
      <c r="AU205" s="2">
        <v>23107.4</v>
      </c>
      <c r="AV205" s="2">
        <v>23201.200000000001</v>
      </c>
      <c r="AW205" s="10" t="s">
        <v>896</v>
      </c>
      <c r="AX205" s="2">
        <f>+AP205</f>
        <v>23934.9</v>
      </c>
      <c r="AY205" s="2">
        <f t="shared" ref="AY205" si="565">+AQ205</f>
        <v>25320.400000000001</v>
      </c>
      <c r="AZ205" s="2">
        <f t="shared" ref="AZ205" si="566">+AR205</f>
        <v>26093.599999999999</v>
      </c>
      <c r="BA205" s="2">
        <f t="shared" ref="BA205" si="567">+AS205</f>
        <v>25358.1</v>
      </c>
      <c r="BB205" s="2">
        <f t="shared" ref="BB205" si="568">+AT205</f>
        <v>22088.5</v>
      </c>
      <c r="BC205" s="2">
        <f t="shared" ref="BC205" si="569">+AU205</f>
        <v>23107.4</v>
      </c>
      <c r="BD205" s="2">
        <f t="shared" ref="BD205" si="570">+AV205</f>
        <v>23201.200000000001</v>
      </c>
      <c r="BE205" s="2">
        <f>+AK205</f>
        <v>21172.7</v>
      </c>
      <c r="BF205" s="2">
        <f t="shared" ref="BF205" si="571">+AL205</f>
        <v>20798.400000000001</v>
      </c>
      <c r="BG205" s="2">
        <f t="shared" ref="BG205" si="572">+AM205</f>
        <v>23102.7</v>
      </c>
      <c r="BH205" s="2">
        <f t="shared" ref="BH205" si="573">+AN205</f>
        <v>24437.4</v>
      </c>
      <c r="BI205" s="2">
        <f t="shared" ref="BI205" si="574">+AO205</f>
        <v>25504.799999999999</v>
      </c>
      <c r="BJ205" s="2">
        <f t="shared" si="434"/>
        <v>284120.10000000003</v>
      </c>
    </row>
    <row r="206" spans="1:62" x14ac:dyDescent="0.25">
      <c r="B206" t="s">
        <v>202</v>
      </c>
      <c r="C206" t="s">
        <v>203</v>
      </c>
      <c r="D206" t="s">
        <v>52</v>
      </c>
      <c r="E206" t="s">
        <v>65</v>
      </c>
      <c r="F206" s="2">
        <v>26910.2</v>
      </c>
      <c r="G206" s="2">
        <v>28672.799999999999</v>
      </c>
      <c r="H206" s="2">
        <v>31688.799999999999</v>
      </c>
      <c r="I206" s="2">
        <v>31315.9</v>
      </c>
      <c r="J206" s="2">
        <v>26389.4</v>
      </c>
      <c r="K206" s="2">
        <v>33218.5</v>
      </c>
      <c r="L206" s="2">
        <v>23154.7</v>
      </c>
      <c r="M206" s="2">
        <v>25948</v>
      </c>
      <c r="N206" s="2">
        <v>22612.9</v>
      </c>
      <c r="O206" s="2">
        <v>24298.6</v>
      </c>
      <c r="P206" s="2">
        <v>30993</v>
      </c>
      <c r="Q206" s="2">
        <v>32040.3</v>
      </c>
      <c r="R206" s="2">
        <v>28042</v>
      </c>
      <c r="S206" s="2">
        <v>27520.2</v>
      </c>
      <c r="T206" s="2">
        <v>30859.5</v>
      </c>
      <c r="U206" s="2">
        <v>25501.5</v>
      </c>
      <c r="V206" s="2">
        <v>32656</v>
      </c>
      <c r="W206" s="2">
        <v>25710</v>
      </c>
      <c r="X206" s="2">
        <v>26118.799999999999</v>
      </c>
      <c r="Y206" s="2">
        <v>25546.3</v>
      </c>
      <c r="Z206" s="2">
        <v>24735.3</v>
      </c>
      <c r="AA206" s="2">
        <v>31920.5</v>
      </c>
      <c r="AB206" s="2">
        <v>31765</v>
      </c>
      <c r="AC206" s="2">
        <v>33618.400000000001</v>
      </c>
      <c r="AD206" s="2">
        <v>26598.7</v>
      </c>
      <c r="AE206" s="2">
        <v>34486.5</v>
      </c>
      <c r="AF206" s="2">
        <v>34887.699999999997</v>
      </c>
      <c r="AG206" s="2">
        <v>26198.9</v>
      </c>
      <c r="AH206" s="2">
        <v>32791.699999999997</v>
      </c>
      <c r="AI206" s="2">
        <v>33241</v>
      </c>
      <c r="AJ206" s="2">
        <v>33106.1</v>
      </c>
      <c r="AK206" s="2">
        <v>24552.3</v>
      </c>
      <c r="AL206" s="2">
        <v>30725.200000000001</v>
      </c>
      <c r="AM206" s="2">
        <v>36168.400000000001</v>
      </c>
      <c r="AN206" s="2">
        <v>31841.7</v>
      </c>
      <c r="AO206" s="2">
        <v>35052.699999999997</v>
      </c>
      <c r="AP206" s="2">
        <v>38549.4</v>
      </c>
      <c r="AQ206" s="2">
        <v>26121</v>
      </c>
      <c r="AR206" s="2">
        <v>32781.5</v>
      </c>
      <c r="AS206" s="2">
        <v>29536</v>
      </c>
      <c r="AT206" s="2">
        <v>28104.1</v>
      </c>
      <c r="AU206" s="2">
        <v>27227.200000000001</v>
      </c>
      <c r="AV206" s="2">
        <v>24494.799999999999</v>
      </c>
      <c r="AW206" s="10" t="s">
        <v>895</v>
      </c>
      <c r="AX206" s="2">
        <f t="shared" ref="AX206:AX208" si="575">AVERAGE(AD206,AE206,AP206,AQ206)*1.042</f>
        <v>32759.333800000004</v>
      </c>
      <c r="AY206" s="2">
        <f t="shared" ref="AY206:AY208" si="576">AVERAGE(AD206,AE206,AP206,AQ206)*0.941</f>
        <v>29584.0049</v>
      </c>
      <c r="AZ206" s="2">
        <f t="shared" ref="AZ206:AZ208" si="577">AVERAGE(AF206,AR206)</f>
        <v>33834.6</v>
      </c>
      <c r="BA206" s="2">
        <f t="shared" ref="BA206:BA208" si="578">AVERAGE(AG206,AS206)</f>
        <v>27867.45</v>
      </c>
      <c r="BB206" s="2">
        <f t="shared" ref="BB206:BB208" si="579">AVERAGE(AH206,AT206)</f>
        <v>30447.899999999998</v>
      </c>
      <c r="BC206" s="2">
        <f t="shared" ref="BC206:BC208" si="580">AVERAGE(AI206,AU206)</f>
        <v>30234.1</v>
      </c>
      <c r="BD206" s="2">
        <f t="shared" ref="BD206:BD208" si="581">AVERAGE(AJ206,AV206)</f>
        <v>28800.449999999997</v>
      </c>
      <c r="BE206" s="2">
        <f t="shared" ref="BE206:BE208" si="582">AVERAGE(M206,AK206)</f>
        <v>25250.15</v>
      </c>
      <c r="BF206" s="2">
        <f t="shared" ref="BF206:BF208" si="583">AVERAGE(N206,AL206)</f>
        <v>26669.050000000003</v>
      </c>
      <c r="BG206" s="2">
        <f t="shared" ref="BG206:BG208" si="584">AVERAGE(O206,AM206)</f>
        <v>30233.5</v>
      </c>
      <c r="BH206" s="2">
        <f t="shared" ref="BH206:BH208" si="585">AVERAGE(P206,AN206)</f>
        <v>31417.35</v>
      </c>
      <c r="BI206" s="2">
        <f t="shared" ref="BI206:BI208" si="586">AVERAGE(Q206,AO206)</f>
        <v>33546.5</v>
      </c>
      <c r="BJ206" s="2">
        <f t="shared" si="434"/>
        <v>360644.38870000001</v>
      </c>
    </row>
    <row r="207" spans="1:62" x14ac:dyDescent="0.25">
      <c r="B207" t="s">
        <v>546</v>
      </c>
      <c r="C207" t="s">
        <v>547</v>
      </c>
      <c r="D207" t="s">
        <v>58</v>
      </c>
      <c r="E207" t="s">
        <v>57</v>
      </c>
      <c r="F207" s="2">
        <v>135059.79999999999</v>
      </c>
      <c r="G207" s="2">
        <v>109938.4</v>
      </c>
      <c r="H207" s="2">
        <v>126297.60000000001</v>
      </c>
      <c r="I207" s="2">
        <v>126633.60000000001</v>
      </c>
      <c r="J207" s="2">
        <v>136974.9</v>
      </c>
      <c r="K207" s="2">
        <v>123910.39999999999</v>
      </c>
      <c r="L207" s="2">
        <v>134338.6</v>
      </c>
      <c r="M207" s="2">
        <v>134638.6</v>
      </c>
      <c r="N207" s="2">
        <v>113764.9</v>
      </c>
      <c r="O207" s="2">
        <v>120833.9</v>
      </c>
      <c r="P207" s="2">
        <v>107072.3</v>
      </c>
      <c r="Q207" s="2">
        <v>117543.9</v>
      </c>
      <c r="R207" s="2">
        <v>146201.79999999999</v>
      </c>
      <c r="S207" s="2">
        <v>122120.6</v>
      </c>
      <c r="T207" s="2">
        <v>127335.4</v>
      </c>
      <c r="U207" s="2">
        <v>110049.7</v>
      </c>
      <c r="V207" s="2">
        <v>118930.2</v>
      </c>
      <c r="W207" s="2">
        <v>127809.60000000001</v>
      </c>
      <c r="X207" s="2">
        <v>135829.9</v>
      </c>
      <c r="Y207" s="2">
        <v>144639.79999999999</v>
      </c>
      <c r="Z207" s="2">
        <v>132182.79999999999</v>
      </c>
      <c r="AA207" s="2">
        <v>137576.5</v>
      </c>
      <c r="AB207" s="2">
        <v>130392.2</v>
      </c>
      <c r="AC207" s="2">
        <v>150404.4</v>
      </c>
      <c r="AD207" s="2">
        <v>143135.70000000001</v>
      </c>
      <c r="AE207" s="2">
        <v>132904.79999999999</v>
      </c>
      <c r="AF207" s="2">
        <v>146855.9</v>
      </c>
      <c r="AG207" s="2">
        <v>148087.6</v>
      </c>
      <c r="AH207" s="2">
        <v>148120.29999999999</v>
      </c>
      <c r="AI207" s="2">
        <v>144531.20000000001</v>
      </c>
      <c r="AJ207" s="2">
        <v>142841.60000000001</v>
      </c>
      <c r="AK207" s="2">
        <v>151804.79999999999</v>
      </c>
      <c r="AL207" s="2">
        <v>117168.3</v>
      </c>
      <c r="AM207" s="2">
        <v>122046.39999999999</v>
      </c>
      <c r="AN207" s="2">
        <v>117709.6</v>
      </c>
      <c r="AO207" s="2">
        <v>122403.9</v>
      </c>
      <c r="AP207" s="2">
        <v>123147</v>
      </c>
      <c r="AQ207" s="2">
        <v>141994.5</v>
      </c>
      <c r="AR207" s="2">
        <v>134026.1</v>
      </c>
      <c r="AS207" s="2">
        <v>133494.39999999999</v>
      </c>
      <c r="AT207" s="2">
        <v>126665.5</v>
      </c>
      <c r="AU207" s="2">
        <v>100266.4</v>
      </c>
      <c r="AV207" s="2">
        <v>122359.2</v>
      </c>
      <c r="AW207" s="10" t="s">
        <v>895</v>
      </c>
      <c r="AX207" s="2">
        <f t="shared" si="575"/>
        <v>140977.91099999999</v>
      </c>
      <c r="AY207" s="2">
        <f t="shared" si="576"/>
        <v>127313.0655</v>
      </c>
      <c r="AZ207" s="2">
        <f t="shared" si="577"/>
        <v>140441</v>
      </c>
      <c r="BA207" s="2">
        <f t="shared" si="578"/>
        <v>140791</v>
      </c>
      <c r="BB207" s="2">
        <f t="shared" si="579"/>
        <v>137392.9</v>
      </c>
      <c r="BC207" s="2">
        <f t="shared" si="580"/>
        <v>122398.8</v>
      </c>
      <c r="BD207" s="2">
        <f t="shared" si="581"/>
        <v>132600.4</v>
      </c>
      <c r="BE207" s="2">
        <f t="shared" si="582"/>
        <v>143221.70000000001</v>
      </c>
      <c r="BF207" s="2">
        <f t="shared" si="583"/>
        <v>115466.6</v>
      </c>
      <c r="BG207" s="2">
        <f t="shared" si="584"/>
        <v>121440.15</v>
      </c>
      <c r="BH207" s="2">
        <f t="shared" si="585"/>
        <v>112390.95000000001</v>
      </c>
      <c r="BI207" s="2">
        <f t="shared" si="586"/>
        <v>119973.9</v>
      </c>
      <c r="BJ207" s="2">
        <f t="shared" si="434"/>
        <v>1554408.3765</v>
      </c>
    </row>
    <row r="208" spans="1:62" x14ac:dyDescent="0.25">
      <c r="B208" t="s">
        <v>118</v>
      </c>
      <c r="C208" t="s">
        <v>119</v>
      </c>
      <c r="D208" t="s">
        <v>58</v>
      </c>
      <c r="E208" t="s">
        <v>57</v>
      </c>
      <c r="F208" s="2">
        <v>88566.399999999994</v>
      </c>
      <c r="G208" s="2">
        <v>75046.100000000006</v>
      </c>
      <c r="H208" s="2">
        <v>82482.399999999994</v>
      </c>
      <c r="I208" s="2">
        <v>85582.9</v>
      </c>
      <c r="J208" s="2">
        <v>84375.2</v>
      </c>
      <c r="K208" s="2">
        <v>76460.800000000003</v>
      </c>
      <c r="L208" s="2">
        <v>78147.199999999997</v>
      </c>
      <c r="M208" s="2">
        <v>78395.899999999994</v>
      </c>
      <c r="N208" s="2">
        <v>77154</v>
      </c>
      <c r="O208" s="2">
        <v>77233.399999999994</v>
      </c>
      <c r="P208" s="2">
        <v>64697.9</v>
      </c>
      <c r="Q208" s="2">
        <v>94838.3</v>
      </c>
      <c r="R208" s="2">
        <v>76881.100000000006</v>
      </c>
      <c r="S208" s="2">
        <v>79006.8</v>
      </c>
      <c r="T208" s="2">
        <v>84841</v>
      </c>
      <c r="U208" s="2">
        <v>83226</v>
      </c>
      <c r="V208" s="2">
        <v>84608.1</v>
      </c>
      <c r="W208" s="2">
        <v>88395.8</v>
      </c>
      <c r="X208" s="2">
        <v>95472.3</v>
      </c>
      <c r="Y208" s="2">
        <v>75519</v>
      </c>
      <c r="Z208" s="2">
        <v>79678.5</v>
      </c>
      <c r="AA208" s="2">
        <v>88305</v>
      </c>
      <c r="AB208" s="2">
        <v>84675</v>
      </c>
      <c r="AC208" s="2">
        <v>87486.6</v>
      </c>
      <c r="AD208" s="2">
        <v>85372.1</v>
      </c>
      <c r="AE208" s="2">
        <v>78432.5</v>
      </c>
      <c r="AF208" s="2">
        <v>83443.5</v>
      </c>
      <c r="AG208" s="2">
        <v>93433.9</v>
      </c>
      <c r="AH208" s="2">
        <v>83948</v>
      </c>
      <c r="AI208" s="2">
        <v>75675</v>
      </c>
      <c r="AJ208" s="2">
        <v>78341.399999999994</v>
      </c>
      <c r="AK208" s="2">
        <v>73891.5</v>
      </c>
      <c r="AL208" s="2">
        <v>77637</v>
      </c>
      <c r="AM208" s="2">
        <v>76629.399999999994</v>
      </c>
      <c r="AN208" s="2">
        <v>73887.3</v>
      </c>
      <c r="AO208" s="2">
        <v>75616.600000000006</v>
      </c>
      <c r="AP208" s="2">
        <v>70270.600000000006</v>
      </c>
      <c r="AQ208" s="2">
        <v>64861.599999999999</v>
      </c>
      <c r="AR208" s="2">
        <v>67319.5</v>
      </c>
      <c r="AS208" s="2">
        <v>63883.6</v>
      </c>
      <c r="AT208" s="2">
        <v>85424.6</v>
      </c>
      <c r="AU208" s="2">
        <v>59074.8</v>
      </c>
      <c r="AV208" s="2">
        <v>62952.6</v>
      </c>
      <c r="AW208" s="10" t="s">
        <v>895</v>
      </c>
      <c r="AX208" s="2">
        <f t="shared" si="575"/>
        <v>77873.036399999997</v>
      </c>
      <c r="AY208" s="2">
        <f t="shared" si="576"/>
        <v>70324.882199999993</v>
      </c>
      <c r="AZ208" s="2">
        <f t="shared" si="577"/>
        <v>75381.5</v>
      </c>
      <c r="BA208" s="2">
        <f t="shared" si="578"/>
        <v>78658.75</v>
      </c>
      <c r="BB208" s="2">
        <f t="shared" si="579"/>
        <v>84686.3</v>
      </c>
      <c r="BC208" s="2">
        <f t="shared" si="580"/>
        <v>67374.899999999994</v>
      </c>
      <c r="BD208" s="2">
        <f t="shared" si="581"/>
        <v>70647</v>
      </c>
      <c r="BE208" s="2">
        <f t="shared" si="582"/>
        <v>76143.7</v>
      </c>
      <c r="BF208" s="2">
        <f t="shared" si="583"/>
        <v>77395.5</v>
      </c>
      <c r="BG208" s="2">
        <f t="shared" si="584"/>
        <v>76931.399999999994</v>
      </c>
      <c r="BH208" s="2">
        <f t="shared" si="585"/>
        <v>69292.600000000006</v>
      </c>
      <c r="BI208" s="2">
        <f t="shared" si="586"/>
        <v>85227.450000000012</v>
      </c>
      <c r="BJ208" s="2">
        <f t="shared" si="434"/>
        <v>909937.01859999984</v>
      </c>
    </row>
    <row r="209" spans="1:62" x14ac:dyDescent="0.25">
      <c r="B209" t="s">
        <v>401</v>
      </c>
      <c r="C209" t="s">
        <v>402</v>
      </c>
      <c r="D209" t="s">
        <v>52</v>
      </c>
      <c r="E209" t="s">
        <v>65</v>
      </c>
      <c r="F209" s="2">
        <v>23101.1</v>
      </c>
      <c r="G209" s="2">
        <v>21798.7</v>
      </c>
      <c r="H209" s="2">
        <v>19874.400000000001</v>
      </c>
      <c r="I209" s="2">
        <v>20788.8</v>
      </c>
      <c r="J209" s="2">
        <v>20696</v>
      </c>
      <c r="K209" s="2">
        <v>22380.799999999999</v>
      </c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>
        <v>17374.3</v>
      </c>
      <c r="AK209" s="2">
        <v>18492.400000000001</v>
      </c>
      <c r="AL209" s="2">
        <v>19802.8</v>
      </c>
      <c r="AM209" s="2">
        <v>18566.5</v>
      </c>
      <c r="AN209" s="2">
        <v>19930</v>
      </c>
      <c r="AO209" s="2">
        <v>24646.1</v>
      </c>
      <c r="AP209" s="2">
        <v>25431.599999999999</v>
      </c>
      <c r="AQ209" s="2">
        <v>22912.400000000001</v>
      </c>
      <c r="AR209" s="2">
        <v>22132.5</v>
      </c>
      <c r="AS209" s="2">
        <v>20661.8</v>
      </c>
      <c r="AT209" s="2">
        <v>20756.599999999999</v>
      </c>
      <c r="AU209" s="2">
        <v>22307.3</v>
      </c>
      <c r="AV209" s="2">
        <v>18535.8</v>
      </c>
      <c r="AW209" s="10" t="s">
        <v>896</v>
      </c>
      <c r="AX209" s="2">
        <f>+AP209</f>
        <v>25431.599999999999</v>
      </c>
      <c r="AY209" s="2">
        <f t="shared" ref="AY209" si="587">+AQ209</f>
        <v>22912.400000000001</v>
      </c>
      <c r="AZ209" s="2">
        <f t="shared" ref="AZ209" si="588">+AR209</f>
        <v>22132.5</v>
      </c>
      <c r="BA209" s="2">
        <f t="shared" ref="BA209" si="589">+AS209</f>
        <v>20661.8</v>
      </c>
      <c r="BB209" s="2">
        <f t="shared" ref="BB209" si="590">+AT209</f>
        <v>20756.599999999999</v>
      </c>
      <c r="BC209" s="2">
        <f t="shared" ref="BC209" si="591">+AU209</f>
        <v>22307.3</v>
      </c>
      <c r="BD209" s="2">
        <f t="shared" ref="BD209" si="592">+AV209</f>
        <v>18535.8</v>
      </c>
      <c r="BE209" s="2">
        <f>+AK209</f>
        <v>18492.400000000001</v>
      </c>
      <c r="BF209" s="2">
        <f t="shared" ref="BF209" si="593">+AL209</f>
        <v>19802.8</v>
      </c>
      <c r="BG209" s="2">
        <f t="shared" ref="BG209" si="594">+AM209</f>
        <v>18566.5</v>
      </c>
      <c r="BH209" s="2">
        <f t="shared" ref="BH209" si="595">+AN209</f>
        <v>19930</v>
      </c>
      <c r="BI209" s="2">
        <f t="shared" ref="BI209" si="596">+AO209</f>
        <v>24646.1</v>
      </c>
      <c r="BJ209" s="2">
        <f t="shared" ref="BJ209:BJ272" si="597">SUM(AX209:BI209)</f>
        <v>254175.79999999996</v>
      </c>
    </row>
    <row r="210" spans="1:62" x14ac:dyDescent="0.25">
      <c r="B210" t="s">
        <v>259</v>
      </c>
      <c r="C210" t="s">
        <v>260</v>
      </c>
      <c r="D210" t="s">
        <v>58</v>
      </c>
      <c r="E210" t="s">
        <v>65</v>
      </c>
      <c r="F210" s="2">
        <v>144340.79999999999</v>
      </c>
      <c r="G210" s="2">
        <v>126550.2</v>
      </c>
      <c r="H210" s="2">
        <v>209144</v>
      </c>
      <c r="I210" s="2">
        <v>98486.8</v>
      </c>
      <c r="J210" s="2">
        <v>95886.2</v>
      </c>
      <c r="K210" s="2">
        <v>71308.600000000006</v>
      </c>
      <c r="L210" s="2">
        <v>78319.199999999997</v>
      </c>
      <c r="M210" s="2">
        <v>74028.600000000006</v>
      </c>
      <c r="N210" s="2">
        <v>64989</v>
      </c>
      <c r="O210" s="2">
        <v>82205.8</v>
      </c>
      <c r="P210" s="2">
        <v>105750</v>
      </c>
      <c r="Q210" s="2">
        <v>110350.8</v>
      </c>
      <c r="R210" s="2">
        <v>127681.2</v>
      </c>
      <c r="S210" s="2">
        <v>117152</v>
      </c>
      <c r="T210" s="2">
        <v>68072</v>
      </c>
      <c r="U210" s="2">
        <v>23860.400000000001</v>
      </c>
      <c r="V210" s="2">
        <v>22897</v>
      </c>
      <c r="W210" s="2">
        <v>24437.9</v>
      </c>
      <c r="X210" s="2">
        <v>28753.3</v>
      </c>
      <c r="Y210" s="2">
        <v>28146.1</v>
      </c>
      <c r="Z210" s="2">
        <v>32635.5</v>
      </c>
      <c r="AA210" s="2">
        <v>33852.5</v>
      </c>
      <c r="AB210" s="2">
        <v>49558.5</v>
      </c>
      <c r="AC210" s="2">
        <v>73346.399999999994</v>
      </c>
      <c r="AD210" s="2">
        <v>60521.3</v>
      </c>
      <c r="AE210" s="2">
        <v>54789.5</v>
      </c>
      <c r="AF210" s="2">
        <v>60385.8</v>
      </c>
      <c r="AG210" s="2">
        <v>62909</v>
      </c>
      <c r="AH210" s="2">
        <v>34270.699999999997</v>
      </c>
      <c r="AI210" s="2">
        <v>35558.6</v>
      </c>
      <c r="AJ210" s="2">
        <v>36808.800000000003</v>
      </c>
      <c r="AK210" s="2">
        <v>32656.5</v>
      </c>
      <c r="AL210" s="2">
        <v>31392.799999999999</v>
      </c>
      <c r="AM210" s="2">
        <v>32468.5</v>
      </c>
      <c r="AN210" s="2">
        <v>31350</v>
      </c>
      <c r="AO210" s="2">
        <v>32302</v>
      </c>
      <c r="AP210" s="2">
        <v>32333</v>
      </c>
      <c r="AQ210" s="2">
        <v>68601.600000000006</v>
      </c>
      <c r="AR210" s="2">
        <v>61453.5</v>
      </c>
      <c r="AS210" s="2">
        <v>57886.400000000001</v>
      </c>
      <c r="AT210" s="2">
        <v>48687.9</v>
      </c>
      <c r="AU210" s="2">
        <v>41048.800000000003</v>
      </c>
      <c r="AV210" s="2">
        <v>36236.5</v>
      </c>
      <c r="AW210" s="10" t="s">
        <v>895</v>
      </c>
      <c r="AX210" s="2">
        <f t="shared" ref="AX210:AX224" si="598">AVERAGE(AD210,AE210,AP210,AQ210)*1.042</f>
        <v>56331.926700000004</v>
      </c>
      <c r="AY210" s="2">
        <f t="shared" ref="AY210:AY224" si="599">AVERAGE(AD210,AE210,AP210,AQ210)*0.941</f>
        <v>50871.730349999998</v>
      </c>
      <c r="AZ210" s="2">
        <f t="shared" ref="AZ210:AZ224" si="600">AVERAGE(AF210,AR210)</f>
        <v>60919.65</v>
      </c>
      <c r="BA210" s="2">
        <f t="shared" ref="BA210:BA225" si="601">AVERAGE(AG210,AS210)</f>
        <v>60397.7</v>
      </c>
      <c r="BB210" s="2">
        <f t="shared" ref="BB210:BB225" si="602">AVERAGE(AH210,AT210)</f>
        <v>41479.300000000003</v>
      </c>
      <c r="BC210" s="2">
        <f t="shared" ref="BC210:BC225" si="603">AVERAGE(AI210,AU210)</f>
        <v>38303.699999999997</v>
      </c>
      <c r="BD210" s="2">
        <f t="shared" ref="BD210:BD225" si="604">AVERAGE(AJ210,AV210)</f>
        <v>36522.65</v>
      </c>
      <c r="BE210" s="2">
        <f t="shared" ref="BE210:BE224" si="605">AVERAGE(M210,AK210)</f>
        <v>53342.55</v>
      </c>
      <c r="BF210" s="2">
        <f t="shared" ref="BF210:BF224" si="606">AVERAGE(N210,AL210)</f>
        <v>48190.9</v>
      </c>
      <c r="BG210" s="2">
        <f t="shared" ref="BG210:BG224" si="607">AVERAGE(O210,AM210)</f>
        <v>57337.15</v>
      </c>
      <c r="BH210" s="2">
        <f t="shared" ref="BH210:BH224" si="608">AVERAGE(P210,AN210)</f>
        <v>68550</v>
      </c>
      <c r="BI210" s="2">
        <f t="shared" ref="BI210:BI224" si="609">AVERAGE(Q210,AO210)</f>
        <v>71326.399999999994</v>
      </c>
      <c r="BJ210" s="2">
        <f t="shared" si="597"/>
        <v>643573.65705000015</v>
      </c>
    </row>
    <row r="211" spans="1:62" x14ac:dyDescent="0.25">
      <c r="B211" t="s">
        <v>244</v>
      </c>
      <c r="C211" t="s">
        <v>245</v>
      </c>
      <c r="D211" t="s">
        <v>52</v>
      </c>
      <c r="E211" t="s">
        <v>65</v>
      </c>
      <c r="F211" s="2">
        <v>37060.5</v>
      </c>
      <c r="G211" s="2">
        <v>33501.5</v>
      </c>
      <c r="H211" s="2">
        <v>41344.9</v>
      </c>
      <c r="I211" s="2">
        <v>40004.699999999997</v>
      </c>
      <c r="J211" s="2">
        <v>37405.199999999997</v>
      </c>
      <c r="K211" s="2">
        <v>41933.800000000003</v>
      </c>
      <c r="L211" s="2">
        <v>30496.799999999999</v>
      </c>
      <c r="M211" s="2">
        <v>34030.1</v>
      </c>
      <c r="N211" s="2">
        <v>34180.5</v>
      </c>
      <c r="O211" s="2">
        <v>32832.800000000003</v>
      </c>
      <c r="P211" s="2">
        <v>35030.6</v>
      </c>
      <c r="Q211" s="2">
        <v>34472.5</v>
      </c>
      <c r="R211" s="2">
        <v>45565.7</v>
      </c>
      <c r="S211" s="2">
        <v>39718.400000000001</v>
      </c>
      <c r="T211" s="2">
        <v>38910.800000000003</v>
      </c>
      <c r="U211" s="2">
        <v>38153.4</v>
      </c>
      <c r="V211" s="2">
        <v>38268.5</v>
      </c>
      <c r="W211" s="2">
        <v>35126.1</v>
      </c>
      <c r="X211" s="2">
        <v>32206.1</v>
      </c>
      <c r="Y211" s="2">
        <v>35905.699999999997</v>
      </c>
      <c r="Z211" s="2">
        <v>30735.4</v>
      </c>
      <c r="AA211" s="2">
        <v>34185.300000000003</v>
      </c>
      <c r="AB211" s="2">
        <v>37703</v>
      </c>
      <c r="AC211" s="2">
        <v>32975</v>
      </c>
      <c r="AD211" s="2">
        <v>47871.9</v>
      </c>
      <c r="AE211" s="2">
        <v>38938.699999999997</v>
      </c>
      <c r="AF211" s="2">
        <v>38892.9</v>
      </c>
      <c r="AG211" s="2">
        <v>36891.800000000003</v>
      </c>
      <c r="AH211" s="2">
        <v>42072.2</v>
      </c>
      <c r="AI211" s="2">
        <v>32454.7</v>
      </c>
      <c r="AJ211" s="2">
        <v>34090.6</v>
      </c>
      <c r="AK211" s="2">
        <v>36538.1</v>
      </c>
      <c r="AL211" s="2">
        <v>30187.1</v>
      </c>
      <c r="AM211" s="2">
        <v>38212.1</v>
      </c>
      <c r="AN211" s="2">
        <v>36115</v>
      </c>
      <c r="AO211" s="2">
        <v>33872.9</v>
      </c>
      <c r="AP211" s="2">
        <v>53105.9</v>
      </c>
      <c r="AQ211" s="2">
        <v>35503.1</v>
      </c>
      <c r="AR211" s="2">
        <v>39049.5</v>
      </c>
      <c r="AS211" s="2">
        <v>40830.5</v>
      </c>
      <c r="AT211" s="2">
        <v>39678.9</v>
      </c>
      <c r="AU211" s="2">
        <v>34875.5</v>
      </c>
      <c r="AV211" s="2">
        <v>35343.300000000003</v>
      </c>
      <c r="AW211" s="10" t="s">
        <v>895</v>
      </c>
      <c r="AX211" s="2">
        <f t="shared" si="598"/>
        <v>45696.805800000002</v>
      </c>
      <c r="AY211" s="2">
        <f t="shared" si="599"/>
        <v>41267.460899999998</v>
      </c>
      <c r="AZ211" s="2">
        <f t="shared" si="600"/>
        <v>38971.199999999997</v>
      </c>
      <c r="BA211" s="2">
        <f t="shared" si="601"/>
        <v>38861.15</v>
      </c>
      <c r="BB211" s="2">
        <f t="shared" si="602"/>
        <v>40875.550000000003</v>
      </c>
      <c r="BC211" s="2">
        <f t="shared" si="603"/>
        <v>33665.1</v>
      </c>
      <c r="BD211" s="2">
        <f t="shared" si="604"/>
        <v>34716.949999999997</v>
      </c>
      <c r="BE211" s="2">
        <f t="shared" si="605"/>
        <v>35284.1</v>
      </c>
      <c r="BF211" s="2">
        <f t="shared" si="606"/>
        <v>32183.8</v>
      </c>
      <c r="BG211" s="2">
        <f t="shared" si="607"/>
        <v>35522.449999999997</v>
      </c>
      <c r="BH211" s="2">
        <f t="shared" si="608"/>
        <v>35572.800000000003</v>
      </c>
      <c r="BI211" s="2">
        <f t="shared" si="609"/>
        <v>34172.699999999997</v>
      </c>
      <c r="BJ211" s="2">
        <f t="shared" si="597"/>
        <v>446790.06669999997</v>
      </c>
    </row>
    <row r="212" spans="1:62" x14ac:dyDescent="0.25">
      <c r="B212" t="s">
        <v>220</v>
      </c>
      <c r="C212" t="s">
        <v>221</v>
      </c>
      <c r="D212" t="s">
        <v>52</v>
      </c>
      <c r="E212" t="s">
        <v>65</v>
      </c>
      <c r="F212" s="2">
        <v>45910.5</v>
      </c>
      <c r="G212" s="2">
        <v>91239.2</v>
      </c>
      <c r="H212" s="2">
        <v>92539.199999999997</v>
      </c>
      <c r="I212" s="2">
        <v>113926.39999999999</v>
      </c>
      <c r="J212" s="2">
        <v>48090.5</v>
      </c>
      <c r="K212" s="2">
        <v>113573.1</v>
      </c>
      <c r="L212" s="2">
        <v>67358.399999999994</v>
      </c>
      <c r="M212" s="2">
        <v>97167.2</v>
      </c>
      <c r="N212" s="2">
        <v>50780</v>
      </c>
      <c r="O212" s="2">
        <v>78824.5</v>
      </c>
      <c r="P212" s="2">
        <v>60019.199999999997</v>
      </c>
      <c r="Q212" s="2">
        <v>154916.79999999999</v>
      </c>
      <c r="R212" s="2">
        <v>110252.3</v>
      </c>
      <c r="S212" s="2">
        <v>77335.899999999994</v>
      </c>
      <c r="T212" s="2">
        <v>51993.599999999999</v>
      </c>
      <c r="U212" s="2">
        <v>46660.800000000003</v>
      </c>
      <c r="V212" s="2">
        <v>99169.600000000006</v>
      </c>
      <c r="W212" s="2">
        <v>77255</v>
      </c>
      <c r="X212" s="2">
        <v>34894.300000000003</v>
      </c>
      <c r="Y212" s="2">
        <v>38671.599999999999</v>
      </c>
      <c r="Z212" s="2">
        <v>69840.7</v>
      </c>
      <c r="AA212" s="2">
        <v>20098.599999999999</v>
      </c>
      <c r="AB212" s="2">
        <v>41189</v>
      </c>
      <c r="AC212" s="2">
        <v>97550.8</v>
      </c>
      <c r="AD212" s="2">
        <v>41530.300000000003</v>
      </c>
      <c r="AE212" s="2">
        <v>26244.1</v>
      </c>
      <c r="AF212" s="2">
        <v>57893</v>
      </c>
      <c r="AG212" s="2">
        <v>70176.100000000006</v>
      </c>
      <c r="AH212" s="2">
        <v>21715.3</v>
      </c>
      <c r="AI212" s="2">
        <v>93891.199999999997</v>
      </c>
      <c r="AJ212" s="2">
        <v>56205.5</v>
      </c>
      <c r="AK212" s="2">
        <v>72811.8</v>
      </c>
      <c r="AL212" s="2">
        <v>139591.1</v>
      </c>
      <c r="AM212" s="2">
        <v>78892.5</v>
      </c>
      <c r="AN212" s="2">
        <v>37329</v>
      </c>
      <c r="AO212" s="2">
        <v>64802</v>
      </c>
      <c r="AP212" s="2">
        <v>89879.9</v>
      </c>
      <c r="AQ212" s="2">
        <v>82067.899999999994</v>
      </c>
      <c r="AR212" s="2">
        <v>31843.5</v>
      </c>
      <c r="AS212" s="2">
        <v>31231.200000000001</v>
      </c>
      <c r="AT212" s="2">
        <v>55356.5</v>
      </c>
      <c r="AU212" s="2">
        <v>73533.7</v>
      </c>
      <c r="AV212" s="2">
        <v>120240.2</v>
      </c>
      <c r="AW212" s="10" t="s">
        <v>895</v>
      </c>
      <c r="AX212" s="2">
        <f t="shared" si="598"/>
        <v>62447.633099999999</v>
      </c>
      <c r="AY212" s="2">
        <f t="shared" si="599"/>
        <v>56394.647549999994</v>
      </c>
      <c r="AZ212" s="2">
        <f t="shared" si="600"/>
        <v>44868.25</v>
      </c>
      <c r="BA212" s="2">
        <f t="shared" si="601"/>
        <v>50703.65</v>
      </c>
      <c r="BB212" s="2">
        <f t="shared" si="602"/>
        <v>38535.9</v>
      </c>
      <c r="BC212" s="2">
        <f t="shared" si="603"/>
        <v>83712.45</v>
      </c>
      <c r="BD212" s="2">
        <f t="shared" si="604"/>
        <v>88222.85</v>
      </c>
      <c r="BE212" s="2">
        <f t="shared" si="605"/>
        <v>84989.5</v>
      </c>
      <c r="BF212" s="2">
        <f t="shared" si="606"/>
        <v>95185.55</v>
      </c>
      <c r="BG212" s="2">
        <f t="shared" si="607"/>
        <v>78858.5</v>
      </c>
      <c r="BH212" s="2">
        <f t="shared" si="608"/>
        <v>48674.1</v>
      </c>
      <c r="BI212" s="2">
        <f t="shared" si="609"/>
        <v>109859.4</v>
      </c>
      <c r="BJ212" s="2">
        <f t="shared" si="597"/>
        <v>842452.43064999999</v>
      </c>
    </row>
    <row r="213" spans="1:62" x14ac:dyDescent="0.25">
      <c r="B213" t="s">
        <v>112</v>
      </c>
      <c r="C213" t="s">
        <v>113</v>
      </c>
      <c r="D213" t="s">
        <v>66</v>
      </c>
      <c r="E213" t="s">
        <v>53</v>
      </c>
      <c r="F213" s="2">
        <v>161834.4</v>
      </c>
      <c r="G213" s="2">
        <v>132735.20000000001</v>
      </c>
      <c r="H213" s="2">
        <v>147912.29999999999</v>
      </c>
      <c r="I213" s="2">
        <v>132998.5</v>
      </c>
      <c r="J213" s="2">
        <v>124804.8</v>
      </c>
      <c r="K213" s="2">
        <v>116222.8</v>
      </c>
      <c r="L213" s="2">
        <v>122184.9</v>
      </c>
      <c r="M213" s="2">
        <v>121707.9</v>
      </c>
      <c r="N213" s="2">
        <v>116787.2</v>
      </c>
      <c r="O213" s="2">
        <v>124285.4</v>
      </c>
      <c r="P213" s="2">
        <v>138489.60000000001</v>
      </c>
      <c r="Q213" s="2">
        <v>150299.4</v>
      </c>
      <c r="R213" s="2">
        <v>152142.20000000001</v>
      </c>
      <c r="S213" s="2">
        <v>138987.5</v>
      </c>
      <c r="T213" s="2">
        <v>135965.79999999999</v>
      </c>
      <c r="U213" s="2">
        <v>129737.9</v>
      </c>
      <c r="V213" s="2">
        <v>129341.2</v>
      </c>
      <c r="W213" s="2">
        <v>114526.3</v>
      </c>
      <c r="X213" s="2">
        <v>111682.5</v>
      </c>
      <c r="Y213" s="2">
        <v>116134</v>
      </c>
      <c r="Z213" s="2">
        <v>117016.9</v>
      </c>
      <c r="AA213" s="2">
        <v>128312.9</v>
      </c>
      <c r="AB213" s="2">
        <v>141023.29999999999</v>
      </c>
      <c r="AC213" s="2">
        <v>174525.3</v>
      </c>
      <c r="AD213" s="2">
        <v>177537.8</v>
      </c>
      <c r="AE213" s="2">
        <v>149490.29999999999</v>
      </c>
      <c r="AF213" s="2">
        <v>159687.29999999999</v>
      </c>
      <c r="AG213" s="2">
        <v>142618.4</v>
      </c>
      <c r="AH213" s="2">
        <v>133962.4</v>
      </c>
      <c r="AI213" s="2">
        <v>123602</v>
      </c>
      <c r="AJ213" s="2">
        <v>123595.4</v>
      </c>
      <c r="AK213" s="2">
        <v>124173.5</v>
      </c>
      <c r="AL213" s="2">
        <v>122664.1</v>
      </c>
      <c r="AM213" s="2">
        <v>137877.4</v>
      </c>
      <c r="AN213" s="2">
        <v>158014.79999999999</v>
      </c>
      <c r="AO213" s="2">
        <v>160732</v>
      </c>
      <c r="AP213" s="2">
        <v>174679.7</v>
      </c>
      <c r="AQ213" s="2">
        <v>156077.20000000001</v>
      </c>
      <c r="AR213" s="2">
        <v>147929.60000000001</v>
      </c>
      <c r="AS213" s="2">
        <v>142581.79999999999</v>
      </c>
      <c r="AT213" s="2">
        <v>132718.70000000001</v>
      </c>
      <c r="AU213" s="2">
        <v>118601.9</v>
      </c>
      <c r="AV213" s="2">
        <v>119589.1</v>
      </c>
      <c r="AW213" s="10" t="s">
        <v>895</v>
      </c>
      <c r="AX213" s="2">
        <f t="shared" si="598"/>
        <v>171352.99249999999</v>
      </c>
      <c r="AY213" s="2">
        <f t="shared" si="599"/>
        <v>154743.92124999998</v>
      </c>
      <c r="AZ213" s="2">
        <f t="shared" si="600"/>
        <v>153808.45000000001</v>
      </c>
      <c r="BA213" s="2">
        <f t="shared" si="601"/>
        <v>142600.09999999998</v>
      </c>
      <c r="BB213" s="2">
        <f t="shared" si="602"/>
        <v>133340.54999999999</v>
      </c>
      <c r="BC213" s="2">
        <f t="shared" si="603"/>
        <v>121101.95</v>
      </c>
      <c r="BD213" s="2">
        <f t="shared" si="604"/>
        <v>121592.25</v>
      </c>
      <c r="BE213" s="2">
        <f t="shared" si="605"/>
        <v>122940.7</v>
      </c>
      <c r="BF213" s="2">
        <f t="shared" si="606"/>
        <v>119725.65</v>
      </c>
      <c r="BG213" s="2">
        <f t="shared" si="607"/>
        <v>131081.4</v>
      </c>
      <c r="BH213" s="2">
        <f t="shared" si="608"/>
        <v>148252.20000000001</v>
      </c>
      <c r="BI213" s="2">
        <f t="shared" si="609"/>
        <v>155515.70000000001</v>
      </c>
      <c r="BJ213" s="2">
        <f t="shared" si="597"/>
        <v>1676055.8637499996</v>
      </c>
    </row>
    <row r="214" spans="1:62" x14ac:dyDescent="0.25">
      <c r="B214" t="s">
        <v>666</v>
      </c>
      <c r="C214" t="s">
        <v>667</v>
      </c>
      <c r="D214" t="s">
        <v>58</v>
      </c>
      <c r="E214" t="s">
        <v>65</v>
      </c>
      <c r="F214" s="2">
        <v>100859.2</v>
      </c>
      <c r="G214" s="2">
        <v>84416.8</v>
      </c>
      <c r="H214" s="2">
        <v>92060.800000000003</v>
      </c>
      <c r="I214" s="2">
        <v>80693.600000000006</v>
      </c>
      <c r="J214" s="2">
        <v>80302.8</v>
      </c>
      <c r="K214" s="2">
        <v>74378</v>
      </c>
      <c r="L214" s="2">
        <v>74459.899999999994</v>
      </c>
      <c r="M214" s="2">
        <v>74843.600000000006</v>
      </c>
      <c r="N214" s="2">
        <v>71802.899999999994</v>
      </c>
      <c r="O214" s="2">
        <v>77561</v>
      </c>
      <c r="P214" s="2">
        <v>88011.1</v>
      </c>
      <c r="Q214" s="2">
        <v>89784</v>
      </c>
      <c r="R214" s="2">
        <v>96089.7</v>
      </c>
      <c r="S214" s="2">
        <v>85050.4</v>
      </c>
      <c r="T214" s="2">
        <v>85074.3</v>
      </c>
      <c r="U214" s="2">
        <v>81519.5</v>
      </c>
      <c r="V214" s="2">
        <v>81242.7</v>
      </c>
      <c r="W214" s="2">
        <v>75638.399999999994</v>
      </c>
      <c r="X214" s="2">
        <v>73629.899999999994</v>
      </c>
      <c r="Y214" s="2">
        <v>76817.399999999994</v>
      </c>
      <c r="Z214" s="2">
        <v>75303.100000000006</v>
      </c>
      <c r="AA214" s="2">
        <v>47890.5</v>
      </c>
      <c r="AB214" s="2">
        <v>43481.1</v>
      </c>
      <c r="AC214" s="2">
        <v>51724.6</v>
      </c>
      <c r="AD214" s="2">
        <v>51698.1</v>
      </c>
      <c r="AE214" s="2">
        <v>44517.5</v>
      </c>
      <c r="AF214" s="2">
        <v>47065.599999999999</v>
      </c>
      <c r="AG214" s="2">
        <v>43880.1</v>
      </c>
      <c r="AH214" s="2">
        <v>42253.5</v>
      </c>
      <c r="AI214" s="2">
        <v>38843.4</v>
      </c>
      <c r="AJ214" s="2">
        <v>39632.800000000003</v>
      </c>
      <c r="AK214" s="2">
        <v>38288.6</v>
      </c>
      <c r="AL214" s="2">
        <v>38415</v>
      </c>
      <c r="AM214" s="2">
        <v>41474</v>
      </c>
      <c r="AN214" s="2">
        <v>47339.199999999997</v>
      </c>
      <c r="AO214" s="2">
        <v>47191.7</v>
      </c>
      <c r="AP214" s="2">
        <v>52337.9</v>
      </c>
      <c r="AQ214" s="2">
        <v>43973.5</v>
      </c>
      <c r="AR214" s="2">
        <v>46535.6</v>
      </c>
      <c r="AS214" s="2">
        <v>43097.599999999999</v>
      </c>
      <c r="AT214" s="2">
        <v>41343.599999999999</v>
      </c>
      <c r="AU214" s="2">
        <v>37918.400000000001</v>
      </c>
      <c r="AV214" s="2">
        <v>38902.5</v>
      </c>
      <c r="AW214" s="10" t="s">
        <v>895</v>
      </c>
      <c r="AX214" s="2">
        <f t="shared" si="598"/>
        <v>50153.283500000005</v>
      </c>
      <c r="AY214" s="2">
        <f t="shared" si="599"/>
        <v>45291.976749999994</v>
      </c>
      <c r="AZ214" s="2">
        <f t="shared" si="600"/>
        <v>46800.6</v>
      </c>
      <c r="BA214" s="2">
        <f t="shared" si="601"/>
        <v>43488.85</v>
      </c>
      <c r="BB214" s="2">
        <f t="shared" si="602"/>
        <v>41798.550000000003</v>
      </c>
      <c r="BC214" s="2">
        <f t="shared" si="603"/>
        <v>38380.9</v>
      </c>
      <c r="BD214" s="2">
        <f t="shared" si="604"/>
        <v>39267.65</v>
      </c>
      <c r="BE214" s="2">
        <f t="shared" si="605"/>
        <v>56566.100000000006</v>
      </c>
      <c r="BF214" s="2">
        <f t="shared" si="606"/>
        <v>55108.95</v>
      </c>
      <c r="BG214" s="2">
        <f t="shared" si="607"/>
        <v>59517.5</v>
      </c>
      <c r="BH214" s="2">
        <f t="shared" si="608"/>
        <v>67675.149999999994</v>
      </c>
      <c r="BI214" s="2">
        <f t="shared" si="609"/>
        <v>68487.850000000006</v>
      </c>
      <c r="BJ214" s="2">
        <f t="shared" si="597"/>
        <v>612537.36025000003</v>
      </c>
    </row>
    <row r="215" spans="1:62" x14ac:dyDescent="0.25">
      <c r="B215" t="s">
        <v>757</v>
      </c>
      <c r="C215" t="s">
        <v>758</v>
      </c>
      <c r="D215" t="s">
        <v>58</v>
      </c>
      <c r="E215" t="s">
        <v>57</v>
      </c>
      <c r="F215" s="2">
        <v>278532.8</v>
      </c>
      <c r="G215" s="2">
        <v>233411.5</v>
      </c>
      <c r="H215" s="2">
        <v>255479.7</v>
      </c>
      <c r="I215" s="2">
        <v>249296.3</v>
      </c>
      <c r="J215" s="2">
        <v>248279.5</v>
      </c>
      <c r="K215" s="2">
        <v>221483.8</v>
      </c>
      <c r="L215" s="2">
        <v>231344.9</v>
      </c>
      <c r="M215" s="2">
        <v>192934.3</v>
      </c>
      <c r="N215" s="2">
        <v>140481.60000000001</v>
      </c>
      <c r="O215" s="2">
        <v>108503.4</v>
      </c>
      <c r="P215" s="2">
        <v>105082.4</v>
      </c>
      <c r="Q215" s="2">
        <v>116860.2</v>
      </c>
      <c r="R215" s="2">
        <v>115689.9</v>
      </c>
      <c r="S215" s="2">
        <v>117082.6</v>
      </c>
      <c r="T215" s="2">
        <v>119141.8</v>
      </c>
      <c r="U215" s="2">
        <v>105030.39999999999</v>
      </c>
      <c r="V215" s="2">
        <v>114004.8</v>
      </c>
      <c r="W215" s="2">
        <v>108638.6</v>
      </c>
      <c r="X215" s="2">
        <v>107754.3</v>
      </c>
      <c r="Y215" s="2">
        <v>103366.2</v>
      </c>
      <c r="Z215" s="2">
        <v>101935</v>
      </c>
      <c r="AA215" s="2">
        <v>92800.9</v>
      </c>
      <c r="AB215" s="2">
        <v>84862.7</v>
      </c>
      <c r="AC215" s="2">
        <v>81766.2</v>
      </c>
      <c r="AD215" s="2">
        <v>77968.7</v>
      </c>
      <c r="AE215" s="2">
        <v>74762.3</v>
      </c>
      <c r="AF215" s="2">
        <v>78094.3</v>
      </c>
      <c r="AG215" s="2">
        <v>70647.399999999994</v>
      </c>
      <c r="AH215" s="2">
        <v>68338.399999999994</v>
      </c>
      <c r="AI215" s="2">
        <v>53975.8</v>
      </c>
      <c r="AJ215" s="2">
        <v>57096.2</v>
      </c>
      <c r="AK215" s="2">
        <v>55448.4</v>
      </c>
      <c r="AL215" s="2">
        <v>47008.4</v>
      </c>
      <c r="AM215" s="2">
        <v>47679.5</v>
      </c>
      <c r="AN215" s="2">
        <v>40945.5</v>
      </c>
      <c r="AO215" s="2">
        <v>46317.1</v>
      </c>
      <c r="AP215" s="2">
        <v>41753.199999999997</v>
      </c>
      <c r="AQ215" s="2">
        <v>42732.3</v>
      </c>
      <c r="AR215" s="2">
        <v>58785.7</v>
      </c>
      <c r="AS215" s="2">
        <v>56867.199999999997</v>
      </c>
      <c r="AT215" s="2">
        <v>80397.899999999994</v>
      </c>
      <c r="AU215" s="2">
        <v>83928</v>
      </c>
      <c r="AV215" s="2">
        <v>78842.399999999994</v>
      </c>
      <c r="AW215" s="10" t="s">
        <v>895</v>
      </c>
      <c r="AX215" s="2">
        <f t="shared" si="598"/>
        <v>61794.898250000006</v>
      </c>
      <c r="AY215" s="2">
        <f t="shared" si="599"/>
        <v>55805.181624999997</v>
      </c>
      <c r="AZ215" s="2">
        <f t="shared" si="600"/>
        <v>68440</v>
      </c>
      <c r="BA215" s="2">
        <f t="shared" si="601"/>
        <v>63757.299999999996</v>
      </c>
      <c r="BB215" s="2">
        <f t="shared" si="602"/>
        <v>74368.149999999994</v>
      </c>
      <c r="BC215" s="2">
        <f t="shared" si="603"/>
        <v>68951.899999999994</v>
      </c>
      <c r="BD215" s="2">
        <f t="shared" si="604"/>
        <v>67969.299999999988</v>
      </c>
      <c r="BE215" s="2">
        <f t="shared" si="605"/>
        <v>124191.34999999999</v>
      </c>
      <c r="BF215" s="2">
        <f t="shared" si="606"/>
        <v>93745</v>
      </c>
      <c r="BG215" s="2">
        <f t="shared" si="607"/>
        <v>78091.45</v>
      </c>
      <c r="BH215" s="2">
        <f t="shared" si="608"/>
        <v>73013.95</v>
      </c>
      <c r="BI215" s="2">
        <f t="shared" si="609"/>
        <v>81588.649999999994</v>
      </c>
      <c r="BJ215" s="2">
        <f t="shared" si="597"/>
        <v>911717.12987499998</v>
      </c>
    </row>
    <row r="216" spans="1:62" x14ac:dyDescent="0.25">
      <c r="B216" t="s">
        <v>124</v>
      </c>
      <c r="C216" t="s">
        <v>125</v>
      </c>
      <c r="D216" t="s">
        <v>58</v>
      </c>
      <c r="E216" t="s">
        <v>65</v>
      </c>
      <c r="F216" s="2">
        <v>75431.199999999997</v>
      </c>
      <c r="G216" s="2">
        <v>60860.800000000003</v>
      </c>
      <c r="H216" s="2">
        <v>66986.399999999994</v>
      </c>
      <c r="I216" s="2">
        <v>59696</v>
      </c>
      <c r="J216" s="2">
        <v>56308</v>
      </c>
      <c r="K216" s="2">
        <v>53871.199999999997</v>
      </c>
      <c r="L216" s="2">
        <v>55279.199999999997</v>
      </c>
      <c r="M216" s="2">
        <v>54957.3</v>
      </c>
      <c r="N216" s="2">
        <v>51289.2</v>
      </c>
      <c r="O216" s="2">
        <v>54099.199999999997</v>
      </c>
      <c r="P216" s="2">
        <v>58412.3</v>
      </c>
      <c r="Q216" s="2">
        <v>63182.400000000001</v>
      </c>
      <c r="R216" s="2">
        <v>65469.3</v>
      </c>
      <c r="S216" s="2">
        <v>58188.800000000003</v>
      </c>
      <c r="T216" s="2">
        <v>58447.7</v>
      </c>
      <c r="U216" s="2">
        <v>54224.2</v>
      </c>
      <c r="V216" s="2">
        <v>57017.4</v>
      </c>
      <c r="W216" s="2">
        <v>50971.7</v>
      </c>
      <c r="X216" s="2">
        <v>50738.6</v>
      </c>
      <c r="Y216" s="2">
        <v>52137.1</v>
      </c>
      <c r="Z216" s="2">
        <v>50202.6</v>
      </c>
      <c r="AA216" s="2">
        <v>54379.5</v>
      </c>
      <c r="AB216" s="2">
        <v>53583.3</v>
      </c>
      <c r="AC216" s="2">
        <v>70019.100000000006</v>
      </c>
      <c r="AD216" s="2">
        <v>73852.3</v>
      </c>
      <c r="AE216" s="2">
        <v>63962.9</v>
      </c>
      <c r="AF216" s="2">
        <v>72375.100000000006</v>
      </c>
      <c r="AG216" s="2">
        <v>64571.1</v>
      </c>
      <c r="AH216" s="2">
        <v>58195.4</v>
      </c>
      <c r="AI216" s="2">
        <v>50672.800000000003</v>
      </c>
      <c r="AJ216" s="2">
        <v>53084.800000000003</v>
      </c>
      <c r="AK216" s="2">
        <v>49272</v>
      </c>
      <c r="AL216" s="2">
        <v>48980</v>
      </c>
      <c r="AM216" s="2">
        <v>54350</v>
      </c>
      <c r="AN216" s="2">
        <v>58834.5</v>
      </c>
      <c r="AO216" s="2">
        <v>58977.1</v>
      </c>
      <c r="AP216" s="2">
        <v>65146.1</v>
      </c>
      <c r="AQ216" s="2">
        <v>56177.8</v>
      </c>
      <c r="AR216" s="2">
        <v>55069.9</v>
      </c>
      <c r="AS216" s="2">
        <v>52759.199999999997</v>
      </c>
      <c r="AT216" s="2">
        <v>54640.3</v>
      </c>
      <c r="AU216" s="2">
        <v>50294.400000000001</v>
      </c>
      <c r="AV216" s="2">
        <v>45877</v>
      </c>
      <c r="AW216" s="10" t="s">
        <v>895</v>
      </c>
      <c r="AX216" s="2">
        <f t="shared" si="598"/>
        <v>67505.735550000012</v>
      </c>
      <c r="AY216" s="2">
        <f t="shared" si="599"/>
        <v>60962.473275000004</v>
      </c>
      <c r="AZ216" s="2">
        <f t="shared" si="600"/>
        <v>63722.5</v>
      </c>
      <c r="BA216" s="2">
        <f t="shared" si="601"/>
        <v>58665.149999999994</v>
      </c>
      <c r="BB216" s="2">
        <f t="shared" si="602"/>
        <v>56417.850000000006</v>
      </c>
      <c r="BC216" s="2">
        <f t="shared" si="603"/>
        <v>50483.600000000006</v>
      </c>
      <c r="BD216" s="2">
        <f t="shared" si="604"/>
        <v>49480.9</v>
      </c>
      <c r="BE216" s="2">
        <f t="shared" si="605"/>
        <v>52114.65</v>
      </c>
      <c r="BF216" s="2">
        <f t="shared" si="606"/>
        <v>50134.6</v>
      </c>
      <c r="BG216" s="2">
        <f t="shared" si="607"/>
        <v>54224.6</v>
      </c>
      <c r="BH216" s="2">
        <f t="shared" si="608"/>
        <v>58623.4</v>
      </c>
      <c r="BI216" s="2">
        <f t="shared" si="609"/>
        <v>61079.75</v>
      </c>
      <c r="BJ216" s="2">
        <f t="shared" si="597"/>
        <v>683415.20882499998</v>
      </c>
    </row>
    <row r="217" spans="1:62" x14ac:dyDescent="0.25">
      <c r="B217" t="s">
        <v>324</v>
      </c>
      <c r="C217" t="s">
        <v>325</v>
      </c>
      <c r="D217" t="s">
        <v>58</v>
      </c>
      <c r="E217" t="s">
        <v>65</v>
      </c>
      <c r="F217" s="2">
        <v>69773.600000000006</v>
      </c>
      <c r="G217" s="2">
        <v>57397.599999999999</v>
      </c>
      <c r="H217" s="2">
        <v>64157.599999999999</v>
      </c>
      <c r="I217" s="2">
        <v>59155.199999999997</v>
      </c>
      <c r="J217" s="2">
        <v>54860.800000000003</v>
      </c>
      <c r="K217" s="2">
        <v>50755.9</v>
      </c>
      <c r="L217" s="2">
        <v>50220.6</v>
      </c>
      <c r="M217" s="2">
        <v>48269.1</v>
      </c>
      <c r="N217" s="2">
        <v>46973.5</v>
      </c>
      <c r="O217" s="2">
        <v>40427.800000000003</v>
      </c>
      <c r="P217" s="2">
        <v>51680.2</v>
      </c>
      <c r="Q217" s="2">
        <v>43670.6</v>
      </c>
      <c r="R217" s="2">
        <v>46311.7</v>
      </c>
      <c r="S217" s="2">
        <v>40658</v>
      </c>
      <c r="T217" s="2">
        <v>36742.9</v>
      </c>
      <c r="U217" s="2">
        <v>21966.2</v>
      </c>
      <c r="V217" s="2">
        <v>6935</v>
      </c>
      <c r="W217" s="2">
        <v>50804.7</v>
      </c>
      <c r="X217" s="2">
        <v>50124.1</v>
      </c>
      <c r="Y217" s="2">
        <v>51813.7</v>
      </c>
      <c r="Z217" s="2">
        <v>52731.4</v>
      </c>
      <c r="AA217" s="2">
        <v>54999</v>
      </c>
      <c r="AB217" s="2">
        <v>56887.3</v>
      </c>
      <c r="AC217" s="2">
        <v>67874.899999999994</v>
      </c>
      <c r="AD217" s="2">
        <v>69147</v>
      </c>
      <c r="AE217" s="2">
        <v>58889.8</v>
      </c>
      <c r="AF217" s="2">
        <v>63844.2</v>
      </c>
      <c r="AG217" s="2">
        <v>61864.800000000003</v>
      </c>
      <c r="AH217" s="2">
        <v>59915</v>
      </c>
      <c r="AI217" s="2">
        <v>54487.3</v>
      </c>
      <c r="AJ217" s="2">
        <v>56766.1</v>
      </c>
      <c r="AK217" s="2">
        <v>55302.8</v>
      </c>
      <c r="AL217" s="2">
        <v>56044</v>
      </c>
      <c r="AM217" s="2">
        <v>57865.2</v>
      </c>
      <c r="AN217" s="2">
        <v>66201.3</v>
      </c>
      <c r="AO217" s="2">
        <v>64134.9</v>
      </c>
      <c r="AP217" s="2">
        <v>70381.899999999994</v>
      </c>
      <c r="AQ217" s="2">
        <v>62901.1</v>
      </c>
      <c r="AR217" s="2">
        <v>65677.2</v>
      </c>
      <c r="AS217" s="2">
        <v>57855.199999999997</v>
      </c>
      <c r="AT217" s="2">
        <v>55211.3</v>
      </c>
      <c r="AU217" s="2">
        <v>53019.199999999997</v>
      </c>
      <c r="AV217" s="2">
        <v>53872.1</v>
      </c>
      <c r="AW217" s="10" t="s">
        <v>895</v>
      </c>
      <c r="AX217" s="2">
        <f t="shared" si="598"/>
        <v>68073.8079</v>
      </c>
      <c r="AY217" s="2">
        <f t="shared" si="599"/>
        <v>61475.482949999998</v>
      </c>
      <c r="AZ217" s="2">
        <f t="shared" si="600"/>
        <v>64760.7</v>
      </c>
      <c r="BA217" s="2">
        <f t="shared" si="601"/>
        <v>59860</v>
      </c>
      <c r="BB217" s="2">
        <f t="shared" si="602"/>
        <v>57563.15</v>
      </c>
      <c r="BC217" s="2">
        <f t="shared" si="603"/>
        <v>53753.25</v>
      </c>
      <c r="BD217" s="2">
        <f t="shared" si="604"/>
        <v>55319.1</v>
      </c>
      <c r="BE217" s="2">
        <f t="shared" si="605"/>
        <v>51785.95</v>
      </c>
      <c r="BF217" s="2">
        <f t="shared" si="606"/>
        <v>51508.75</v>
      </c>
      <c r="BG217" s="2">
        <f t="shared" si="607"/>
        <v>49146.5</v>
      </c>
      <c r="BH217" s="2">
        <f t="shared" si="608"/>
        <v>58940.75</v>
      </c>
      <c r="BI217" s="2">
        <f t="shared" si="609"/>
        <v>53902.75</v>
      </c>
      <c r="BJ217" s="2">
        <f t="shared" si="597"/>
        <v>686090.19085000001</v>
      </c>
    </row>
    <row r="218" spans="1:62" x14ac:dyDescent="0.25">
      <c r="B218" t="s">
        <v>351</v>
      </c>
      <c r="C218" t="s">
        <v>352</v>
      </c>
      <c r="D218" t="s">
        <v>52</v>
      </c>
      <c r="E218" t="s">
        <v>65</v>
      </c>
      <c r="F218" s="2">
        <v>41261.1</v>
      </c>
      <c r="G218" s="2">
        <v>38604.800000000003</v>
      </c>
      <c r="H218" s="2">
        <v>41194.400000000001</v>
      </c>
      <c r="I218" s="2">
        <v>35817.599999999999</v>
      </c>
      <c r="J218" s="2">
        <v>28464.799999999999</v>
      </c>
      <c r="K218" s="2">
        <v>19331.400000000001</v>
      </c>
      <c r="L218" s="2">
        <v>35355.1</v>
      </c>
      <c r="M218" s="2">
        <v>28167.1</v>
      </c>
      <c r="N218" s="2">
        <v>48425.4</v>
      </c>
      <c r="O218" s="2">
        <v>38717.699999999997</v>
      </c>
      <c r="P218" s="2">
        <v>29047.5</v>
      </c>
      <c r="Q218" s="2">
        <v>24899.1</v>
      </c>
      <c r="R218" s="2">
        <v>37610.6</v>
      </c>
      <c r="S218" s="2">
        <v>39898.699999999997</v>
      </c>
      <c r="T218" s="2">
        <v>42845.8</v>
      </c>
      <c r="U218" s="2">
        <v>41800.5</v>
      </c>
      <c r="V218" s="2">
        <v>39731.4</v>
      </c>
      <c r="W218" s="2">
        <v>39175.4</v>
      </c>
      <c r="X218" s="2">
        <v>30407.8</v>
      </c>
      <c r="Y218" s="2">
        <v>39832.199999999997</v>
      </c>
      <c r="Z218" s="2">
        <v>35102.1</v>
      </c>
      <c r="AA218" s="2">
        <v>37057.300000000003</v>
      </c>
      <c r="AB218" s="2">
        <v>35139.199999999997</v>
      </c>
      <c r="AC218" s="2">
        <v>35572.5</v>
      </c>
      <c r="AD218" s="2">
        <v>45963.199999999997</v>
      </c>
      <c r="AE218" s="2">
        <v>35020.300000000003</v>
      </c>
      <c r="AF218" s="2">
        <v>40626.699999999997</v>
      </c>
      <c r="AG218" s="2">
        <v>36536.699999999997</v>
      </c>
      <c r="AH218" s="2">
        <v>34646.400000000001</v>
      </c>
      <c r="AI218" s="2">
        <v>38481.800000000003</v>
      </c>
      <c r="AJ218" s="2">
        <v>39867.4</v>
      </c>
      <c r="AK218" s="2">
        <v>46639.199999999997</v>
      </c>
      <c r="AL218" s="2">
        <v>41511.4</v>
      </c>
      <c r="AM218" s="2">
        <v>42281.599999999999</v>
      </c>
      <c r="AN218" s="2">
        <v>39765.800000000003</v>
      </c>
      <c r="AO218" s="2">
        <v>35779.199999999997</v>
      </c>
      <c r="AP218" s="2">
        <v>48036.4</v>
      </c>
      <c r="AQ218" s="2">
        <v>35945</v>
      </c>
      <c r="AR218" s="2">
        <v>30384.6</v>
      </c>
      <c r="AS218" s="2">
        <v>30848</v>
      </c>
      <c r="AT218" s="2">
        <v>40025.300000000003</v>
      </c>
      <c r="AU218" s="2">
        <v>34964.800000000003</v>
      </c>
      <c r="AV218" s="2">
        <v>21476</v>
      </c>
      <c r="AW218" s="10" t="s">
        <v>895</v>
      </c>
      <c r="AX218" s="2">
        <f t="shared" si="598"/>
        <v>42973.356449999999</v>
      </c>
      <c r="AY218" s="2">
        <f t="shared" si="599"/>
        <v>38807.992724999996</v>
      </c>
      <c r="AZ218" s="2">
        <f t="shared" si="600"/>
        <v>35505.649999999994</v>
      </c>
      <c r="BA218" s="2">
        <f t="shared" si="601"/>
        <v>33692.35</v>
      </c>
      <c r="BB218" s="2">
        <f t="shared" si="602"/>
        <v>37335.850000000006</v>
      </c>
      <c r="BC218" s="2">
        <f t="shared" si="603"/>
        <v>36723.300000000003</v>
      </c>
      <c r="BD218" s="2">
        <f t="shared" si="604"/>
        <v>30671.7</v>
      </c>
      <c r="BE218" s="2">
        <f t="shared" si="605"/>
        <v>37403.149999999994</v>
      </c>
      <c r="BF218" s="2">
        <f t="shared" si="606"/>
        <v>44968.4</v>
      </c>
      <c r="BG218" s="2">
        <f t="shared" si="607"/>
        <v>40499.649999999994</v>
      </c>
      <c r="BH218" s="2">
        <f t="shared" si="608"/>
        <v>34406.65</v>
      </c>
      <c r="BI218" s="2">
        <f t="shared" si="609"/>
        <v>30339.149999999998</v>
      </c>
      <c r="BJ218" s="2">
        <f t="shared" si="597"/>
        <v>443327.19917500007</v>
      </c>
    </row>
    <row r="219" spans="1:62" x14ac:dyDescent="0.25">
      <c r="B219" t="s">
        <v>104</v>
      </c>
      <c r="C219" t="s">
        <v>105</v>
      </c>
      <c r="D219" t="s">
        <v>58</v>
      </c>
      <c r="E219" t="s">
        <v>65</v>
      </c>
      <c r="F219" s="2">
        <v>62649.599999999999</v>
      </c>
      <c r="G219" s="2">
        <v>55898.3</v>
      </c>
      <c r="H219" s="2">
        <v>60791.9</v>
      </c>
      <c r="I219" s="2">
        <v>49823.8</v>
      </c>
      <c r="J219" s="2">
        <v>50973.8</v>
      </c>
      <c r="K219" s="2">
        <v>50661.7</v>
      </c>
      <c r="L219" s="2">
        <v>44806.2</v>
      </c>
      <c r="M219" s="2">
        <v>49636.3</v>
      </c>
      <c r="N219" s="2">
        <v>42700.3</v>
      </c>
      <c r="O219" s="2">
        <v>42711.1</v>
      </c>
      <c r="P219" s="2">
        <v>42544</v>
      </c>
      <c r="Q219" s="2">
        <v>51568.800000000003</v>
      </c>
      <c r="R219" s="2">
        <v>54612</v>
      </c>
      <c r="S219" s="2">
        <v>50557.4</v>
      </c>
      <c r="T219" s="2">
        <v>52358.9</v>
      </c>
      <c r="U219" s="2">
        <v>47007.9</v>
      </c>
      <c r="V219" s="2">
        <v>45843.199999999997</v>
      </c>
      <c r="W219" s="2">
        <v>45525.1</v>
      </c>
      <c r="X219" s="2">
        <v>37102.699999999997</v>
      </c>
      <c r="Y219" s="2">
        <v>45608.4</v>
      </c>
      <c r="Z219" s="2">
        <v>45034</v>
      </c>
      <c r="AA219" s="2">
        <v>46854.8</v>
      </c>
      <c r="AB219" s="2">
        <v>42556.2</v>
      </c>
      <c r="AC219" s="2">
        <v>51604.800000000003</v>
      </c>
      <c r="AD219" s="2">
        <v>59694.9</v>
      </c>
      <c r="AE219" s="2">
        <v>49208.800000000003</v>
      </c>
      <c r="AF219" s="2">
        <v>56138.7</v>
      </c>
      <c r="AG219" s="2">
        <v>46562.400000000001</v>
      </c>
      <c r="AH219" s="2">
        <v>50772.800000000003</v>
      </c>
      <c r="AI219" s="2">
        <v>40387.9</v>
      </c>
      <c r="AJ219" s="2">
        <v>42614.2</v>
      </c>
      <c r="AK219" s="2">
        <v>49220.1</v>
      </c>
      <c r="AL219" s="2">
        <v>52463.4</v>
      </c>
      <c r="AM219" s="2">
        <v>51605</v>
      </c>
      <c r="AN219" s="2">
        <v>51635.9</v>
      </c>
      <c r="AO219" s="2">
        <v>51099.5</v>
      </c>
      <c r="AP219" s="2">
        <v>50005.5</v>
      </c>
      <c r="AQ219" s="2">
        <v>51693.7</v>
      </c>
      <c r="AR219" s="2">
        <v>54392.7</v>
      </c>
      <c r="AS219" s="2">
        <v>49368.800000000003</v>
      </c>
      <c r="AT219" s="2">
        <v>20177.5</v>
      </c>
      <c r="AU219" s="2">
        <v>27955.200000000001</v>
      </c>
      <c r="AV219" s="2">
        <v>46238.400000000001</v>
      </c>
      <c r="AW219" s="10" t="s">
        <v>895</v>
      </c>
      <c r="AX219" s="2">
        <f t="shared" si="598"/>
        <v>54862.055450000007</v>
      </c>
      <c r="AY219" s="2">
        <f t="shared" si="599"/>
        <v>49544.332225000006</v>
      </c>
      <c r="AZ219" s="2">
        <f t="shared" si="600"/>
        <v>55265.7</v>
      </c>
      <c r="BA219" s="2">
        <f t="shared" si="601"/>
        <v>47965.600000000006</v>
      </c>
      <c r="BB219" s="2">
        <f t="shared" si="602"/>
        <v>35475.15</v>
      </c>
      <c r="BC219" s="2">
        <f t="shared" si="603"/>
        <v>34171.550000000003</v>
      </c>
      <c r="BD219" s="2">
        <f t="shared" si="604"/>
        <v>44426.3</v>
      </c>
      <c r="BE219" s="2">
        <f t="shared" si="605"/>
        <v>49428.2</v>
      </c>
      <c r="BF219" s="2">
        <f t="shared" si="606"/>
        <v>47581.850000000006</v>
      </c>
      <c r="BG219" s="2">
        <f t="shared" si="607"/>
        <v>47158.05</v>
      </c>
      <c r="BH219" s="2">
        <f t="shared" si="608"/>
        <v>47089.95</v>
      </c>
      <c r="BI219" s="2">
        <f t="shared" si="609"/>
        <v>51334.15</v>
      </c>
      <c r="BJ219" s="2">
        <f t="shared" si="597"/>
        <v>564302.88767500001</v>
      </c>
    </row>
    <row r="220" spans="1:62" x14ac:dyDescent="0.25">
      <c r="B220" t="s">
        <v>88</v>
      </c>
      <c r="C220" t="s">
        <v>89</v>
      </c>
      <c r="D220" t="s">
        <v>58</v>
      </c>
      <c r="E220" t="s">
        <v>65</v>
      </c>
      <c r="F220" s="2">
        <v>65124.800000000003</v>
      </c>
      <c r="G220" s="2">
        <v>43025.2</v>
      </c>
      <c r="H220" s="2">
        <v>53249.1</v>
      </c>
      <c r="I220" s="2">
        <v>54318.8</v>
      </c>
      <c r="J220" s="2">
        <v>52917</v>
      </c>
      <c r="K220" s="2">
        <v>60947.9</v>
      </c>
      <c r="L220" s="2">
        <v>61675.9</v>
      </c>
      <c r="M220" s="2">
        <v>60171.1</v>
      </c>
      <c r="N220" s="2">
        <v>60306.2</v>
      </c>
      <c r="O220" s="2">
        <v>56686.400000000001</v>
      </c>
      <c r="P220" s="2">
        <v>67461.100000000006</v>
      </c>
      <c r="Q220" s="2">
        <v>61936.2</v>
      </c>
      <c r="R220" s="2">
        <v>67982.7</v>
      </c>
      <c r="S220" s="2">
        <v>60788.5</v>
      </c>
      <c r="T220" s="2">
        <v>66689.5</v>
      </c>
      <c r="U220" s="2">
        <v>62131.3</v>
      </c>
      <c r="V220" s="2">
        <v>62337.599999999999</v>
      </c>
      <c r="W220" s="2">
        <v>66134.8</v>
      </c>
      <c r="X220" s="2">
        <v>74891.899999999994</v>
      </c>
      <c r="Y220" s="2">
        <v>55195.6</v>
      </c>
      <c r="Z220" s="2">
        <v>59482.6</v>
      </c>
      <c r="AA220" s="2">
        <v>79177.399999999994</v>
      </c>
      <c r="AB220" s="2">
        <v>55132.4</v>
      </c>
      <c r="AC220" s="2">
        <v>67536</v>
      </c>
      <c r="AD220" s="2">
        <v>59873.2</v>
      </c>
      <c r="AE220" s="2">
        <v>54476</v>
      </c>
      <c r="AF220" s="2">
        <v>58816.7</v>
      </c>
      <c r="AG220" s="2">
        <v>58442.8</v>
      </c>
      <c r="AH220" s="2">
        <v>63918.400000000001</v>
      </c>
      <c r="AI220" s="2">
        <v>55976</v>
      </c>
      <c r="AJ220" s="2">
        <v>59278.5</v>
      </c>
      <c r="AK220" s="2">
        <v>59701.8</v>
      </c>
      <c r="AL220" s="2">
        <v>61098.7</v>
      </c>
      <c r="AM220" s="2">
        <v>57932.800000000003</v>
      </c>
      <c r="AN220" s="2">
        <v>58839.8</v>
      </c>
      <c r="AO220" s="2">
        <v>59019</v>
      </c>
      <c r="AP220" s="2">
        <v>63176</v>
      </c>
      <c r="AQ220" s="2">
        <v>56226.2</v>
      </c>
      <c r="AR220" s="2">
        <v>62085.3</v>
      </c>
      <c r="AS220" s="2">
        <v>52104</v>
      </c>
      <c r="AT220" s="2">
        <v>65582.8</v>
      </c>
      <c r="AU220" s="2">
        <v>53996.800000000003</v>
      </c>
      <c r="AV220" s="2">
        <v>59862.400000000001</v>
      </c>
      <c r="AW220" s="10" t="s">
        <v>895</v>
      </c>
      <c r="AX220" s="2">
        <f t="shared" si="598"/>
        <v>60892.239700000006</v>
      </c>
      <c r="AY220" s="2">
        <f t="shared" si="599"/>
        <v>54990.01685</v>
      </c>
      <c r="AZ220" s="2">
        <f t="shared" si="600"/>
        <v>60451</v>
      </c>
      <c r="BA220" s="2">
        <f t="shared" si="601"/>
        <v>55273.4</v>
      </c>
      <c r="BB220" s="2">
        <f t="shared" si="602"/>
        <v>64750.600000000006</v>
      </c>
      <c r="BC220" s="2">
        <f t="shared" si="603"/>
        <v>54986.400000000001</v>
      </c>
      <c r="BD220" s="2">
        <f t="shared" si="604"/>
        <v>59570.45</v>
      </c>
      <c r="BE220" s="2">
        <f t="shared" si="605"/>
        <v>59936.45</v>
      </c>
      <c r="BF220" s="2">
        <f t="shared" si="606"/>
        <v>60702.45</v>
      </c>
      <c r="BG220" s="2">
        <f t="shared" si="607"/>
        <v>57309.600000000006</v>
      </c>
      <c r="BH220" s="2">
        <f t="shared" si="608"/>
        <v>63150.450000000004</v>
      </c>
      <c r="BI220" s="2">
        <f t="shared" si="609"/>
        <v>60477.599999999999</v>
      </c>
      <c r="BJ220" s="2">
        <f t="shared" si="597"/>
        <v>712490.65654999996</v>
      </c>
    </row>
    <row r="221" spans="1:62" x14ac:dyDescent="0.25">
      <c r="B221" t="s">
        <v>92</v>
      </c>
      <c r="C221" t="s">
        <v>93</v>
      </c>
      <c r="D221" t="s">
        <v>58</v>
      </c>
      <c r="E221" t="s">
        <v>65</v>
      </c>
      <c r="F221" s="2">
        <v>100224.8</v>
      </c>
      <c r="G221" s="2">
        <v>104128.8</v>
      </c>
      <c r="H221" s="2">
        <v>123412.6</v>
      </c>
      <c r="I221" s="2">
        <v>110152.9</v>
      </c>
      <c r="J221" s="2">
        <v>105386.1</v>
      </c>
      <c r="K221" s="2">
        <v>108918.7</v>
      </c>
      <c r="L221" s="2">
        <v>93623.9</v>
      </c>
      <c r="M221" s="2">
        <v>113541.1</v>
      </c>
      <c r="N221" s="2">
        <v>94349.8</v>
      </c>
      <c r="O221" s="2">
        <v>118307.9</v>
      </c>
      <c r="P221" s="2">
        <v>116983</v>
      </c>
      <c r="Q221" s="2">
        <v>114828.5</v>
      </c>
      <c r="R221" s="2">
        <v>105093.2</v>
      </c>
      <c r="S221" s="2">
        <v>106162.2</v>
      </c>
      <c r="T221" s="2">
        <v>114677.9</v>
      </c>
      <c r="U221" s="2">
        <v>101953.5</v>
      </c>
      <c r="V221" s="2">
        <v>95305.600000000006</v>
      </c>
      <c r="W221" s="2">
        <v>108670.1</v>
      </c>
      <c r="X221" s="2">
        <v>104326.3</v>
      </c>
      <c r="Y221" s="2">
        <v>104846</v>
      </c>
      <c r="Z221" s="2">
        <v>105380.5</v>
      </c>
      <c r="AA221" s="2">
        <v>126605.7</v>
      </c>
      <c r="AB221" s="2">
        <v>120662.2</v>
      </c>
      <c r="AC221" s="2">
        <v>122951.8</v>
      </c>
      <c r="AD221" s="2">
        <v>108836.2</v>
      </c>
      <c r="AE221" s="2">
        <v>114198</v>
      </c>
      <c r="AF221" s="2">
        <v>123053.8</v>
      </c>
      <c r="AG221" s="2">
        <v>104609</v>
      </c>
      <c r="AH221" s="2">
        <v>110822.39999999999</v>
      </c>
      <c r="AI221" s="2">
        <v>121142.9</v>
      </c>
      <c r="AJ221" s="2">
        <v>110758.3</v>
      </c>
      <c r="AK221" s="2">
        <v>122422.39999999999</v>
      </c>
      <c r="AL221" s="2">
        <v>110881.60000000001</v>
      </c>
      <c r="AM221" s="2">
        <v>146713.1</v>
      </c>
      <c r="AN221" s="2">
        <v>129435.1</v>
      </c>
      <c r="AO221" s="2">
        <v>147453.4</v>
      </c>
      <c r="AP221" s="2">
        <v>119173.5</v>
      </c>
      <c r="AQ221" s="2">
        <v>130312.5</v>
      </c>
      <c r="AR221" s="2">
        <v>142523.6</v>
      </c>
      <c r="AS221" s="2">
        <v>117613.6</v>
      </c>
      <c r="AT221" s="2">
        <v>131693.4</v>
      </c>
      <c r="AU221" s="2">
        <v>111727.2</v>
      </c>
      <c r="AV221" s="2">
        <v>126692.8</v>
      </c>
      <c r="AW221" s="10" t="s">
        <v>895</v>
      </c>
      <c r="AX221" s="2">
        <f t="shared" si="598"/>
        <v>123091.51210000001</v>
      </c>
      <c r="AY221" s="2">
        <f t="shared" si="599"/>
        <v>111160.37705</v>
      </c>
      <c r="AZ221" s="2">
        <f t="shared" si="600"/>
        <v>132788.70000000001</v>
      </c>
      <c r="BA221" s="2">
        <f t="shared" si="601"/>
        <v>111111.3</v>
      </c>
      <c r="BB221" s="2">
        <f t="shared" si="602"/>
        <v>121257.9</v>
      </c>
      <c r="BC221" s="2">
        <f t="shared" si="603"/>
        <v>116435.04999999999</v>
      </c>
      <c r="BD221" s="2">
        <f t="shared" si="604"/>
        <v>118725.55</v>
      </c>
      <c r="BE221" s="2">
        <f t="shared" si="605"/>
        <v>117981.75</v>
      </c>
      <c r="BF221" s="2">
        <f t="shared" si="606"/>
        <v>102615.70000000001</v>
      </c>
      <c r="BG221" s="2">
        <f t="shared" si="607"/>
        <v>132510.5</v>
      </c>
      <c r="BH221" s="2">
        <f t="shared" si="608"/>
        <v>123209.05</v>
      </c>
      <c r="BI221" s="2">
        <f t="shared" si="609"/>
        <v>131140.95000000001</v>
      </c>
      <c r="BJ221" s="2">
        <f t="shared" si="597"/>
        <v>1442028.3391499999</v>
      </c>
    </row>
    <row r="222" spans="1:62" x14ac:dyDescent="0.25">
      <c r="A222" s="5"/>
      <c r="B222" s="5" t="s">
        <v>738</v>
      </c>
      <c r="C222" s="5" t="s">
        <v>739</v>
      </c>
      <c r="D222" t="s">
        <v>58</v>
      </c>
      <c r="E222" s="5" t="s">
        <v>65</v>
      </c>
      <c r="F222" s="6">
        <v>28298.400000000001</v>
      </c>
      <c r="G222" s="6">
        <v>22474.400000000001</v>
      </c>
      <c r="H222" s="6">
        <v>23512.7</v>
      </c>
      <c r="I222" s="6">
        <v>21943.5</v>
      </c>
      <c r="J222" s="6">
        <v>22681.3</v>
      </c>
      <c r="K222" s="6">
        <v>9975</v>
      </c>
      <c r="L222" s="6">
        <v>10335.4</v>
      </c>
      <c r="M222" s="6">
        <v>32010.6</v>
      </c>
      <c r="N222" s="6">
        <v>18808.5</v>
      </c>
      <c r="O222" s="6">
        <v>20486.7</v>
      </c>
      <c r="P222" s="6">
        <v>21277.4</v>
      </c>
      <c r="Q222" s="6">
        <v>24276.400000000001</v>
      </c>
      <c r="R222" s="6">
        <v>22996</v>
      </c>
      <c r="S222" s="6">
        <v>24606.799999999999</v>
      </c>
      <c r="T222" s="6">
        <v>22487</v>
      </c>
      <c r="U222" s="6">
        <v>22091.3</v>
      </c>
      <c r="V222" s="6">
        <v>23281.200000000001</v>
      </c>
      <c r="W222" s="6">
        <v>22225.599999999999</v>
      </c>
      <c r="X222" s="6">
        <v>23398.400000000001</v>
      </c>
      <c r="Y222" s="6">
        <v>21215.599999999999</v>
      </c>
      <c r="Z222" s="6">
        <v>19131</v>
      </c>
      <c r="AA222" s="6">
        <v>24507.9</v>
      </c>
      <c r="AB222" s="6">
        <v>26548.9</v>
      </c>
      <c r="AC222" s="6">
        <v>30474.5</v>
      </c>
      <c r="AD222" s="6">
        <v>30846.3</v>
      </c>
      <c r="AE222" s="6">
        <v>25974.400000000001</v>
      </c>
      <c r="AF222" s="6">
        <v>27682.799999999999</v>
      </c>
      <c r="AG222" s="6">
        <v>28352.5</v>
      </c>
      <c r="AH222" s="6">
        <v>35682.400000000001</v>
      </c>
      <c r="AI222" s="6">
        <v>39074.9</v>
      </c>
      <c r="AJ222" s="6">
        <v>44974.3</v>
      </c>
      <c r="AK222" s="6">
        <v>47888.1</v>
      </c>
      <c r="AL222" s="6">
        <v>54132.1</v>
      </c>
      <c r="AM222" s="6">
        <v>53277.599999999999</v>
      </c>
      <c r="AN222" s="6">
        <v>57709.3</v>
      </c>
      <c r="AO222" s="6">
        <v>62212.800000000003</v>
      </c>
      <c r="AP222" s="6">
        <v>64552.6</v>
      </c>
      <c r="AQ222" s="6">
        <v>52956</v>
      </c>
      <c r="AR222" s="6">
        <v>51740</v>
      </c>
      <c r="AS222" s="6">
        <v>50142.3</v>
      </c>
      <c r="AT222" s="6">
        <v>47031.9</v>
      </c>
      <c r="AU222" s="6">
        <v>42184.4</v>
      </c>
      <c r="AV222" s="6">
        <v>42173.1</v>
      </c>
      <c r="AW222" s="10" t="s">
        <v>895</v>
      </c>
      <c r="AX222" s="2">
        <f t="shared" si="598"/>
        <v>45412.782650000001</v>
      </c>
      <c r="AY222" s="2">
        <f t="shared" si="599"/>
        <v>41010.967824999992</v>
      </c>
      <c r="AZ222" s="2">
        <f t="shared" si="600"/>
        <v>39711.4</v>
      </c>
      <c r="BA222" s="2">
        <f t="shared" si="601"/>
        <v>39247.4</v>
      </c>
      <c r="BB222" s="2">
        <f t="shared" si="602"/>
        <v>41357.15</v>
      </c>
      <c r="BC222" s="2">
        <f t="shared" si="603"/>
        <v>40629.65</v>
      </c>
      <c r="BD222" s="2">
        <f t="shared" si="604"/>
        <v>43573.7</v>
      </c>
      <c r="BE222" s="2">
        <f t="shared" si="605"/>
        <v>39949.35</v>
      </c>
      <c r="BF222" s="2">
        <f t="shared" si="606"/>
        <v>36470.300000000003</v>
      </c>
      <c r="BG222" s="2">
        <f t="shared" si="607"/>
        <v>36882.15</v>
      </c>
      <c r="BH222" s="2">
        <f t="shared" si="608"/>
        <v>39493.350000000006</v>
      </c>
      <c r="BI222" s="2">
        <f t="shared" si="609"/>
        <v>43244.600000000006</v>
      </c>
      <c r="BJ222" s="2">
        <f t="shared" si="597"/>
        <v>486982.80047499994</v>
      </c>
    </row>
    <row r="223" spans="1:62" x14ac:dyDescent="0.25">
      <c r="A223" s="5"/>
      <c r="B223" s="5" t="s">
        <v>740</v>
      </c>
      <c r="C223" s="5" t="s">
        <v>741</v>
      </c>
      <c r="D223" s="5" t="s">
        <v>58</v>
      </c>
      <c r="E223" s="5" t="s">
        <v>65</v>
      </c>
      <c r="F223" s="6">
        <v>68733.600000000006</v>
      </c>
      <c r="G223" s="6">
        <v>57948.800000000003</v>
      </c>
      <c r="H223" s="6">
        <v>59514.1</v>
      </c>
      <c r="I223" s="6">
        <v>54287.4</v>
      </c>
      <c r="J223" s="6">
        <v>51014.9</v>
      </c>
      <c r="K223" s="6">
        <v>48802.1</v>
      </c>
      <c r="L223" s="6">
        <v>48005</v>
      </c>
      <c r="M223" s="6">
        <v>47320.6</v>
      </c>
      <c r="N223" s="6">
        <v>50672.3</v>
      </c>
      <c r="O223" s="6">
        <v>51571.199999999997</v>
      </c>
      <c r="P223" s="6">
        <v>58637.5</v>
      </c>
      <c r="Q223" s="6">
        <v>64969.1</v>
      </c>
      <c r="R223" s="6">
        <v>66009.8</v>
      </c>
      <c r="S223" s="6">
        <v>60071.9</v>
      </c>
      <c r="T223" s="6">
        <v>58449.9</v>
      </c>
      <c r="U223" s="6">
        <v>54100.2</v>
      </c>
      <c r="V223" s="6">
        <v>52032.9</v>
      </c>
      <c r="W223" s="6">
        <v>51975</v>
      </c>
      <c r="X223" s="6">
        <v>49550.2</v>
      </c>
      <c r="Y223" s="6">
        <v>42201.9</v>
      </c>
      <c r="Z223" s="6">
        <v>41815.4</v>
      </c>
      <c r="AA223" s="6">
        <v>54674.400000000001</v>
      </c>
      <c r="AB223" s="6">
        <v>55625</v>
      </c>
      <c r="AC223" s="6">
        <v>64038.9</v>
      </c>
      <c r="AD223" s="6">
        <v>64057</v>
      </c>
      <c r="AE223" s="6">
        <v>56710.3</v>
      </c>
      <c r="AF223" s="6">
        <v>58552</v>
      </c>
      <c r="AG223" s="6">
        <v>53871.5</v>
      </c>
      <c r="AH223" s="6">
        <v>49171.199999999997</v>
      </c>
      <c r="AI223" s="6">
        <v>46546.2</v>
      </c>
      <c r="AJ223" s="6">
        <v>48384.6</v>
      </c>
      <c r="AK223" s="6">
        <v>48744.4</v>
      </c>
      <c r="AL223" s="6">
        <v>49932.7</v>
      </c>
      <c r="AM223" s="6">
        <v>53350.2</v>
      </c>
      <c r="AN223" s="6">
        <v>62924.4</v>
      </c>
      <c r="AO223" s="6">
        <v>62691.199999999997</v>
      </c>
      <c r="AP223" s="6">
        <v>68810.399999999994</v>
      </c>
      <c r="AQ223" s="6">
        <v>59805.7</v>
      </c>
      <c r="AR223" s="6">
        <v>61006.400000000001</v>
      </c>
      <c r="AS223" s="6">
        <v>57477.7</v>
      </c>
      <c r="AT223" s="6">
        <v>56322</v>
      </c>
      <c r="AU223" s="6">
        <v>52533.2</v>
      </c>
      <c r="AV223" s="6">
        <v>91940.7</v>
      </c>
      <c r="AW223" s="10" t="s">
        <v>895</v>
      </c>
      <c r="AX223" s="2">
        <f t="shared" si="598"/>
        <v>64964.375700000011</v>
      </c>
      <c r="AY223" s="2">
        <f t="shared" si="599"/>
        <v>58667.44485</v>
      </c>
      <c r="AZ223" s="2">
        <f t="shared" si="600"/>
        <v>59779.199999999997</v>
      </c>
      <c r="BA223" s="2">
        <f t="shared" si="601"/>
        <v>55674.6</v>
      </c>
      <c r="BB223" s="2">
        <f t="shared" si="602"/>
        <v>52746.6</v>
      </c>
      <c r="BC223" s="2">
        <f t="shared" si="603"/>
        <v>49539.7</v>
      </c>
      <c r="BD223" s="2">
        <f t="shared" si="604"/>
        <v>70162.649999999994</v>
      </c>
      <c r="BE223" s="2">
        <f t="shared" si="605"/>
        <v>48032.5</v>
      </c>
      <c r="BF223" s="2">
        <f t="shared" si="606"/>
        <v>50302.5</v>
      </c>
      <c r="BG223" s="2">
        <f t="shared" si="607"/>
        <v>52460.7</v>
      </c>
      <c r="BH223" s="2">
        <f t="shared" si="608"/>
        <v>60780.95</v>
      </c>
      <c r="BI223" s="2">
        <f t="shared" si="609"/>
        <v>63830.149999999994</v>
      </c>
      <c r="BJ223" s="2">
        <f t="shared" si="597"/>
        <v>686941.37054999999</v>
      </c>
    </row>
    <row r="224" spans="1:62" x14ac:dyDescent="0.25">
      <c r="B224" t="s">
        <v>286</v>
      </c>
      <c r="C224" t="s">
        <v>287</v>
      </c>
      <c r="D224" t="s">
        <v>52</v>
      </c>
      <c r="E224" t="s">
        <v>65</v>
      </c>
      <c r="F224" s="2">
        <v>27570.400000000001</v>
      </c>
      <c r="G224" s="2">
        <v>22152</v>
      </c>
      <c r="H224" s="2">
        <v>30305.599999999999</v>
      </c>
      <c r="I224" s="2">
        <v>26769.599999999999</v>
      </c>
      <c r="J224" s="2">
        <v>26441.7</v>
      </c>
      <c r="K224" s="2">
        <v>29103.1</v>
      </c>
      <c r="L224" s="2">
        <v>27895.5</v>
      </c>
      <c r="M224" s="2">
        <v>29375.599999999999</v>
      </c>
      <c r="N224" s="2">
        <v>30829.4</v>
      </c>
      <c r="O224" s="2">
        <v>34401.800000000003</v>
      </c>
      <c r="P224" s="2">
        <v>34434.400000000001</v>
      </c>
      <c r="Q224" s="2">
        <v>27926.3</v>
      </c>
      <c r="R224" s="2">
        <v>43565.9</v>
      </c>
      <c r="S224" s="2">
        <v>47213.8</v>
      </c>
      <c r="T224" s="2">
        <v>44297</v>
      </c>
      <c r="U224" s="2">
        <v>19552.3</v>
      </c>
      <c r="V224" s="2">
        <v>24307.3</v>
      </c>
      <c r="W224" s="2">
        <v>30862.7</v>
      </c>
      <c r="X224" s="2">
        <v>30033.200000000001</v>
      </c>
      <c r="Y224" s="2">
        <v>36953.699999999997</v>
      </c>
      <c r="Z224" s="2">
        <v>33953</v>
      </c>
      <c r="AA224" s="2">
        <v>38430.199999999997</v>
      </c>
      <c r="AB224" s="2">
        <v>29993.7</v>
      </c>
      <c r="AC224" s="2">
        <v>32562.799999999999</v>
      </c>
      <c r="AD224" s="2">
        <v>32069.599999999999</v>
      </c>
      <c r="AE224" s="2">
        <v>48367</v>
      </c>
      <c r="AF224" s="2">
        <v>45783.1</v>
      </c>
      <c r="AG224" s="2">
        <v>33513.9</v>
      </c>
      <c r="AH224" s="2">
        <v>41398.400000000001</v>
      </c>
      <c r="AI224" s="2">
        <v>37897.300000000003</v>
      </c>
      <c r="AJ224" s="2">
        <v>28445.599999999999</v>
      </c>
      <c r="AK224" s="2">
        <v>28748.7</v>
      </c>
      <c r="AL224" s="2">
        <v>24051.599999999999</v>
      </c>
      <c r="AM224" s="2">
        <v>23617.7</v>
      </c>
      <c r="AN224" s="2">
        <v>22185</v>
      </c>
      <c r="AO224" s="2">
        <v>22048.5</v>
      </c>
      <c r="AP224" s="2">
        <v>28602.799999999999</v>
      </c>
      <c r="AQ224" s="2">
        <v>28177.7</v>
      </c>
      <c r="AR224" s="2">
        <v>30228.5</v>
      </c>
      <c r="AS224" s="2">
        <v>28614.2</v>
      </c>
      <c r="AT224" s="2">
        <v>29271.4</v>
      </c>
      <c r="AU224" s="2">
        <v>22058.400000000001</v>
      </c>
      <c r="AV224" s="2">
        <v>14216.8</v>
      </c>
      <c r="AW224" s="10" t="s">
        <v>895</v>
      </c>
      <c r="AX224" s="2">
        <f t="shared" si="598"/>
        <v>35745.054550000001</v>
      </c>
      <c r="AY224" s="2">
        <f t="shared" si="599"/>
        <v>32280.322775000001</v>
      </c>
      <c r="AZ224" s="2">
        <f t="shared" si="600"/>
        <v>38005.800000000003</v>
      </c>
      <c r="BA224" s="2">
        <f t="shared" si="601"/>
        <v>31064.050000000003</v>
      </c>
      <c r="BB224" s="2">
        <f t="shared" si="602"/>
        <v>35334.9</v>
      </c>
      <c r="BC224" s="2">
        <f t="shared" si="603"/>
        <v>29977.850000000002</v>
      </c>
      <c r="BD224" s="2">
        <f t="shared" si="604"/>
        <v>21331.199999999997</v>
      </c>
      <c r="BE224" s="2">
        <f t="shared" si="605"/>
        <v>29062.15</v>
      </c>
      <c r="BF224" s="2">
        <f t="shared" si="606"/>
        <v>27440.5</v>
      </c>
      <c r="BG224" s="2">
        <f t="shared" si="607"/>
        <v>29009.75</v>
      </c>
      <c r="BH224" s="2">
        <f t="shared" si="608"/>
        <v>28309.7</v>
      </c>
      <c r="BI224" s="2">
        <f t="shared" si="609"/>
        <v>24987.4</v>
      </c>
      <c r="BJ224" s="2">
        <f t="shared" si="597"/>
        <v>362548.677325</v>
      </c>
    </row>
    <row r="225" spans="1:62" s="5" customFormat="1" x14ac:dyDescent="0.25">
      <c r="B225" s="5" t="s">
        <v>845</v>
      </c>
      <c r="C225" s="5" t="s">
        <v>746</v>
      </c>
      <c r="D225" s="5" t="s">
        <v>52</v>
      </c>
      <c r="E225" s="5" t="s">
        <v>57</v>
      </c>
      <c r="F225" s="6"/>
      <c r="G225" s="6"/>
      <c r="H225" s="6"/>
      <c r="I225" s="6"/>
      <c r="J225" s="6"/>
      <c r="K225" s="6">
        <v>10483.200000000001</v>
      </c>
      <c r="L225" s="6">
        <v>22485.599999999999</v>
      </c>
      <c r="M225" s="6">
        <v>23279.8</v>
      </c>
      <c r="N225" s="6">
        <v>23324.400000000001</v>
      </c>
      <c r="O225" s="6">
        <v>21798.7</v>
      </c>
      <c r="P225" s="6">
        <v>24076.799999999999</v>
      </c>
      <c r="Q225" s="6">
        <v>22593.599999999999</v>
      </c>
      <c r="R225" s="6">
        <v>25601.9</v>
      </c>
      <c r="S225" s="6">
        <v>35230</v>
      </c>
      <c r="T225" s="6">
        <v>36909.4</v>
      </c>
      <c r="U225" s="6">
        <v>34493.800000000003</v>
      </c>
      <c r="V225" s="6">
        <v>34997.1</v>
      </c>
      <c r="W225" s="6">
        <v>35530</v>
      </c>
      <c r="X225" s="6">
        <v>35065.699999999997</v>
      </c>
      <c r="Y225" s="6">
        <v>30615.8</v>
      </c>
      <c r="Z225" s="6">
        <v>32666.799999999999</v>
      </c>
      <c r="AA225" s="6">
        <v>35736.1</v>
      </c>
      <c r="AB225" s="6">
        <v>27803.4</v>
      </c>
      <c r="AC225" s="6">
        <v>25306</v>
      </c>
      <c r="AD225" s="6">
        <v>30375.8</v>
      </c>
      <c r="AE225" s="6">
        <v>27881.599999999999</v>
      </c>
      <c r="AF225" s="6">
        <v>28695.7</v>
      </c>
      <c r="AG225" s="6">
        <v>35629.4</v>
      </c>
      <c r="AH225" s="6">
        <v>31475.4</v>
      </c>
      <c r="AI225" s="6">
        <v>36986.699999999997</v>
      </c>
      <c r="AJ225" s="6">
        <v>32760.6</v>
      </c>
      <c r="AK225" s="6">
        <v>31997.9</v>
      </c>
      <c r="AL225" s="6">
        <v>35428</v>
      </c>
      <c r="AM225" s="6">
        <v>40298.400000000001</v>
      </c>
      <c r="AN225" s="6">
        <v>33898.699999999997</v>
      </c>
      <c r="AO225" s="6">
        <v>35535</v>
      </c>
      <c r="AP225" s="6">
        <v>32520.799999999999</v>
      </c>
      <c r="AQ225" s="6">
        <v>30559.9</v>
      </c>
      <c r="AR225" s="6">
        <v>39488</v>
      </c>
      <c r="AS225" s="6">
        <v>29009.3</v>
      </c>
      <c r="AT225" s="6">
        <v>32063.200000000001</v>
      </c>
      <c r="AU225" s="6">
        <v>38048.199999999997</v>
      </c>
      <c r="AV225" s="6">
        <v>32084</v>
      </c>
      <c r="AW225" s="10" t="s">
        <v>895</v>
      </c>
      <c r="AX225" s="2">
        <f>AVERAGE(AD225,AE225,AP225,AQ225)*1.042</f>
        <v>31608.575050000003</v>
      </c>
      <c r="AY225" s="2">
        <f>AVERAGE(AD225,AE225,AP225,AQ225)*0.941</f>
        <v>28544.788024999998</v>
      </c>
      <c r="AZ225" s="2">
        <f>AVERAGE(AF225,AR225)</f>
        <v>34091.85</v>
      </c>
      <c r="BA225" s="2">
        <f t="shared" si="601"/>
        <v>32319.35</v>
      </c>
      <c r="BB225" s="2">
        <f t="shared" si="602"/>
        <v>31769.300000000003</v>
      </c>
      <c r="BC225" s="2">
        <f t="shared" si="603"/>
        <v>37517.449999999997</v>
      </c>
      <c r="BD225" s="2">
        <f t="shared" si="604"/>
        <v>32422.3</v>
      </c>
      <c r="BE225" s="2">
        <f>+AK225</f>
        <v>31997.9</v>
      </c>
      <c r="BF225" s="2">
        <f t="shared" ref="BF225" si="610">+AL225</f>
        <v>35428</v>
      </c>
      <c r="BG225" s="2">
        <f t="shared" ref="BG225" si="611">+AM225</f>
        <v>40298.400000000001</v>
      </c>
      <c r="BH225" s="2">
        <f t="shared" ref="BH225" si="612">+AN225</f>
        <v>33898.699999999997</v>
      </c>
      <c r="BI225" s="2">
        <f t="shared" ref="BI225" si="613">+AO225</f>
        <v>35535</v>
      </c>
      <c r="BJ225" s="2">
        <f t="shared" si="597"/>
        <v>405431.61307500006</v>
      </c>
    </row>
    <row r="226" spans="1:62" x14ac:dyDescent="0.25">
      <c r="B226" t="s">
        <v>761</v>
      </c>
      <c r="C226" t="s">
        <v>762</v>
      </c>
      <c r="D226" t="s">
        <v>52</v>
      </c>
      <c r="E226" t="s">
        <v>57</v>
      </c>
      <c r="F226" s="2">
        <v>23285.599999999999</v>
      </c>
      <c r="G226" s="2">
        <v>19718.400000000001</v>
      </c>
      <c r="H226" s="2">
        <v>21496.799999999999</v>
      </c>
      <c r="I226" s="2">
        <v>23493.599999999999</v>
      </c>
      <c r="J226" s="2">
        <v>24307.5</v>
      </c>
      <c r="K226" s="2">
        <v>22392.7</v>
      </c>
      <c r="L226" s="2">
        <v>24854.9</v>
      </c>
      <c r="M226" s="2">
        <v>24297</v>
      </c>
      <c r="N226" s="2">
        <v>23304.6</v>
      </c>
      <c r="O226" s="2">
        <v>25219.1</v>
      </c>
      <c r="P226" s="2">
        <v>22981.5</v>
      </c>
      <c r="Q226" s="2">
        <v>19762.7</v>
      </c>
      <c r="R226" s="2">
        <v>22560.6</v>
      </c>
      <c r="S226" s="2">
        <v>27604</v>
      </c>
      <c r="T226" s="2">
        <v>23440</v>
      </c>
      <c r="U226" s="2">
        <v>41471.699999999997</v>
      </c>
      <c r="V226" s="2">
        <v>36474</v>
      </c>
      <c r="W226" s="2">
        <v>37381</v>
      </c>
      <c r="X226" s="2">
        <v>37944.5</v>
      </c>
      <c r="Y226" s="2">
        <v>35840.300000000003</v>
      </c>
      <c r="Z226" s="2">
        <v>36492.199999999997</v>
      </c>
      <c r="AA226" s="2">
        <v>34503</v>
      </c>
      <c r="AB226" s="2">
        <v>35708.1</v>
      </c>
      <c r="AC226" s="2">
        <v>37195.599999999999</v>
      </c>
      <c r="AD226" s="2">
        <v>33976</v>
      </c>
      <c r="AE226" s="2">
        <v>31631.1</v>
      </c>
      <c r="AF226" s="2">
        <v>40641.199999999997</v>
      </c>
      <c r="AG226" s="2">
        <v>38362.6</v>
      </c>
      <c r="AH226" s="2">
        <v>37272.400000000001</v>
      </c>
      <c r="AI226" s="2">
        <v>38007.300000000003</v>
      </c>
      <c r="AJ226" s="2">
        <v>38241.699999999997</v>
      </c>
      <c r="AK226" s="2">
        <v>37587.300000000003</v>
      </c>
      <c r="AL226" s="2">
        <v>36816.1</v>
      </c>
      <c r="AM226" s="2">
        <v>36222.699999999997</v>
      </c>
      <c r="AN226" s="2">
        <v>34433.4</v>
      </c>
      <c r="AO226" s="2">
        <v>39731.5</v>
      </c>
      <c r="AP226" s="2">
        <v>36296.800000000003</v>
      </c>
      <c r="AQ226" s="2">
        <v>34316.199999999997</v>
      </c>
      <c r="AR226" s="2">
        <v>38897.9</v>
      </c>
      <c r="AS226" s="2">
        <v>39000</v>
      </c>
      <c r="AT226" s="2">
        <v>39464.5</v>
      </c>
      <c r="AU226" s="2">
        <v>38812.800000000003</v>
      </c>
      <c r="AV226" s="2">
        <v>37975.800000000003</v>
      </c>
      <c r="AW226" s="10" t="s">
        <v>895</v>
      </c>
      <c r="AX226" s="2">
        <f t="shared" ref="AX226:AX227" si="614">AVERAGE(AD226,AE226,AP226,AQ226)*1.042</f>
        <v>35485.336050000005</v>
      </c>
      <c r="AY226" s="2">
        <f t="shared" ref="AY226:AY227" si="615">AVERAGE(AD226,AE226,AP226,AQ226)*0.941</f>
        <v>32045.778524999998</v>
      </c>
      <c r="AZ226" s="2">
        <f t="shared" ref="AZ226:AZ227" si="616">AVERAGE(AF226,AR226)</f>
        <v>39769.550000000003</v>
      </c>
      <c r="BA226" s="2">
        <f t="shared" ref="BA226:BA227" si="617">AVERAGE(AG226,AS226)</f>
        <v>38681.300000000003</v>
      </c>
      <c r="BB226" s="2">
        <f t="shared" ref="BB226:BB227" si="618">AVERAGE(AH226,AT226)</f>
        <v>38368.449999999997</v>
      </c>
      <c r="BC226" s="2">
        <f t="shared" ref="BC226:BC227" si="619">AVERAGE(AI226,AU226)</f>
        <v>38410.050000000003</v>
      </c>
      <c r="BD226" s="2">
        <f t="shared" ref="BD226:BD227" si="620">AVERAGE(AJ226,AV226)</f>
        <v>38108.75</v>
      </c>
      <c r="BE226" s="2">
        <f t="shared" ref="BE226:BE227" si="621">AVERAGE(M226,AK226)</f>
        <v>30942.15</v>
      </c>
      <c r="BF226" s="2">
        <f t="shared" ref="BF226:BF227" si="622">AVERAGE(N226,AL226)</f>
        <v>30060.35</v>
      </c>
      <c r="BG226" s="2">
        <f t="shared" ref="BG226:BG227" si="623">AVERAGE(O226,AM226)</f>
        <v>30720.899999999998</v>
      </c>
      <c r="BH226" s="2">
        <f t="shared" ref="BH226:BH227" si="624">AVERAGE(P226,AN226)</f>
        <v>28707.45</v>
      </c>
      <c r="BI226" s="2">
        <f t="shared" ref="BI226:BI227" si="625">AVERAGE(Q226,AO226)</f>
        <v>29747.1</v>
      </c>
      <c r="BJ226" s="2">
        <f t="shared" si="597"/>
        <v>411047.164575</v>
      </c>
    </row>
    <row r="227" spans="1:62" x14ac:dyDescent="0.25">
      <c r="B227" t="s">
        <v>423</v>
      </c>
      <c r="C227" t="s">
        <v>424</v>
      </c>
      <c r="D227" t="s">
        <v>58</v>
      </c>
      <c r="E227" t="s">
        <v>65</v>
      </c>
      <c r="F227" s="2">
        <v>130644.1</v>
      </c>
      <c r="G227" s="2">
        <v>115575.2</v>
      </c>
      <c r="H227" s="2">
        <v>125299.2</v>
      </c>
      <c r="I227" s="2">
        <v>114040.8</v>
      </c>
      <c r="J227" s="2">
        <v>110887.6</v>
      </c>
      <c r="K227" s="2">
        <v>103194.3</v>
      </c>
      <c r="L227" s="2">
        <v>107815</v>
      </c>
      <c r="M227" s="2">
        <v>98763.9</v>
      </c>
      <c r="N227" s="2">
        <v>89742.2</v>
      </c>
      <c r="O227" s="2">
        <v>100258.9</v>
      </c>
      <c r="P227" s="2">
        <v>105185.5</v>
      </c>
      <c r="Q227" s="2">
        <v>114506</v>
      </c>
      <c r="R227" s="2">
        <v>108962.4</v>
      </c>
      <c r="S227" s="2">
        <v>102277.6</v>
      </c>
      <c r="T227" s="2">
        <v>68197.600000000006</v>
      </c>
      <c r="U227" s="2">
        <v>21537</v>
      </c>
      <c r="V227" s="2">
        <v>20721.5</v>
      </c>
      <c r="W227" s="2">
        <v>21079.200000000001</v>
      </c>
      <c r="X227" s="2">
        <v>48396.3</v>
      </c>
      <c r="Y227" s="2">
        <v>57274.1</v>
      </c>
      <c r="Z227" s="2">
        <v>66828.3</v>
      </c>
      <c r="AA227" s="2">
        <v>87235.3</v>
      </c>
      <c r="AB227" s="2">
        <v>99968.9</v>
      </c>
      <c r="AC227" s="2">
        <v>118187.7</v>
      </c>
      <c r="AD227" s="2">
        <v>107336.5</v>
      </c>
      <c r="AE227" s="2">
        <v>92121.3</v>
      </c>
      <c r="AF227" s="2">
        <v>102034.4</v>
      </c>
      <c r="AG227" s="2">
        <v>109056.4</v>
      </c>
      <c r="AH227" s="2">
        <v>84598.8</v>
      </c>
      <c r="AI227" s="2">
        <v>111792.1</v>
      </c>
      <c r="AJ227" s="2">
        <v>99506</v>
      </c>
      <c r="AK227" s="2">
        <v>88943.4</v>
      </c>
      <c r="AL227" s="2">
        <v>73310.8</v>
      </c>
      <c r="AM227" s="2">
        <v>94584.3</v>
      </c>
      <c r="AN227" s="2">
        <v>127532.2</v>
      </c>
      <c r="AO227" s="2">
        <v>122414.8</v>
      </c>
      <c r="AP227" s="2">
        <v>119746.5</v>
      </c>
      <c r="AQ227" s="2">
        <v>108324.8</v>
      </c>
      <c r="AR227" s="2">
        <v>123502.8</v>
      </c>
      <c r="AS227" s="2">
        <v>116500.8</v>
      </c>
      <c r="AT227" s="2">
        <v>113469.9</v>
      </c>
      <c r="AU227" s="2">
        <v>109917.6</v>
      </c>
      <c r="AV227" s="2">
        <v>18686.599999999999</v>
      </c>
      <c r="AW227" s="10" t="s">
        <v>895</v>
      </c>
      <c r="AX227" s="2">
        <f t="shared" si="614"/>
        <v>111371.33055</v>
      </c>
      <c r="AY227" s="2">
        <f t="shared" si="615"/>
        <v>100576.22077499999</v>
      </c>
      <c r="AZ227" s="2">
        <f t="shared" si="616"/>
        <v>112768.6</v>
      </c>
      <c r="BA227" s="2">
        <f t="shared" si="617"/>
        <v>112778.6</v>
      </c>
      <c r="BB227" s="2">
        <f t="shared" si="618"/>
        <v>99034.35</v>
      </c>
      <c r="BC227" s="2">
        <f t="shared" si="619"/>
        <v>110854.85</v>
      </c>
      <c r="BD227" s="2">
        <f t="shared" si="620"/>
        <v>59096.3</v>
      </c>
      <c r="BE227" s="2">
        <f t="shared" si="621"/>
        <v>93853.65</v>
      </c>
      <c r="BF227" s="2">
        <f t="shared" si="622"/>
        <v>81526.5</v>
      </c>
      <c r="BG227" s="2">
        <f t="shared" si="623"/>
        <v>97421.6</v>
      </c>
      <c r="BH227" s="2">
        <f t="shared" si="624"/>
        <v>116358.85</v>
      </c>
      <c r="BI227" s="2">
        <f t="shared" si="625"/>
        <v>118460.4</v>
      </c>
      <c r="BJ227" s="2">
        <f t="shared" si="597"/>
        <v>1214101.2513249998</v>
      </c>
    </row>
    <row r="228" spans="1:62" x14ac:dyDescent="0.25">
      <c r="B228" t="s">
        <v>656</v>
      </c>
      <c r="C228" t="s">
        <v>657</v>
      </c>
      <c r="D228" t="s">
        <v>248</v>
      </c>
      <c r="E228" t="s">
        <v>74</v>
      </c>
      <c r="F228" s="2">
        <v>5564.3</v>
      </c>
      <c r="G228" s="2">
        <v>4818.7</v>
      </c>
      <c r="H228" s="2">
        <v>5522.4</v>
      </c>
      <c r="I228" s="2">
        <v>5902.5</v>
      </c>
      <c r="J228" s="2">
        <v>5460</v>
      </c>
      <c r="K228" s="2">
        <v>2953.6</v>
      </c>
      <c r="L228" s="2">
        <v>1508</v>
      </c>
      <c r="M228" s="2">
        <v>1790.5</v>
      </c>
      <c r="N228" s="2">
        <v>1762.7</v>
      </c>
      <c r="O228" s="2">
        <v>2244.6</v>
      </c>
      <c r="P228" s="2">
        <v>2411.6</v>
      </c>
      <c r="Q228" s="2">
        <v>4002.4</v>
      </c>
      <c r="R228" s="2">
        <v>7165.1</v>
      </c>
      <c r="S228" s="2">
        <v>6814.7</v>
      </c>
      <c r="T228" s="2">
        <v>6512.5</v>
      </c>
      <c r="U228" s="2">
        <v>6353.6</v>
      </c>
      <c r="V228" s="2">
        <v>4604</v>
      </c>
      <c r="W228" s="2">
        <v>4190.5</v>
      </c>
      <c r="X228" s="2">
        <v>2623</v>
      </c>
      <c r="Y228" s="2">
        <v>2503.1999999999998</v>
      </c>
      <c r="Z228" s="2">
        <v>2123.6</v>
      </c>
      <c r="AA228" s="2">
        <v>2599.6</v>
      </c>
      <c r="AB228" s="2">
        <v>3048.5</v>
      </c>
      <c r="AC228" s="2">
        <v>5795.4</v>
      </c>
      <c r="AD228" s="2">
        <v>8491.2000000000007</v>
      </c>
      <c r="AE228" s="2">
        <v>8585.4</v>
      </c>
      <c r="AF228" s="2">
        <v>5528.1</v>
      </c>
      <c r="AG228" s="2">
        <v>5580.3</v>
      </c>
      <c r="AH228" s="2">
        <v>3151.5</v>
      </c>
      <c r="AI228" s="2">
        <v>0</v>
      </c>
      <c r="AJ228" s="2">
        <v>437.2</v>
      </c>
      <c r="AK228" s="2">
        <v>2701.4</v>
      </c>
      <c r="AL228" s="2">
        <v>2623</v>
      </c>
      <c r="AM228" s="2">
        <v>2489.5</v>
      </c>
      <c r="AN228" s="2">
        <v>3048.5</v>
      </c>
      <c r="AO228" s="2">
        <v>3285.5</v>
      </c>
      <c r="AP228" s="2">
        <v>21007.4</v>
      </c>
      <c r="AQ228" s="2">
        <v>426.8</v>
      </c>
      <c r="AR228" s="2">
        <v>7937.2</v>
      </c>
      <c r="AS228" s="2">
        <v>5924.2</v>
      </c>
      <c r="AT228" s="2">
        <v>5689.3</v>
      </c>
      <c r="AU228" s="2">
        <v>4374.2</v>
      </c>
      <c r="AV228" s="2">
        <v>976.7</v>
      </c>
      <c r="AW228" s="10" t="s">
        <v>898</v>
      </c>
      <c r="AX228" s="2">
        <f>AVERAGE($AP228:$AV228)*AX$13</f>
        <v>6746.3473972602742</v>
      </c>
      <c r="AY228" s="2">
        <f t="shared" ref="AY228:BI228" si="626">AVERAGE($AP228:$AV228)*AY$13</f>
        <v>6093.4750684931505</v>
      </c>
      <c r="AZ228" s="2">
        <f t="shared" si="626"/>
        <v>6746.3473972602742</v>
      </c>
      <c r="BA228" s="2">
        <f t="shared" si="626"/>
        <v>6528.7232876712324</v>
      </c>
      <c r="BB228" s="2">
        <f t="shared" si="626"/>
        <v>6746.3473972602742</v>
      </c>
      <c r="BC228" s="2">
        <f t="shared" si="626"/>
        <v>6528.7232876712324</v>
      </c>
      <c r="BD228" s="2">
        <f t="shared" si="626"/>
        <v>6746.3473972602742</v>
      </c>
      <c r="BE228" s="2">
        <f t="shared" si="626"/>
        <v>6746.3473972602742</v>
      </c>
      <c r="BF228" s="2">
        <f t="shared" si="626"/>
        <v>6528.7232876712324</v>
      </c>
      <c r="BG228" s="2">
        <f t="shared" si="626"/>
        <v>6746.3473972602742</v>
      </c>
      <c r="BH228" s="2">
        <f t="shared" si="626"/>
        <v>6528.7232876712324</v>
      </c>
      <c r="BI228" s="2">
        <f t="shared" si="626"/>
        <v>6746.3473972602742</v>
      </c>
      <c r="BJ228" s="2">
        <f t="shared" si="597"/>
        <v>79432.800000000003</v>
      </c>
    </row>
    <row r="229" spans="1:62" x14ac:dyDescent="0.25">
      <c r="B229" t="s">
        <v>443</v>
      </c>
      <c r="C229" t="s">
        <v>444</v>
      </c>
      <c r="D229" t="s">
        <v>52</v>
      </c>
      <c r="E229" t="s">
        <v>57</v>
      </c>
      <c r="F229" s="2">
        <v>33709.800000000003</v>
      </c>
      <c r="G229" s="2">
        <v>30326.400000000001</v>
      </c>
      <c r="H229" s="2">
        <v>34184.800000000003</v>
      </c>
      <c r="I229" s="2">
        <v>30191.200000000001</v>
      </c>
      <c r="J229" s="2">
        <v>35786.400000000001</v>
      </c>
      <c r="K229" s="2">
        <v>32656.2</v>
      </c>
      <c r="L229" s="2">
        <v>34198.400000000001</v>
      </c>
      <c r="M229" s="2">
        <v>34064.400000000001</v>
      </c>
      <c r="N229" s="2">
        <v>32802.6</v>
      </c>
      <c r="O229" s="2">
        <v>32750.3</v>
      </c>
      <c r="P229" s="2">
        <v>32342.3</v>
      </c>
      <c r="Q229" s="2">
        <v>32970</v>
      </c>
      <c r="R229" s="2">
        <v>38325.199999999997</v>
      </c>
      <c r="S229" s="2">
        <v>29889.7</v>
      </c>
      <c r="T229" s="2">
        <v>29601.8</v>
      </c>
      <c r="U229" s="2">
        <v>36272</v>
      </c>
      <c r="V229" s="2">
        <v>34467.199999999997</v>
      </c>
      <c r="W229" s="2">
        <v>34549.4</v>
      </c>
      <c r="X229" s="2">
        <v>36505</v>
      </c>
      <c r="Y229" s="2">
        <v>37278.199999999997</v>
      </c>
      <c r="Z229" s="2">
        <v>33867.4</v>
      </c>
      <c r="AA229" s="2">
        <v>33753.5</v>
      </c>
      <c r="AB229" s="2">
        <v>34251</v>
      </c>
      <c r="AC229" s="2">
        <v>33714.9</v>
      </c>
      <c r="AD229" s="2">
        <v>38168.5</v>
      </c>
      <c r="AE229" s="2">
        <v>31775.4</v>
      </c>
      <c r="AF229" s="2">
        <v>39932.6</v>
      </c>
      <c r="AG229" s="2">
        <v>37528.9</v>
      </c>
      <c r="AH229" s="2">
        <v>36773.599999999999</v>
      </c>
      <c r="AI229" s="2">
        <v>42169.7</v>
      </c>
      <c r="AJ229" s="2">
        <v>38732.400000000001</v>
      </c>
      <c r="AK229" s="2">
        <v>33817.199999999997</v>
      </c>
      <c r="AL229" s="2">
        <v>38707.599999999999</v>
      </c>
      <c r="AM229" s="2">
        <v>36738.400000000001</v>
      </c>
      <c r="AN229" s="2">
        <v>33409.199999999997</v>
      </c>
      <c r="AO229" s="2">
        <v>41298.400000000001</v>
      </c>
      <c r="AP229" s="2">
        <v>35709.300000000003</v>
      </c>
      <c r="AQ229" s="2">
        <v>33219.599999999999</v>
      </c>
      <c r="AR229" s="2">
        <v>39745.1</v>
      </c>
      <c r="AS229" s="2">
        <v>36157.4</v>
      </c>
      <c r="AT229" s="2">
        <v>35911.199999999997</v>
      </c>
      <c r="AU229" s="2">
        <v>32302.6</v>
      </c>
      <c r="AV229" s="2">
        <v>39811.199999999997</v>
      </c>
      <c r="AW229" s="10" t="s">
        <v>895</v>
      </c>
      <c r="AX229" s="2">
        <f t="shared" ref="AX229:AX233" si="627">AVERAGE(AD229,AE229,AP229,AQ229)*1.042</f>
        <v>36176.364399999999</v>
      </c>
      <c r="AY229" s="2">
        <f t="shared" ref="AY229:AY233" si="628">AVERAGE(AD229,AE229,AP229,AQ229)*0.941</f>
        <v>32669.826199999996</v>
      </c>
      <c r="AZ229" s="2">
        <f t="shared" ref="AZ229:AZ233" si="629">AVERAGE(AF229,AR229)</f>
        <v>39838.85</v>
      </c>
      <c r="BA229" s="2">
        <f t="shared" ref="BA229:BA233" si="630">AVERAGE(AG229,AS229)</f>
        <v>36843.15</v>
      </c>
      <c r="BB229" s="2">
        <f t="shared" ref="BB229:BB233" si="631">AVERAGE(AH229,AT229)</f>
        <v>36342.399999999994</v>
      </c>
      <c r="BC229" s="2">
        <f t="shared" ref="BC229:BC233" si="632">AVERAGE(AI229,AU229)</f>
        <v>37236.149999999994</v>
      </c>
      <c r="BD229" s="2">
        <f t="shared" ref="BD229:BD233" si="633">AVERAGE(AJ229,AV229)</f>
        <v>39271.800000000003</v>
      </c>
      <c r="BE229" s="2">
        <f t="shared" ref="BE229:BE233" si="634">AVERAGE(M229,AK229)</f>
        <v>33940.800000000003</v>
      </c>
      <c r="BF229" s="2">
        <f t="shared" ref="BF229:BF233" si="635">AVERAGE(N229,AL229)</f>
        <v>35755.1</v>
      </c>
      <c r="BG229" s="2">
        <f t="shared" ref="BG229:BG233" si="636">AVERAGE(O229,AM229)</f>
        <v>34744.35</v>
      </c>
      <c r="BH229" s="2">
        <f t="shared" ref="BH229:BH233" si="637">AVERAGE(P229,AN229)</f>
        <v>32875.75</v>
      </c>
      <c r="BI229" s="2">
        <f t="shared" ref="BI229:BI233" si="638">AVERAGE(Q229,AO229)</f>
        <v>37134.199999999997</v>
      </c>
      <c r="BJ229" s="2">
        <f t="shared" si="597"/>
        <v>432828.74059999996</v>
      </c>
    </row>
    <row r="230" spans="1:62" x14ac:dyDescent="0.25">
      <c r="A230" s="5"/>
      <c r="B230" s="5" t="s">
        <v>650</v>
      </c>
      <c r="C230" s="5" t="s">
        <v>651</v>
      </c>
      <c r="D230" t="s">
        <v>58</v>
      </c>
      <c r="E230" s="5" t="s">
        <v>65</v>
      </c>
      <c r="F230" s="6">
        <v>35120.199999999997</v>
      </c>
      <c r="G230" s="6">
        <v>32301.4</v>
      </c>
      <c r="H230" s="6">
        <v>43732.4</v>
      </c>
      <c r="I230" s="6">
        <v>45000.800000000003</v>
      </c>
      <c r="J230" s="6">
        <v>83047.3</v>
      </c>
      <c r="K230" s="6">
        <v>39967.199999999997</v>
      </c>
      <c r="L230" s="6">
        <v>42805.1</v>
      </c>
      <c r="M230" s="6">
        <v>37266.800000000003</v>
      </c>
      <c r="N230" s="6">
        <v>24688</v>
      </c>
      <c r="O230" s="6">
        <v>31059.1</v>
      </c>
      <c r="P230" s="6">
        <v>39411</v>
      </c>
      <c r="Q230" s="6">
        <v>43295.1</v>
      </c>
      <c r="R230" s="6">
        <v>50172.2</v>
      </c>
      <c r="S230" s="6">
        <v>53682.3</v>
      </c>
      <c r="T230" s="6">
        <v>34460.9</v>
      </c>
      <c r="U230" s="6">
        <v>0</v>
      </c>
      <c r="V230" s="6">
        <v>0</v>
      </c>
      <c r="W230" s="6">
        <v>16811</v>
      </c>
      <c r="X230" s="6">
        <v>26561.599999999999</v>
      </c>
      <c r="Y230" s="6">
        <v>44598.8</v>
      </c>
      <c r="Z230" s="6">
        <v>15707.4</v>
      </c>
      <c r="AA230" s="6">
        <v>24887.3</v>
      </c>
      <c r="AB230" s="6">
        <v>20148.400000000001</v>
      </c>
      <c r="AC230" s="6">
        <v>24359.5</v>
      </c>
      <c r="AD230" s="6">
        <v>29713.7</v>
      </c>
      <c r="AE230" s="6">
        <v>28581.599999999999</v>
      </c>
      <c r="AF230" s="6">
        <v>38116.199999999997</v>
      </c>
      <c r="AG230" s="6">
        <v>35889.699999999997</v>
      </c>
      <c r="AH230" s="6">
        <v>33540</v>
      </c>
      <c r="AI230" s="6">
        <v>41701.1</v>
      </c>
      <c r="AJ230" s="6">
        <v>42544.1</v>
      </c>
      <c r="AK230" s="6">
        <v>35165</v>
      </c>
      <c r="AL230" s="6">
        <v>32625</v>
      </c>
      <c r="AM230" s="6">
        <v>40979.699999999997</v>
      </c>
      <c r="AN230" s="6">
        <v>47727.7</v>
      </c>
      <c r="AO230" s="6">
        <v>44962.400000000001</v>
      </c>
      <c r="AP230" s="6">
        <v>45545.8</v>
      </c>
      <c r="AQ230" s="6">
        <v>44201.599999999999</v>
      </c>
      <c r="AR230" s="6">
        <v>51937.599999999999</v>
      </c>
      <c r="AS230" s="6">
        <v>51763.1</v>
      </c>
      <c r="AT230" s="6">
        <v>45524.2</v>
      </c>
      <c r="AU230" s="6">
        <v>45934.400000000001</v>
      </c>
      <c r="AV230" s="6">
        <v>51368.4</v>
      </c>
      <c r="AW230" s="10" t="s">
        <v>895</v>
      </c>
      <c r="AX230" s="2">
        <f t="shared" si="627"/>
        <v>38565.123350000002</v>
      </c>
      <c r="AY230" s="2">
        <f t="shared" si="628"/>
        <v>34827.045174999999</v>
      </c>
      <c r="AZ230" s="2">
        <f t="shared" si="629"/>
        <v>45026.899999999994</v>
      </c>
      <c r="BA230" s="2">
        <f t="shared" si="630"/>
        <v>43826.399999999994</v>
      </c>
      <c r="BB230" s="2">
        <f t="shared" si="631"/>
        <v>39532.1</v>
      </c>
      <c r="BC230" s="2">
        <f t="shared" si="632"/>
        <v>43817.75</v>
      </c>
      <c r="BD230" s="2">
        <f t="shared" si="633"/>
        <v>46956.25</v>
      </c>
      <c r="BE230" s="2">
        <f t="shared" si="634"/>
        <v>36215.9</v>
      </c>
      <c r="BF230" s="2">
        <f t="shared" si="635"/>
        <v>28656.5</v>
      </c>
      <c r="BG230" s="2">
        <f t="shared" si="636"/>
        <v>36019.399999999994</v>
      </c>
      <c r="BH230" s="2">
        <f t="shared" si="637"/>
        <v>43569.35</v>
      </c>
      <c r="BI230" s="2">
        <f t="shared" si="638"/>
        <v>44128.75</v>
      </c>
      <c r="BJ230" s="2">
        <f t="shared" si="597"/>
        <v>481141.46852500003</v>
      </c>
    </row>
    <row r="231" spans="1:62" x14ac:dyDescent="0.25">
      <c r="B231" t="s">
        <v>90</v>
      </c>
      <c r="C231" t="s">
        <v>91</v>
      </c>
      <c r="D231" t="s">
        <v>58</v>
      </c>
      <c r="E231" t="s">
        <v>65</v>
      </c>
      <c r="F231" s="2">
        <v>23483.200000000001</v>
      </c>
      <c r="G231" s="2">
        <v>55212.9</v>
      </c>
      <c r="H231" s="2">
        <v>33176.199999999997</v>
      </c>
      <c r="I231" s="2">
        <v>50541</v>
      </c>
      <c r="J231" s="2">
        <v>75380.100000000006</v>
      </c>
      <c r="K231" s="2">
        <v>60699.8</v>
      </c>
      <c r="L231" s="2">
        <v>43711.8</v>
      </c>
      <c r="M231" s="2">
        <v>57709</v>
      </c>
      <c r="N231" s="2">
        <v>43773.8</v>
      </c>
      <c r="O231" s="2">
        <v>50241.7</v>
      </c>
      <c r="P231" s="2">
        <v>24875.3</v>
      </c>
      <c r="Q231" s="2">
        <v>16526.099999999999</v>
      </c>
      <c r="R231" s="2">
        <v>103882.9</v>
      </c>
      <c r="S231" s="2">
        <v>108868.5</v>
      </c>
      <c r="T231" s="2">
        <v>89500.3</v>
      </c>
      <c r="U231" s="2">
        <v>28202.9</v>
      </c>
      <c r="V231" s="2">
        <v>26998.400000000001</v>
      </c>
      <c r="W231" s="2">
        <v>36303.199999999997</v>
      </c>
      <c r="X231" s="2">
        <v>40936.9</v>
      </c>
      <c r="Y231" s="2">
        <v>47993.9</v>
      </c>
      <c r="Z231" s="2">
        <v>24567.8</v>
      </c>
      <c r="AA231" s="2">
        <v>40267.199999999997</v>
      </c>
      <c r="AB231" s="2">
        <v>34602.6</v>
      </c>
      <c r="AC231" s="2">
        <v>41540.6</v>
      </c>
      <c r="AD231" s="2">
        <v>26380.3</v>
      </c>
      <c r="AE231" s="2">
        <v>26826</v>
      </c>
      <c r="AF231" s="2">
        <v>48001.5</v>
      </c>
      <c r="AG231" s="2">
        <v>25378.5</v>
      </c>
      <c r="AH231" s="2">
        <v>58895.199999999997</v>
      </c>
      <c r="AI231" s="2">
        <v>86715.4</v>
      </c>
      <c r="AJ231" s="2">
        <v>110611.9</v>
      </c>
      <c r="AK231" s="2">
        <v>55835.199999999997</v>
      </c>
      <c r="AL231" s="2">
        <v>52692.6</v>
      </c>
      <c r="AM231" s="2">
        <v>56449.1</v>
      </c>
      <c r="AN231" s="2">
        <v>59622.400000000001</v>
      </c>
      <c r="AO231" s="2">
        <v>58977.4</v>
      </c>
      <c r="AP231" s="2">
        <v>53173.5</v>
      </c>
      <c r="AQ231" s="2">
        <v>67770.8</v>
      </c>
      <c r="AR231" s="2">
        <v>66583.5</v>
      </c>
      <c r="AS231" s="2">
        <v>48256</v>
      </c>
      <c r="AT231" s="2">
        <v>42942.9</v>
      </c>
      <c r="AU231" s="2">
        <v>60164</v>
      </c>
      <c r="AV231" s="2">
        <v>78624</v>
      </c>
      <c r="AW231" s="10" t="s">
        <v>895</v>
      </c>
      <c r="AX231" s="2">
        <f t="shared" si="627"/>
        <v>45366.231300000007</v>
      </c>
      <c r="AY231" s="2">
        <f t="shared" si="628"/>
        <v>40968.928650000002</v>
      </c>
      <c r="AZ231" s="2">
        <f t="shared" si="629"/>
        <v>57292.5</v>
      </c>
      <c r="BA231" s="2">
        <f t="shared" si="630"/>
        <v>36817.25</v>
      </c>
      <c r="BB231" s="2">
        <f t="shared" si="631"/>
        <v>50919.05</v>
      </c>
      <c r="BC231" s="2">
        <f t="shared" si="632"/>
        <v>73439.7</v>
      </c>
      <c r="BD231" s="2">
        <f t="shared" si="633"/>
        <v>94617.95</v>
      </c>
      <c r="BE231" s="2">
        <f t="shared" si="634"/>
        <v>56772.1</v>
      </c>
      <c r="BF231" s="2">
        <f t="shared" si="635"/>
        <v>48233.2</v>
      </c>
      <c r="BG231" s="2">
        <f t="shared" si="636"/>
        <v>53345.399999999994</v>
      </c>
      <c r="BH231" s="2">
        <f t="shared" si="637"/>
        <v>42248.85</v>
      </c>
      <c r="BI231" s="2">
        <f t="shared" si="638"/>
        <v>37751.75</v>
      </c>
      <c r="BJ231" s="2">
        <f t="shared" si="597"/>
        <v>637772.90995</v>
      </c>
    </row>
    <row r="232" spans="1:62" x14ac:dyDescent="0.25">
      <c r="B232" t="s">
        <v>100</v>
      </c>
      <c r="C232" t="s">
        <v>101</v>
      </c>
      <c r="D232" t="s">
        <v>66</v>
      </c>
      <c r="E232" t="s">
        <v>65</v>
      </c>
      <c r="F232" s="2">
        <v>52416</v>
      </c>
      <c r="G232" s="2">
        <v>44677.1</v>
      </c>
      <c r="H232" s="2">
        <v>54890.3</v>
      </c>
      <c r="I232" s="2">
        <v>52678.6</v>
      </c>
      <c r="J232" s="2">
        <v>54235.8</v>
      </c>
      <c r="K232" s="2">
        <v>52261.7</v>
      </c>
      <c r="L232" s="2">
        <v>54204.6</v>
      </c>
      <c r="M232" s="2">
        <v>54809.7</v>
      </c>
      <c r="N232" s="2">
        <v>48009.4</v>
      </c>
      <c r="O232" s="2">
        <v>49615.5</v>
      </c>
      <c r="P232" s="2">
        <v>48144.800000000003</v>
      </c>
      <c r="Q232" s="2">
        <v>48630.5</v>
      </c>
      <c r="R232" s="2">
        <v>51691.199999999997</v>
      </c>
      <c r="S232" s="2">
        <v>48520.1</v>
      </c>
      <c r="T232" s="2">
        <v>54413.5</v>
      </c>
      <c r="U232" s="2">
        <v>44703.3</v>
      </c>
      <c r="V232" s="2">
        <v>45177.599999999999</v>
      </c>
      <c r="W232" s="2">
        <v>45003.8</v>
      </c>
      <c r="X232" s="2">
        <v>43970.9</v>
      </c>
      <c r="Y232" s="2">
        <v>43472.3</v>
      </c>
      <c r="Z232" s="2">
        <v>40984.400000000001</v>
      </c>
      <c r="AA232" s="2">
        <v>42490.6</v>
      </c>
      <c r="AB232" s="2">
        <v>40692.800000000003</v>
      </c>
      <c r="AC232" s="2">
        <v>46019.4</v>
      </c>
      <c r="AD232" s="2">
        <v>45532.5</v>
      </c>
      <c r="AE232" s="2">
        <v>41751.4</v>
      </c>
      <c r="AF232" s="2">
        <v>44747.9</v>
      </c>
      <c r="AG232" s="2">
        <v>45163.199999999997</v>
      </c>
      <c r="AH232" s="2">
        <v>48859.199999999997</v>
      </c>
      <c r="AI232" s="2">
        <v>45702.3</v>
      </c>
      <c r="AJ232" s="2">
        <v>45925.599999999999</v>
      </c>
      <c r="AK232" s="2">
        <v>45531.4</v>
      </c>
      <c r="AL232" s="2">
        <v>43034.3</v>
      </c>
      <c r="AM232" s="2">
        <v>46092.4</v>
      </c>
      <c r="AN232" s="2">
        <v>47209.7</v>
      </c>
      <c r="AO232" s="2">
        <v>44004.2</v>
      </c>
      <c r="AP232" s="2">
        <v>50359.8</v>
      </c>
      <c r="AQ232" s="2">
        <v>49484.5</v>
      </c>
      <c r="AR232" s="2">
        <v>54600.800000000003</v>
      </c>
      <c r="AS232" s="2">
        <v>39717.599999999999</v>
      </c>
      <c r="AT232" s="2">
        <v>46287.7</v>
      </c>
      <c r="AU232" s="2">
        <v>46238.400000000001</v>
      </c>
      <c r="AV232" s="2">
        <v>47486.400000000001</v>
      </c>
      <c r="AW232" s="10" t="s">
        <v>895</v>
      </c>
      <c r="AX232" s="2">
        <f t="shared" si="627"/>
        <v>48746.896100000005</v>
      </c>
      <c r="AY232" s="2">
        <f t="shared" si="628"/>
        <v>44021.909050000002</v>
      </c>
      <c r="AZ232" s="2">
        <f t="shared" si="629"/>
        <v>49674.350000000006</v>
      </c>
      <c r="BA232" s="2">
        <f t="shared" si="630"/>
        <v>42440.399999999994</v>
      </c>
      <c r="BB232" s="2">
        <f t="shared" si="631"/>
        <v>47573.45</v>
      </c>
      <c r="BC232" s="2">
        <f t="shared" si="632"/>
        <v>45970.350000000006</v>
      </c>
      <c r="BD232" s="2">
        <f t="shared" si="633"/>
        <v>46706</v>
      </c>
      <c r="BE232" s="2">
        <f t="shared" si="634"/>
        <v>50170.55</v>
      </c>
      <c r="BF232" s="2">
        <f t="shared" si="635"/>
        <v>45521.850000000006</v>
      </c>
      <c r="BG232" s="2">
        <f t="shared" si="636"/>
        <v>47853.95</v>
      </c>
      <c r="BH232" s="2">
        <f t="shared" si="637"/>
        <v>47677.25</v>
      </c>
      <c r="BI232" s="2">
        <f t="shared" si="638"/>
        <v>46317.35</v>
      </c>
      <c r="BJ232" s="2">
        <f t="shared" si="597"/>
        <v>562674.30515000003</v>
      </c>
    </row>
    <row r="233" spans="1:62" x14ac:dyDescent="0.25">
      <c r="B233" t="s">
        <v>466</v>
      </c>
      <c r="C233" t="s">
        <v>467</v>
      </c>
      <c r="D233" t="s">
        <v>52</v>
      </c>
      <c r="E233" t="s">
        <v>65</v>
      </c>
      <c r="F233" s="2">
        <v>35153.300000000003</v>
      </c>
      <c r="G233" s="2">
        <v>37472.199999999997</v>
      </c>
      <c r="H233" s="2">
        <v>30554.400000000001</v>
      </c>
      <c r="I233" s="2">
        <v>32024.7</v>
      </c>
      <c r="J233" s="2">
        <v>32282.6</v>
      </c>
      <c r="K233" s="2">
        <v>30702.9</v>
      </c>
      <c r="L233" s="2">
        <v>27828</v>
      </c>
      <c r="M233" s="2">
        <v>29412.6</v>
      </c>
      <c r="N233" s="2">
        <v>31456.6</v>
      </c>
      <c r="O233" s="2">
        <v>27019.8</v>
      </c>
      <c r="P233" s="2">
        <v>28957</v>
      </c>
      <c r="Q233" s="2">
        <v>34277.4</v>
      </c>
      <c r="R233" s="2">
        <v>38356</v>
      </c>
      <c r="S233" s="2">
        <v>32927.199999999997</v>
      </c>
      <c r="T233" s="2">
        <v>35091.1</v>
      </c>
      <c r="U233" s="2">
        <v>31904.6</v>
      </c>
      <c r="V233" s="2">
        <v>32050.2</v>
      </c>
      <c r="W233" s="2">
        <v>28779.3</v>
      </c>
      <c r="X233" s="2">
        <v>26912.5</v>
      </c>
      <c r="Y233" s="2">
        <v>29482.2</v>
      </c>
      <c r="Z233" s="2">
        <v>26769.200000000001</v>
      </c>
      <c r="AA233" s="2">
        <v>25486.1</v>
      </c>
      <c r="AB233" s="2">
        <v>30078.6</v>
      </c>
      <c r="AC233" s="2">
        <v>28511.9</v>
      </c>
      <c r="AD233" s="2">
        <v>37762.699999999997</v>
      </c>
      <c r="AE233" s="2">
        <v>37734.9</v>
      </c>
      <c r="AF233" s="2">
        <v>32396</v>
      </c>
      <c r="AG233" s="2">
        <v>36165.5</v>
      </c>
      <c r="AH233" s="2">
        <v>31360.5</v>
      </c>
      <c r="AI233" s="2">
        <v>29513.4</v>
      </c>
      <c r="AJ233" s="2">
        <v>32397.7</v>
      </c>
      <c r="AK233" s="2">
        <v>25958.799999999999</v>
      </c>
      <c r="AL233" s="2">
        <v>26328.9</v>
      </c>
      <c r="AM233" s="2">
        <v>28743.4</v>
      </c>
      <c r="AN233" s="2">
        <v>27062.6</v>
      </c>
      <c r="AO233" s="2">
        <v>32918.1</v>
      </c>
      <c r="AP233" s="2">
        <v>35084.800000000003</v>
      </c>
      <c r="AQ233" s="2">
        <v>31989.9</v>
      </c>
      <c r="AR233" s="2">
        <v>33085</v>
      </c>
      <c r="AS233" s="2">
        <v>34690.300000000003</v>
      </c>
      <c r="AT233" s="2">
        <v>31762.6</v>
      </c>
      <c r="AU233" s="2">
        <v>29861.9</v>
      </c>
      <c r="AV233" s="2">
        <v>25347.9</v>
      </c>
      <c r="AW233" s="10" t="s">
        <v>895</v>
      </c>
      <c r="AX233" s="2">
        <f t="shared" si="627"/>
        <v>37140.084150000002</v>
      </c>
      <c r="AY233" s="2">
        <f t="shared" si="628"/>
        <v>33540.133575</v>
      </c>
      <c r="AZ233" s="2">
        <f t="shared" si="629"/>
        <v>32740.5</v>
      </c>
      <c r="BA233" s="2">
        <f t="shared" si="630"/>
        <v>35427.9</v>
      </c>
      <c r="BB233" s="2">
        <f t="shared" si="631"/>
        <v>31561.55</v>
      </c>
      <c r="BC233" s="2">
        <f t="shared" si="632"/>
        <v>29687.65</v>
      </c>
      <c r="BD233" s="2">
        <f t="shared" si="633"/>
        <v>28872.800000000003</v>
      </c>
      <c r="BE233" s="2">
        <f t="shared" si="634"/>
        <v>27685.699999999997</v>
      </c>
      <c r="BF233" s="2">
        <f t="shared" si="635"/>
        <v>28892.75</v>
      </c>
      <c r="BG233" s="2">
        <f t="shared" si="636"/>
        <v>27881.599999999999</v>
      </c>
      <c r="BH233" s="2">
        <f t="shared" si="637"/>
        <v>28009.8</v>
      </c>
      <c r="BI233" s="2">
        <f t="shared" si="638"/>
        <v>33597.75</v>
      </c>
      <c r="BJ233" s="2">
        <f t="shared" si="597"/>
        <v>375038.21772499994</v>
      </c>
    </row>
    <row r="234" spans="1:62" x14ac:dyDescent="0.25">
      <c r="B234" t="s">
        <v>648</v>
      </c>
      <c r="C234" t="s">
        <v>649</v>
      </c>
      <c r="D234" t="s">
        <v>64</v>
      </c>
      <c r="E234" t="s">
        <v>185</v>
      </c>
      <c r="F234" s="2"/>
      <c r="G234" s="2">
        <v>0</v>
      </c>
      <c r="H234" s="2">
        <v>0</v>
      </c>
      <c r="I234" s="2">
        <v>0</v>
      </c>
      <c r="J234" s="2">
        <v>1631350</v>
      </c>
      <c r="K234" s="2">
        <v>0</v>
      </c>
      <c r="L234" s="2">
        <v>0</v>
      </c>
      <c r="M234" s="2">
        <v>0</v>
      </c>
      <c r="N234" s="2">
        <v>0</v>
      </c>
      <c r="O234" s="2">
        <v>10148310.1</v>
      </c>
      <c r="P234" s="2">
        <v>4171070.1</v>
      </c>
      <c r="Q234" s="2">
        <v>1610220</v>
      </c>
      <c r="R234" s="2">
        <v>276750</v>
      </c>
      <c r="S234" s="2">
        <v>2679450.1</v>
      </c>
      <c r="T234" s="2">
        <v>0</v>
      </c>
      <c r="U234" s="2">
        <v>0</v>
      </c>
      <c r="V234" s="2">
        <v>0</v>
      </c>
      <c r="W234" s="2">
        <v>0</v>
      </c>
      <c r="X234" s="2">
        <v>0</v>
      </c>
      <c r="Y234" s="2">
        <v>0</v>
      </c>
      <c r="Z234" s="2">
        <v>0</v>
      </c>
      <c r="AA234" s="2">
        <v>0</v>
      </c>
      <c r="AB234" s="2">
        <v>0</v>
      </c>
      <c r="AC234" s="2">
        <v>2424943</v>
      </c>
      <c r="AD234" s="2">
        <v>999748.5</v>
      </c>
      <c r="AE234" s="2">
        <v>4300984</v>
      </c>
      <c r="AF234" s="2">
        <v>3689471.4</v>
      </c>
      <c r="AG234" s="2">
        <v>0</v>
      </c>
      <c r="AH234" s="2">
        <v>0</v>
      </c>
      <c r="AI234" s="2">
        <v>0</v>
      </c>
      <c r="AJ234" s="2">
        <v>0</v>
      </c>
      <c r="AK234" s="2">
        <v>0</v>
      </c>
      <c r="AL234" s="2">
        <v>0</v>
      </c>
      <c r="AM234" s="2">
        <v>0</v>
      </c>
      <c r="AN234" s="2">
        <v>0</v>
      </c>
      <c r="AO234" s="2">
        <v>0</v>
      </c>
      <c r="AP234" s="2">
        <v>0</v>
      </c>
      <c r="AQ234" s="2">
        <v>0</v>
      </c>
      <c r="AR234" s="2">
        <v>0</v>
      </c>
      <c r="AS234" s="2">
        <v>0</v>
      </c>
      <c r="AT234" s="2">
        <v>0</v>
      </c>
      <c r="AU234" s="2">
        <v>0</v>
      </c>
      <c r="AV234" s="2">
        <v>0</v>
      </c>
      <c r="AW234" s="10" t="s">
        <v>910</v>
      </c>
      <c r="AX234" s="2">
        <v>0</v>
      </c>
      <c r="AY234" s="2">
        <v>0</v>
      </c>
      <c r="AZ234" s="2">
        <v>0</v>
      </c>
      <c r="BA234" s="2">
        <v>0</v>
      </c>
      <c r="BB234" s="2">
        <v>0</v>
      </c>
      <c r="BC234" s="2">
        <v>0</v>
      </c>
      <c r="BD234" s="2">
        <v>0</v>
      </c>
      <c r="BE234" s="2">
        <v>0</v>
      </c>
      <c r="BF234" s="2">
        <v>0</v>
      </c>
      <c r="BG234" s="2">
        <v>0</v>
      </c>
      <c r="BH234" s="2">
        <v>0</v>
      </c>
      <c r="BI234" s="2">
        <v>0</v>
      </c>
      <c r="BJ234" s="2">
        <f t="shared" si="597"/>
        <v>0</v>
      </c>
    </row>
    <row r="235" spans="1:62" x14ac:dyDescent="0.25">
      <c r="B235" t="s">
        <v>866</v>
      </c>
      <c r="C235" t="s">
        <v>867</v>
      </c>
      <c r="D235" t="s">
        <v>58</v>
      </c>
      <c r="E235" t="s">
        <v>57</v>
      </c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>
        <v>17957.3</v>
      </c>
      <c r="AR235" s="2">
        <v>30636.6</v>
      </c>
      <c r="AS235" s="2">
        <v>13093.6</v>
      </c>
      <c r="AT235" s="2">
        <v>13081</v>
      </c>
      <c r="AU235" s="2">
        <v>29863.3</v>
      </c>
      <c r="AV235" s="2">
        <v>53104.1</v>
      </c>
      <c r="AW235" s="10" t="s">
        <v>898</v>
      </c>
      <c r="AX235" s="2">
        <f>AVERAGE($AP235:$AV235)*AX$13</f>
        <v>26793.495342465754</v>
      </c>
      <c r="AY235" s="2">
        <f t="shared" ref="AY235:BI235" si="639">AVERAGE($AP235:$AV235)*AY$13</f>
        <v>24200.576438356162</v>
      </c>
      <c r="AZ235" s="2">
        <f t="shared" si="639"/>
        <v>26793.495342465754</v>
      </c>
      <c r="BA235" s="2">
        <f t="shared" si="639"/>
        <v>25929.189041095888</v>
      </c>
      <c r="BB235" s="2">
        <f t="shared" si="639"/>
        <v>26793.495342465754</v>
      </c>
      <c r="BC235" s="2">
        <f t="shared" si="639"/>
        <v>25929.189041095888</v>
      </c>
      <c r="BD235" s="2">
        <f t="shared" si="639"/>
        <v>26793.495342465754</v>
      </c>
      <c r="BE235" s="2">
        <f t="shared" si="639"/>
        <v>26793.495342465754</v>
      </c>
      <c r="BF235" s="2">
        <f t="shared" si="639"/>
        <v>25929.189041095888</v>
      </c>
      <c r="BG235" s="2">
        <f t="shared" si="639"/>
        <v>26793.495342465754</v>
      </c>
      <c r="BH235" s="2">
        <f t="shared" si="639"/>
        <v>25929.189041095888</v>
      </c>
      <c r="BI235" s="2">
        <f t="shared" si="639"/>
        <v>26793.495342465754</v>
      </c>
      <c r="BJ235" s="2">
        <f t="shared" si="597"/>
        <v>315471.80000000005</v>
      </c>
    </row>
    <row r="236" spans="1:62" x14ac:dyDescent="0.25">
      <c r="B236" t="s">
        <v>134</v>
      </c>
      <c r="C236" t="s">
        <v>135</v>
      </c>
      <c r="D236" t="s">
        <v>52</v>
      </c>
      <c r="E236" t="s">
        <v>65</v>
      </c>
      <c r="F236" s="2">
        <v>32000.799999999999</v>
      </c>
      <c r="G236" s="2">
        <v>32344</v>
      </c>
      <c r="H236" s="2">
        <v>37788.6</v>
      </c>
      <c r="I236" s="2">
        <v>35655.4</v>
      </c>
      <c r="J236" s="2">
        <v>32261.1</v>
      </c>
      <c r="K236" s="2">
        <v>28229.5</v>
      </c>
      <c r="L236" s="2">
        <v>28894.400000000001</v>
      </c>
      <c r="M236" s="2">
        <v>42054.400000000001</v>
      </c>
      <c r="N236" s="2">
        <v>34197</v>
      </c>
      <c r="O236" s="2">
        <v>32677.1</v>
      </c>
      <c r="P236" s="2">
        <v>31749</v>
      </c>
      <c r="Q236" s="2">
        <v>30177.5</v>
      </c>
      <c r="R236" s="2">
        <v>30564.5</v>
      </c>
      <c r="S236" s="2">
        <v>34817.4</v>
      </c>
      <c r="T236" s="2">
        <v>32781.4</v>
      </c>
      <c r="U236" s="2">
        <v>31758</v>
      </c>
      <c r="V236" s="2">
        <v>28857.200000000001</v>
      </c>
      <c r="W236" s="2">
        <v>29936.1</v>
      </c>
      <c r="X236" s="2">
        <v>33923.4</v>
      </c>
      <c r="Y236" s="2">
        <v>29158.3</v>
      </c>
      <c r="Z236" s="2">
        <v>38052.800000000003</v>
      </c>
      <c r="AA236" s="2">
        <v>39758.6</v>
      </c>
      <c r="AB236" s="2">
        <v>33877.5</v>
      </c>
      <c r="AC236" s="2">
        <v>35005</v>
      </c>
      <c r="AD236" s="2">
        <v>35072.699999999997</v>
      </c>
      <c r="AE236" s="2">
        <v>16077.6</v>
      </c>
      <c r="AF236" s="2">
        <v>32593.8</v>
      </c>
      <c r="AG236" s="2">
        <v>22422.799999999999</v>
      </c>
      <c r="AH236" s="2">
        <v>24076</v>
      </c>
      <c r="AI236" s="2">
        <v>37990.400000000001</v>
      </c>
      <c r="AJ236" s="2">
        <v>39290.1</v>
      </c>
      <c r="AK236" s="2">
        <v>30839.4</v>
      </c>
      <c r="AL236" s="2">
        <v>29697</v>
      </c>
      <c r="AM236" s="2">
        <v>38835.199999999997</v>
      </c>
      <c r="AN236" s="2">
        <v>25929.4</v>
      </c>
      <c r="AO236" s="2">
        <v>16588</v>
      </c>
      <c r="AP236" s="2">
        <v>35914.1</v>
      </c>
      <c r="AQ236" s="2">
        <v>32354</v>
      </c>
      <c r="AR236" s="2">
        <v>29411.200000000001</v>
      </c>
      <c r="AS236" s="2">
        <v>31981.200000000001</v>
      </c>
      <c r="AT236" s="2">
        <v>46335.7</v>
      </c>
      <c r="AU236" s="2">
        <v>44841</v>
      </c>
      <c r="AV236" s="2">
        <v>46382.2</v>
      </c>
      <c r="AW236" s="10" t="s">
        <v>895</v>
      </c>
      <c r="AX236" s="2">
        <f t="shared" ref="AX236:AX238" si="640">AVERAGE(AD236,AE236,AP236,AQ236)*1.042</f>
        <v>31108.493200000001</v>
      </c>
      <c r="AY236" s="2">
        <f t="shared" ref="AY236:AY238" si="641">AVERAGE(AD236,AE236,AP236,AQ236)*0.941</f>
        <v>28093.178599999996</v>
      </c>
      <c r="AZ236" s="2">
        <f t="shared" ref="AZ236:AZ238" si="642">AVERAGE(AF236,AR236)</f>
        <v>31002.5</v>
      </c>
      <c r="BA236" s="2">
        <f t="shared" ref="BA236:BA238" si="643">AVERAGE(AG236,AS236)</f>
        <v>27202</v>
      </c>
      <c r="BB236" s="2">
        <f t="shared" ref="BB236:BB238" si="644">AVERAGE(AH236,AT236)</f>
        <v>35205.85</v>
      </c>
      <c r="BC236" s="2">
        <f t="shared" ref="BC236:BC238" si="645">AVERAGE(AI236,AU236)</f>
        <v>41415.699999999997</v>
      </c>
      <c r="BD236" s="2">
        <f t="shared" ref="BD236:BD238" si="646">AVERAGE(AJ236,AV236)</f>
        <v>42836.149999999994</v>
      </c>
      <c r="BE236" s="2">
        <f t="shared" ref="BE236:BE238" si="647">AVERAGE(M236,AK236)</f>
        <v>36446.9</v>
      </c>
      <c r="BF236" s="2">
        <f t="shared" ref="BF236:BF238" si="648">AVERAGE(N236,AL236)</f>
        <v>31947</v>
      </c>
      <c r="BG236" s="2">
        <f t="shared" ref="BG236:BG238" si="649">AVERAGE(O236,AM236)</f>
        <v>35756.149999999994</v>
      </c>
      <c r="BH236" s="2">
        <f t="shared" ref="BH236:BH238" si="650">AVERAGE(P236,AN236)</f>
        <v>28839.200000000001</v>
      </c>
      <c r="BI236" s="2">
        <f t="shared" ref="BI236:BI238" si="651">AVERAGE(Q236,AO236)</f>
        <v>23382.75</v>
      </c>
      <c r="BJ236" s="2">
        <f t="shared" si="597"/>
        <v>393235.87180000002</v>
      </c>
    </row>
    <row r="237" spans="1:62" x14ac:dyDescent="0.25">
      <c r="B237" t="s">
        <v>122</v>
      </c>
      <c r="C237" t="s">
        <v>123</v>
      </c>
      <c r="D237" t="s">
        <v>58</v>
      </c>
      <c r="E237" t="s">
        <v>65</v>
      </c>
      <c r="F237" s="2">
        <v>50232</v>
      </c>
      <c r="G237" s="2">
        <v>47704.800000000003</v>
      </c>
      <c r="H237" s="2">
        <v>53882.400000000001</v>
      </c>
      <c r="I237" s="2">
        <v>48765.599999999999</v>
      </c>
      <c r="J237" s="2">
        <v>47948.4</v>
      </c>
      <c r="K237" s="2">
        <v>42044.800000000003</v>
      </c>
      <c r="L237" s="2">
        <v>43973.1</v>
      </c>
      <c r="M237" s="2">
        <v>44685.1</v>
      </c>
      <c r="N237" s="2">
        <v>38007.4</v>
      </c>
      <c r="O237" s="2">
        <v>43273</v>
      </c>
      <c r="P237" s="2">
        <v>41095</v>
      </c>
      <c r="Q237" s="2">
        <v>39348.300000000003</v>
      </c>
      <c r="R237" s="2">
        <v>45080</v>
      </c>
      <c r="S237" s="2">
        <v>46139.199999999997</v>
      </c>
      <c r="T237" s="2">
        <v>42814.400000000001</v>
      </c>
      <c r="U237" s="2">
        <v>29766.400000000001</v>
      </c>
      <c r="V237" s="2">
        <v>35585.1</v>
      </c>
      <c r="W237" s="2">
        <v>28922.7</v>
      </c>
      <c r="X237" s="2">
        <v>33145.599999999999</v>
      </c>
      <c r="Y237" s="2">
        <v>37488.1</v>
      </c>
      <c r="Z237" s="2">
        <v>34778.199999999997</v>
      </c>
      <c r="AA237" s="2">
        <v>46074</v>
      </c>
      <c r="AB237" s="2">
        <v>43198.1</v>
      </c>
      <c r="AC237" s="2">
        <v>72152.5</v>
      </c>
      <c r="AD237" s="2">
        <v>48910</v>
      </c>
      <c r="AE237" s="2">
        <v>47080.5</v>
      </c>
      <c r="AF237" s="2">
        <v>52504.3</v>
      </c>
      <c r="AG237" s="2">
        <v>49387.4</v>
      </c>
      <c r="AH237" s="2">
        <v>45639.9</v>
      </c>
      <c r="AI237" s="2">
        <v>48990.6</v>
      </c>
      <c r="AJ237" s="2">
        <v>46233</v>
      </c>
      <c r="AK237" s="2">
        <v>42874.8</v>
      </c>
      <c r="AL237" s="2">
        <v>48342.5</v>
      </c>
      <c r="AM237" s="2">
        <v>41955.1</v>
      </c>
      <c r="AN237" s="2">
        <v>33963.4</v>
      </c>
      <c r="AO237" s="2">
        <v>31770.799999999999</v>
      </c>
      <c r="AP237" s="2">
        <v>35420.199999999997</v>
      </c>
      <c r="AQ237" s="2">
        <v>30109</v>
      </c>
      <c r="AR237" s="2">
        <v>30582.799999999999</v>
      </c>
      <c r="AS237" s="2">
        <v>28860</v>
      </c>
      <c r="AT237" s="2">
        <v>22047</v>
      </c>
      <c r="AU237" s="2">
        <v>22661.599999999999</v>
      </c>
      <c r="AV237" s="2">
        <v>21923.5</v>
      </c>
      <c r="AW237" s="10" t="s">
        <v>895</v>
      </c>
      <c r="AX237" s="2">
        <f t="shared" si="640"/>
        <v>42075.881850000005</v>
      </c>
      <c r="AY237" s="2">
        <f t="shared" si="641"/>
        <v>37997.509425000004</v>
      </c>
      <c r="AZ237" s="2">
        <f t="shared" si="642"/>
        <v>41543.550000000003</v>
      </c>
      <c r="BA237" s="2">
        <f t="shared" si="643"/>
        <v>39123.699999999997</v>
      </c>
      <c r="BB237" s="2">
        <f t="shared" si="644"/>
        <v>33843.449999999997</v>
      </c>
      <c r="BC237" s="2">
        <f t="shared" si="645"/>
        <v>35826.1</v>
      </c>
      <c r="BD237" s="2">
        <f t="shared" si="646"/>
        <v>34078.25</v>
      </c>
      <c r="BE237" s="2">
        <f t="shared" si="647"/>
        <v>43779.95</v>
      </c>
      <c r="BF237" s="2">
        <f t="shared" si="648"/>
        <v>43174.95</v>
      </c>
      <c r="BG237" s="2">
        <f t="shared" si="649"/>
        <v>42614.05</v>
      </c>
      <c r="BH237" s="2">
        <f t="shared" si="650"/>
        <v>37529.199999999997</v>
      </c>
      <c r="BI237" s="2">
        <f t="shared" si="651"/>
        <v>35559.550000000003</v>
      </c>
      <c r="BJ237" s="2">
        <f t="shared" si="597"/>
        <v>467146.141275</v>
      </c>
    </row>
    <row r="238" spans="1:62" x14ac:dyDescent="0.25">
      <c r="B238" t="s">
        <v>468</v>
      </c>
      <c r="C238" t="s">
        <v>469</v>
      </c>
      <c r="D238" t="s">
        <v>58</v>
      </c>
      <c r="E238" t="s">
        <v>57</v>
      </c>
      <c r="F238" s="2">
        <v>80609.100000000006</v>
      </c>
      <c r="G238" s="2">
        <v>82108</v>
      </c>
      <c r="H238" s="2">
        <v>71936.800000000003</v>
      </c>
      <c r="I238" s="2">
        <v>83036.899999999994</v>
      </c>
      <c r="J238" s="2">
        <v>94084.3</v>
      </c>
      <c r="K238" s="2">
        <v>84034.3</v>
      </c>
      <c r="L238" s="2">
        <v>83462.899999999994</v>
      </c>
      <c r="M238" s="2">
        <v>84881.3</v>
      </c>
      <c r="N238" s="2">
        <v>90250.8</v>
      </c>
      <c r="O238" s="2">
        <v>81619.899999999994</v>
      </c>
      <c r="P238" s="2">
        <v>102455.2</v>
      </c>
      <c r="Q238" s="2">
        <v>70016.600000000006</v>
      </c>
      <c r="R238" s="2">
        <v>102361.5</v>
      </c>
      <c r="S238" s="2">
        <v>104089.60000000001</v>
      </c>
      <c r="T238" s="2">
        <v>108367.2</v>
      </c>
      <c r="U238" s="2">
        <v>78360.600000000006</v>
      </c>
      <c r="V238" s="2">
        <v>97144.2</v>
      </c>
      <c r="W238" s="2">
        <v>118723.7</v>
      </c>
      <c r="X238" s="2">
        <v>176400.2</v>
      </c>
      <c r="Y238" s="2">
        <v>103277.7</v>
      </c>
      <c r="Z238" s="2">
        <v>104366.7</v>
      </c>
      <c r="AA238" s="2">
        <v>107717.2</v>
      </c>
      <c r="AB238" s="2">
        <v>93208.4</v>
      </c>
      <c r="AC238" s="2">
        <v>105590.1</v>
      </c>
      <c r="AD238" s="2">
        <v>100018.6</v>
      </c>
      <c r="AE238" s="2">
        <v>97969.2</v>
      </c>
      <c r="AF238" s="2">
        <v>110467.3</v>
      </c>
      <c r="AG238" s="2">
        <v>103418.7</v>
      </c>
      <c r="AH238" s="2">
        <v>96761.600000000006</v>
      </c>
      <c r="AI238" s="2">
        <v>106930.1</v>
      </c>
      <c r="AJ238" s="2">
        <v>102266.4</v>
      </c>
      <c r="AK238" s="2">
        <v>105819.9</v>
      </c>
      <c r="AL238" s="2">
        <v>100907.4</v>
      </c>
      <c r="AM238" s="2">
        <v>102397.4</v>
      </c>
      <c r="AN238" s="2">
        <v>99356</v>
      </c>
      <c r="AO238" s="2">
        <v>112663.2</v>
      </c>
      <c r="AP238" s="2">
        <v>106015.5</v>
      </c>
      <c r="AQ238" s="2">
        <v>81832.899999999994</v>
      </c>
      <c r="AR238" s="2">
        <v>85092.800000000003</v>
      </c>
      <c r="AS238" s="2">
        <v>78756.2</v>
      </c>
      <c r="AT238" s="2">
        <v>71798.399999999994</v>
      </c>
      <c r="AU238" s="2">
        <v>83652.399999999994</v>
      </c>
      <c r="AV238" s="2">
        <v>77811.199999999997</v>
      </c>
      <c r="AW238" s="10" t="s">
        <v>895</v>
      </c>
      <c r="AX238" s="2">
        <f t="shared" si="640"/>
        <v>100510.33009999999</v>
      </c>
      <c r="AY238" s="2">
        <f t="shared" si="641"/>
        <v>90767.966049999988</v>
      </c>
      <c r="AZ238" s="2">
        <f t="shared" si="642"/>
        <v>97780.05</v>
      </c>
      <c r="BA238" s="2">
        <f t="shared" si="643"/>
        <v>91087.45</v>
      </c>
      <c r="BB238" s="2">
        <f t="shared" si="644"/>
        <v>84280</v>
      </c>
      <c r="BC238" s="2">
        <f t="shared" si="645"/>
        <v>95291.25</v>
      </c>
      <c r="BD238" s="2">
        <f t="shared" si="646"/>
        <v>90038.799999999988</v>
      </c>
      <c r="BE238" s="2">
        <f t="shared" si="647"/>
        <v>95350.6</v>
      </c>
      <c r="BF238" s="2">
        <f t="shared" si="648"/>
        <v>95579.1</v>
      </c>
      <c r="BG238" s="2">
        <f t="shared" si="649"/>
        <v>92008.65</v>
      </c>
      <c r="BH238" s="2">
        <f t="shared" si="650"/>
        <v>100905.60000000001</v>
      </c>
      <c r="BI238" s="2">
        <f t="shared" si="651"/>
        <v>91339.9</v>
      </c>
      <c r="BJ238" s="2">
        <f t="shared" si="597"/>
        <v>1124939.69615</v>
      </c>
    </row>
    <row r="239" spans="1:62" x14ac:dyDescent="0.25">
      <c r="B239" t="s">
        <v>831</v>
      </c>
      <c r="C239" t="s">
        <v>832</v>
      </c>
      <c r="D239" t="s">
        <v>463</v>
      </c>
      <c r="E239" t="s">
        <v>65</v>
      </c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>
        <v>0</v>
      </c>
      <c r="R239" s="2">
        <v>1.4</v>
      </c>
      <c r="S239" s="2">
        <v>0</v>
      </c>
      <c r="T239" s="2">
        <v>0</v>
      </c>
      <c r="U239" s="2">
        <v>0</v>
      </c>
      <c r="V239" s="2">
        <v>0</v>
      </c>
      <c r="W239" s="2">
        <v>1637.9</v>
      </c>
      <c r="X239" s="2">
        <v>8133.9</v>
      </c>
      <c r="Y239" s="2">
        <v>15869.1</v>
      </c>
      <c r="Z239" s="2">
        <v>19246.599999999999</v>
      </c>
      <c r="AA239" s="2">
        <v>15996</v>
      </c>
      <c r="AB239" s="2">
        <v>17626.7</v>
      </c>
      <c r="AC239" s="2">
        <v>15329</v>
      </c>
      <c r="AD239" s="2">
        <v>20315.400000000001</v>
      </c>
      <c r="AE239" s="2">
        <v>13121.2</v>
      </c>
      <c r="AF239" s="2">
        <v>10876.1</v>
      </c>
      <c r="AG239" s="2">
        <v>19696.3</v>
      </c>
      <c r="AH239" s="2">
        <v>24112.6</v>
      </c>
      <c r="AI239" s="2">
        <v>22401</v>
      </c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>
        <v>33859.699999999997</v>
      </c>
      <c r="AW239" s="10" t="s">
        <v>910</v>
      </c>
      <c r="AX239">
        <v>33474</v>
      </c>
      <c r="AY239">
        <v>23433</v>
      </c>
      <c r="AZ239">
        <v>25440</v>
      </c>
      <c r="BA239">
        <v>24916</v>
      </c>
      <c r="BB239">
        <v>26669</v>
      </c>
      <c r="BC239">
        <v>24876</v>
      </c>
      <c r="BD239">
        <v>33859</v>
      </c>
      <c r="BE239">
        <v>19377</v>
      </c>
      <c r="BF239">
        <v>24034</v>
      </c>
      <c r="BG239">
        <v>22811</v>
      </c>
      <c r="BH239">
        <v>18809</v>
      </c>
      <c r="BI239">
        <v>30157</v>
      </c>
      <c r="BJ239" s="2">
        <f t="shared" si="597"/>
        <v>307855</v>
      </c>
    </row>
    <row r="240" spans="1:62" x14ac:dyDescent="0.25">
      <c r="B240" t="s">
        <v>684</v>
      </c>
      <c r="C240" t="s">
        <v>685</v>
      </c>
      <c r="D240" t="s">
        <v>52</v>
      </c>
      <c r="E240" t="s">
        <v>65</v>
      </c>
      <c r="F240" s="2">
        <v>63610.9</v>
      </c>
      <c r="G240" s="2">
        <v>50977.8</v>
      </c>
      <c r="H240" s="2">
        <v>51893.9</v>
      </c>
      <c r="I240" s="2">
        <v>55879.199999999997</v>
      </c>
      <c r="J240" s="2">
        <v>45965.4</v>
      </c>
      <c r="K240" s="2">
        <v>45310.8</v>
      </c>
      <c r="L240" s="2">
        <v>44345.599999999999</v>
      </c>
      <c r="M240" s="2">
        <v>47390.2</v>
      </c>
      <c r="N240" s="2">
        <v>44713.4</v>
      </c>
      <c r="O240" s="2">
        <v>49219.199999999997</v>
      </c>
      <c r="P240" s="2">
        <v>98825</v>
      </c>
      <c r="Q240" s="2">
        <v>10868</v>
      </c>
      <c r="R240" s="2">
        <v>56101.3</v>
      </c>
      <c r="S240" s="2">
        <v>58018.6</v>
      </c>
      <c r="T240" s="2">
        <v>58321.5</v>
      </c>
      <c r="U240" s="2">
        <v>49834.5</v>
      </c>
      <c r="V240" s="2">
        <v>124804.4</v>
      </c>
      <c r="W240" s="2">
        <v>78558.8</v>
      </c>
      <c r="X240" s="2">
        <v>9431.5</v>
      </c>
      <c r="Y240" s="2">
        <v>9422.4</v>
      </c>
      <c r="Z240" s="2">
        <v>12597.8</v>
      </c>
      <c r="AA240" s="2">
        <v>13308.7</v>
      </c>
      <c r="AB240" s="2">
        <v>13820.4</v>
      </c>
      <c r="AC240" s="2">
        <v>15173.4</v>
      </c>
      <c r="AD240" s="2">
        <v>19959.5</v>
      </c>
      <c r="AE240" s="2">
        <v>28960</v>
      </c>
      <c r="AF240" s="2">
        <v>54465.4</v>
      </c>
      <c r="AG240" s="2">
        <v>53325.1</v>
      </c>
      <c r="AH240" s="2">
        <v>51607.6</v>
      </c>
      <c r="AI240" s="2">
        <v>48588.800000000003</v>
      </c>
      <c r="AJ240" s="2">
        <v>52631.4</v>
      </c>
      <c r="AK240" s="2">
        <v>43931.199999999997</v>
      </c>
      <c r="AL240" s="2">
        <v>48299.9</v>
      </c>
      <c r="AM240" s="2">
        <v>53569.2</v>
      </c>
      <c r="AN240" s="2">
        <v>54288.2</v>
      </c>
      <c r="AO240" s="2">
        <v>62068.9</v>
      </c>
      <c r="AP240" s="2">
        <v>68386.5</v>
      </c>
      <c r="AQ240" s="2">
        <v>67396.600000000006</v>
      </c>
      <c r="AR240" s="2">
        <v>59675.3</v>
      </c>
      <c r="AS240" s="2">
        <v>62004.800000000003</v>
      </c>
      <c r="AT240" s="2">
        <v>52781.2</v>
      </c>
      <c r="AU240" s="2">
        <v>51995.199999999997</v>
      </c>
      <c r="AV240" s="2">
        <v>50963</v>
      </c>
      <c r="AW240" s="10" t="s">
        <v>895</v>
      </c>
      <c r="AX240" s="2">
        <f t="shared" ref="AX240:AX244" si="652">AVERAGE(AD240,AE240,AP240,AQ240)*1.042</f>
        <v>48115.027300000002</v>
      </c>
      <c r="AY240" s="2">
        <f t="shared" ref="AY240:AY244" si="653">AVERAGE(AD240,AE240,AP240,AQ240)*0.941</f>
        <v>43451.286650000002</v>
      </c>
      <c r="AZ240" s="2">
        <f t="shared" ref="AZ240:AZ244" si="654">AVERAGE(AF240,AR240)</f>
        <v>57070.350000000006</v>
      </c>
      <c r="BA240" s="2">
        <f t="shared" ref="BA240:BA245" si="655">AVERAGE(AG240,AS240)</f>
        <v>57664.95</v>
      </c>
      <c r="BB240" s="2">
        <f t="shared" ref="BB240:BB245" si="656">AVERAGE(AH240,AT240)</f>
        <v>52194.399999999994</v>
      </c>
      <c r="BC240" s="2">
        <f t="shared" ref="BC240:BC245" si="657">AVERAGE(AI240,AU240)</f>
        <v>50292</v>
      </c>
      <c r="BD240" s="2">
        <f t="shared" ref="BD240:BD245" si="658">AVERAGE(AJ240,AV240)</f>
        <v>51797.2</v>
      </c>
      <c r="BE240" s="2">
        <f t="shared" ref="BE240:BE244" si="659">AVERAGE(M240,AK240)</f>
        <v>45660.7</v>
      </c>
      <c r="BF240" s="2">
        <f t="shared" ref="BF240:BF244" si="660">AVERAGE(N240,AL240)</f>
        <v>46506.65</v>
      </c>
      <c r="BG240" s="2">
        <f t="shared" ref="BG240:BG244" si="661">AVERAGE(O240,AM240)</f>
        <v>51394.2</v>
      </c>
      <c r="BH240" s="2">
        <f t="shared" ref="BH240:BH244" si="662">AVERAGE(P240,AN240)</f>
        <v>76556.600000000006</v>
      </c>
      <c r="BI240" s="2">
        <f t="shared" ref="BI240:BI244" si="663">AVERAGE(Q240,AO240)</f>
        <v>36468.449999999997</v>
      </c>
      <c r="BJ240" s="2">
        <f t="shared" si="597"/>
        <v>617171.8139500001</v>
      </c>
    </row>
    <row r="241" spans="2:62" x14ac:dyDescent="0.25">
      <c r="B241" t="s">
        <v>744</v>
      </c>
      <c r="C241" t="s">
        <v>745</v>
      </c>
      <c r="D241" t="s">
        <v>52</v>
      </c>
      <c r="E241" t="s">
        <v>65</v>
      </c>
      <c r="F241" s="2">
        <v>140940.9</v>
      </c>
      <c r="G241" s="2">
        <v>177840</v>
      </c>
      <c r="H241" s="2">
        <v>150883.20000000001</v>
      </c>
      <c r="I241" s="2">
        <v>64459.6</v>
      </c>
      <c r="J241" s="2">
        <v>56643.7</v>
      </c>
      <c r="K241" s="2">
        <v>51835.7</v>
      </c>
      <c r="L241" s="2">
        <v>97603.7</v>
      </c>
      <c r="M241" s="2">
        <v>141368.1</v>
      </c>
      <c r="N241" s="2">
        <v>141149.20000000001</v>
      </c>
      <c r="O241" s="2">
        <v>44232.9</v>
      </c>
      <c r="P241" s="2">
        <v>112927.7</v>
      </c>
      <c r="Q241" s="2">
        <v>81520.899999999994</v>
      </c>
      <c r="R241" s="2">
        <v>94970.4</v>
      </c>
      <c r="S241" s="2">
        <v>82447.199999999997</v>
      </c>
      <c r="T241" s="2">
        <v>65354.400000000001</v>
      </c>
      <c r="U241" s="2">
        <v>50769.7</v>
      </c>
      <c r="V241" s="2">
        <v>42210.2</v>
      </c>
      <c r="W241" s="2">
        <v>43085.9</v>
      </c>
      <c r="X241" s="2">
        <v>74367.5</v>
      </c>
      <c r="Y241" s="2">
        <v>33146</v>
      </c>
      <c r="Z241" s="2">
        <v>57713</v>
      </c>
      <c r="AA241" s="2">
        <v>51019.4</v>
      </c>
      <c r="AB241" s="2">
        <v>27488.9</v>
      </c>
      <c r="AC241" s="2">
        <v>62399.9</v>
      </c>
      <c r="AD241" s="2">
        <v>29983.7</v>
      </c>
      <c r="AE241" s="2">
        <v>76295.199999999997</v>
      </c>
      <c r="AF241" s="2">
        <v>24106</v>
      </c>
      <c r="AG241" s="2">
        <v>16093</v>
      </c>
      <c r="AH241" s="2">
        <v>55997.1</v>
      </c>
      <c r="AI241" s="2">
        <v>32531.200000000001</v>
      </c>
      <c r="AJ241" s="2">
        <v>47984.1</v>
      </c>
      <c r="AK241" s="2">
        <v>172355.8</v>
      </c>
      <c r="AL241" s="2">
        <v>88907</v>
      </c>
      <c r="AM241" s="2">
        <v>90143.4</v>
      </c>
      <c r="AN241" s="2">
        <v>86256.8</v>
      </c>
      <c r="AO241" s="2">
        <v>66491.3</v>
      </c>
      <c r="AP241" s="2">
        <v>31740.799999999999</v>
      </c>
      <c r="AQ241" s="2">
        <v>80989.8</v>
      </c>
      <c r="AR241" s="2">
        <v>23203.9</v>
      </c>
      <c r="AS241" s="2">
        <v>17212</v>
      </c>
      <c r="AT241" s="2">
        <v>54339.7</v>
      </c>
      <c r="AU241" s="2">
        <v>67117.100000000006</v>
      </c>
      <c r="AV241" s="2">
        <v>88292.3</v>
      </c>
      <c r="AW241" s="10" t="s">
        <v>895</v>
      </c>
      <c r="AX241" s="2">
        <f t="shared" si="652"/>
        <v>57051.974750000001</v>
      </c>
      <c r="AY241" s="2">
        <f t="shared" si="653"/>
        <v>51521.984874999995</v>
      </c>
      <c r="AZ241" s="2">
        <f t="shared" si="654"/>
        <v>23654.95</v>
      </c>
      <c r="BA241" s="2">
        <f t="shared" si="655"/>
        <v>16652.5</v>
      </c>
      <c r="BB241" s="2">
        <f t="shared" si="656"/>
        <v>55168.399999999994</v>
      </c>
      <c r="BC241" s="2">
        <f t="shared" si="657"/>
        <v>49824.15</v>
      </c>
      <c r="BD241" s="2">
        <f t="shared" si="658"/>
        <v>68138.2</v>
      </c>
      <c r="BE241" s="2">
        <f t="shared" si="659"/>
        <v>156861.95000000001</v>
      </c>
      <c r="BF241" s="2">
        <f t="shared" si="660"/>
        <v>115028.1</v>
      </c>
      <c r="BG241" s="2">
        <f t="shared" si="661"/>
        <v>67188.149999999994</v>
      </c>
      <c r="BH241" s="2">
        <f t="shared" si="662"/>
        <v>99592.25</v>
      </c>
      <c r="BI241" s="2">
        <f t="shared" si="663"/>
        <v>74006.100000000006</v>
      </c>
      <c r="BJ241" s="2">
        <f t="shared" si="597"/>
        <v>834688.70962500002</v>
      </c>
    </row>
    <row r="242" spans="2:62" x14ac:dyDescent="0.25">
      <c r="B242" t="s">
        <v>345</v>
      </c>
      <c r="C242" t="s">
        <v>346</v>
      </c>
      <c r="D242" t="s">
        <v>58</v>
      </c>
      <c r="E242" t="s">
        <v>74</v>
      </c>
      <c r="F242" s="2">
        <v>107001.4</v>
      </c>
      <c r="G242" s="2">
        <v>96293.6</v>
      </c>
      <c r="H242" s="2">
        <v>89109.6</v>
      </c>
      <c r="I242" s="2">
        <v>94868.800000000003</v>
      </c>
      <c r="J242" s="2">
        <v>92570.4</v>
      </c>
      <c r="K242" s="2">
        <v>88108.800000000003</v>
      </c>
      <c r="L242" s="2">
        <v>88464.2</v>
      </c>
      <c r="M242" s="2">
        <v>79601.8</v>
      </c>
      <c r="N242" s="2">
        <v>83046.2</v>
      </c>
      <c r="O242" s="2">
        <v>88531.199999999997</v>
      </c>
      <c r="P242" s="2">
        <v>81886.2</v>
      </c>
      <c r="Q242" s="2">
        <v>99495.5</v>
      </c>
      <c r="R242" s="2">
        <v>110691.7</v>
      </c>
      <c r="S242" s="2">
        <v>99604.800000000003</v>
      </c>
      <c r="T242" s="2">
        <v>102033.8</v>
      </c>
      <c r="U242" s="2">
        <v>89951</v>
      </c>
      <c r="V242" s="2">
        <v>93974.7</v>
      </c>
      <c r="W242" s="2">
        <v>98345</v>
      </c>
      <c r="X242" s="2">
        <v>86454.3</v>
      </c>
      <c r="Y242" s="2">
        <v>87725.1</v>
      </c>
      <c r="Z242" s="2">
        <v>88865.3</v>
      </c>
      <c r="AA242" s="2">
        <v>78540.100000000006</v>
      </c>
      <c r="AB242" s="2">
        <v>103835.8</v>
      </c>
      <c r="AC242" s="2">
        <v>88879.8</v>
      </c>
      <c r="AD242" s="2">
        <v>104547.7</v>
      </c>
      <c r="AE242" s="2">
        <v>101590.39999999999</v>
      </c>
      <c r="AF242" s="2">
        <v>103465.5</v>
      </c>
      <c r="AG242" s="2">
        <v>95339.8</v>
      </c>
      <c r="AH242" s="2">
        <v>104134.3</v>
      </c>
      <c r="AI242" s="2">
        <v>85476.5</v>
      </c>
      <c r="AJ242" s="2">
        <v>36296.400000000001</v>
      </c>
      <c r="AK242" s="2">
        <v>37808.1</v>
      </c>
      <c r="AL242" s="2">
        <v>183980.9</v>
      </c>
      <c r="AM242" s="2">
        <v>88708.7</v>
      </c>
      <c r="AN242" s="2">
        <v>76462.600000000006</v>
      </c>
      <c r="AO242" s="2">
        <v>37370.699999999997</v>
      </c>
      <c r="AP242" s="2">
        <v>161136.4</v>
      </c>
      <c r="AQ242" s="2">
        <v>107022.2</v>
      </c>
      <c r="AR242" s="2">
        <v>85150.5</v>
      </c>
      <c r="AS242" s="2">
        <v>88372</v>
      </c>
      <c r="AT242" s="2">
        <v>86455.2</v>
      </c>
      <c r="AU242" s="2">
        <v>100554.4</v>
      </c>
      <c r="AV242" s="2">
        <v>97250.4</v>
      </c>
      <c r="AW242" s="10" t="s">
        <v>895</v>
      </c>
      <c r="AX242" s="2">
        <f t="shared" si="652"/>
        <v>123554.29035000001</v>
      </c>
      <c r="AY242" s="2">
        <f t="shared" si="653"/>
        <v>111578.298675</v>
      </c>
      <c r="AZ242" s="2">
        <f t="shared" si="654"/>
        <v>94308</v>
      </c>
      <c r="BA242" s="2">
        <f t="shared" si="655"/>
        <v>91855.9</v>
      </c>
      <c r="BB242" s="2">
        <f t="shared" si="656"/>
        <v>95294.75</v>
      </c>
      <c r="BC242" s="2">
        <f t="shared" si="657"/>
        <v>93015.45</v>
      </c>
      <c r="BD242" s="2">
        <f t="shared" si="658"/>
        <v>66773.399999999994</v>
      </c>
      <c r="BE242" s="2">
        <f t="shared" si="659"/>
        <v>58704.95</v>
      </c>
      <c r="BF242" s="2">
        <f t="shared" si="660"/>
        <v>133513.54999999999</v>
      </c>
      <c r="BG242" s="2">
        <f t="shared" si="661"/>
        <v>88619.95</v>
      </c>
      <c r="BH242" s="2">
        <f t="shared" si="662"/>
        <v>79174.399999999994</v>
      </c>
      <c r="BI242" s="2">
        <f t="shared" si="663"/>
        <v>68433.100000000006</v>
      </c>
      <c r="BJ242" s="2">
        <f t="shared" si="597"/>
        <v>1104826.0390249998</v>
      </c>
    </row>
    <row r="243" spans="2:62" x14ac:dyDescent="0.25">
      <c r="B243" t="s">
        <v>801</v>
      </c>
      <c r="C243" t="s">
        <v>802</v>
      </c>
      <c r="D243" t="s">
        <v>58</v>
      </c>
      <c r="E243" t="s">
        <v>57</v>
      </c>
      <c r="F243" s="2">
        <v>61985.5</v>
      </c>
      <c r="G243" s="2">
        <v>64366.1</v>
      </c>
      <c r="H243" s="2">
        <v>65592.800000000003</v>
      </c>
      <c r="I243" s="2">
        <v>73788</v>
      </c>
      <c r="J243" s="2">
        <v>85634.4</v>
      </c>
      <c r="K243" s="2">
        <v>78855.8</v>
      </c>
      <c r="L243" s="2">
        <v>73265.600000000006</v>
      </c>
      <c r="M243" s="2">
        <v>68848.399999999994</v>
      </c>
      <c r="N243" s="2">
        <v>70161.3</v>
      </c>
      <c r="O243" s="2">
        <v>76587.8</v>
      </c>
      <c r="P243" s="2">
        <v>73042.2</v>
      </c>
      <c r="Q243" s="2">
        <v>72257.7</v>
      </c>
      <c r="R243" s="2">
        <v>76337.3</v>
      </c>
      <c r="S243" s="2">
        <v>77047.199999999997</v>
      </c>
      <c r="T243" s="2">
        <v>66515.100000000006</v>
      </c>
      <c r="U243" s="2">
        <v>83829.899999999994</v>
      </c>
      <c r="V243" s="2">
        <v>70306</v>
      </c>
      <c r="W243" s="2">
        <v>84328.5</v>
      </c>
      <c r="X243" s="2">
        <v>96195.9</v>
      </c>
      <c r="Y243" s="2">
        <v>86923.5</v>
      </c>
      <c r="Z243" s="2">
        <v>93866</v>
      </c>
      <c r="AA243" s="2">
        <v>90267.1</v>
      </c>
      <c r="AB243" s="2">
        <v>97892.7</v>
      </c>
      <c r="AC243" s="2">
        <v>104548.5</v>
      </c>
      <c r="AD243" s="2">
        <v>88690.3</v>
      </c>
      <c r="AE243" s="2">
        <v>107902.1</v>
      </c>
      <c r="AF243" s="2">
        <v>86127.6</v>
      </c>
      <c r="AG243" s="2">
        <v>102976.5</v>
      </c>
      <c r="AH243" s="2">
        <v>97341.8</v>
      </c>
      <c r="AI243" s="2">
        <v>100177.9</v>
      </c>
      <c r="AJ243" s="2">
        <v>90974.2</v>
      </c>
      <c r="AK243" s="2">
        <v>129578.5</v>
      </c>
      <c r="AL243" s="2">
        <v>163750.79999999999</v>
      </c>
      <c r="AM243" s="2">
        <v>107332.8</v>
      </c>
      <c r="AN243" s="2">
        <v>105441.5</v>
      </c>
      <c r="AO243" s="2">
        <v>119392.7</v>
      </c>
      <c r="AP243" s="2">
        <v>113071.8</v>
      </c>
      <c r="AQ243" s="2">
        <v>111320.8</v>
      </c>
      <c r="AR243" s="2">
        <v>111602.4</v>
      </c>
      <c r="AS243" s="2">
        <v>106600</v>
      </c>
      <c r="AT243" s="2">
        <v>109427.5</v>
      </c>
      <c r="AU243" s="2">
        <v>102960</v>
      </c>
      <c r="AV243" s="2">
        <v>112345.3</v>
      </c>
      <c r="AW243" s="10" t="s">
        <v>895</v>
      </c>
      <c r="AX243" s="2">
        <f t="shared" si="652"/>
        <v>109666.5925</v>
      </c>
      <c r="AY243" s="2">
        <f t="shared" si="653"/>
        <v>99036.721249999988</v>
      </c>
      <c r="AZ243" s="2">
        <f t="shared" si="654"/>
        <v>98865</v>
      </c>
      <c r="BA243" s="2">
        <f t="shared" si="655"/>
        <v>104788.25</v>
      </c>
      <c r="BB243" s="2">
        <f t="shared" si="656"/>
        <v>103384.65</v>
      </c>
      <c r="BC243" s="2">
        <f t="shared" si="657"/>
        <v>101568.95</v>
      </c>
      <c r="BD243" s="2">
        <f t="shared" si="658"/>
        <v>101659.75</v>
      </c>
      <c r="BE243" s="2">
        <f t="shared" si="659"/>
        <v>99213.45</v>
      </c>
      <c r="BF243" s="2">
        <f t="shared" si="660"/>
        <v>116956.04999999999</v>
      </c>
      <c r="BG243" s="2">
        <f t="shared" si="661"/>
        <v>91960.3</v>
      </c>
      <c r="BH243" s="2">
        <f t="shared" si="662"/>
        <v>89241.85</v>
      </c>
      <c r="BI243" s="2">
        <f t="shared" si="663"/>
        <v>95825.2</v>
      </c>
      <c r="BJ243" s="2">
        <f t="shared" si="597"/>
        <v>1212166.7637499999</v>
      </c>
    </row>
    <row r="244" spans="2:62" x14ac:dyDescent="0.25">
      <c r="B244" t="s">
        <v>562</v>
      </c>
      <c r="C244" t="s">
        <v>563</v>
      </c>
      <c r="D244" t="s">
        <v>58</v>
      </c>
      <c r="E244" t="s">
        <v>65</v>
      </c>
      <c r="F244" s="2">
        <v>50866.400000000001</v>
      </c>
      <c r="G244" s="2">
        <v>52986.9</v>
      </c>
      <c r="H244" s="2">
        <v>75077.600000000006</v>
      </c>
      <c r="I244" s="2">
        <v>72307</v>
      </c>
      <c r="J244" s="2">
        <v>48048</v>
      </c>
      <c r="K244" s="2">
        <v>45323.199999999997</v>
      </c>
      <c r="L244" s="2">
        <v>46616</v>
      </c>
      <c r="M244" s="2">
        <v>44058</v>
      </c>
      <c r="N244" s="2">
        <v>40148.800000000003</v>
      </c>
      <c r="O244" s="2">
        <v>41918</v>
      </c>
      <c r="P244" s="2">
        <v>54308.2</v>
      </c>
      <c r="Q244" s="2">
        <v>52670</v>
      </c>
      <c r="R244" s="2">
        <v>51477.7</v>
      </c>
      <c r="S244" s="2">
        <v>45439.7</v>
      </c>
      <c r="T244" s="2">
        <v>48126.7</v>
      </c>
      <c r="U244" s="2">
        <v>46790.400000000001</v>
      </c>
      <c r="V244" s="2">
        <v>77038.399999999994</v>
      </c>
      <c r="W244" s="2">
        <v>46416.4</v>
      </c>
      <c r="X244" s="2">
        <v>46983.9</v>
      </c>
      <c r="Y244" s="2">
        <v>56633.9</v>
      </c>
      <c r="Z244" s="2">
        <v>48448.9</v>
      </c>
      <c r="AA244" s="2">
        <v>48174</v>
      </c>
      <c r="AB244" s="2">
        <v>46009.3</v>
      </c>
      <c r="AC244" s="2">
        <v>47024</v>
      </c>
      <c r="AD244" s="2">
        <v>54263.5</v>
      </c>
      <c r="AE244" s="2">
        <v>50314.3</v>
      </c>
      <c r="AF244" s="2">
        <v>58285.5</v>
      </c>
      <c r="AG244" s="2">
        <v>46969.2</v>
      </c>
      <c r="AH244" s="2">
        <v>48076.2</v>
      </c>
      <c r="AI244" s="2">
        <v>49691.199999999997</v>
      </c>
      <c r="AJ244" s="2">
        <v>49670.2</v>
      </c>
      <c r="AK244" s="2">
        <v>44720.5</v>
      </c>
      <c r="AL244" s="2">
        <v>43552.800000000003</v>
      </c>
      <c r="AM244" s="2">
        <v>42547.6</v>
      </c>
      <c r="AN244" s="2">
        <v>46319.3</v>
      </c>
      <c r="AO244" s="2">
        <v>39431.800000000003</v>
      </c>
      <c r="AP244" s="2">
        <v>58513.3</v>
      </c>
      <c r="AQ244" s="2">
        <v>47230.3</v>
      </c>
      <c r="AR244" s="2">
        <v>56222</v>
      </c>
      <c r="AS244" s="2">
        <v>39728</v>
      </c>
      <c r="AT244" s="2">
        <v>41838</v>
      </c>
      <c r="AU244" s="2">
        <v>36722</v>
      </c>
      <c r="AV244" s="2">
        <v>42349.7</v>
      </c>
      <c r="AW244" s="10" t="s">
        <v>895</v>
      </c>
      <c r="AX244" s="2">
        <f t="shared" si="652"/>
        <v>54788.724700000006</v>
      </c>
      <c r="AY244" s="2">
        <f t="shared" si="653"/>
        <v>49478.109350000006</v>
      </c>
      <c r="AZ244" s="2">
        <f t="shared" si="654"/>
        <v>57253.75</v>
      </c>
      <c r="BA244" s="2">
        <f t="shared" si="655"/>
        <v>43348.6</v>
      </c>
      <c r="BB244" s="2">
        <f t="shared" si="656"/>
        <v>44957.1</v>
      </c>
      <c r="BC244" s="2">
        <f t="shared" si="657"/>
        <v>43206.6</v>
      </c>
      <c r="BD244" s="2">
        <f t="shared" si="658"/>
        <v>46009.95</v>
      </c>
      <c r="BE244" s="2">
        <f t="shared" si="659"/>
        <v>44389.25</v>
      </c>
      <c r="BF244" s="2">
        <f t="shared" si="660"/>
        <v>41850.800000000003</v>
      </c>
      <c r="BG244" s="2">
        <f t="shared" si="661"/>
        <v>42232.800000000003</v>
      </c>
      <c r="BH244" s="2">
        <f t="shared" si="662"/>
        <v>50313.75</v>
      </c>
      <c r="BI244" s="2">
        <f t="shared" si="663"/>
        <v>46050.9</v>
      </c>
      <c r="BJ244" s="2">
        <f t="shared" si="597"/>
        <v>563880.33404999995</v>
      </c>
    </row>
    <row r="245" spans="2:62" x14ac:dyDescent="0.25">
      <c r="B245" t="s">
        <v>850</v>
      </c>
      <c r="C245" t="s">
        <v>851</v>
      </c>
      <c r="D245" t="s">
        <v>56</v>
      </c>
      <c r="E245" t="s">
        <v>57</v>
      </c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>
        <v>39314.699999999997</v>
      </c>
      <c r="U245" s="2">
        <v>94854.7</v>
      </c>
      <c r="V245" s="2">
        <v>118053.7</v>
      </c>
      <c r="W245" s="2">
        <v>130781.8</v>
      </c>
      <c r="X245" s="2">
        <v>127204.3</v>
      </c>
      <c r="Y245" s="2">
        <v>111532.7</v>
      </c>
      <c r="Z245" s="2">
        <v>126522.4</v>
      </c>
      <c r="AA245" s="2">
        <v>138685</v>
      </c>
      <c r="AB245" s="2">
        <v>130884.7</v>
      </c>
      <c r="AC245" s="2">
        <v>152882.9</v>
      </c>
      <c r="AD245" s="2">
        <v>180947.5</v>
      </c>
      <c r="AE245" s="2">
        <v>207253.7</v>
      </c>
      <c r="AF245" s="2">
        <v>272295.7</v>
      </c>
      <c r="AG245" s="2">
        <v>0</v>
      </c>
      <c r="AH245" s="2">
        <v>217838.8</v>
      </c>
      <c r="AI245" s="2">
        <v>237444.9</v>
      </c>
      <c r="AJ245" s="2">
        <v>264278.7</v>
      </c>
      <c r="AK245" s="2">
        <v>193779</v>
      </c>
      <c r="AL245" s="2">
        <v>259941.5</v>
      </c>
      <c r="AM245" s="2">
        <v>211180.3</v>
      </c>
      <c r="AN245" s="2">
        <v>182961</v>
      </c>
      <c r="AO245" s="2">
        <v>256984.8</v>
      </c>
      <c r="AP245" s="2">
        <v>260499.8</v>
      </c>
      <c r="AQ245" s="2">
        <v>108035</v>
      </c>
      <c r="AR245" s="2">
        <v>206639.2</v>
      </c>
      <c r="AS245" s="2">
        <v>177268.3</v>
      </c>
      <c r="AT245" s="2">
        <v>233708.79999999999</v>
      </c>
      <c r="AU245" s="2">
        <v>152297.60000000001</v>
      </c>
      <c r="AV245" s="2">
        <v>205607.7</v>
      </c>
      <c r="AW245" s="10" t="s">
        <v>895</v>
      </c>
      <c r="AX245" s="2">
        <f>AVERAGE(AD245,AE245,AP245,AQ245)*1.042</f>
        <v>197129.728</v>
      </c>
      <c r="AY245" s="2">
        <f>AVERAGE(AD245,AE245,AP245,AQ245)*0.941</f>
        <v>178022.144</v>
      </c>
      <c r="AZ245" s="2">
        <f>AVERAGE(AF245,AR245)</f>
        <v>239467.45</v>
      </c>
      <c r="BA245" s="2">
        <f t="shared" si="655"/>
        <v>88634.15</v>
      </c>
      <c r="BB245" s="2">
        <f t="shared" si="656"/>
        <v>225773.8</v>
      </c>
      <c r="BC245" s="2">
        <f t="shared" si="657"/>
        <v>194871.25</v>
      </c>
      <c r="BD245" s="2">
        <f t="shared" si="658"/>
        <v>234943.2</v>
      </c>
      <c r="BE245" s="2">
        <f>+AK245</f>
        <v>193779</v>
      </c>
      <c r="BF245" s="2">
        <f t="shared" ref="BF245" si="664">+AL245</f>
        <v>259941.5</v>
      </c>
      <c r="BG245" s="2">
        <f t="shared" ref="BG245" si="665">+AM245</f>
        <v>211180.3</v>
      </c>
      <c r="BH245" s="2">
        <f t="shared" ref="BH245" si="666">+AN245</f>
        <v>182961</v>
      </c>
      <c r="BI245" s="2">
        <f t="shared" ref="BI245" si="667">+AO245</f>
        <v>256984.8</v>
      </c>
      <c r="BJ245" s="2">
        <f t="shared" si="597"/>
        <v>2463688.3219999997</v>
      </c>
    </row>
    <row r="246" spans="2:62" x14ac:dyDescent="0.25">
      <c r="B246" t="s">
        <v>210</v>
      </c>
      <c r="C246" t="s">
        <v>211</v>
      </c>
      <c r="D246" t="s">
        <v>66</v>
      </c>
      <c r="E246" t="s">
        <v>65</v>
      </c>
      <c r="F246" s="2">
        <v>97094.399999999994</v>
      </c>
      <c r="G246" s="2">
        <v>84508.4</v>
      </c>
      <c r="H246" s="2">
        <v>92194</v>
      </c>
      <c r="I246" s="2">
        <v>94675.4</v>
      </c>
      <c r="J246" s="2">
        <v>78779.5</v>
      </c>
      <c r="K246" s="2">
        <v>79476.800000000003</v>
      </c>
      <c r="L246" s="2">
        <v>77773.100000000006</v>
      </c>
      <c r="M246" s="2">
        <v>74321.399999999994</v>
      </c>
      <c r="N246" s="2">
        <v>74240.399999999994</v>
      </c>
      <c r="O246" s="2">
        <v>80863.8</v>
      </c>
      <c r="P246" s="2">
        <v>89247.1</v>
      </c>
      <c r="Q246" s="2">
        <v>93218.9</v>
      </c>
      <c r="R246" s="2">
        <v>93434.4</v>
      </c>
      <c r="S246" s="2">
        <v>88607.8</v>
      </c>
      <c r="T246" s="2">
        <v>86503.9</v>
      </c>
      <c r="U246" s="2">
        <v>80859.899999999994</v>
      </c>
      <c r="V246" s="2">
        <v>81812.800000000003</v>
      </c>
      <c r="W246" s="2">
        <v>75053.5</v>
      </c>
      <c r="X246" s="2">
        <v>77017.3</v>
      </c>
      <c r="Y246" s="2">
        <v>72301.3</v>
      </c>
      <c r="Z246" s="2">
        <v>68350.399999999994</v>
      </c>
      <c r="AA246" s="2">
        <v>73710</v>
      </c>
      <c r="AB246" s="2">
        <v>76745</v>
      </c>
      <c r="AC246" s="2">
        <v>95221.4</v>
      </c>
      <c r="AD246" s="2">
        <v>96975.6</v>
      </c>
      <c r="AE246" s="2">
        <v>78621.100000000006</v>
      </c>
      <c r="AF246" s="2">
        <v>92578.5</v>
      </c>
      <c r="AG246" s="2">
        <v>87149.2</v>
      </c>
      <c r="AH246" s="2">
        <v>87174.1</v>
      </c>
      <c r="AI246" s="2">
        <v>77458.399999999994</v>
      </c>
      <c r="AJ246" s="2">
        <v>80128.3</v>
      </c>
      <c r="AK246" s="2">
        <v>66907.100000000006</v>
      </c>
      <c r="AL246" s="2">
        <v>64698</v>
      </c>
      <c r="AM246" s="2">
        <v>84255.4</v>
      </c>
      <c r="AN246" s="2">
        <v>100617</v>
      </c>
      <c r="AO246" s="2">
        <v>96048.2</v>
      </c>
      <c r="AP246" s="2">
        <v>102925.9</v>
      </c>
      <c r="AQ246" s="2">
        <v>98126</v>
      </c>
      <c r="AR246" s="2">
        <v>99808.1</v>
      </c>
      <c r="AS246" s="2">
        <v>87924</v>
      </c>
      <c r="AT246" s="2">
        <v>91267.5</v>
      </c>
      <c r="AU246" s="2">
        <v>76242</v>
      </c>
      <c r="AV246" s="2">
        <v>237917.4</v>
      </c>
      <c r="AW246" s="10" t="s">
        <v>895</v>
      </c>
      <c r="AX246" s="2">
        <f t="shared" ref="AX246:AX248" si="668">AVERAGE(AD246,AE246,AP246,AQ246)*1.042</f>
        <v>98116.960299999992</v>
      </c>
      <c r="AY246" s="2">
        <f t="shared" ref="AY246:AY248" si="669">AVERAGE(AD246,AE246,AP246,AQ246)*0.941</f>
        <v>88606.583149999991</v>
      </c>
      <c r="AZ246" s="2">
        <f t="shared" ref="AZ246:AZ248" si="670">AVERAGE(AF246,AR246)</f>
        <v>96193.3</v>
      </c>
      <c r="BA246" s="2">
        <f t="shared" ref="BA246:BA248" si="671">AVERAGE(AG246,AS246)</f>
        <v>87536.6</v>
      </c>
      <c r="BB246" s="2">
        <f t="shared" ref="BB246:BB248" si="672">AVERAGE(AH246,AT246)</f>
        <v>89220.800000000003</v>
      </c>
      <c r="BC246" s="2">
        <f t="shared" ref="BC246:BC248" si="673">AVERAGE(AI246,AU246)</f>
        <v>76850.2</v>
      </c>
      <c r="BD246" s="2">
        <f t="shared" ref="BD246:BD248" si="674">AVERAGE(AJ246,AV246)</f>
        <v>159022.85</v>
      </c>
      <c r="BE246" s="2">
        <f t="shared" ref="BE246:BE248" si="675">AVERAGE(M246,AK246)</f>
        <v>70614.25</v>
      </c>
      <c r="BF246" s="2">
        <f t="shared" ref="BF246:BF248" si="676">AVERAGE(N246,AL246)</f>
        <v>69469.2</v>
      </c>
      <c r="BG246" s="2">
        <f t="shared" ref="BG246:BG248" si="677">AVERAGE(O246,AM246)</f>
        <v>82559.600000000006</v>
      </c>
      <c r="BH246" s="2">
        <f t="shared" ref="BH246:BH248" si="678">AVERAGE(P246,AN246)</f>
        <v>94932.05</v>
      </c>
      <c r="BI246" s="2">
        <f t="shared" ref="BI246:BI248" si="679">AVERAGE(Q246,AO246)</f>
        <v>94633.549999999988</v>
      </c>
      <c r="BJ246" s="2">
        <f t="shared" si="597"/>
        <v>1107755.9434499999</v>
      </c>
    </row>
    <row r="247" spans="2:62" x14ac:dyDescent="0.25">
      <c r="B247" t="s">
        <v>500</v>
      </c>
      <c r="C247" t="s">
        <v>501</v>
      </c>
      <c r="D247" t="s">
        <v>58</v>
      </c>
      <c r="E247" t="s">
        <v>65</v>
      </c>
      <c r="F247" s="2">
        <v>76146.3</v>
      </c>
      <c r="G247" s="2">
        <v>67815.3</v>
      </c>
      <c r="H247" s="2">
        <v>64895.9</v>
      </c>
      <c r="I247" s="2">
        <v>60317.9</v>
      </c>
      <c r="J247" s="2">
        <v>68029.5</v>
      </c>
      <c r="K247" s="2">
        <v>61529.5</v>
      </c>
      <c r="L247" s="2">
        <v>55168.800000000003</v>
      </c>
      <c r="M247" s="2">
        <v>58863.8</v>
      </c>
      <c r="N247" s="2">
        <v>41242</v>
      </c>
      <c r="O247" s="2">
        <v>70903.3</v>
      </c>
      <c r="P247" s="2">
        <v>70518.7</v>
      </c>
      <c r="Q247" s="2">
        <v>71262.899999999994</v>
      </c>
      <c r="R247" s="2">
        <v>41205.9</v>
      </c>
      <c r="S247" s="2">
        <v>74233.100000000006</v>
      </c>
      <c r="T247" s="2">
        <v>75483.5</v>
      </c>
      <c r="U247" s="2">
        <v>64012.9</v>
      </c>
      <c r="V247" s="2">
        <v>63966.5</v>
      </c>
      <c r="W247" s="2">
        <v>62759.6</v>
      </c>
      <c r="X247" s="2">
        <v>64362.5</v>
      </c>
      <c r="Y247" s="2">
        <v>62000.9</v>
      </c>
      <c r="Z247" s="2">
        <v>62057.4</v>
      </c>
      <c r="AA247" s="2">
        <v>53189.7</v>
      </c>
      <c r="AB247" s="2">
        <v>61339.4</v>
      </c>
      <c r="AC247" s="2">
        <v>57232.2</v>
      </c>
      <c r="AD247" s="2">
        <v>74539</v>
      </c>
      <c r="AE247" s="2">
        <v>68369.100000000006</v>
      </c>
      <c r="AF247" s="2">
        <v>65641.7</v>
      </c>
      <c r="AG247" s="2">
        <v>62599.1</v>
      </c>
      <c r="AH247" s="2">
        <v>62415.8</v>
      </c>
      <c r="AI247" s="2">
        <v>67430.8</v>
      </c>
      <c r="AJ247" s="2">
        <v>59135</v>
      </c>
      <c r="AK247" s="2">
        <v>54943</v>
      </c>
      <c r="AL247" s="2">
        <v>61275.7</v>
      </c>
      <c r="AM247" s="2">
        <v>56390.6</v>
      </c>
      <c r="AN247" s="2">
        <v>63772.7</v>
      </c>
      <c r="AO247" s="2">
        <v>69972.800000000003</v>
      </c>
      <c r="AP247" s="2">
        <v>73557.100000000006</v>
      </c>
      <c r="AQ247" s="2">
        <v>75314</v>
      </c>
      <c r="AR247" s="2">
        <v>66250.3</v>
      </c>
      <c r="AS247" s="2">
        <v>53502.5</v>
      </c>
      <c r="AT247" s="2">
        <v>61934.1</v>
      </c>
      <c r="AU247" s="2">
        <v>64171.8</v>
      </c>
      <c r="AV247" s="2">
        <v>51392.6</v>
      </c>
      <c r="AW247" s="10" t="s">
        <v>895</v>
      </c>
      <c r="AX247" s="2">
        <f t="shared" si="668"/>
        <v>76008.481599999999</v>
      </c>
      <c r="AY247" s="2">
        <f t="shared" si="669"/>
        <v>68641.056800000006</v>
      </c>
      <c r="AZ247" s="2">
        <f t="shared" si="670"/>
        <v>65946</v>
      </c>
      <c r="BA247" s="2">
        <f t="shared" si="671"/>
        <v>58050.8</v>
      </c>
      <c r="BB247" s="2">
        <f t="shared" si="672"/>
        <v>62174.95</v>
      </c>
      <c r="BC247" s="2">
        <f t="shared" si="673"/>
        <v>65801.3</v>
      </c>
      <c r="BD247" s="2">
        <f t="shared" si="674"/>
        <v>55263.8</v>
      </c>
      <c r="BE247" s="2">
        <f t="shared" si="675"/>
        <v>56903.4</v>
      </c>
      <c r="BF247" s="2">
        <f t="shared" si="676"/>
        <v>51258.85</v>
      </c>
      <c r="BG247" s="2">
        <f t="shared" si="677"/>
        <v>63646.95</v>
      </c>
      <c r="BH247" s="2">
        <f t="shared" si="678"/>
        <v>67145.7</v>
      </c>
      <c r="BI247" s="2">
        <f t="shared" si="679"/>
        <v>70617.850000000006</v>
      </c>
      <c r="BJ247" s="2">
        <f t="shared" si="597"/>
        <v>761459.13839999994</v>
      </c>
    </row>
    <row r="248" spans="2:62" x14ac:dyDescent="0.25">
      <c r="B248" t="s">
        <v>753</v>
      </c>
      <c r="C248" t="s">
        <v>754</v>
      </c>
      <c r="D248" t="s">
        <v>58</v>
      </c>
      <c r="E248" t="s">
        <v>65</v>
      </c>
      <c r="F248" s="2">
        <v>75327.199999999997</v>
      </c>
      <c r="G248" s="2">
        <v>60132.800000000003</v>
      </c>
      <c r="H248" s="2">
        <v>76689.600000000006</v>
      </c>
      <c r="I248" s="2">
        <v>76762.399999999994</v>
      </c>
      <c r="J248" s="2">
        <v>89516.1</v>
      </c>
      <c r="K248" s="2">
        <v>71679</v>
      </c>
      <c r="L248" s="2">
        <v>72676.600000000006</v>
      </c>
      <c r="M248" s="2">
        <v>76661.8</v>
      </c>
      <c r="N248" s="2">
        <v>69942.7</v>
      </c>
      <c r="O248" s="2">
        <v>64025.8</v>
      </c>
      <c r="P248" s="2">
        <v>75551.399999999994</v>
      </c>
      <c r="Q248" s="2">
        <v>57430.400000000001</v>
      </c>
      <c r="R248" s="2">
        <v>87424.6</v>
      </c>
      <c r="S248" s="2">
        <v>72080.100000000006</v>
      </c>
      <c r="T248" s="2">
        <v>79504.2</v>
      </c>
      <c r="U248" s="2">
        <v>68819.399999999994</v>
      </c>
      <c r="V248" s="2">
        <v>69883.399999999994</v>
      </c>
      <c r="W248" s="2">
        <v>104613</v>
      </c>
      <c r="X248" s="2">
        <v>73828.3</v>
      </c>
      <c r="Y248" s="2">
        <v>113733.5</v>
      </c>
      <c r="Z248" s="2">
        <v>90947.1</v>
      </c>
      <c r="AA248" s="2">
        <v>81963</v>
      </c>
      <c r="AB248" s="2">
        <v>51621.4</v>
      </c>
      <c r="AC248" s="2">
        <v>43042.9</v>
      </c>
      <c r="AD248" s="2">
        <v>116820.7</v>
      </c>
      <c r="AE248" s="2">
        <v>78407.899999999994</v>
      </c>
      <c r="AF248" s="2">
        <v>82173.7</v>
      </c>
      <c r="AG248" s="2">
        <v>52052</v>
      </c>
      <c r="AH248" s="2">
        <v>66250.399999999994</v>
      </c>
      <c r="AI248" s="2">
        <v>66671.7</v>
      </c>
      <c r="AJ248" s="2">
        <v>69622</v>
      </c>
      <c r="AK248" s="2">
        <v>84702.7</v>
      </c>
      <c r="AL248" s="2">
        <v>69200.600000000006</v>
      </c>
      <c r="AM248" s="2">
        <v>91849.5</v>
      </c>
      <c r="AN248" s="2">
        <v>86537.1</v>
      </c>
      <c r="AO248" s="2">
        <v>64499.7</v>
      </c>
      <c r="AP248" s="2">
        <v>63424.800000000003</v>
      </c>
      <c r="AQ248" s="2">
        <v>64769.599999999999</v>
      </c>
      <c r="AR248" s="2">
        <v>62770</v>
      </c>
      <c r="AS248" s="2">
        <v>88597.6</v>
      </c>
      <c r="AT248" s="2">
        <v>56602.400000000001</v>
      </c>
      <c r="AU248" s="2">
        <v>75712</v>
      </c>
      <c r="AV248" s="2">
        <v>72027.199999999997</v>
      </c>
      <c r="AW248" s="10" t="s">
        <v>895</v>
      </c>
      <c r="AX248" s="2">
        <f t="shared" si="668"/>
        <v>84251.691499999986</v>
      </c>
      <c r="AY248" s="2">
        <f t="shared" si="669"/>
        <v>76085.260749999987</v>
      </c>
      <c r="AZ248" s="2">
        <f t="shared" si="670"/>
        <v>72471.850000000006</v>
      </c>
      <c r="BA248" s="2">
        <f t="shared" si="671"/>
        <v>70324.800000000003</v>
      </c>
      <c r="BB248" s="2">
        <f t="shared" si="672"/>
        <v>61426.399999999994</v>
      </c>
      <c r="BC248" s="2">
        <f t="shared" si="673"/>
        <v>71191.850000000006</v>
      </c>
      <c r="BD248" s="2">
        <f t="shared" si="674"/>
        <v>70824.600000000006</v>
      </c>
      <c r="BE248" s="2">
        <f t="shared" si="675"/>
        <v>80682.25</v>
      </c>
      <c r="BF248" s="2">
        <f t="shared" si="676"/>
        <v>69571.649999999994</v>
      </c>
      <c r="BG248" s="2">
        <f t="shared" si="677"/>
        <v>77937.649999999994</v>
      </c>
      <c r="BH248" s="2">
        <f t="shared" si="678"/>
        <v>81044.25</v>
      </c>
      <c r="BI248" s="2">
        <f t="shared" si="679"/>
        <v>60965.05</v>
      </c>
      <c r="BJ248" s="2">
        <f t="shared" si="597"/>
        <v>876777.30225000007</v>
      </c>
    </row>
    <row r="249" spans="2:62" x14ac:dyDescent="0.25">
      <c r="B249" t="s">
        <v>284</v>
      </c>
      <c r="C249" t="s">
        <v>285</v>
      </c>
      <c r="D249" t="s">
        <v>52</v>
      </c>
      <c r="E249" t="s">
        <v>65</v>
      </c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>
        <v>18525.5</v>
      </c>
      <c r="AW249" s="10" t="s">
        <v>910</v>
      </c>
      <c r="AX249" s="2">
        <v>22444</v>
      </c>
      <c r="AY249" s="2">
        <v>21372</v>
      </c>
      <c r="AZ249" s="2">
        <v>23420</v>
      </c>
      <c r="BA249" s="2">
        <v>21310</v>
      </c>
      <c r="BB249" s="2">
        <v>21912</v>
      </c>
      <c r="BC249" s="2">
        <v>22369</v>
      </c>
      <c r="BD249" s="2">
        <v>18525</v>
      </c>
      <c r="BE249" s="2">
        <v>20556</v>
      </c>
      <c r="BF249" s="2">
        <v>19996</v>
      </c>
      <c r="BG249" s="2">
        <v>19798</v>
      </c>
      <c r="BH249" s="2">
        <v>21110</v>
      </c>
      <c r="BI249" s="2">
        <v>20893</v>
      </c>
      <c r="BJ249" s="2">
        <f t="shared" si="597"/>
        <v>253705</v>
      </c>
    </row>
    <row r="250" spans="2:62" x14ac:dyDescent="0.25">
      <c r="B250" t="s">
        <v>357</v>
      </c>
      <c r="C250" t="s">
        <v>358</v>
      </c>
      <c r="D250" t="s">
        <v>58</v>
      </c>
      <c r="E250" t="s">
        <v>65</v>
      </c>
      <c r="F250" s="2">
        <v>437.6</v>
      </c>
      <c r="G250" s="2">
        <v>156</v>
      </c>
      <c r="H250" s="2">
        <v>31.2</v>
      </c>
      <c r="I250" s="2">
        <v>7688.6</v>
      </c>
      <c r="J250" s="2">
        <v>11168.9</v>
      </c>
      <c r="K250" s="2">
        <v>13444.7</v>
      </c>
      <c r="L250" s="2">
        <v>9558.7999999999993</v>
      </c>
      <c r="M250" s="2">
        <v>12386.4</v>
      </c>
      <c r="N250" s="2">
        <v>9629.2999999999993</v>
      </c>
      <c r="O250" s="2">
        <v>13824.5</v>
      </c>
      <c r="P250" s="2">
        <v>24330.7</v>
      </c>
      <c r="Q250" s="2">
        <v>26168.9</v>
      </c>
      <c r="R250" s="2">
        <v>28429.7</v>
      </c>
      <c r="S250" s="2">
        <v>32052.400000000001</v>
      </c>
      <c r="T250" s="2">
        <v>25271.9</v>
      </c>
      <c r="U250" s="2">
        <v>20735.8</v>
      </c>
      <c r="V250" s="2">
        <v>41624.300000000003</v>
      </c>
      <c r="W250" s="2">
        <v>35816.6</v>
      </c>
      <c r="X250" s="2">
        <v>23682.799999999999</v>
      </c>
      <c r="Y250" s="2">
        <v>24250.3</v>
      </c>
      <c r="Z250" s="2">
        <v>49437.1</v>
      </c>
      <c r="AA250" s="2">
        <v>38445</v>
      </c>
      <c r="AB250" s="2">
        <v>39126.400000000001</v>
      </c>
      <c r="AC250" s="2">
        <v>20994.1</v>
      </c>
      <c r="AD250" s="2">
        <v>32207.4</v>
      </c>
      <c r="AE250" s="2">
        <v>26380.1</v>
      </c>
      <c r="AF250" s="2">
        <v>25957.8</v>
      </c>
      <c r="AG250" s="2">
        <v>37446.800000000003</v>
      </c>
      <c r="AH250" s="2">
        <v>35987.4</v>
      </c>
      <c r="AI250" s="2">
        <v>45084</v>
      </c>
      <c r="AJ250" s="2">
        <v>39564.699999999997</v>
      </c>
      <c r="AK250" s="2">
        <v>35691.5</v>
      </c>
      <c r="AL250" s="2">
        <v>37233.4</v>
      </c>
      <c r="AM250" s="2">
        <v>20807.900000000001</v>
      </c>
      <c r="AN250" s="2">
        <v>22466.2</v>
      </c>
      <c r="AO250" s="2">
        <v>38950</v>
      </c>
      <c r="AP250" s="2">
        <v>39245.699999999997</v>
      </c>
      <c r="AQ250" s="2">
        <v>24883</v>
      </c>
      <c r="AR250" s="2">
        <v>36303.300000000003</v>
      </c>
      <c r="AS250" s="2">
        <v>49847.199999999997</v>
      </c>
      <c r="AT250" s="2">
        <v>23240.799999999999</v>
      </c>
      <c r="AU250" s="2">
        <v>18686.7</v>
      </c>
      <c r="AV250" s="2">
        <v>32748.5</v>
      </c>
      <c r="AW250" s="10" t="s">
        <v>895</v>
      </c>
      <c r="AX250" s="2">
        <f>AVERAGE(AD250,AE250,AP250,AQ250)*1.042</f>
        <v>31967.570100000001</v>
      </c>
      <c r="AY250" s="2">
        <f>AVERAGE(AD250,AE250,AP250,AQ250)*0.941</f>
        <v>28868.98605</v>
      </c>
      <c r="AZ250" s="2">
        <f>AVERAGE(AF250,AR250)</f>
        <v>31130.550000000003</v>
      </c>
      <c r="BA250" s="2">
        <f t="shared" ref="BA250" si="680">AVERAGE(AG250,AS250)</f>
        <v>43647</v>
      </c>
      <c r="BB250" s="2">
        <f t="shared" ref="BB250" si="681">AVERAGE(AH250,AT250)</f>
        <v>29614.1</v>
      </c>
      <c r="BC250" s="2">
        <f t="shared" ref="BC250" si="682">AVERAGE(AI250,AU250)</f>
        <v>31885.35</v>
      </c>
      <c r="BD250" s="2">
        <f t="shared" ref="BD250" si="683">AVERAGE(AJ250,AV250)</f>
        <v>36156.6</v>
      </c>
      <c r="BE250" s="2">
        <f>+AK250</f>
        <v>35691.5</v>
      </c>
      <c r="BF250" s="2">
        <f t="shared" ref="BF250" si="684">+AL250</f>
        <v>37233.4</v>
      </c>
      <c r="BG250" s="2">
        <f t="shared" ref="BG250" si="685">+AM250</f>
        <v>20807.900000000001</v>
      </c>
      <c r="BH250" s="2">
        <f t="shared" ref="BH250" si="686">+AN250</f>
        <v>22466.2</v>
      </c>
      <c r="BI250" s="2">
        <f t="shared" ref="BI250" si="687">+AO250</f>
        <v>38950</v>
      </c>
      <c r="BJ250" s="2">
        <f t="shared" si="597"/>
        <v>388419.15615000011</v>
      </c>
    </row>
    <row r="251" spans="2:62" x14ac:dyDescent="0.25">
      <c r="B251" t="s">
        <v>69</v>
      </c>
      <c r="C251" t="s">
        <v>70</v>
      </c>
      <c r="D251" t="s">
        <v>58</v>
      </c>
      <c r="E251" t="s">
        <v>57</v>
      </c>
      <c r="F251" s="2">
        <v>38012</v>
      </c>
      <c r="G251" s="2">
        <v>34214.300000000003</v>
      </c>
      <c r="H251" s="2">
        <v>36583.300000000003</v>
      </c>
      <c r="I251" s="2">
        <v>32330.799999999999</v>
      </c>
      <c r="J251" s="2">
        <v>37528.9</v>
      </c>
      <c r="K251" s="2">
        <v>32562.5</v>
      </c>
      <c r="L251" s="2">
        <v>35094.6</v>
      </c>
      <c r="M251" s="2">
        <v>36682.400000000001</v>
      </c>
      <c r="N251" s="2">
        <v>34398.300000000003</v>
      </c>
      <c r="O251" s="2">
        <v>39467.199999999997</v>
      </c>
      <c r="P251" s="2">
        <v>35775.199999999997</v>
      </c>
      <c r="Q251" s="2">
        <v>31030.7</v>
      </c>
      <c r="R251" s="2">
        <v>35806.199999999997</v>
      </c>
      <c r="S251" s="2">
        <v>35039.699999999997</v>
      </c>
      <c r="T251" s="2">
        <v>39644.5</v>
      </c>
      <c r="U251" s="2">
        <v>37516.800000000003</v>
      </c>
      <c r="V251" s="2">
        <v>36327.199999999997</v>
      </c>
      <c r="W251" s="2">
        <v>36376.300000000003</v>
      </c>
      <c r="X251" s="2">
        <v>39658.5</v>
      </c>
      <c r="Y251" s="2">
        <v>36931.699999999997</v>
      </c>
      <c r="Z251" s="2">
        <v>38163.199999999997</v>
      </c>
      <c r="AA251" s="2">
        <v>35454.300000000003</v>
      </c>
      <c r="AB251" s="2">
        <v>36289.4</v>
      </c>
      <c r="AC251" s="2">
        <v>35736.5</v>
      </c>
      <c r="AD251" s="2">
        <v>38586.800000000003</v>
      </c>
      <c r="AE251" s="2">
        <v>33230.1</v>
      </c>
      <c r="AF251" s="2">
        <v>38053.5</v>
      </c>
      <c r="AG251" s="2">
        <v>36592.199999999997</v>
      </c>
      <c r="AH251" s="2">
        <v>38833.599999999999</v>
      </c>
      <c r="AI251" s="2">
        <v>40367</v>
      </c>
      <c r="AJ251" s="2">
        <v>39546.800000000003</v>
      </c>
      <c r="AK251" s="2">
        <v>41194.699999999997</v>
      </c>
      <c r="AL251" s="2">
        <v>38455.699999999997</v>
      </c>
      <c r="AM251" s="2">
        <v>36446.1</v>
      </c>
      <c r="AN251" s="2">
        <v>40851.800000000003</v>
      </c>
      <c r="AO251" s="2">
        <v>40867.199999999997</v>
      </c>
      <c r="AP251" s="2">
        <v>48651</v>
      </c>
      <c r="AQ251" s="2">
        <v>42222.1</v>
      </c>
      <c r="AR251" s="2">
        <v>50717.9</v>
      </c>
      <c r="AS251" s="2">
        <v>43534.400000000001</v>
      </c>
      <c r="AT251" s="2">
        <v>45498</v>
      </c>
      <c r="AU251" s="2">
        <v>53196</v>
      </c>
      <c r="AV251" s="2">
        <v>50689.599999999999</v>
      </c>
      <c r="AW251" s="10" t="s">
        <v>895</v>
      </c>
      <c r="AX251" s="2">
        <f t="shared" ref="AX251:AX261" si="688">AVERAGE(AD251,AE251,AP251,AQ251)*1.042</f>
        <v>42380.745000000003</v>
      </c>
      <c r="AY251" s="2">
        <f t="shared" ref="AY251:AY261" si="689">AVERAGE(AD251,AE251,AP251,AQ251)*0.941</f>
        <v>38272.822499999995</v>
      </c>
      <c r="AZ251" s="2">
        <f t="shared" ref="AZ251:AZ261" si="690">AVERAGE(AF251,AR251)</f>
        <v>44385.7</v>
      </c>
      <c r="BA251" s="2">
        <f t="shared" ref="BA251:BA262" si="691">AVERAGE(AG251,AS251)</f>
        <v>40063.300000000003</v>
      </c>
      <c r="BB251" s="2">
        <f t="shared" ref="BB251:BB262" si="692">AVERAGE(AH251,AT251)</f>
        <v>42165.8</v>
      </c>
      <c r="BC251" s="2">
        <f t="shared" ref="BC251:BC262" si="693">AVERAGE(AI251,AU251)</f>
        <v>46781.5</v>
      </c>
      <c r="BD251" s="2">
        <f t="shared" ref="BD251:BD262" si="694">AVERAGE(AJ251,AV251)</f>
        <v>45118.2</v>
      </c>
      <c r="BE251" s="2">
        <f t="shared" ref="BE251:BE261" si="695">AVERAGE(M251,AK251)</f>
        <v>38938.550000000003</v>
      </c>
      <c r="BF251" s="2">
        <f t="shared" ref="BF251:BF261" si="696">AVERAGE(N251,AL251)</f>
        <v>36427</v>
      </c>
      <c r="BG251" s="2">
        <f t="shared" ref="BG251:BG261" si="697">AVERAGE(O251,AM251)</f>
        <v>37956.649999999994</v>
      </c>
      <c r="BH251" s="2">
        <f t="shared" ref="BH251:BH261" si="698">AVERAGE(P251,AN251)</f>
        <v>38313.5</v>
      </c>
      <c r="BI251" s="2">
        <f t="shared" ref="BI251:BI261" si="699">AVERAGE(Q251,AO251)</f>
        <v>35948.949999999997</v>
      </c>
      <c r="BJ251" s="2">
        <f t="shared" si="597"/>
        <v>486752.71749999997</v>
      </c>
    </row>
    <row r="252" spans="2:62" x14ac:dyDescent="0.25">
      <c r="B252" t="s">
        <v>204</v>
      </c>
      <c r="C252" t="s">
        <v>205</v>
      </c>
      <c r="D252" t="s">
        <v>58</v>
      </c>
      <c r="E252" t="s">
        <v>65</v>
      </c>
      <c r="F252" s="2">
        <v>104373</v>
      </c>
      <c r="G252" s="2">
        <v>94580.2</v>
      </c>
      <c r="H252" s="2">
        <v>100079.2</v>
      </c>
      <c r="I252" s="2">
        <v>96283.199999999997</v>
      </c>
      <c r="J252" s="2">
        <v>96710.1</v>
      </c>
      <c r="K252" s="2">
        <v>100789.6</v>
      </c>
      <c r="L252" s="2">
        <v>106671.3</v>
      </c>
      <c r="M252" s="2">
        <v>101869.8</v>
      </c>
      <c r="N252" s="2">
        <v>103904.4</v>
      </c>
      <c r="O252" s="2">
        <v>99482.8</v>
      </c>
      <c r="P252" s="2">
        <v>106033</v>
      </c>
      <c r="Q252" s="2">
        <v>96012.3</v>
      </c>
      <c r="R252" s="2">
        <v>118452.2</v>
      </c>
      <c r="S252" s="2">
        <v>94377.600000000006</v>
      </c>
      <c r="T252" s="2">
        <v>113846.6</v>
      </c>
      <c r="U252" s="2">
        <v>105879.4</v>
      </c>
      <c r="V252" s="2">
        <v>111608.2</v>
      </c>
      <c r="W252" s="2">
        <v>115750.39999999999</v>
      </c>
      <c r="X252" s="2">
        <v>110745.7</v>
      </c>
      <c r="Y252" s="2">
        <v>102340.7</v>
      </c>
      <c r="Z252" s="2">
        <v>102040.6</v>
      </c>
      <c r="AA252" s="2">
        <v>103570</v>
      </c>
      <c r="AB252" s="2">
        <v>102015.3</v>
      </c>
      <c r="AC252" s="2">
        <v>101310.2</v>
      </c>
      <c r="AD252" s="2">
        <v>110269.3</v>
      </c>
      <c r="AE252" s="2">
        <v>109704.6</v>
      </c>
      <c r="AF252" s="2">
        <v>105384.5</v>
      </c>
      <c r="AG252" s="2">
        <v>117512.2</v>
      </c>
      <c r="AH252" s="2">
        <v>112619.7</v>
      </c>
      <c r="AI252" s="2">
        <v>103626.9</v>
      </c>
      <c r="AJ252" s="2">
        <v>106801.2</v>
      </c>
      <c r="AK252" s="2">
        <v>103020.5</v>
      </c>
      <c r="AL252" s="2">
        <v>112636.3</v>
      </c>
      <c r="AM252" s="2">
        <v>101393.3</v>
      </c>
      <c r="AN252" s="2">
        <v>114866.4</v>
      </c>
      <c r="AO252" s="2">
        <v>100518.6</v>
      </c>
      <c r="AP252" s="2">
        <v>115276.5</v>
      </c>
      <c r="AQ252" s="2">
        <v>94537.5</v>
      </c>
      <c r="AR252" s="2">
        <v>99775.1</v>
      </c>
      <c r="AS252" s="2">
        <v>96018.6</v>
      </c>
      <c r="AT252" s="2">
        <v>107515.2</v>
      </c>
      <c r="AU252" s="2">
        <v>86735.7</v>
      </c>
      <c r="AV252" s="2">
        <v>90615.2</v>
      </c>
      <c r="AW252" s="10" t="s">
        <v>895</v>
      </c>
      <c r="AX252" s="2">
        <f t="shared" si="688"/>
        <v>111959.74795</v>
      </c>
      <c r="AY252" s="2">
        <f t="shared" si="689"/>
        <v>101107.603475</v>
      </c>
      <c r="AZ252" s="2">
        <f t="shared" si="690"/>
        <v>102579.8</v>
      </c>
      <c r="BA252" s="2">
        <f t="shared" si="691"/>
        <v>106765.4</v>
      </c>
      <c r="BB252" s="2">
        <f t="shared" si="692"/>
        <v>110067.45</v>
      </c>
      <c r="BC252" s="2">
        <f t="shared" si="693"/>
        <v>95181.299999999988</v>
      </c>
      <c r="BD252" s="2">
        <f t="shared" si="694"/>
        <v>98708.2</v>
      </c>
      <c r="BE252" s="2">
        <f t="shared" si="695"/>
        <v>102445.15</v>
      </c>
      <c r="BF252" s="2">
        <f t="shared" si="696"/>
        <v>108270.35</v>
      </c>
      <c r="BG252" s="2">
        <f t="shared" si="697"/>
        <v>100438.05</v>
      </c>
      <c r="BH252" s="2">
        <f t="shared" si="698"/>
        <v>110449.7</v>
      </c>
      <c r="BI252" s="2">
        <f t="shared" si="699"/>
        <v>98265.450000000012</v>
      </c>
      <c r="BJ252" s="2">
        <f t="shared" si="597"/>
        <v>1246238.2014249999</v>
      </c>
    </row>
    <row r="253" spans="2:62" x14ac:dyDescent="0.25">
      <c r="B253" t="s">
        <v>630</v>
      </c>
      <c r="C253" t="s">
        <v>631</v>
      </c>
      <c r="D253" t="s">
        <v>58</v>
      </c>
      <c r="E253" t="s">
        <v>57</v>
      </c>
      <c r="F253" s="2">
        <v>231754.6</v>
      </c>
      <c r="G253" s="2">
        <v>223288</v>
      </c>
      <c r="H253" s="2">
        <v>205691.2</v>
      </c>
      <c r="I253" s="2">
        <v>214697.60000000001</v>
      </c>
      <c r="J253" s="2">
        <v>226584.8</v>
      </c>
      <c r="K253" s="2">
        <v>224140.79999999999</v>
      </c>
      <c r="L253" s="2">
        <v>180686.4</v>
      </c>
      <c r="M253" s="2">
        <v>181033.5</v>
      </c>
      <c r="N253" s="2">
        <v>181370.2</v>
      </c>
      <c r="O253" s="2">
        <v>189694.8</v>
      </c>
      <c r="P253" s="2">
        <v>243526.8</v>
      </c>
      <c r="Q253" s="2">
        <v>236124</v>
      </c>
      <c r="R253" s="2">
        <v>256696.7</v>
      </c>
      <c r="S253" s="2">
        <v>227499.9</v>
      </c>
      <c r="T253" s="2">
        <v>244613.6</v>
      </c>
      <c r="U253" s="2">
        <v>199414.39999999999</v>
      </c>
      <c r="V253" s="2">
        <v>237215</v>
      </c>
      <c r="W253" s="2">
        <v>234539.8</v>
      </c>
      <c r="X253" s="2">
        <v>257026.5</v>
      </c>
      <c r="Y253" s="2">
        <v>219182.6</v>
      </c>
      <c r="Z253" s="2">
        <v>239827.7</v>
      </c>
      <c r="AA253" s="2">
        <v>251384.8</v>
      </c>
      <c r="AB253" s="2">
        <v>231754.7</v>
      </c>
      <c r="AC253" s="2">
        <v>238642.7</v>
      </c>
      <c r="AD253" s="2">
        <v>311038.59999999998</v>
      </c>
      <c r="AE253" s="2">
        <v>180115.4</v>
      </c>
      <c r="AF253" s="2">
        <v>226336.6</v>
      </c>
      <c r="AG253" s="2">
        <v>452712.3</v>
      </c>
      <c r="AH253" s="2">
        <v>223575.5</v>
      </c>
      <c r="AI253" s="2">
        <v>206180.6</v>
      </c>
      <c r="AJ253" s="2">
        <v>211080.2</v>
      </c>
      <c r="AK253" s="2">
        <v>216062</v>
      </c>
      <c r="AL253" s="2">
        <v>221683</v>
      </c>
      <c r="AM253" s="2">
        <v>264768.59999999998</v>
      </c>
      <c r="AN253" s="2">
        <v>256120</v>
      </c>
      <c r="AO253" s="2">
        <v>231425.6</v>
      </c>
      <c r="AP253" s="2">
        <v>231868.9</v>
      </c>
      <c r="AQ253" s="2">
        <v>268947.20000000001</v>
      </c>
      <c r="AR253" s="2">
        <v>297500.79999999999</v>
      </c>
      <c r="AS253" s="2">
        <v>201427.20000000001</v>
      </c>
      <c r="AT253" s="2">
        <v>244414.8</v>
      </c>
      <c r="AU253" s="2">
        <v>199461.6</v>
      </c>
      <c r="AV253" s="2">
        <v>261634.3</v>
      </c>
      <c r="AW253" s="10" t="s">
        <v>895</v>
      </c>
      <c r="AX253" s="2">
        <f t="shared" si="688"/>
        <v>258408.21105000004</v>
      </c>
      <c r="AY253" s="2">
        <f t="shared" si="689"/>
        <v>233360.966025</v>
      </c>
      <c r="AZ253" s="2">
        <f t="shared" si="690"/>
        <v>261918.7</v>
      </c>
      <c r="BA253" s="2">
        <f t="shared" si="691"/>
        <v>327069.75</v>
      </c>
      <c r="BB253" s="2">
        <f t="shared" si="692"/>
        <v>233995.15</v>
      </c>
      <c r="BC253" s="2">
        <f t="shared" si="693"/>
        <v>202821.1</v>
      </c>
      <c r="BD253" s="2">
        <f t="shared" si="694"/>
        <v>236357.25</v>
      </c>
      <c r="BE253" s="2">
        <f t="shared" si="695"/>
        <v>198547.75</v>
      </c>
      <c r="BF253" s="2">
        <f t="shared" si="696"/>
        <v>201526.6</v>
      </c>
      <c r="BG253" s="2">
        <f t="shared" si="697"/>
        <v>227231.69999999998</v>
      </c>
      <c r="BH253" s="2">
        <f t="shared" si="698"/>
        <v>249823.4</v>
      </c>
      <c r="BI253" s="2">
        <f t="shared" si="699"/>
        <v>233774.8</v>
      </c>
      <c r="BJ253" s="2">
        <f t="shared" si="597"/>
        <v>2864835.3770749997</v>
      </c>
    </row>
    <row r="254" spans="2:62" x14ac:dyDescent="0.25">
      <c r="B254" t="s">
        <v>214</v>
      </c>
      <c r="C254" t="s">
        <v>215</v>
      </c>
      <c r="D254" t="s">
        <v>184</v>
      </c>
      <c r="E254" t="s">
        <v>65</v>
      </c>
      <c r="F254" s="2">
        <v>58240</v>
      </c>
      <c r="G254" s="2">
        <v>46748</v>
      </c>
      <c r="H254" s="2">
        <v>53216.800000000003</v>
      </c>
      <c r="I254" s="2">
        <v>53996.6</v>
      </c>
      <c r="J254" s="2">
        <v>45897.8</v>
      </c>
      <c r="K254" s="2">
        <v>32249.9</v>
      </c>
      <c r="L254" s="2">
        <v>30414</v>
      </c>
      <c r="M254" s="2">
        <v>28706.9</v>
      </c>
      <c r="N254" s="2">
        <v>27755.7</v>
      </c>
      <c r="O254" s="2">
        <v>27248.2</v>
      </c>
      <c r="P254" s="2">
        <v>25128</v>
      </c>
      <c r="Q254" s="2">
        <v>42960.800000000003</v>
      </c>
      <c r="R254" s="2">
        <v>54444.7</v>
      </c>
      <c r="S254" s="2">
        <v>38963.599999999999</v>
      </c>
      <c r="T254" s="2">
        <v>55406.8</v>
      </c>
      <c r="U254" s="2">
        <v>55051.199999999997</v>
      </c>
      <c r="V254" s="2">
        <v>38157.9</v>
      </c>
      <c r="W254" s="2">
        <v>29548.3</v>
      </c>
      <c r="X254" s="2">
        <v>34020.1</v>
      </c>
      <c r="Y254" s="2">
        <v>32760.799999999999</v>
      </c>
      <c r="Z254" s="2">
        <v>31737.3</v>
      </c>
      <c r="AA254" s="2">
        <v>29169</v>
      </c>
      <c r="AB254" s="2">
        <v>29403.7</v>
      </c>
      <c r="AC254" s="2">
        <v>45040.6</v>
      </c>
      <c r="AD254" s="2">
        <v>52400.1</v>
      </c>
      <c r="AE254" s="2">
        <v>40027</v>
      </c>
      <c r="AF254" s="2">
        <v>55418.3</v>
      </c>
      <c r="AG254" s="2">
        <v>47684.2</v>
      </c>
      <c r="AH254" s="2">
        <v>42315.6</v>
      </c>
      <c r="AI254" s="2">
        <v>40444.400000000001</v>
      </c>
      <c r="AJ254" s="2">
        <v>36453.199999999997</v>
      </c>
      <c r="AK254" s="2">
        <v>39576.800000000003</v>
      </c>
      <c r="AL254" s="2">
        <v>37354.6</v>
      </c>
      <c r="AM254" s="2">
        <v>37425.599999999999</v>
      </c>
      <c r="AN254" s="2">
        <v>38498.400000000001</v>
      </c>
      <c r="AO254" s="2">
        <v>48838.3</v>
      </c>
      <c r="AP254" s="2">
        <v>60014</v>
      </c>
      <c r="AQ254" s="2">
        <v>55540.800000000003</v>
      </c>
      <c r="AR254" s="2">
        <v>50964.4</v>
      </c>
      <c r="AS254" s="2">
        <v>43149.599999999999</v>
      </c>
      <c r="AT254" s="2">
        <v>36111.800000000003</v>
      </c>
      <c r="AU254" s="2">
        <v>40965.599999999999</v>
      </c>
      <c r="AV254" s="2">
        <v>34686.1</v>
      </c>
      <c r="AW254" s="10" t="s">
        <v>895</v>
      </c>
      <c r="AX254" s="2">
        <f t="shared" si="688"/>
        <v>54179.284950000008</v>
      </c>
      <c r="AY254" s="2">
        <f t="shared" si="689"/>
        <v>48927.741975000004</v>
      </c>
      <c r="AZ254" s="2">
        <f t="shared" si="690"/>
        <v>53191.350000000006</v>
      </c>
      <c r="BA254" s="2">
        <f t="shared" si="691"/>
        <v>45416.899999999994</v>
      </c>
      <c r="BB254" s="2">
        <f t="shared" si="692"/>
        <v>39213.699999999997</v>
      </c>
      <c r="BC254" s="2">
        <f t="shared" si="693"/>
        <v>40705</v>
      </c>
      <c r="BD254" s="2">
        <f t="shared" si="694"/>
        <v>35569.649999999994</v>
      </c>
      <c r="BE254" s="2">
        <f t="shared" si="695"/>
        <v>34141.850000000006</v>
      </c>
      <c r="BF254" s="2">
        <f t="shared" si="696"/>
        <v>32555.15</v>
      </c>
      <c r="BG254" s="2">
        <f t="shared" si="697"/>
        <v>32336.9</v>
      </c>
      <c r="BH254" s="2">
        <f t="shared" si="698"/>
        <v>31813.200000000001</v>
      </c>
      <c r="BI254" s="2">
        <f t="shared" si="699"/>
        <v>45899.55</v>
      </c>
      <c r="BJ254" s="2">
        <f t="shared" si="597"/>
        <v>493950.27692500001</v>
      </c>
    </row>
    <row r="255" spans="2:62" x14ac:dyDescent="0.25">
      <c r="B255" t="s">
        <v>644</v>
      </c>
      <c r="C255" t="s">
        <v>645</v>
      </c>
      <c r="D255" t="s">
        <v>58</v>
      </c>
      <c r="E255" t="s">
        <v>65</v>
      </c>
      <c r="F255" s="2">
        <v>49944.800000000003</v>
      </c>
      <c r="G255" s="2">
        <v>41038.400000000001</v>
      </c>
      <c r="H255" s="2">
        <v>45354.400000000001</v>
      </c>
      <c r="I255" s="2">
        <v>40780.6</v>
      </c>
      <c r="J255" s="2">
        <v>38360.9</v>
      </c>
      <c r="K255" s="2">
        <v>34134.699999999997</v>
      </c>
      <c r="L255" s="2">
        <v>36515.599999999999</v>
      </c>
      <c r="M255" s="2">
        <v>34882.699999999997</v>
      </c>
      <c r="N255" s="2">
        <v>33721.199999999997</v>
      </c>
      <c r="O255" s="2">
        <v>33963.599999999999</v>
      </c>
      <c r="P255" s="2">
        <v>37865.4</v>
      </c>
      <c r="Q255" s="2">
        <v>40143</v>
      </c>
      <c r="R255" s="2">
        <v>41823.199999999997</v>
      </c>
      <c r="S255" s="2">
        <v>41442.800000000003</v>
      </c>
      <c r="T255" s="2">
        <v>42647</v>
      </c>
      <c r="U255" s="2">
        <v>42603.6</v>
      </c>
      <c r="V255" s="2">
        <v>44015.7</v>
      </c>
      <c r="W255" s="2">
        <v>25438.5</v>
      </c>
      <c r="X255" s="2">
        <v>40891.5</v>
      </c>
      <c r="Y255" s="2">
        <v>39963</v>
      </c>
      <c r="Z255" s="2">
        <v>35667.199999999997</v>
      </c>
      <c r="AA255" s="2">
        <v>36243.4</v>
      </c>
      <c r="AB255" s="2">
        <v>42633</v>
      </c>
      <c r="AC255" s="2">
        <v>46348.800000000003</v>
      </c>
      <c r="AD255" s="2">
        <v>39185.1</v>
      </c>
      <c r="AE255" s="2">
        <v>35145.599999999999</v>
      </c>
      <c r="AF255" s="2">
        <v>47579.199999999997</v>
      </c>
      <c r="AG255" s="2">
        <v>44790</v>
      </c>
      <c r="AH255" s="2">
        <v>38637.699999999997</v>
      </c>
      <c r="AI255" s="2">
        <v>45236.4</v>
      </c>
      <c r="AJ255" s="2">
        <v>42708.1</v>
      </c>
      <c r="AK255" s="2">
        <v>43345.9</v>
      </c>
      <c r="AL255" s="2">
        <v>37218.5</v>
      </c>
      <c r="AM255" s="2">
        <v>42897.9</v>
      </c>
      <c r="AN255" s="2">
        <v>43692.4</v>
      </c>
      <c r="AO255" s="2">
        <v>41137.800000000003</v>
      </c>
      <c r="AP255" s="2">
        <v>42106.9</v>
      </c>
      <c r="AQ255" s="2">
        <v>47460.4</v>
      </c>
      <c r="AR255" s="2">
        <v>44327.1</v>
      </c>
      <c r="AS255" s="2">
        <v>49639.199999999997</v>
      </c>
      <c r="AT255" s="2">
        <v>50608.800000000003</v>
      </c>
      <c r="AU255" s="2">
        <v>48984</v>
      </c>
      <c r="AV255" s="2">
        <v>56465.3</v>
      </c>
      <c r="AW255" s="10" t="s">
        <v>895</v>
      </c>
      <c r="AX255" s="2">
        <f t="shared" si="688"/>
        <v>42695.429000000004</v>
      </c>
      <c r="AY255" s="2">
        <f t="shared" si="689"/>
        <v>38557.004499999995</v>
      </c>
      <c r="AZ255" s="2">
        <f t="shared" si="690"/>
        <v>45953.149999999994</v>
      </c>
      <c r="BA255" s="2">
        <f t="shared" si="691"/>
        <v>47214.6</v>
      </c>
      <c r="BB255" s="2">
        <f t="shared" si="692"/>
        <v>44623.25</v>
      </c>
      <c r="BC255" s="2">
        <f t="shared" si="693"/>
        <v>47110.2</v>
      </c>
      <c r="BD255" s="2">
        <f t="shared" si="694"/>
        <v>49586.7</v>
      </c>
      <c r="BE255" s="2">
        <f t="shared" si="695"/>
        <v>39114.300000000003</v>
      </c>
      <c r="BF255" s="2">
        <f t="shared" si="696"/>
        <v>35469.85</v>
      </c>
      <c r="BG255" s="2">
        <f t="shared" si="697"/>
        <v>38430.75</v>
      </c>
      <c r="BH255" s="2">
        <f t="shared" si="698"/>
        <v>40778.9</v>
      </c>
      <c r="BI255" s="2">
        <f t="shared" si="699"/>
        <v>40640.400000000001</v>
      </c>
      <c r="BJ255" s="2">
        <f t="shared" si="597"/>
        <v>510174.53350000002</v>
      </c>
    </row>
    <row r="256" spans="2:62" x14ac:dyDescent="0.25">
      <c r="B256" t="s">
        <v>620</v>
      </c>
      <c r="C256" t="s">
        <v>621</v>
      </c>
      <c r="D256" t="s">
        <v>58</v>
      </c>
      <c r="E256" t="s">
        <v>65</v>
      </c>
      <c r="F256" s="2">
        <v>67475.199999999997</v>
      </c>
      <c r="G256" s="2">
        <v>54029.2</v>
      </c>
      <c r="H256" s="2">
        <v>59919.9</v>
      </c>
      <c r="I256" s="2">
        <v>55211.199999999997</v>
      </c>
      <c r="J256" s="2">
        <v>50003.199999999997</v>
      </c>
      <c r="K256" s="2">
        <v>43711.199999999997</v>
      </c>
      <c r="L256" s="2">
        <v>42191.9</v>
      </c>
      <c r="M256" s="2">
        <v>43713.1</v>
      </c>
      <c r="N256" s="2">
        <v>42391.8</v>
      </c>
      <c r="O256" s="2">
        <v>45256</v>
      </c>
      <c r="P256" s="2">
        <v>54370.5</v>
      </c>
      <c r="Q256" s="2">
        <v>57211.199999999997</v>
      </c>
      <c r="R256" s="2">
        <v>55751.5</v>
      </c>
      <c r="S256" s="2">
        <v>55197.9</v>
      </c>
      <c r="T256" s="2">
        <v>56923.4</v>
      </c>
      <c r="U256" s="2">
        <v>46727.6</v>
      </c>
      <c r="V256" s="2">
        <v>48549</v>
      </c>
      <c r="W256" s="2">
        <v>48410.3</v>
      </c>
      <c r="X256" s="2">
        <v>45427.3</v>
      </c>
      <c r="Y256" s="2">
        <v>71820.7</v>
      </c>
      <c r="Z256" s="2">
        <v>37005</v>
      </c>
      <c r="AA256" s="2">
        <v>37527</v>
      </c>
      <c r="AB256" s="2">
        <v>43921.5</v>
      </c>
      <c r="AC256" s="2">
        <v>60113.3</v>
      </c>
      <c r="AD256" s="2">
        <v>55681.9</v>
      </c>
      <c r="AE256" s="2">
        <v>53049.9</v>
      </c>
      <c r="AF256" s="2">
        <v>58422</v>
      </c>
      <c r="AG256" s="2">
        <v>49670.2</v>
      </c>
      <c r="AH256" s="2">
        <v>43327</v>
      </c>
      <c r="AI256" s="2">
        <v>40155</v>
      </c>
      <c r="AJ256" s="2">
        <v>41567.800000000003</v>
      </c>
      <c r="AK256" s="2">
        <v>40187.5</v>
      </c>
      <c r="AL256" s="2">
        <v>42385.5</v>
      </c>
      <c r="AM256" s="2">
        <v>45925.599999999999</v>
      </c>
      <c r="AN256" s="2">
        <v>52560</v>
      </c>
      <c r="AO256" s="2">
        <v>56834.6</v>
      </c>
      <c r="AP256" s="2">
        <v>65061.2</v>
      </c>
      <c r="AQ256" s="2">
        <v>51115.4</v>
      </c>
      <c r="AR256" s="2">
        <v>65616.399999999994</v>
      </c>
      <c r="AS256" s="2">
        <v>63373.4</v>
      </c>
      <c r="AT256" s="2">
        <v>31420.6</v>
      </c>
      <c r="AU256" s="2">
        <v>28296</v>
      </c>
      <c r="AV256" s="2">
        <v>26179.4</v>
      </c>
      <c r="AW256" s="10" t="s">
        <v>895</v>
      </c>
      <c r="AX256" s="2">
        <f t="shared" si="688"/>
        <v>58588.638200000001</v>
      </c>
      <c r="AY256" s="2">
        <f t="shared" si="689"/>
        <v>52909.701099999998</v>
      </c>
      <c r="AZ256" s="2">
        <f t="shared" si="690"/>
        <v>62019.199999999997</v>
      </c>
      <c r="BA256" s="2">
        <f t="shared" si="691"/>
        <v>56521.8</v>
      </c>
      <c r="BB256" s="2">
        <f t="shared" si="692"/>
        <v>37373.800000000003</v>
      </c>
      <c r="BC256" s="2">
        <f t="shared" si="693"/>
        <v>34225.5</v>
      </c>
      <c r="BD256" s="2">
        <f t="shared" si="694"/>
        <v>33873.600000000006</v>
      </c>
      <c r="BE256" s="2">
        <f t="shared" si="695"/>
        <v>41950.3</v>
      </c>
      <c r="BF256" s="2">
        <f t="shared" si="696"/>
        <v>42388.65</v>
      </c>
      <c r="BG256" s="2">
        <f t="shared" si="697"/>
        <v>45590.8</v>
      </c>
      <c r="BH256" s="2">
        <f t="shared" si="698"/>
        <v>53465.25</v>
      </c>
      <c r="BI256" s="2">
        <f t="shared" si="699"/>
        <v>57022.899999999994</v>
      </c>
      <c r="BJ256" s="2">
        <f t="shared" si="597"/>
        <v>575930.13930000004</v>
      </c>
    </row>
    <row r="257" spans="1:62" x14ac:dyDescent="0.25">
      <c r="B257" t="s">
        <v>710</v>
      </c>
      <c r="C257" t="s">
        <v>711</v>
      </c>
      <c r="D257" t="s">
        <v>58</v>
      </c>
      <c r="E257" t="s">
        <v>65</v>
      </c>
      <c r="F257" s="2">
        <v>81233.600000000006</v>
      </c>
      <c r="G257" s="2">
        <v>67019.600000000006</v>
      </c>
      <c r="H257" s="2">
        <v>66197.2</v>
      </c>
      <c r="I257" s="2">
        <v>63180</v>
      </c>
      <c r="J257" s="2">
        <v>84283.7</v>
      </c>
      <c r="K257" s="2">
        <v>48235.199999999997</v>
      </c>
      <c r="L257" s="2">
        <v>52266.7</v>
      </c>
      <c r="M257" s="2">
        <v>52546.6</v>
      </c>
      <c r="N257" s="2">
        <v>47310.6</v>
      </c>
      <c r="O257" s="2">
        <v>54141.8</v>
      </c>
      <c r="P257" s="2">
        <v>68684.800000000003</v>
      </c>
      <c r="Q257" s="2">
        <v>75701.399999999994</v>
      </c>
      <c r="R257" s="2">
        <v>74680.2</v>
      </c>
      <c r="S257" s="2">
        <v>66629.899999999994</v>
      </c>
      <c r="T257" s="2">
        <v>56739.6</v>
      </c>
      <c r="U257" s="2">
        <v>35478.6</v>
      </c>
      <c r="V257" s="2">
        <v>38487.1</v>
      </c>
      <c r="W257" s="2">
        <v>38600.400000000001</v>
      </c>
      <c r="X257" s="2">
        <v>40747.199999999997</v>
      </c>
      <c r="Y257" s="2">
        <v>39575.199999999997</v>
      </c>
      <c r="Z257" s="2">
        <v>40896.1</v>
      </c>
      <c r="AA257" s="2">
        <v>46717.4</v>
      </c>
      <c r="AB257" s="2">
        <v>56702.400000000001</v>
      </c>
      <c r="AC257" s="2">
        <v>67267.3</v>
      </c>
      <c r="AD257" s="2">
        <v>64935.3</v>
      </c>
      <c r="AE257" s="2">
        <v>59220.7</v>
      </c>
      <c r="AF257" s="2">
        <v>65061.1</v>
      </c>
      <c r="AG257" s="2">
        <v>58971.5</v>
      </c>
      <c r="AH257" s="2">
        <v>56524</v>
      </c>
      <c r="AI257" s="2">
        <v>50881.2</v>
      </c>
      <c r="AJ257" s="2">
        <v>50804.800000000003</v>
      </c>
      <c r="AK257" s="2">
        <v>49398.1</v>
      </c>
      <c r="AL257" s="2">
        <v>45545.8</v>
      </c>
      <c r="AM257" s="2">
        <v>54351</v>
      </c>
      <c r="AN257" s="2">
        <v>62152.5</v>
      </c>
      <c r="AO257" s="2">
        <v>64114.2</v>
      </c>
      <c r="AP257" s="2">
        <v>71553.8</v>
      </c>
      <c r="AQ257" s="2">
        <v>63728.9</v>
      </c>
      <c r="AR257" s="2">
        <v>63772.800000000003</v>
      </c>
      <c r="AS257" s="2">
        <v>59109.2</v>
      </c>
      <c r="AT257" s="2">
        <v>50470.9</v>
      </c>
      <c r="AU257" s="2">
        <v>45009.599999999999</v>
      </c>
      <c r="AV257" s="2">
        <v>46370.6</v>
      </c>
      <c r="AW257" s="10" t="s">
        <v>895</v>
      </c>
      <c r="AX257" s="2">
        <f t="shared" si="688"/>
        <v>67583.781350000005</v>
      </c>
      <c r="AY257" s="2">
        <f t="shared" si="689"/>
        <v>61032.954174999992</v>
      </c>
      <c r="AZ257" s="2">
        <f t="shared" si="690"/>
        <v>64416.95</v>
      </c>
      <c r="BA257" s="2">
        <f t="shared" si="691"/>
        <v>59040.35</v>
      </c>
      <c r="BB257" s="2">
        <f t="shared" si="692"/>
        <v>53497.45</v>
      </c>
      <c r="BC257" s="2">
        <f t="shared" si="693"/>
        <v>47945.399999999994</v>
      </c>
      <c r="BD257" s="2">
        <f t="shared" si="694"/>
        <v>48587.7</v>
      </c>
      <c r="BE257" s="2">
        <f t="shared" si="695"/>
        <v>50972.35</v>
      </c>
      <c r="BF257" s="2">
        <f t="shared" si="696"/>
        <v>46428.2</v>
      </c>
      <c r="BG257" s="2">
        <f t="shared" si="697"/>
        <v>54246.400000000001</v>
      </c>
      <c r="BH257" s="2">
        <f t="shared" si="698"/>
        <v>65418.65</v>
      </c>
      <c r="BI257" s="2">
        <f t="shared" si="699"/>
        <v>69907.799999999988</v>
      </c>
      <c r="BJ257" s="2">
        <f t="shared" si="597"/>
        <v>689077.98552499991</v>
      </c>
    </row>
    <row r="258" spans="1:62" x14ac:dyDescent="0.25">
      <c r="B258" t="s">
        <v>306</v>
      </c>
      <c r="C258" t="s">
        <v>307</v>
      </c>
      <c r="D258" t="s">
        <v>52</v>
      </c>
      <c r="E258" t="s">
        <v>65</v>
      </c>
      <c r="F258" s="2">
        <v>32572.9</v>
      </c>
      <c r="G258" s="2">
        <v>27471.200000000001</v>
      </c>
      <c r="H258" s="2">
        <v>33352.800000000003</v>
      </c>
      <c r="I258" s="2">
        <v>29234.400000000001</v>
      </c>
      <c r="J258" s="2">
        <v>36489.699999999997</v>
      </c>
      <c r="K258" s="2">
        <v>28908.6</v>
      </c>
      <c r="L258" s="2">
        <v>30959.3</v>
      </c>
      <c r="M258" s="2">
        <v>26867.7</v>
      </c>
      <c r="N258" s="2">
        <v>34641.800000000003</v>
      </c>
      <c r="O258" s="2">
        <v>31309.599999999999</v>
      </c>
      <c r="P258" s="2">
        <v>30501.4</v>
      </c>
      <c r="Q258" s="2">
        <v>36714.6</v>
      </c>
      <c r="R258" s="2">
        <v>41822.6</v>
      </c>
      <c r="S258" s="2">
        <v>35944.9</v>
      </c>
      <c r="T258" s="2">
        <v>29371.7</v>
      </c>
      <c r="U258" s="2">
        <v>33251.9</v>
      </c>
      <c r="V258" s="2">
        <v>31348.6</v>
      </c>
      <c r="W258" s="2">
        <v>0</v>
      </c>
      <c r="X258" s="2">
        <v>53161.7</v>
      </c>
      <c r="Y258" s="2">
        <v>20570.2</v>
      </c>
      <c r="Z258" s="2">
        <v>28000.1</v>
      </c>
      <c r="AA258" s="2">
        <v>27891.1</v>
      </c>
      <c r="AB258" s="2">
        <v>25794.9</v>
      </c>
      <c r="AC258" s="2">
        <v>28620.9</v>
      </c>
      <c r="AD258" s="2">
        <v>36243.9</v>
      </c>
      <c r="AE258" s="2">
        <v>34573.5</v>
      </c>
      <c r="AF258" s="2">
        <v>38503.300000000003</v>
      </c>
      <c r="AG258" s="2">
        <v>35663.4</v>
      </c>
      <c r="AH258" s="2">
        <v>35979.4</v>
      </c>
      <c r="AI258" s="2">
        <v>36074</v>
      </c>
      <c r="AJ258" s="2">
        <v>28292.400000000001</v>
      </c>
      <c r="AK258" s="2">
        <v>23712.799999999999</v>
      </c>
      <c r="AL258" s="2">
        <v>20521.2</v>
      </c>
      <c r="AM258" s="2">
        <v>26507.200000000001</v>
      </c>
      <c r="AN258" s="2">
        <v>57192.9</v>
      </c>
      <c r="AO258" s="2">
        <v>38665</v>
      </c>
      <c r="AP258" s="2">
        <v>41784.199999999997</v>
      </c>
      <c r="AQ258" s="2">
        <v>34617.199999999997</v>
      </c>
      <c r="AR258" s="2">
        <v>25463.200000000001</v>
      </c>
      <c r="AS258" s="2">
        <v>26565.200000000001</v>
      </c>
      <c r="AT258" s="2">
        <v>39124.800000000003</v>
      </c>
      <c r="AU258" s="2">
        <v>14982.4</v>
      </c>
      <c r="AV258" s="2">
        <v>28631.200000000001</v>
      </c>
      <c r="AW258" s="10" t="s">
        <v>895</v>
      </c>
      <c r="AX258" s="2">
        <f t="shared" si="688"/>
        <v>38350.4974</v>
      </c>
      <c r="AY258" s="2">
        <f t="shared" si="689"/>
        <v>34633.222699999998</v>
      </c>
      <c r="AZ258" s="2">
        <f t="shared" si="690"/>
        <v>31983.25</v>
      </c>
      <c r="BA258" s="2">
        <f t="shared" si="691"/>
        <v>31114.300000000003</v>
      </c>
      <c r="BB258" s="2">
        <f t="shared" si="692"/>
        <v>37552.100000000006</v>
      </c>
      <c r="BC258" s="2">
        <f t="shared" si="693"/>
        <v>25528.2</v>
      </c>
      <c r="BD258" s="2">
        <f t="shared" si="694"/>
        <v>28461.800000000003</v>
      </c>
      <c r="BE258" s="2">
        <f t="shared" si="695"/>
        <v>25290.25</v>
      </c>
      <c r="BF258" s="2">
        <f t="shared" si="696"/>
        <v>27581.5</v>
      </c>
      <c r="BG258" s="2">
        <f t="shared" si="697"/>
        <v>28908.400000000001</v>
      </c>
      <c r="BH258" s="2">
        <f t="shared" si="698"/>
        <v>43847.15</v>
      </c>
      <c r="BI258" s="2">
        <f t="shared" si="699"/>
        <v>37689.800000000003</v>
      </c>
      <c r="BJ258" s="2">
        <f t="shared" si="597"/>
        <v>390940.47010000009</v>
      </c>
    </row>
    <row r="259" spans="1:62" x14ac:dyDescent="0.25">
      <c r="B259" t="s">
        <v>686</v>
      </c>
      <c r="C259" t="s">
        <v>687</v>
      </c>
      <c r="D259" t="s">
        <v>52</v>
      </c>
      <c r="E259" t="s">
        <v>65</v>
      </c>
      <c r="F259" s="2">
        <v>32625</v>
      </c>
      <c r="G259" s="2">
        <v>34798.400000000001</v>
      </c>
      <c r="H259" s="2">
        <v>26276.3</v>
      </c>
      <c r="I259" s="2">
        <v>33622</v>
      </c>
      <c r="J259" s="2">
        <v>32001.5</v>
      </c>
      <c r="K259" s="2">
        <v>34868.800000000003</v>
      </c>
      <c r="L259" s="2">
        <v>28769.9</v>
      </c>
      <c r="M259" s="2">
        <v>32145.7</v>
      </c>
      <c r="N259" s="2">
        <v>33772.300000000003</v>
      </c>
      <c r="O259" s="2">
        <v>26502.6</v>
      </c>
      <c r="P259" s="2">
        <v>23968.1</v>
      </c>
      <c r="Q259" s="2">
        <v>31540.3</v>
      </c>
      <c r="R259" s="2">
        <v>29019.7</v>
      </c>
      <c r="S259" s="2">
        <v>28943.3</v>
      </c>
      <c r="T259" s="2">
        <v>26407.200000000001</v>
      </c>
      <c r="U259" s="2">
        <v>25386.6</v>
      </c>
      <c r="V259" s="2">
        <v>22038.6</v>
      </c>
      <c r="W259" s="2">
        <v>24263.200000000001</v>
      </c>
      <c r="X259" s="2">
        <v>28717.5</v>
      </c>
      <c r="Y259" s="2">
        <v>37352.1</v>
      </c>
      <c r="Z259" s="2">
        <v>37282.800000000003</v>
      </c>
      <c r="AA259" s="2">
        <v>36487.1</v>
      </c>
      <c r="AB259" s="2">
        <v>41624.300000000003</v>
      </c>
      <c r="AC259" s="2">
        <v>40057.699999999997</v>
      </c>
      <c r="AD259" s="2">
        <v>38502.699999999997</v>
      </c>
      <c r="AE259" s="2">
        <v>39193.599999999999</v>
      </c>
      <c r="AF259" s="2">
        <v>38319.800000000003</v>
      </c>
      <c r="AG259" s="2">
        <v>40814.9</v>
      </c>
      <c r="AH259" s="2">
        <v>34191</v>
      </c>
      <c r="AI259" s="2">
        <v>37336</v>
      </c>
      <c r="AJ259" s="2">
        <v>44785.2</v>
      </c>
      <c r="AK259" s="2">
        <v>49036.7</v>
      </c>
      <c r="AL259" s="2">
        <v>41706</v>
      </c>
      <c r="AM259" s="2">
        <v>45787.7</v>
      </c>
      <c r="AN259" s="2">
        <v>32760.7</v>
      </c>
      <c r="AO259" s="2">
        <v>43232</v>
      </c>
      <c r="AP259" s="2">
        <v>46379.4</v>
      </c>
      <c r="AQ259" s="2">
        <v>36709.699999999997</v>
      </c>
      <c r="AR259" s="2">
        <v>38835.300000000003</v>
      </c>
      <c r="AS259" s="2">
        <v>36143.5</v>
      </c>
      <c r="AT259" s="2">
        <v>47236.800000000003</v>
      </c>
      <c r="AU259" s="2">
        <v>32333.7</v>
      </c>
      <c r="AV259" s="2">
        <v>33488</v>
      </c>
      <c r="AW259" s="10" t="s">
        <v>895</v>
      </c>
      <c r="AX259" s="2">
        <f t="shared" si="688"/>
        <v>41884.596699999995</v>
      </c>
      <c r="AY259" s="2">
        <f t="shared" si="689"/>
        <v>37824.765349999987</v>
      </c>
      <c r="AZ259" s="2">
        <f t="shared" si="690"/>
        <v>38577.550000000003</v>
      </c>
      <c r="BA259" s="2">
        <f t="shared" si="691"/>
        <v>38479.199999999997</v>
      </c>
      <c r="BB259" s="2">
        <f t="shared" si="692"/>
        <v>40713.9</v>
      </c>
      <c r="BC259" s="2">
        <f t="shared" si="693"/>
        <v>34834.85</v>
      </c>
      <c r="BD259" s="2">
        <f t="shared" si="694"/>
        <v>39136.6</v>
      </c>
      <c r="BE259" s="2">
        <f t="shared" si="695"/>
        <v>40591.199999999997</v>
      </c>
      <c r="BF259" s="2">
        <f t="shared" si="696"/>
        <v>37739.15</v>
      </c>
      <c r="BG259" s="2">
        <f t="shared" si="697"/>
        <v>36145.149999999994</v>
      </c>
      <c r="BH259" s="2">
        <f t="shared" si="698"/>
        <v>28364.400000000001</v>
      </c>
      <c r="BI259" s="2">
        <f t="shared" si="699"/>
        <v>37386.15</v>
      </c>
      <c r="BJ259" s="2">
        <f t="shared" si="597"/>
        <v>451677.51205000002</v>
      </c>
    </row>
    <row r="260" spans="1:62" x14ac:dyDescent="0.25">
      <c r="B260" t="s">
        <v>387</v>
      </c>
      <c r="C260" t="s">
        <v>388</v>
      </c>
      <c r="D260" t="s">
        <v>52</v>
      </c>
      <c r="E260" t="s">
        <v>65</v>
      </c>
      <c r="F260" s="2">
        <v>13537.1</v>
      </c>
      <c r="G260" s="2">
        <v>25544.5</v>
      </c>
      <c r="H260" s="2">
        <v>25980.2</v>
      </c>
      <c r="I260" s="2">
        <v>22571.1</v>
      </c>
      <c r="J260" s="2">
        <v>24584.6</v>
      </c>
      <c r="K260" s="2">
        <v>25700.5</v>
      </c>
      <c r="L260" s="2">
        <v>24570.7</v>
      </c>
      <c r="M260" s="2">
        <v>26460.9</v>
      </c>
      <c r="N260" s="2">
        <v>32968.699999999997</v>
      </c>
      <c r="O260" s="2">
        <v>13456.1</v>
      </c>
      <c r="P260" s="2">
        <v>23820.799999999999</v>
      </c>
      <c r="Q260" s="2">
        <v>23300.7</v>
      </c>
      <c r="R260" s="2">
        <v>16615.7</v>
      </c>
      <c r="S260" s="2">
        <v>25029.9</v>
      </c>
      <c r="T260" s="2">
        <v>24136.400000000001</v>
      </c>
      <c r="U260" s="2">
        <v>18490.3</v>
      </c>
      <c r="V260" s="2">
        <v>20973.200000000001</v>
      </c>
      <c r="W260" s="2">
        <v>24557.5</v>
      </c>
      <c r="X260" s="2">
        <v>22832.3</v>
      </c>
      <c r="Y260" s="2">
        <v>22814.6</v>
      </c>
      <c r="Z260" s="2">
        <v>22293.599999999999</v>
      </c>
      <c r="AA260" s="2">
        <v>21680.7</v>
      </c>
      <c r="AB260" s="2">
        <v>24396.400000000001</v>
      </c>
      <c r="AC260" s="2">
        <v>23145</v>
      </c>
      <c r="AD260" s="2">
        <v>8459</v>
      </c>
      <c r="AE260" s="2">
        <v>32152.3</v>
      </c>
      <c r="AF260" s="2">
        <v>21374.400000000001</v>
      </c>
      <c r="AG260" s="2">
        <v>29843.7</v>
      </c>
      <c r="AH260" s="2">
        <v>25480.2</v>
      </c>
      <c r="AI260" s="2">
        <v>24371.9</v>
      </c>
      <c r="AJ260" s="2">
        <v>27098.2</v>
      </c>
      <c r="AK260" s="2">
        <v>24133.200000000001</v>
      </c>
      <c r="AL260" s="2">
        <v>25809</v>
      </c>
      <c r="AM260" s="2">
        <v>26505.1</v>
      </c>
      <c r="AN260" s="2">
        <v>22378.1</v>
      </c>
      <c r="AO260" s="2">
        <v>27572.7</v>
      </c>
      <c r="AP260" s="2">
        <v>15871.1</v>
      </c>
      <c r="AQ260" s="2">
        <v>26167.8</v>
      </c>
      <c r="AR260" s="2">
        <v>21538</v>
      </c>
      <c r="AS260" s="2">
        <v>20725.400000000001</v>
      </c>
      <c r="AT260" s="2">
        <v>24856</v>
      </c>
      <c r="AU260" s="2">
        <v>21860.6</v>
      </c>
      <c r="AV260" s="2">
        <v>27612</v>
      </c>
      <c r="AW260" s="10" t="s">
        <v>895</v>
      </c>
      <c r="AX260" s="2">
        <f t="shared" si="688"/>
        <v>21530.377100000002</v>
      </c>
      <c r="AY260" s="2">
        <f t="shared" si="689"/>
        <v>19443.45955</v>
      </c>
      <c r="AZ260" s="2">
        <f t="shared" si="690"/>
        <v>21456.2</v>
      </c>
      <c r="BA260" s="2">
        <f t="shared" si="691"/>
        <v>25284.550000000003</v>
      </c>
      <c r="BB260" s="2">
        <f t="shared" si="692"/>
        <v>25168.1</v>
      </c>
      <c r="BC260" s="2">
        <f t="shared" si="693"/>
        <v>23116.25</v>
      </c>
      <c r="BD260" s="2">
        <f t="shared" si="694"/>
        <v>27355.1</v>
      </c>
      <c r="BE260" s="2">
        <f t="shared" si="695"/>
        <v>25297.050000000003</v>
      </c>
      <c r="BF260" s="2">
        <f t="shared" si="696"/>
        <v>29388.85</v>
      </c>
      <c r="BG260" s="2">
        <f t="shared" si="697"/>
        <v>19980.599999999999</v>
      </c>
      <c r="BH260" s="2">
        <f t="shared" si="698"/>
        <v>23099.449999999997</v>
      </c>
      <c r="BI260" s="2">
        <f t="shared" si="699"/>
        <v>25436.7</v>
      </c>
      <c r="BJ260" s="2">
        <f t="shared" si="597"/>
        <v>286556.68665000005</v>
      </c>
    </row>
    <row r="261" spans="1:62" x14ac:dyDescent="0.25">
      <c r="B261" t="s">
        <v>676</v>
      </c>
      <c r="C261" t="s">
        <v>677</v>
      </c>
      <c r="D261" t="s">
        <v>52</v>
      </c>
      <c r="E261" t="s">
        <v>57</v>
      </c>
      <c r="F261" s="2">
        <v>38542.400000000001</v>
      </c>
      <c r="G261" s="2">
        <v>34268</v>
      </c>
      <c r="H261" s="2">
        <v>36649.599999999999</v>
      </c>
      <c r="I261" s="2">
        <v>36233.599999999999</v>
      </c>
      <c r="J261" s="2">
        <v>36423.699999999997</v>
      </c>
      <c r="K261" s="2">
        <v>34864.800000000003</v>
      </c>
      <c r="L261" s="2">
        <v>35983.5</v>
      </c>
      <c r="M261" s="2">
        <v>36199.4</v>
      </c>
      <c r="N261" s="2">
        <v>31047.1</v>
      </c>
      <c r="O261" s="2">
        <v>38430.1</v>
      </c>
      <c r="P261" s="2">
        <v>35713.5</v>
      </c>
      <c r="Q261" s="2">
        <v>34869.800000000003</v>
      </c>
      <c r="R261" s="2">
        <v>34096.5</v>
      </c>
      <c r="S261" s="2">
        <v>41683.199999999997</v>
      </c>
      <c r="T261" s="2">
        <v>38456</v>
      </c>
      <c r="U261" s="2">
        <v>35126.699999999997</v>
      </c>
      <c r="V261" s="2">
        <v>34653.599999999999</v>
      </c>
      <c r="W261" s="2">
        <v>35879.5</v>
      </c>
      <c r="X261" s="2">
        <v>35810.5</v>
      </c>
      <c r="Y261" s="2">
        <v>38857.599999999999</v>
      </c>
      <c r="Z261" s="2">
        <v>38760.400000000001</v>
      </c>
      <c r="AA261" s="2">
        <v>37138.5</v>
      </c>
      <c r="AB261" s="2">
        <v>37732.5</v>
      </c>
      <c r="AC261" s="2">
        <v>55355.199999999997</v>
      </c>
      <c r="AD261" s="2">
        <v>39855.4</v>
      </c>
      <c r="AE261" s="2">
        <v>33859</v>
      </c>
      <c r="AF261" s="2">
        <v>41908.9</v>
      </c>
      <c r="AG261" s="2">
        <v>40443</v>
      </c>
      <c r="AH261" s="2">
        <v>42252.6</v>
      </c>
      <c r="AI261" s="2">
        <v>26680.2</v>
      </c>
      <c r="AJ261" s="2">
        <v>50134.3</v>
      </c>
      <c r="AK261" s="2">
        <v>36194.6</v>
      </c>
      <c r="AL261" s="2">
        <v>38666</v>
      </c>
      <c r="AM261" s="2">
        <v>37948.300000000003</v>
      </c>
      <c r="AN261" s="2">
        <v>33106.199999999997</v>
      </c>
      <c r="AO261" s="2">
        <v>31917.200000000001</v>
      </c>
      <c r="AP261" s="2">
        <v>31685.1</v>
      </c>
      <c r="AQ261" s="2">
        <v>30265.9</v>
      </c>
      <c r="AR261" s="2">
        <v>35209.199999999997</v>
      </c>
      <c r="AS261" s="2">
        <v>29588</v>
      </c>
      <c r="AT261" s="2">
        <v>31141.1</v>
      </c>
      <c r="AU261" s="2">
        <v>31480.799999999999</v>
      </c>
      <c r="AV261" s="2">
        <v>31688.6</v>
      </c>
      <c r="AW261" s="10" t="s">
        <v>895</v>
      </c>
      <c r="AX261" s="2">
        <f t="shared" si="688"/>
        <v>35340.8367</v>
      </c>
      <c r="AY261" s="2">
        <f t="shared" si="689"/>
        <v>31915.285349999998</v>
      </c>
      <c r="AZ261" s="2">
        <f t="shared" si="690"/>
        <v>38559.050000000003</v>
      </c>
      <c r="BA261" s="2">
        <f t="shared" si="691"/>
        <v>35015.5</v>
      </c>
      <c r="BB261" s="2">
        <f t="shared" si="692"/>
        <v>36696.85</v>
      </c>
      <c r="BC261" s="2">
        <f t="shared" si="693"/>
        <v>29080.5</v>
      </c>
      <c r="BD261" s="2">
        <f t="shared" si="694"/>
        <v>40911.449999999997</v>
      </c>
      <c r="BE261" s="2">
        <f t="shared" si="695"/>
        <v>36197</v>
      </c>
      <c r="BF261" s="2">
        <f t="shared" si="696"/>
        <v>34856.550000000003</v>
      </c>
      <c r="BG261" s="2">
        <f t="shared" si="697"/>
        <v>38189.199999999997</v>
      </c>
      <c r="BH261" s="2">
        <f t="shared" si="698"/>
        <v>34409.85</v>
      </c>
      <c r="BI261" s="2">
        <f t="shared" si="699"/>
        <v>33393.5</v>
      </c>
      <c r="BJ261" s="2">
        <f t="shared" si="597"/>
        <v>424565.57204999996</v>
      </c>
    </row>
    <row r="262" spans="1:62" x14ac:dyDescent="0.25">
      <c r="B262" t="s">
        <v>854</v>
      </c>
      <c r="C262" t="s">
        <v>855</v>
      </c>
      <c r="D262" t="s">
        <v>58</v>
      </c>
      <c r="E262" t="s">
        <v>65</v>
      </c>
      <c r="F262" s="2"/>
      <c r="G262" s="2"/>
      <c r="H262" s="2"/>
      <c r="I262" s="2"/>
      <c r="J262" s="2"/>
      <c r="K262" s="2"/>
      <c r="L262" s="2">
        <v>27014</v>
      </c>
      <c r="M262" s="2">
        <v>28279.9</v>
      </c>
      <c r="N262" s="2">
        <v>27827.200000000001</v>
      </c>
      <c r="O262" s="2">
        <v>26518.9</v>
      </c>
      <c r="P262" s="2">
        <v>30542.9</v>
      </c>
      <c r="Q262" s="2">
        <v>32781.5</v>
      </c>
      <c r="R262" s="2">
        <v>33030.9</v>
      </c>
      <c r="S262" s="2">
        <v>30147.4</v>
      </c>
      <c r="T262" s="2">
        <v>40204.400000000001</v>
      </c>
      <c r="U262" s="2">
        <v>26262.7</v>
      </c>
      <c r="V262" s="2">
        <v>26977</v>
      </c>
      <c r="W262" s="2">
        <v>28804</v>
      </c>
      <c r="X262" s="2">
        <v>31635.1</v>
      </c>
      <c r="Y262" s="2">
        <v>30650.5</v>
      </c>
      <c r="Z262" s="2">
        <v>34571.599999999999</v>
      </c>
      <c r="AA262" s="2">
        <f>9138.3+24674.6</f>
        <v>33812.899999999994</v>
      </c>
      <c r="AB262" s="2">
        <v>64768.3</v>
      </c>
      <c r="AC262" s="2">
        <v>67734.7</v>
      </c>
      <c r="AD262" s="2">
        <v>66127</v>
      </c>
      <c r="AE262" s="2">
        <v>66264.100000000006</v>
      </c>
      <c r="AF262" s="2">
        <v>67254.5</v>
      </c>
      <c r="AG262" s="2">
        <v>58697.7</v>
      </c>
      <c r="AH262" s="2">
        <v>57612.2</v>
      </c>
      <c r="AI262" s="2">
        <v>86039.2</v>
      </c>
      <c r="AJ262" s="2">
        <v>76962.100000000006</v>
      </c>
      <c r="AK262" s="2">
        <v>68149.600000000006</v>
      </c>
      <c r="AL262" s="2">
        <v>73716.800000000003</v>
      </c>
      <c r="AM262" s="2">
        <v>80942.600000000006</v>
      </c>
      <c r="AN262" s="2">
        <v>67313.2</v>
      </c>
      <c r="AO262" s="2">
        <v>72832.7</v>
      </c>
      <c r="AP262" s="2">
        <v>81525.600000000006</v>
      </c>
      <c r="AQ262" s="2">
        <v>63563.5</v>
      </c>
      <c r="AR262" s="2">
        <v>79730.2</v>
      </c>
      <c r="AS262" s="2">
        <v>75826.399999999994</v>
      </c>
      <c r="AT262" s="2">
        <v>76054.8</v>
      </c>
      <c r="AU262" s="2">
        <v>78566.2</v>
      </c>
      <c r="AV262" s="2">
        <v>73137.5</v>
      </c>
      <c r="AW262" s="10" t="s">
        <v>895</v>
      </c>
      <c r="AX262" s="2">
        <f>AVERAGE(AD262,AE262,AP262,AQ262)*1.042</f>
        <v>72283.592100000009</v>
      </c>
      <c r="AY262" s="2">
        <f>AVERAGE(AD262,AE262,AP262,AQ262)*0.941</f>
        <v>65277.217049999999</v>
      </c>
      <c r="AZ262" s="2">
        <f>AVERAGE(AF262,AR262)</f>
        <v>73492.350000000006</v>
      </c>
      <c r="BA262" s="2">
        <f t="shared" si="691"/>
        <v>67262.049999999988</v>
      </c>
      <c r="BB262" s="2">
        <f t="shared" si="692"/>
        <v>66833.5</v>
      </c>
      <c r="BC262" s="2">
        <f t="shared" si="693"/>
        <v>82302.7</v>
      </c>
      <c r="BD262" s="2">
        <f t="shared" si="694"/>
        <v>75049.8</v>
      </c>
      <c r="BE262" s="2">
        <f>+AK262</f>
        <v>68149.600000000006</v>
      </c>
      <c r="BF262" s="2">
        <f t="shared" ref="BF262" si="700">+AL262</f>
        <v>73716.800000000003</v>
      </c>
      <c r="BG262" s="2">
        <f t="shared" ref="BG262" si="701">+AM262</f>
        <v>80942.600000000006</v>
      </c>
      <c r="BH262" s="2">
        <f t="shared" ref="BH262" si="702">+AN262</f>
        <v>67313.2</v>
      </c>
      <c r="BI262" s="2">
        <f t="shared" ref="BI262" si="703">+AO262</f>
        <v>72832.7</v>
      </c>
      <c r="BJ262" s="2">
        <f t="shared" si="597"/>
        <v>865456.10914999992</v>
      </c>
    </row>
    <row r="263" spans="1:62" x14ac:dyDescent="0.25">
      <c r="B263" t="s">
        <v>856</v>
      </c>
      <c r="C263" t="s">
        <v>857</v>
      </c>
      <c r="D263" t="s">
        <v>52</v>
      </c>
      <c r="E263" t="s">
        <v>65</v>
      </c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>
        <v>0</v>
      </c>
      <c r="AJ263" s="2">
        <v>0</v>
      </c>
      <c r="AK263" s="2">
        <v>0</v>
      </c>
      <c r="AL263" s="2">
        <v>20.9</v>
      </c>
      <c r="AM263" s="2">
        <v>31.3</v>
      </c>
      <c r="AN263" s="2">
        <v>41.7</v>
      </c>
      <c r="AO263" s="2">
        <v>166.9</v>
      </c>
      <c r="AP263" s="2">
        <v>7883.2</v>
      </c>
      <c r="AQ263" s="2">
        <v>10233</v>
      </c>
      <c r="AR263" s="2">
        <v>6423</v>
      </c>
      <c r="AS263" s="2">
        <v>1799.2</v>
      </c>
      <c r="AT263" s="2">
        <v>1496.2</v>
      </c>
      <c r="AU263" s="2">
        <v>1691.9</v>
      </c>
      <c r="AV263" s="2">
        <v>124.6</v>
      </c>
      <c r="AW263" s="10" t="s">
        <v>898</v>
      </c>
      <c r="AX263" s="2">
        <f>AVERAGE($AP263:$AV263)*AX$13</f>
        <v>4317.1073189823874</v>
      </c>
      <c r="AY263" s="2">
        <f t="shared" ref="AY263:BI263" si="704">AVERAGE($AP263:$AV263)*AY$13</f>
        <v>3899.3227397260275</v>
      </c>
      <c r="AZ263" s="2">
        <f t="shared" si="704"/>
        <v>4317.1073189823874</v>
      </c>
      <c r="BA263" s="2">
        <f t="shared" si="704"/>
        <v>4177.8457925636003</v>
      </c>
      <c r="BB263" s="2">
        <f t="shared" si="704"/>
        <v>4317.1073189823874</v>
      </c>
      <c r="BC263" s="2">
        <f t="shared" si="704"/>
        <v>4177.8457925636003</v>
      </c>
      <c r="BD263" s="2">
        <f t="shared" si="704"/>
        <v>4317.1073189823874</v>
      </c>
      <c r="BE263" s="2">
        <f t="shared" si="704"/>
        <v>4317.1073189823874</v>
      </c>
      <c r="BF263" s="2">
        <f t="shared" si="704"/>
        <v>4177.8457925636003</v>
      </c>
      <c r="BG263" s="2">
        <f t="shared" si="704"/>
        <v>4317.1073189823874</v>
      </c>
      <c r="BH263" s="2">
        <f t="shared" si="704"/>
        <v>4177.8457925636003</v>
      </c>
      <c r="BI263" s="2">
        <f t="shared" si="704"/>
        <v>4317.1073189823874</v>
      </c>
      <c r="BJ263" s="2">
        <f t="shared" si="597"/>
        <v>50830.457142857143</v>
      </c>
    </row>
    <row r="264" spans="1:62" x14ac:dyDescent="0.25">
      <c r="B264" t="s">
        <v>347</v>
      </c>
      <c r="C264" t="s">
        <v>348</v>
      </c>
      <c r="D264" t="s">
        <v>64</v>
      </c>
      <c r="E264" t="s">
        <v>185</v>
      </c>
      <c r="F264" s="2">
        <v>11240320</v>
      </c>
      <c r="G264" s="2">
        <v>10180810.300000001</v>
      </c>
      <c r="H264" s="2">
        <v>10169800.199999999</v>
      </c>
      <c r="I264" s="2">
        <v>9726010.3000000007</v>
      </c>
      <c r="J264" s="2">
        <v>12194710.199999999</v>
      </c>
      <c r="K264" s="2">
        <v>12025300</v>
      </c>
      <c r="L264" s="2">
        <v>12223890.199999999</v>
      </c>
      <c r="M264" s="2">
        <v>12700800.300000001</v>
      </c>
      <c r="N264" s="2">
        <v>10105406.6</v>
      </c>
      <c r="O264" s="2">
        <v>12525370.699999999</v>
      </c>
      <c r="P264" s="2">
        <v>10683550.4</v>
      </c>
      <c r="Q264" s="2">
        <v>5463610</v>
      </c>
      <c r="R264" s="2">
        <v>10812520</v>
      </c>
      <c r="S264" s="2">
        <v>10698820.4</v>
      </c>
      <c r="T264" s="2">
        <v>11937730.199999999</v>
      </c>
      <c r="U264" s="2">
        <v>11155960</v>
      </c>
      <c r="V264" s="2">
        <v>10341590</v>
      </c>
      <c r="W264" s="2">
        <v>13261070</v>
      </c>
      <c r="X264" s="2">
        <v>13568570</v>
      </c>
      <c r="Y264" s="2">
        <v>12726650</v>
      </c>
      <c r="Z264" s="2">
        <v>12229790</v>
      </c>
      <c r="AA264" s="2">
        <v>13497920</v>
      </c>
      <c r="AB264" s="2">
        <v>4993500</v>
      </c>
      <c r="AC264" s="2">
        <v>10706610</v>
      </c>
      <c r="AD264" s="2">
        <v>10854290</v>
      </c>
      <c r="AE264" s="2">
        <v>10324570</v>
      </c>
      <c r="AF264" s="2">
        <v>11730830</v>
      </c>
      <c r="AG264" s="2">
        <v>7167100</v>
      </c>
      <c r="AH264" s="2">
        <v>11791400</v>
      </c>
      <c r="AI264" s="2">
        <v>12643210</v>
      </c>
      <c r="AJ264" s="2">
        <v>12933870</v>
      </c>
      <c r="AK264" s="2">
        <v>13288690</v>
      </c>
      <c r="AL264" s="2">
        <v>7815490</v>
      </c>
      <c r="AM264" s="2">
        <v>12326350</v>
      </c>
      <c r="AN264" s="2">
        <v>11537250</v>
      </c>
      <c r="AO264" s="2">
        <v>11067500</v>
      </c>
      <c r="AP264" s="2">
        <v>12131610</v>
      </c>
      <c r="AQ264" s="2">
        <v>10901370</v>
      </c>
      <c r="AR264" s="2">
        <v>12605800</v>
      </c>
      <c r="AS264" s="2">
        <v>9140410</v>
      </c>
      <c r="AT264" s="2">
        <v>13906200</v>
      </c>
      <c r="AU264" s="2">
        <v>13153710</v>
      </c>
      <c r="AV264" s="2">
        <v>13884210</v>
      </c>
      <c r="AW264" s="10" t="s">
        <v>895</v>
      </c>
      <c r="AX264" s="2">
        <f t="shared" ref="AX264:AX265" si="705">AVERAGE(AD264,AE264,AP264,AQ264)*1.042</f>
        <v>11517184.32</v>
      </c>
      <c r="AY264" s="2">
        <f t="shared" ref="AY264:AY265" si="706">AVERAGE(AD264,AE264,AP264,AQ264)*0.941</f>
        <v>10400835.359999999</v>
      </c>
      <c r="AZ264" s="2">
        <f t="shared" ref="AZ264:AZ265" si="707">AVERAGE(AF264,AR264)</f>
        <v>12168315</v>
      </c>
      <c r="BA264" s="2">
        <f t="shared" ref="BA264:BA266" si="708">AVERAGE(AG264,AS264)</f>
        <v>8153755</v>
      </c>
      <c r="BB264" s="2">
        <f t="shared" ref="BB264:BB266" si="709">AVERAGE(AH264,AT264)</f>
        <v>12848800</v>
      </c>
      <c r="BC264" s="2">
        <f t="shared" ref="BC264:BC266" si="710">AVERAGE(AI264,AU264)</f>
        <v>12898460</v>
      </c>
      <c r="BD264" s="2">
        <f t="shared" ref="BD264:BD266" si="711">AVERAGE(AJ264,AV264)</f>
        <v>13409040</v>
      </c>
      <c r="BE264" s="2">
        <f t="shared" ref="BE264:BE265" si="712">AVERAGE(M264,AK264)</f>
        <v>12994745.15</v>
      </c>
      <c r="BF264" s="2">
        <f t="shared" ref="BF264:BF265" si="713">AVERAGE(N264,AL264)</f>
        <v>8960448.3000000007</v>
      </c>
      <c r="BG264" s="2">
        <f t="shared" ref="BG264:BG265" si="714">AVERAGE(O264,AM264)</f>
        <v>12425860.35</v>
      </c>
      <c r="BH264" s="2">
        <f t="shared" ref="BH264:BH265" si="715">AVERAGE(P264,AN264)</f>
        <v>11110400.199999999</v>
      </c>
      <c r="BI264" s="2">
        <f t="shared" ref="BI264:BI265" si="716">AVERAGE(Q264,AO264)</f>
        <v>8265555</v>
      </c>
      <c r="BJ264" s="2">
        <f t="shared" si="597"/>
        <v>135153398.68000001</v>
      </c>
    </row>
    <row r="265" spans="1:62" x14ac:dyDescent="0.25">
      <c r="B265" t="s">
        <v>502</v>
      </c>
      <c r="C265" t="s">
        <v>503</v>
      </c>
      <c r="D265" t="s">
        <v>58</v>
      </c>
      <c r="E265" t="s">
        <v>65</v>
      </c>
      <c r="F265" s="2">
        <v>64615</v>
      </c>
      <c r="G265" s="2">
        <v>48698.400000000001</v>
      </c>
      <c r="H265" s="2">
        <v>64355.199999999997</v>
      </c>
      <c r="I265" s="2">
        <v>48074.8</v>
      </c>
      <c r="J265" s="2">
        <v>51992</v>
      </c>
      <c r="K265" s="2">
        <v>37128</v>
      </c>
      <c r="L265" s="2">
        <v>39314.699999999997</v>
      </c>
      <c r="M265" s="2">
        <v>63623.1</v>
      </c>
      <c r="N265" s="2">
        <v>43055.4</v>
      </c>
      <c r="O265" s="2">
        <v>56344.800000000003</v>
      </c>
      <c r="P265" s="2">
        <v>34504.199999999997</v>
      </c>
      <c r="Q265" s="2">
        <v>23997.5</v>
      </c>
      <c r="R265" s="2">
        <v>42430.1</v>
      </c>
      <c r="S265" s="2">
        <v>51832.7</v>
      </c>
      <c r="T265" s="2">
        <v>50867.199999999997</v>
      </c>
      <c r="U265" s="2">
        <v>36492.400000000001</v>
      </c>
      <c r="V265" s="2">
        <v>59701.4</v>
      </c>
      <c r="W265" s="2">
        <v>30605.200000000001</v>
      </c>
      <c r="X265" s="2">
        <v>48235.199999999997</v>
      </c>
      <c r="Y265" s="2">
        <v>36720</v>
      </c>
      <c r="Z265" s="2">
        <v>23592.9</v>
      </c>
      <c r="AA265" s="2">
        <v>76169.2</v>
      </c>
      <c r="AB265" s="2">
        <v>31737.4</v>
      </c>
      <c r="AC265" s="2">
        <v>68709.5</v>
      </c>
      <c r="AD265" s="2">
        <v>47879.3</v>
      </c>
      <c r="AE265" s="2">
        <v>55594.5</v>
      </c>
      <c r="AF265" s="2">
        <v>73670</v>
      </c>
      <c r="AG265" s="2">
        <v>42126.5</v>
      </c>
      <c r="AH265" s="2">
        <v>51292.800000000003</v>
      </c>
      <c r="AI265" s="2">
        <v>27248</v>
      </c>
      <c r="AJ265" s="2">
        <v>72905.899999999994</v>
      </c>
      <c r="AK265" s="2">
        <v>45667.1</v>
      </c>
      <c r="AL265" s="2">
        <v>61582</v>
      </c>
      <c r="AM265" s="2">
        <v>44682.2</v>
      </c>
      <c r="AN265" s="2">
        <v>63862.9</v>
      </c>
      <c r="AO265" s="2">
        <v>37626.5</v>
      </c>
      <c r="AP265" s="2">
        <v>67636.100000000006</v>
      </c>
      <c r="AQ265" s="2">
        <v>55653.1</v>
      </c>
      <c r="AR265" s="2">
        <v>51542.400000000001</v>
      </c>
      <c r="AS265" s="2">
        <v>43098</v>
      </c>
      <c r="AT265" s="2">
        <v>23954.799999999999</v>
      </c>
      <c r="AU265" s="2">
        <v>44708.3</v>
      </c>
      <c r="AV265" s="2">
        <v>52553.1</v>
      </c>
      <c r="AW265" s="10" t="s">
        <v>895</v>
      </c>
      <c r="AX265" s="2">
        <f t="shared" si="705"/>
        <v>59071.761500000008</v>
      </c>
      <c r="AY265" s="2">
        <f t="shared" si="706"/>
        <v>53345.995750000002</v>
      </c>
      <c r="AZ265" s="2">
        <f t="shared" si="707"/>
        <v>62606.2</v>
      </c>
      <c r="BA265" s="2">
        <f t="shared" si="708"/>
        <v>42612.25</v>
      </c>
      <c r="BB265" s="2">
        <f t="shared" si="709"/>
        <v>37623.800000000003</v>
      </c>
      <c r="BC265" s="2">
        <f t="shared" si="710"/>
        <v>35978.15</v>
      </c>
      <c r="BD265" s="2">
        <f t="shared" si="711"/>
        <v>62729.5</v>
      </c>
      <c r="BE265" s="2">
        <f t="shared" si="712"/>
        <v>54645.1</v>
      </c>
      <c r="BF265" s="2">
        <f t="shared" si="713"/>
        <v>52318.7</v>
      </c>
      <c r="BG265" s="2">
        <f t="shared" si="714"/>
        <v>50513.5</v>
      </c>
      <c r="BH265" s="2">
        <f t="shared" si="715"/>
        <v>49183.55</v>
      </c>
      <c r="BI265" s="2">
        <f t="shared" si="716"/>
        <v>30812</v>
      </c>
      <c r="BJ265" s="2">
        <f t="shared" si="597"/>
        <v>591440.50725000002</v>
      </c>
    </row>
    <row r="266" spans="1:62" x14ac:dyDescent="0.25">
      <c r="B266" t="s">
        <v>815</v>
      </c>
      <c r="C266" t="s">
        <v>816</v>
      </c>
      <c r="D266" t="s">
        <v>58</v>
      </c>
      <c r="E266" t="s">
        <v>65</v>
      </c>
      <c r="F266" s="2"/>
      <c r="G266" s="2"/>
      <c r="H266" s="2"/>
      <c r="I266" s="2"/>
      <c r="J266" s="2"/>
      <c r="K266" s="2"/>
      <c r="L266" s="2"/>
      <c r="M266" s="2"/>
      <c r="N266" s="2"/>
      <c r="O266" s="2">
        <v>23657</v>
      </c>
      <c r="P266" s="2">
        <v>43210.3</v>
      </c>
      <c r="Q266" s="2">
        <v>48816.800000000003</v>
      </c>
      <c r="R266" s="2">
        <v>57263.4</v>
      </c>
      <c r="S266" s="2">
        <v>74823.5</v>
      </c>
      <c r="T266" s="2">
        <v>30671.7</v>
      </c>
      <c r="U266" s="2">
        <v>5804.9</v>
      </c>
      <c r="V266" s="2">
        <v>7478.9</v>
      </c>
      <c r="W266" s="2">
        <v>7843.4</v>
      </c>
      <c r="X266" s="2">
        <v>7785.7</v>
      </c>
      <c r="Y266" s="2">
        <v>7809.6</v>
      </c>
      <c r="Z266" s="2">
        <v>6511.5</v>
      </c>
      <c r="AA266" s="2">
        <v>6755.8</v>
      </c>
      <c r="AB266" s="2">
        <v>7219.6</v>
      </c>
      <c r="AC266" s="2">
        <v>12686.9</v>
      </c>
      <c r="AD266" s="2">
        <v>10260.9</v>
      </c>
      <c r="AE266" s="2">
        <v>11171.6</v>
      </c>
      <c r="AF266" s="2">
        <v>12911.4</v>
      </c>
      <c r="AG266" s="2">
        <v>29490</v>
      </c>
      <c r="AH266" s="2">
        <v>18590.400000000001</v>
      </c>
      <c r="AI266" s="2">
        <v>37167.4</v>
      </c>
      <c r="AJ266" s="2">
        <v>35762.699999999997</v>
      </c>
      <c r="AK266" s="2">
        <v>29032.799999999999</v>
      </c>
      <c r="AL266" s="2">
        <v>22257</v>
      </c>
      <c r="AM266" s="2">
        <v>30608.799999999999</v>
      </c>
      <c r="AN266" s="2">
        <v>32740.5</v>
      </c>
      <c r="AO266" s="2">
        <v>33594.699999999997</v>
      </c>
      <c r="AP266" s="2">
        <v>27495</v>
      </c>
      <c r="AQ266" s="2">
        <v>34953.599999999999</v>
      </c>
      <c r="AR266" s="2">
        <v>38477.199999999997</v>
      </c>
      <c r="AS266" s="2">
        <v>40778.400000000001</v>
      </c>
      <c r="AT266" s="2">
        <v>37746</v>
      </c>
      <c r="AU266" s="2">
        <v>40029.599999999999</v>
      </c>
      <c r="AV266" s="2">
        <v>39297.199999999997</v>
      </c>
      <c r="AW266" s="10" t="s">
        <v>895</v>
      </c>
      <c r="AX266" s="2">
        <f>AVERAGE(AD266,AE266,AP266,AQ266)*1.042</f>
        <v>21851.026550000002</v>
      </c>
      <c r="AY266" s="2">
        <f>AVERAGE(AD266,AE266,AP266,AQ266)*0.941</f>
        <v>19733.028774999999</v>
      </c>
      <c r="AZ266" s="2">
        <f>AVERAGE(AF266,AR266)</f>
        <v>25694.3</v>
      </c>
      <c r="BA266" s="2">
        <f t="shared" si="708"/>
        <v>35134.199999999997</v>
      </c>
      <c r="BB266" s="2">
        <f t="shared" si="709"/>
        <v>28168.2</v>
      </c>
      <c r="BC266" s="2">
        <f t="shared" si="710"/>
        <v>38598.5</v>
      </c>
      <c r="BD266" s="2">
        <f t="shared" si="711"/>
        <v>37529.949999999997</v>
      </c>
      <c r="BE266" s="2">
        <f>+AK266</f>
        <v>29032.799999999999</v>
      </c>
      <c r="BF266" s="2">
        <f t="shared" ref="BF266" si="717">+AL266</f>
        <v>22257</v>
      </c>
      <c r="BG266" s="2">
        <f t="shared" ref="BG266" si="718">+AM266</f>
        <v>30608.799999999999</v>
      </c>
      <c r="BH266" s="2">
        <f t="shared" ref="BH266" si="719">+AN266</f>
        <v>32740.5</v>
      </c>
      <c r="BI266" s="2">
        <f t="shared" ref="BI266" si="720">+AO266</f>
        <v>33594.699999999997</v>
      </c>
      <c r="BJ266" s="2">
        <f t="shared" si="597"/>
        <v>354943.00532499998</v>
      </c>
    </row>
    <row r="267" spans="1:62" x14ac:dyDescent="0.25">
      <c r="B267" t="s">
        <v>542</v>
      </c>
      <c r="C267" t="s">
        <v>543</v>
      </c>
      <c r="D267" t="s">
        <v>58</v>
      </c>
      <c r="E267" t="s">
        <v>57</v>
      </c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>
        <v>40001</v>
      </c>
      <c r="AW267" s="10" t="s">
        <v>910</v>
      </c>
      <c r="AX267">
        <v>52049</v>
      </c>
      <c r="AY267">
        <v>55312</v>
      </c>
      <c r="AZ267">
        <v>51403</v>
      </c>
      <c r="BA267">
        <v>69547</v>
      </c>
      <c r="BB267">
        <v>86471</v>
      </c>
      <c r="BC267">
        <v>83631</v>
      </c>
      <c r="BD267">
        <v>40001</v>
      </c>
      <c r="BE267">
        <v>6007</v>
      </c>
      <c r="BF267">
        <v>13076</v>
      </c>
      <c r="BG267">
        <v>39190</v>
      </c>
      <c r="BH267">
        <v>47984</v>
      </c>
      <c r="BI267">
        <v>49350</v>
      </c>
      <c r="BJ267" s="2">
        <f t="shared" si="597"/>
        <v>594021</v>
      </c>
    </row>
    <row r="268" spans="1:62" x14ac:dyDescent="0.25">
      <c r="B268" t="s">
        <v>170</v>
      </c>
      <c r="C268" t="s">
        <v>171</v>
      </c>
      <c r="D268" t="s">
        <v>58</v>
      </c>
      <c r="E268" t="s">
        <v>65</v>
      </c>
      <c r="F268" s="2">
        <v>47351.199999999997</v>
      </c>
      <c r="G268" s="2">
        <v>45192.800000000003</v>
      </c>
      <c r="H268" s="2">
        <v>26786.2</v>
      </c>
      <c r="I268" s="2">
        <v>37439.5</v>
      </c>
      <c r="J268" s="2">
        <v>29071.200000000001</v>
      </c>
      <c r="K268" s="2">
        <v>34526.199999999997</v>
      </c>
      <c r="L268" s="2">
        <v>44524.6</v>
      </c>
      <c r="M268" s="2">
        <v>37506.6</v>
      </c>
      <c r="N268" s="2">
        <v>36105.199999999997</v>
      </c>
      <c r="O268" s="2">
        <v>29741.200000000001</v>
      </c>
      <c r="P268" s="2">
        <v>21631.9</v>
      </c>
      <c r="Q268" s="2">
        <v>37195</v>
      </c>
      <c r="R268" s="2">
        <v>13553.9</v>
      </c>
      <c r="S268" s="2">
        <v>22362.400000000001</v>
      </c>
      <c r="T268" s="2">
        <v>41772.300000000003</v>
      </c>
      <c r="U268" s="2">
        <v>42522</v>
      </c>
      <c r="V268" s="2">
        <v>34316.400000000001</v>
      </c>
      <c r="W268" s="2">
        <v>35949</v>
      </c>
      <c r="X268" s="2">
        <v>48531.6</v>
      </c>
      <c r="Y268" s="2">
        <v>7640.9</v>
      </c>
      <c r="Z268" s="2">
        <v>43086.7</v>
      </c>
      <c r="AA268" s="2">
        <v>32593.599999999999</v>
      </c>
      <c r="AB268" s="2">
        <v>12935.1</v>
      </c>
      <c r="AC268" s="2">
        <v>12621.9</v>
      </c>
      <c r="AD268" s="2">
        <v>20899.099999999999</v>
      </c>
      <c r="AE268" s="2">
        <v>22414.6</v>
      </c>
      <c r="AF268" s="2">
        <v>10116</v>
      </c>
      <c r="AG268" s="2">
        <v>60612.7</v>
      </c>
      <c r="AH268" s="2">
        <v>166.4</v>
      </c>
      <c r="AI268" s="2">
        <v>177</v>
      </c>
      <c r="AJ268" s="2">
        <v>9970.2999999999993</v>
      </c>
      <c r="AK268" s="2">
        <v>96653.5</v>
      </c>
      <c r="AL268" s="2">
        <v>64281.1</v>
      </c>
      <c r="AM268" s="2">
        <v>47191.9</v>
      </c>
      <c r="AN268" s="2">
        <v>54184.2</v>
      </c>
      <c r="AO268" s="2">
        <v>28964</v>
      </c>
      <c r="AP268" s="2">
        <v>25254.6</v>
      </c>
      <c r="AQ268" s="2">
        <v>10952</v>
      </c>
      <c r="AR268" s="2">
        <v>7030.4</v>
      </c>
      <c r="AS268" s="2">
        <v>1227.2</v>
      </c>
      <c r="AT268" s="2">
        <v>19379.599999999999</v>
      </c>
      <c r="AU268" s="2">
        <v>4785.3999999999996</v>
      </c>
      <c r="AV268" s="2">
        <v>20.8</v>
      </c>
      <c r="AW268" s="10" t="s">
        <v>895</v>
      </c>
      <c r="AX268" s="2">
        <f t="shared" ref="AX268:AX270" si="721">AVERAGE(AD268,AE268,AP268,AQ268)*1.042</f>
        <v>20715.038149999997</v>
      </c>
      <c r="AY268" s="2">
        <f t="shared" ref="AY268:AY270" si="722">AVERAGE(AD268,AE268,AP268,AQ268)*0.941</f>
        <v>18707.150574999996</v>
      </c>
      <c r="AZ268" s="2">
        <f t="shared" ref="AZ268:AZ270" si="723">AVERAGE(AF268,AR268)</f>
        <v>8573.2000000000007</v>
      </c>
      <c r="BA268" s="2">
        <f t="shared" ref="BA268:BA270" si="724">AVERAGE(AG268,AS268)</f>
        <v>30919.949999999997</v>
      </c>
      <c r="BB268" s="2">
        <f t="shared" ref="BB268:BB270" si="725">AVERAGE(AH268,AT268)</f>
        <v>9773</v>
      </c>
      <c r="BC268" s="2">
        <f t="shared" ref="BC268:BC270" si="726">AVERAGE(AI268,AU268)</f>
        <v>2481.1999999999998</v>
      </c>
      <c r="BD268" s="2">
        <f t="shared" ref="BD268:BD270" si="727">AVERAGE(AJ268,AV268)</f>
        <v>4995.5499999999993</v>
      </c>
      <c r="BE268" s="2">
        <f t="shared" ref="BE268:BE270" si="728">AVERAGE(M268,AK268)</f>
        <v>67080.05</v>
      </c>
      <c r="BF268" s="2">
        <f t="shared" ref="BF268:BF270" si="729">AVERAGE(N268,AL268)</f>
        <v>50193.149999999994</v>
      </c>
      <c r="BG268" s="2">
        <f t="shared" ref="BG268:BG270" si="730">AVERAGE(O268,AM268)</f>
        <v>38466.550000000003</v>
      </c>
      <c r="BH268" s="2">
        <f t="shared" ref="BH268:BH270" si="731">AVERAGE(P268,AN268)</f>
        <v>37908.050000000003</v>
      </c>
      <c r="BI268" s="2">
        <f t="shared" ref="BI268:BI270" si="732">AVERAGE(Q268,AO268)</f>
        <v>33079.5</v>
      </c>
      <c r="BJ268" s="2">
        <f t="shared" si="597"/>
        <v>322892.38872499997</v>
      </c>
    </row>
    <row r="269" spans="1:62" x14ac:dyDescent="0.25">
      <c r="B269" t="s">
        <v>108</v>
      </c>
      <c r="C269" t="s">
        <v>109</v>
      </c>
      <c r="D269" t="s">
        <v>58</v>
      </c>
      <c r="E269" t="s">
        <v>65</v>
      </c>
      <c r="F269" s="2">
        <v>57356</v>
      </c>
      <c r="G269" s="2">
        <v>35422.400000000001</v>
      </c>
      <c r="H269" s="2">
        <v>49227.8</v>
      </c>
      <c r="I269" s="2">
        <v>37222.699999999997</v>
      </c>
      <c r="J269" s="2">
        <v>38817.4</v>
      </c>
      <c r="K269" s="2">
        <v>39762.6</v>
      </c>
      <c r="L269" s="2">
        <v>45306.2</v>
      </c>
      <c r="M269" s="2">
        <v>52285.5</v>
      </c>
      <c r="N269" s="2">
        <v>33166.699999999997</v>
      </c>
      <c r="O269" s="2">
        <v>38184.1</v>
      </c>
      <c r="P269" s="2">
        <v>40792.1</v>
      </c>
      <c r="Q269" s="2">
        <v>39828.699999999997</v>
      </c>
      <c r="R269" s="2">
        <v>50811.4</v>
      </c>
      <c r="S269" s="2">
        <v>40131.4</v>
      </c>
      <c r="T269" s="2">
        <v>39196</v>
      </c>
      <c r="U269" s="2">
        <v>43430.1</v>
      </c>
      <c r="V269" s="2">
        <v>48577.2</v>
      </c>
      <c r="W269" s="2">
        <v>49505.5</v>
      </c>
      <c r="X269" s="2">
        <v>46931.7</v>
      </c>
      <c r="Y269" s="2">
        <v>53319.8</v>
      </c>
      <c r="Z269" s="2">
        <v>55163.4</v>
      </c>
      <c r="AA269" s="2">
        <v>52551</v>
      </c>
      <c r="AB269" s="2">
        <v>43420</v>
      </c>
      <c r="AC269" s="2">
        <v>47533.5</v>
      </c>
      <c r="AD269" s="2">
        <v>46212.3</v>
      </c>
      <c r="AE269" s="2">
        <v>42469.9</v>
      </c>
      <c r="AF269" s="2">
        <v>47026</v>
      </c>
      <c r="AG269" s="2">
        <v>44962.5</v>
      </c>
      <c r="AH269" s="2">
        <v>42088.800000000003</v>
      </c>
      <c r="AI269" s="2">
        <v>40544.400000000001</v>
      </c>
      <c r="AJ269" s="2">
        <v>47967.5</v>
      </c>
      <c r="AK269" s="2">
        <v>42647.3</v>
      </c>
      <c r="AL269" s="2">
        <v>39596.1</v>
      </c>
      <c r="AM269" s="2">
        <v>44201.8</v>
      </c>
      <c r="AN269" s="2">
        <v>42752.5</v>
      </c>
      <c r="AO269" s="2">
        <v>43888</v>
      </c>
      <c r="AP269" s="2">
        <v>43878</v>
      </c>
      <c r="AQ269" s="2">
        <v>32843.9</v>
      </c>
      <c r="AR269" s="2">
        <v>45853.599999999999</v>
      </c>
      <c r="AS269" s="2">
        <v>45715</v>
      </c>
      <c r="AT269" s="2">
        <v>40867.300000000003</v>
      </c>
      <c r="AU269" s="2">
        <v>42080.6</v>
      </c>
      <c r="AV269" s="2">
        <v>42412.5</v>
      </c>
      <c r="AW269" s="10" t="s">
        <v>895</v>
      </c>
      <c r="AX269" s="2">
        <f t="shared" si="721"/>
        <v>43087.768050000006</v>
      </c>
      <c r="AY269" s="2">
        <f t="shared" si="722"/>
        <v>38911.314525000002</v>
      </c>
      <c r="AZ269" s="2">
        <f t="shared" si="723"/>
        <v>46439.8</v>
      </c>
      <c r="BA269" s="2">
        <f t="shared" si="724"/>
        <v>45338.75</v>
      </c>
      <c r="BB269" s="2">
        <f t="shared" si="725"/>
        <v>41478.050000000003</v>
      </c>
      <c r="BC269" s="2">
        <f t="shared" si="726"/>
        <v>41312.5</v>
      </c>
      <c r="BD269" s="2">
        <f t="shared" si="727"/>
        <v>45190</v>
      </c>
      <c r="BE269" s="2">
        <f t="shared" si="728"/>
        <v>47466.400000000001</v>
      </c>
      <c r="BF269" s="2">
        <f t="shared" si="729"/>
        <v>36381.399999999994</v>
      </c>
      <c r="BG269" s="2">
        <f t="shared" si="730"/>
        <v>41192.949999999997</v>
      </c>
      <c r="BH269" s="2">
        <f t="shared" si="731"/>
        <v>41772.300000000003</v>
      </c>
      <c r="BI269" s="2">
        <f t="shared" si="732"/>
        <v>41858.35</v>
      </c>
      <c r="BJ269" s="2">
        <f t="shared" si="597"/>
        <v>510429.58257500001</v>
      </c>
    </row>
    <row r="270" spans="1:62" x14ac:dyDescent="0.25">
      <c r="B270" t="s">
        <v>154</v>
      </c>
      <c r="C270" t="s">
        <v>155</v>
      </c>
      <c r="D270" t="s">
        <v>58</v>
      </c>
      <c r="E270" t="s">
        <v>53</v>
      </c>
      <c r="F270" s="2">
        <v>44345.599999999999</v>
      </c>
      <c r="G270" s="2">
        <v>40268.800000000003</v>
      </c>
      <c r="H270" s="2">
        <v>46422.6</v>
      </c>
      <c r="I270" s="2">
        <v>42786.8</v>
      </c>
      <c r="J270" s="2">
        <v>46100.6</v>
      </c>
      <c r="K270" s="2">
        <v>47285.2</v>
      </c>
      <c r="L270" s="2">
        <v>46233.5</v>
      </c>
      <c r="M270" s="2">
        <v>47717.2</v>
      </c>
      <c r="N270" s="2">
        <v>45744</v>
      </c>
      <c r="O270" s="2">
        <v>47386.7</v>
      </c>
      <c r="P270" s="2">
        <v>46090.2</v>
      </c>
      <c r="Q270" s="2">
        <v>47219.8</v>
      </c>
      <c r="R270" s="2">
        <v>46699.4</v>
      </c>
      <c r="S270" s="2">
        <v>45539.5</v>
      </c>
      <c r="T270" s="2">
        <v>47529.5</v>
      </c>
      <c r="U270" s="2">
        <v>41624.400000000001</v>
      </c>
      <c r="V270" s="2">
        <v>47961.4</v>
      </c>
      <c r="W270" s="2">
        <v>48254.9</v>
      </c>
      <c r="X270" s="2">
        <v>49819.8</v>
      </c>
      <c r="Y270" s="2">
        <v>58473.1</v>
      </c>
      <c r="Z270" s="2">
        <v>56476.3</v>
      </c>
      <c r="AA270" s="2">
        <v>55982</v>
      </c>
      <c r="AB270" s="2">
        <v>54309</v>
      </c>
      <c r="AC270" s="2">
        <v>51949.3</v>
      </c>
      <c r="AD270" s="2">
        <v>53471.5</v>
      </c>
      <c r="AE270" s="2">
        <v>51416.800000000003</v>
      </c>
      <c r="AF270" s="2">
        <v>57131</v>
      </c>
      <c r="AG270" s="2">
        <v>51464.6</v>
      </c>
      <c r="AH270" s="2">
        <v>54579.199999999997</v>
      </c>
      <c r="AI270" s="2">
        <v>47088.2</v>
      </c>
      <c r="AJ270" s="2">
        <v>52244.2</v>
      </c>
      <c r="AK270" s="2">
        <v>50717.5</v>
      </c>
      <c r="AL270" s="2">
        <v>49067.8</v>
      </c>
      <c r="AM270" s="2">
        <v>52423.199999999997</v>
      </c>
      <c r="AN270" s="2">
        <v>51931.1</v>
      </c>
      <c r="AO270" s="2">
        <v>56274.400000000001</v>
      </c>
      <c r="AP270" s="2">
        <v>53986.5</v>
      </c>
      <c r="AQ270" s="2">
        <v>48802.2</v>
      </c>
      <c r="AR270" s="2">
        <v>53352</v>
      </c>
      <c r="AS270" s="2">
        <v>55586.7</v>
      </c>
      <c r="AT270" s="2">
        <v>59996.3</v>
      </c>
      <c r="AU270" s="2">
        <v>54785.5</v>
      </c>
      <c r="AV270" s="2">
        <v>51264.4</v>
      </c>
      <c r="AW270" s="10" t="s">
        <v>895</v>
      </c>
      <c r="AX270" s="2">
        <f t="shared" si="721"/>
        <v>54099.858500000002</v>
      </c>
      <c r="AY270" s="2">
        <f t="shared" si="722"/>
        <v>48856.01425</v>
      </c>
      <c r="AZ270" s="2">
        <f t="shared" si="723"/>
        <v>55241.5</v>
      </c>
      <c r="BA270" s="2">
        <f t="shared" si="724"/>
        <v>53525.649999999994</v>
      </c>
      <c r="BB270" s="2">
        <f t="shared" si="725"/>
        <v>57287.75</v>
      </c>
      <c r="BC270" s="2">
        <f t="shared" si="726"/>
        <v>50936.85</v>
      </c>
      <c r="BD270" s="2">
        <f t="shared" si="727"/>
        <v>51754.3</v>
      </c>
      <c r="BE270" s="2">
        <f t="shared" si="728"/>
        <v>49217.35</v>
      </c>
      <c r="BF270" s="2">
        <f t="shared" si="729"/>
        <v>47405.9</v>
      </c>
      <c r="BG270" s="2">
        <f t="shared" si="730"/>
        <v>49904.95</v>
      </c>
      <c r="BH270" s="2">
        <f t="shared" si="731"/>
        <v>49010.649999999994</v>
      </c>
      <c r="BI270" s="2">
        <f t="shared" si="732"/>
        <v>51747.100000000006</v>
      </c>
      <c r="BJ270" s="2">
        <f t="shared" si="597"/>
        <v>618987.87274999998</v>
      </c>
    </row>
    <row r="271" spans="1:62" x14ac:dyDescent="0.25">
      <c r="B271" t="s">
        <v>813</v>
      </c>
      <c r="C271" t="s">
        <v>814</v>
      </c>
      <c r="D271" t="s">
        <v>52</v>
      </c>
      <c r="E271" t="s">
        <v>65</v>
      </c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>
        <v>31695.8</v>
      </c>
      <c r="AK271" s="2">
        <v>27901.5</v>
      </c>
      <c r="AL271" s="2">
        <v>29531.7</v>
      </c>
      <c r="AM271" s="2">
        <v>26241.9</v>
      </c>
      <c r="AN271" s="2">
        <v>24003.7</v>
      </c>
      <c r="AO271" s="2">
        <v>20921.8</v>
      </c>
      <c r="AP271" s="2">
        <v>22787.5</v>
      </c>
      <c r="AQ271" s="2">
        <v>24643.3</v>
      </c>
      <c r="AR271" s="2">
        <v>24492.2</v>
      </c>
      <c r="AS271" s="2">
        <v>28655</v>
      </c>
      <c r="AT271" s="2">
        <v>26245.1</v>
      </c>
      <c r="AU271" s="2">
        <v>29572.6</v>
      </c>
      <c r="AV271" s="2">
        <v>37273.599999999999</v>
      </c>
      <c r="AW271" s="10" t="s">
        <v>896</v>
      </c>
      <c r="AX271" s="2">
        <f>+AP271</f>
        <v>22787.5</v>
      </c>
      <c r="AY271" s="2">
        <f t="shared" ref="AY271" si="733">+AQ271</f>
        <v>24643.3</v>
      </c>
      <c r="AZ271" s="2">
        <f t="shared" ref="AZ271" si="734">+AR271</f>
        <v>24492.2</v>
      </c>
      <c r="BA271" s="2">
        <f t="shared" ref="BA271" si="735">+AS271</f>
        <v>28655</v>
      </c>
      <c r="BB271" s="2">
        <f t="shared" ref="BB271" si="736">+AT271</f>
        <v>26245.1</v>
      </c>
      <c r="BC271" s="2">
        <f t="shared" ref="BC271" si="737">+AU271</f>
        <v>29572.6</v>
      </c>
      <c r="BD271" s="2">
        <f t="shared" ref="BD271" si="738">+AV271</f>
        <v>37273.599999999999</v>
      </c>
      <c r="BE271" s="2">
        <f>+AK271</f>
        <v>27901.5</v>
      </c>
      <c r="BF271" s="2">
        <f t="shared" ref="BF271" si="739">+AL271</f>
        <v>29531.7</v>
      </c>
      <c r="BG271" s="2">
        <f t="shared" ref="BG271" si="740">+AM271</f>
        <v>26241.9</v>
      </c>
      <c r="BH271" s="2">
        <f t="shared" ref="BH271" si="741">+AN271</f>
        <v>24003.7</v>
      </c>
      <c r="BI271" s="2">
        <f t="shared" ref="BI271" si="742">+AO271</f>
        <v>20921.8</v>
      </c>
      <c r="BJ271" s="2">
        <f t="shared" si="597"/>
        <v>322269.90000000002</v>
      </c>
    </row>
    <row r="272" spans="1:62" x14ac:dyDescent="0.25">
      <c r="A272" s="5"/>
      <c r="B272" s="5" t="s">
        <v>391</v>
      </c>
      <c r="C272" s="5" t="s">
        <v>392</v>
      </c>
      <c r="D272" s="5" t="s">
        <v>52</v>
      </c>
      <c r="E272" s="5" t="s">
        <v>65</v>
      </c>
      <c r="F272" s="6">
        <v>37336</v>
      </c>
      <c r="G272" s="6">
        <v>34124</v>
      </c>
      <c r="H272" s="6">
        <v>38563.199999999997</v>
      </c>
      <c r="I272" s="6">
        <v>32530.9</v>
      </c>
      <c r="J272" s="6">
        <v>29931.200000000001</v>
      </c>
      <c r="K272" s="6">
        <v>19146.400000000001</v>
      </c>
      <c r="L272" s="6">
        <v>14220.1</v>
      </c>
      <c r="M272" s="6">
        <v>22990.9</v>
      </c>
      <c r="N272" s="6">
        <v>27269.200000000001</v>
      </c>
      <c r="O272" s="6">
        <v>30028</v>
      </c>
      <c r="P272" s="6">
        <v>32831.800000000003</v>
      </c>
      <c r="Q272" s="6">
        <v>30756.2</v>
      </c>
      <c r="R272" s="6">
        <v>33555.599999999999</v>
      </c>
      <c r="S272" s="6">
        <v>36006.199999999997</v>
      </c>
      <c r="T272" s="6">
        <v>35919.800000000003</v>
      </c>
      <c r="U272" s="6">
        <v>34917.800000000003</v>
      </c>
      <c r="V272" s="6">
        <v>21725.4</v>
      </c>
      <c r="W272" s="6">
        <v>21756.9</v>
      </c>
      <c r="X272" s="6">
        <v>12248.1</v>
      </c>
      <c r="Y272" s="6">
        <v>19202.7</v>
      </c>
      <c r="Z272" s="6">
        <v>28296</v>
      </c>
      <c r="AA272" s="6">
        <v>30072</v>
      </c>
      <c r="AB272" s="6">
        <v>31963.4</v>
      </c>
      <c r="AC272" s="6">
        <v>24449.8</v>
      </c>
      <c r="AD272" s="6">
        <v>36196.5</v>
      </c>
      <c r="AE272" s="6">
        <v>20425.5</v>
      </c>
      <c r="AF272" s="6">
        <v>37443</v>
      </c>
      <c r="AG272" s="6">
        <v>37289.800000000003</v>
      </c>
      <c r="AH272" s="6">
        <v>26945.4</v>
      </c>
      <c r="AI272" s="6">
        <v>7573.9</v>
      </c>
      <c r="AJ272" s="6">
        <v>24898.400000000001</v>
      </c>
      <c r="AK272" s="6">
        <v>8510.5</v>
      </c>
      <c r="AL272" s="6">
        <v>18936</v>
      </c>
      <c r="AM272" s="6">
        <v>10837.1</v>
      </c>
      <c r="AN272" s="6">
        <v>10616.7</v>
      </c>
      <c r="AO272" s="6">
        <v>10210.5</v>
      </c>
      <c r="AP272" s="6">
        <v>14780</v>
      </c>
      <c r="AQ272" s="6">
        <v>9119.2999999999993</v>
      </c>
      <c r="AR272" s="6">
        <v>10586.8</v>
      </c>
      <c r="AS272" s="6">
        <v>13590.8</v>
      </c>
      <c r="AT272" s="6">
        <v>24960.799999999999</v>
      </c>
      <c r="AU272" s="6">
        <v>6655.1</v>
      </c>
      <c r="AV272" s="6">
        <v>30499.1</v>
      </c>
      <c r="AW272" s="10" t="s">
        <v>895</v>
      </c>
      <c r="AX272" s="2">
        <f t="shared" ref="AX272:AX283" si="743">AVERAGE(AD272,AE272,AP272,AQ272)*1.042</f>
        <v>20975.798650000001</v>
      </c>
      <c r="AY272" s="2">
        <f t="shared" ref="AY272:AY283" si="744">AVERAGE(AD272,AE272,AP272,AQ272)*0.941</f>
        <v>18942.635825000001</v>
      </c>
      <c r="AZ272" s="2">
        <f t="shared" ref="AZ272:AZ283" si="745">AVERAGE(AF272,AR272)</f>
        <v>24014.9</v>
      </c>
      <c r="BA272" s="2">
        <f t="shared" ref="BA272:BA283" si="746">AVERAGE(AG272,AS272)</f>
        <v>25440.300000000003</v>
      </c>
      <c r="BB272" s="2">
        <f t="shared" ref="BB272:BB283" si="747">AVERAGE(AH272,AT272)</f>
        <v>25953.1</v>
      </c>
      <c r="BC272" s="2">
        <f t="shared" ref="BC272:BC283" si="748">AVERAGE(AI272,AU272)</f>
        <v>7114.5</v>
      </c>
      <c r="BD272" s="2">
        <f t="shared" ref="BD272:BD283" si="749">AVERAGE(AJ272,AV272)</f>
        <v>27698.75</v>
      </c>
      <c r="BE272" s="2">
        <f t="shared" ref="BE272:BE283" si="750">AVERAGE(M272,AK272)</f>
        <v>15750.7</v>
      </c>
      <c r="BF272" s="2">
        <f t="shared" ref="BF272:BF283" si="751">AVERAGE(N272,AL272)</f>
        <v>23102.6</v>
      </c>
      <c r="BG272" s="2">
        <f t="shared" ref="BG272:BG283" si="752">AVERAGE(O272,AM272)</f>
        <v>20432.55</v>
      </c>
      <c r="BH272" s="2">
        <f t="shared" ref="BH272:BH283" si="753">AVERAGE(P272,AN272)</f>
        <v>21724.25</v>
      </c>
      <c r="BI272" s="2">
        <f t="shared" ref="BI272:BI283" si="754">AVERAGE(Q272,AO272)</f>
        <v>20483.349999999999</v>
      </c>
      <c r="BJ272" s="2">
        <f t="shared" si="597"/>
        <v>251633.43447500002</v>
      </c>
    </row>
    <row r="273" spans="2:62" x14ac:dyDescent="0.25">
      <c r="B273" t="s">
        <v>518</v>
      </c>
      <c r="C273" t="s">
        <v>519</v>
      </c>
      <c r="D273" t="s">
        <v>66</v>
      </c>
      <c r="E273" t="s">
        <v>65</v>
      </c>
      <c r="F273" s="2">
        <v>369532.8</v>
      </c>
      <c r="G273" s="2">
        <v>283410.40000000002</v>
      </c>
      <c r="H273" s="2">
        <v>323669.59999999998</v>
      </c>
      <c r="I273" s="2">
        <v>285854.90000000002</v>
      </c>
      <c r="J273" s="2">
        <v>253568</v>
      </c>
      <c r="K273" s="2">
        <v>223499.5</v>
      </c>
      <c r="L273" s="2">
        <v>236117</v>
      </c>
      <c r="M273" s="2">
        <v>231514.9</v>
      </c>
      <c r="N273" s="2">
        <v>224019.5</v>
      </c>
      <c r="O273" s="2">
        <v>240273.5</v>
      </c>
      <c r="P273" s="2">
        <v>299080.40000000002</v>
      </c>
      <c r="Q273" s="2">
        <v>318192.09999999998</v>
      </c>
      <c r="R273" s="2">
        <v>334931.7</v>
      </c>
      <c r="S273" s="2">
        <v>313857.90000000002</v>
      </c>
      <c r="T273" s="2">
        <v>300499.20000000001</v>
      </c>
      <c r="U273" s="2">
        <v>265144.7</v>
      </c>
      <c r="V273" s="2">
        <v>253524.9</v>
      </c>
      <c r="W273" s="2">
        <v>228937.9</v>
      </c>
      <c r="X273" s="2">
        <v>207623.5</v>
      </c>
      <c r="Y273" s="2">
        <v>205202.2</v>
      </c>
      <c r="Z273" s="2">
        <v>236857.4</v>
      </c>
      <c r="AA273" s="2">
        <v>253738.8</v>
      </c>
      <c r="AB273" s="2">
        <v>271471.3</v>
      </c>
      <c r="AC273" s="2">
        <v>363886.3</v>
      </c>
      <c r="AD273" s="2">
        <v>344583.7</v>
      </c>
      <c r="AE273" s="2">
        <v>292831.8</v>
      </c>
      <c r="AF273" s="2">
        <v>321703.90000000002</v>
      </c>
      <c r="AG273" s="2">
        <v>294292.3</v>
      </c>
      <c r="AH273" s="2">
        <v>262204.79999999999</v>
      </c>
      <c r="AI273" s="2">
        <v>229687.9</v>
      </c>
      <c r="AJ273" s="2">
        <v>225976.8</v>
      </c>
      <c r="AK273" s="2">
        <v>216473.3</v>
      </c>
      <c r="AL273" s="2">
        <v>194228.6</v>
      </c>
      <c r="AM273" s="2">
        <v>244025.9</v>
      </c>
      <c r="AN273" s="2">
        <v>307247.40000000002</v>
      </c>
      <c r="AO273" s="2">
        <v>293529.59999999998</v>
      </c>
      <c r="AP273" s="2">
        <v>288690</v>
      </c>
      <c r="AQ273" s="2">
        <v>300256</v>
      </c>
      <c r="AR273" s="2">
        <v>251118.4</v>
      </c>
      <c r="AS273" s="2">
        <v>256518.6</v>
      </c>
      <c r="AT273" s="2">
        <v>237245.3</v>
      </c>
      <c r="AU273" s="2">
        <v>216256.6</v>
      </c>
      <c r="AV273" s="2">
        <v>209950.7</v>
      </c>
      <c r="AW273" s="10" t="s">
        <v>895</v>
      </c>
      <c r="AX273" s="2">
        <f t="shared" si="743"/>
        <v>319467.17074999999</v>
      </c>
      <c r="AY273" s="2">
        <f t="shared" si="744"/>
        <v>288501.54287499998</v>
      </c>
      <c r="AZ273" s="2">
        <f t="shared" si="745"/>
        <v>286411.15000000002</v>
      </c>
      <c r="BA273" s="2">
        <f t="shared" si="746"/>
        <v>275405.45</v>
      </c>
      <c r="BB273" s="2">
        <f t="shared" si="747"/>
        <v>249725.05</v>
      </c>
      <c r="BC273" s="2">
        <f t="shared" si="748"/>
        <v>222972.25</v>
      </c>
      <c r="BD273" s="2">
        <f t="shared" si="749"/>
        <v>217963.75</v>
      </c>
      <c r="BE273" s="2">
        <f t="shared" si="750"/>
        <v>223994.09999999998</v>
      </c>
      <c r="BF273" s="2">
        <f t="shared" si="751"/>
        <v>209124.05</v>
      </c>
      <c r="BG273" s="2">
        <f t="shared" si="752"/>
        <v>242149.7</v>
      </c>
      <c r="BH273" s="2">
        <f t="shared" si="753"/>
        <v>303163.90000000002</v>
      </c>
      <c r="BI273" s="2">
        <f t="shared" si="754"/>
        <v>305860.84999999998</v>
      </c>
      <c r="BJ273" s="2">
        <f t="shared" ref="BJ273:BJ336" si="755">SUM(AX273:BI273)</f>
        <v>3144738.9636249999</v>
      </c>
    </row>
    <row r="274" spans="2:62" x14ac:dyDescent="0.25">
      <c r="B274" t="s">
        <v>484</v>
      </c>
      <c r="C274" t="s">
        <v>485</v>
      </c>
      <c r="D274" t="s">
        <v>58</v>
      </c>
      <c r="E274" t="s">
        <v>65</v>
      </c>
      <c r="F274" s="2">
        <v>57085.599999999999</v>
      </c>
      <c r="G274" s="2">
        <v>52582.400000000001</v>
      </c>
      <c r="H274" s="2">
        <v>82877.600000000006</v>
      </c>
      <c r="I274" s="2">
        <v>78603.199999999997</v>
      </c>
      <c r="J274" s="2">
        <v>45512.4</v>
      </c>
      <c r="K274" s="2">
        <v>68876.399999999994</v>
      </c>
      <c r="L274" s="2">
        <v>41394.699999999997</v>
      </c>
      <c r="M274" s="2">
        <v>39491.199999999997</v>
      </c>
      <c r="N274" s="2">
        <v>52930.9</v>
      </c>
      <c r="O274" s="2">
        <v>71896.7</v>
      </c>
      <c r="P274" s="2">
        <v>66138.8</v>
      </c>
      <c r="Q274" s="2">
        <v>42887.6</v>
      </c>
      <c r="R274" s="2">
        <v>56499.4</v>
      </c>
      <c r="S274" s="2">
        <v>58196.6</v>
      </c>
      <c r="T274" s="2">
        <v>91235.3</v>
      </c>
      <c r="U274" s="2">
        <v>79211.600000000006</v>
      </c>
      <c r="V274" s="2">
        <v>61247.9</v>
      </c>
      <c r="W274" s="2">
        <v>58355.8</v>
      </c>
      <c r="X274" s="2">
        <v>71568.800000000003</v>
      </c>
      <c r="Y274" s="2">
        <v>76410.3</v>
      </c>
      <c r="Z274" s="2">
        <v>98585.9</v>
      </c>
      <c r="AA274" s="2">
        <v>96709.4</v>
      </c>
      <c r="AB274" s="2">
        <v>70876.3</v>
      </c>
      <c r="AC274" s="2">
        <v>70914.2</v>
      </c>
      <c r="AD274" s="2">
        <v>75614.600000000006</v>
      </c>
      <c r="AE274" s="2">
        <v>60019.6</v>
      </c>
      <c r="AF274" s="2">
        <v>9142.2999999999993</v>
      </c>
      <c r="AG274" s="2">
        <v>56274.7</v>
      </c>
      <c r="AH274" s="2">
        <v>59633.599999999999</v>
      </c>
      <c r="AI274" s="2">
        <v>63903.4</v>
      </c>
      <c r="AJ274" s="2">
        <v>54904.9</v>
      </c>
      <c r="AK274" s="2">
        <v>73923.899999999994</v>
      </c>
      <c r="AL274" s="2">
        <v>83711.399999999994</v>
      </c>
      <c r="AM274" s="2">
        <v>66692.399999999994</v>
      </c>
      <c r="AN274" s="2">
        <v>81014.100000000006</v>
      </c>
      <c r="AO274" s="2">
        <v>84112.9</v>
      </c>
      <c r="AP274" s="2">
        <v>80609.100000000006</v>
      </c>
      <c r="AQ274" s="2">
        <v>94430</v>
      </c>
      <c r="AR274" s="2">
        <v>71658.3</v>
      </c>
      <c r="AS274" s="2">
        <v>96783</v>
      </c>
      <c r="AT274" s="2">
        <v>56508.7</v>
      </c>
      <c r="AU274" s="2">
        <v>79788.800000000003</v>
      </c>
      <c r="AV274" s="2">
        <v>50856</v>
      </c>
      <c r="AW274" s="10" t="s">
        <v>895</v>
      </c>
      <c r="AX274" s="2">
        <f t="shared" si="743"/>
        <v>80930.394650000017</v>
      </c>
      <c r="AY274" s="2">
        <f t="shared" si="744"/>
        <v>73085.893825000006</v>
      </c>
      <c r="AZ274" s="2">
        <f t="shared" si="745"/>
        <v>40400.300000000003</v>
      </c>
      <c r="BA274" s="2">
        <f t="shared" si="746"/>
        <v>76528.850000000006</v>
      </c>
      <c r="BB274" s="2">
        <f t="shared" si="747"/>
        <v>58071.149999999994</v>
      </c>
      <c r="BC274" s="2">
        <f t="shared" si="748"/>
        <v>71846.100000000006</v>
      </c>
      <c r="BD274" s="2">
        <f t="shared" si="749"/>
        <v>52880.45</v>
      </c>
      <c r="BE274" s="2">
        <f t="shared" si="750"/>
        <v>56707.549999999996</v>
      </c>
      <c r="BF274" s="2">
        <f t="shared" si="751"/>
        <v>68321.149999999994</v>
      </c>
      <c r="BG274" s="2">
        <f t="shared" si="752"/>
        <v>69294.549999999988</v>
      </c>
      <c r="BH274" s="2">
        <f t="shared" si="753"/>
        <v>73576.450000000012</v>
      </c>
      <c r="BI274" s="2">
        <f t="shared" si="754"/>
        <v>63500.25</v>
      </c>
      <c r="BJ274" s="2">
        <f t="shared" si="755"/>
        <v>785143.08847499988</v>
      </c>
    </row>
    <row r="275" spans="2:62" x14ac:dyDescent="0.25">
      <c r="B275" t="s">
        <v>162</v>
      </c>
      <c r="C275" t="s">
        <v>163</v>
      </c>
      <c r="D275" t="s">
        <v>58</v>
      </c>
      <c r="E275" t="s">
        <v>61</v>
      </c>
      <c r="F275" s="2">
        <v>48089.599999999999</v>
      </c>
      <c r="G275" s="2">
        <v>41256.800000000003</v>
      </c>
      <c r="H275" s="2">
        <v>46744.800000000003</v>
      </c>
      <c r="I275" s="2">
        <v>43419.5</v>
      </c>
      <c r="J275" s="2">
        <v>43170.400000000001</v>
      </c>
      <c r="K275" s="2">
        <v>39222.300000000003</v>
      </c>
      <c r="L275" s="2">
        <v>39502.199999999997</v>
      </c>
      <c r="M275" s="2">
        <v>40009.599999999999</v>
      </c>
      <c r="N275" s="2">
        <v>37824.400000000001</v>
      </c>
      <c r="O275" s="2">
        <v>40880.6</v>
      </c>
      <c r="P275" s="2">
        <v>43858.5</v>
      </c>
      <c r="Q275" s="2">
        <v>47927.6</v>
      </c>
      <c r="R275" s="2">
        <v>48427.4</v>
      </c>
      <c r="S275" s="2">
        <v>49642.1</v>
      </c>
      <c r="T275" s="2">
        <v>53579.1</v>
      </c>
      <c r="U275" s="2">
        <v>55301.1</v>
      </c>
      <c r="V275" s="2">
        <v>55739.4</v>
      </c>
      <c r="W275" s="2">
        <v>51433.3</v>
      </c>
      <c r="X275" s="2">
        <v>51825.599999999999</v>
      </c>
      <c r="Y275" s="2">
        <v>51394.5</v>
      </c>
      <c r="Z275" s="2">
        <v>52527.199999999997</v>
      </c>
      <c r="AA275" s="2">
        <v>55574.1</v>
      </c>
      <c r="AB275" s="2">
        <v>58192.800000000003</v>
      </c>
      <c r="AC275" s="2">
        <v>64978.400000000001</v>
      </c>
      <c r="AD275" s="2">
        <v>63147.199999999997</v>
      </c>
      <c r="AE275" s="2">
        <v>54851.9</v>
      </c>
      <c r="AF275" s="2">
        <v>58384.800000000003</v>
      </c>
      <c r="AG275" s="2">
        <v>56038.9</v>
      </c>
      <c r="AH275" s="2">
        <v>54298.400000000001</v>
      </c>
      <c r="AI275" s="2">
        <v>51266.5</v>
      </c>
      <c r="AJ275" s="2">
        <v>60275.199999999997</v>
      </c>
      <c r="AK275" s="2">
        <v>56146.400000000001</v>
      </c>
      <c r="AL275" s="2">
        <v>53558.6</v>
      </c>
      <c r="AM275" s="2">
        <v>56601.5</v>
      </c>
      <c r="AN275" s="2">
        <v>63446</v>
      </c>
      <c r="AO275" s="2">
        <v>67953.600000000006</v>
      </c>
      <c r="AP275" s="2">
        <v>61096.5</v>
      </c>
      <c r="AQ275" s="2">
        <v>61075.6</v>
      </c>
      <c r="AR275" s="2">
        <v>63668.800000000003</v>
      </c>
      <c r="AS275" s="2">
        <v>58402.3</v>
      </c>
      <c r="AT275" s="2">
        <v>58605.599999999999</v>
      </c>
      <c r="AU275" s="2">
        <v>55097.1</v>
      </c>
      <c r="AV275" s="2">
        <v>56064.7</v>
      </c>
      <c r="AW275" s="10" t="s">
        <v>895</v>
      </c>
      <c r="AX275" s="2">
        <f t="shared" si="743"/>
        <v>62564.597600000008</v>
      </c>
      <c r="AY275" s="2">
        <f t="shared" si="744"/>
        <v>56500.274799999999</v>
      </c>
      <c r="AZ275" s="2">
        <f t="shared" si="745"/>
        <v>61026.8</v>
      </c>
      <c r="BA275" s="2">
        <f t="shared" si="746"/>
        <v>57220.600000000006</v>
      </c>
      <c r="BB275" s="2">
        <f t="shared" si="747"/>
        <v>56452</v>
      </c>
      <c r="BC275" s="2">
        <f t="shared" si="748"/>
        <v>53181.8</v>
      </c>
      <c r="BD275" s="2">
        <f t="shared" si="749"/>
        <v>58169.95</v>
      </c>
      <c r="BE275" s="2">
        <f t="shared" si="750"/>
        <v>48078</v>
      </c>
      <c r="BF275" s="2">
        <f t="shared" si="751"/>
        <v>45691.5</v>
      </c>
      <c r="BG275" s="2">
        <f t="shared" si="752"/>
        <v>48741.05</v>
      </c>
      <c r="BH275" s="2">
        <f t="shared" si="753"/>
        <v>53652.25</v>
      </c>
      <c r="BI275" s="2">
        <f t="shared" si="754"/>
        <v>57940.600000000006</v>
      </c>
      <c r="BJ275" s="2">
        <f t="shared" si="755"/>
        <v>659219.42240000004</v>
      </c>
    </row>
    <row r="276" spans="2:62" x14ac:dyDescent="0.25">
      <c r="B276" t="s">
        <v>779</v>
      </c>
      <c r="C276" t="s">
        <v>780</v>
      </c>
      <c r="D276" t="s">
        <v>64</v>
      </c>
      <c r="E276" t="s">
        <v>185</v>
      </c>
      <c r="F276" s="2">
        <v>10301668.6</v>
      </c>
      <c r="G276" s="2">
        <v>6521815.4000000004</v>
      </c>
      <c r="H276" s="2">
        <v>25115656.5</v>
      </c>
      <c r="I276" s="2">
        <v>25307185.399999999</v>
      </c>
      <c r="J276" s="2">
        <v>27927277</v>
      </c>
      <c r="K276" s="2">
        <v>23508111</v>
      </c>
      <c r="L276" s="2">
        <v>22222220.600000001</v>
      </c>
      <c r="M276" s="2">
        <v>25085685.199999999</v>
      </c>
      <c r="N276" s="2">
        <v>18953057.300000001</v>
      </c>
      <c r="O276" s="2">
        <v>25821693.600000001</v>
      </c>
      <c r="P276" s="2">
        <v>12264392.699999999</v>
      </c>
      <c r="Q276" s="2">
        <v>5356842.4000000004</v>
      </c>
      <c r="R276" s="2">
        <v>20740363.100000001</v>
      </c>
      <c r="S276" s="2">
        <v>14621570.699999999</v>
      </c>
      <c r="T276" s="2">
        <v>24564206.600000001</v>
      </c>
      <c r="U276" s="2">
        <v>21019211.699999999</v>
      </c>
      <c r="V276" s="2">
        <v>24691158.600000001</v>
      </c>
      <c r="W276" s="2">
        <v>20898124.699999999</v>
      </c>
      <c r="X276" s="2">
        <v>24514264.199999999</v>
      </c>
      <c r="Y276" s="2">
        <v>26664928.699999999</v>
      </c>
      <c r="Z276" s="2">
        <v>28323748.899999999</v>
      </c>
      <c r="AA276" s="2">
        <v>25646788.199999999</v>
      </c>
      <c r="AB276" s="2">
        <v>16994954.199999999</v>
      </c>
      <c r="AC276" s="2">
        <v>15489394.300000001</v>
      </c>
      <c r="AD276" s="2">
        <v>22396654</v>
      </c>
      <c r="AE276" s="2">
        <v>11148676.699999999</v>
      </c>
      <c r="AF276" s="2">
        <v>19253108.399999999</v>
      </c>
      <c r="AG276" s="2">
        <v>26103060.300000001</v>
      </c>
      <c r="AH276" s="2">
        <v>16770774.199999999</v>
      </c>
      <c r="AI276" s="2">
        <v>20038303.300000001</v>
      </c>
      <c r="AJ276" s="2">
        <v>23659032.800000001</v>
      </c>
      <c r="AK276" s="2">
        <v>26933607.100000001</v>
      </c>
      <c r="AL276" s="2">
        <v>23617210.5</v>
      </c>
      <c r="AM276" s="2">
        <v>23916948</v>
      </c>
      <c r="AN276" s="2">
        <v>4901753.0999999996</v>
      </c>
      <c r="AO276" s="2">
        <v>7641712.5</v>
      </c>
      <c r="AP276" s="2">
        <v>18206571.300000001</v>
      </c>
      <c r="AQ276" s="2">
        <v>15804524.4</v>
      </c>
      <c r="AR276" s="2">
        <v>13950615.800000001</v>
      </c>
      <c r="AS276" s="2">
        <v>22179911.800000001</v>
      </c>
      <c r="AT276" s="2">
        <v>24491606.699999999</v>
      </c>
      <c r="AU276" s="2">
        <v>29445063.5</v>
      </c>
      <c r="AV276" s="2">
        <v>28954055.699999999</v>
      </c>
      <c r="AW276" s="10" t="s">
        <v>895</v>
      </c>
      <c r="AX276" s="2">
        <f>(AVERAGE(AD276,AE276,AP276,AQ276)*1.042)*0.85</f>
        <v>14958681.715620002</v>
      </c>
      <c r="AY276" s="2">
        <f>(AVERAGE(AD276,AE276,AP276,AQ276)*0.941)*0.85</f>
        <v>13508751.914010001</v>
      </c>
      <c r="AZ276" s="2">
        <f>AVERAGE(AF276,AR276)*0.85</f>
        <v>14111582.785</v>
      </c>
      <c r="BA276" s="2">
        <f t="shared" ref="BA276:BI276" si="756">AVERAGE(AG276,AS276)*0.85</f>
        <v>20520263.142500002</v>
      </c>
      <c r="BB276" s="2">
        <f t="shared" si="756"/>
        <v>17536511.8825</v>
      </c>
      <c r="BC276" s="2">
        <f t="shared" si="756"/>
        <v>21030430.889999997</v>
      </c>
      <c r="BD276" s="2">
        <f t="shared" si="756"/>
        <v>22360562.612500001</v>
      </c>
      <c r="BE276" s="2">
        <f t="shared" si="756"/>
        <v>22893566.035</v>
      </c>
      <c r="BF276" s="2">
        <f t="shared" si="756"/>
        <v>16394754.191638501</v>
      </c>
      <c r="BG276" s="2">
        <f t="shared" si="756"/>
        <v>15905922.46345425</v>
      </c>
      <c r="BH276" s="2">
        <f t="shared" si="756"/>
        <v>8080667.7511249986</v>
      </c>
      <c r="BI276" s="2">
        <f t="shared" si="756"/>
        <v>11968839.648062501</v>
      </c>
      <c r="BJ276" s="2">
        <f t="shared" si="755"/>
        <v>199270535.03141025</v>
      </c>
    </row>
    <row r="277" spans="2:62" x14ac:dyDescent="0.25">
      <c r="B277" t="s">
        <v>98</v>
      </c>
      <c r="C277" t="s">
        <v>99</v>
      </c>
      <c r="D277" t="s">
        <v>58</v>
      </c>
      <c r="E277" t="s">
        <v>65</v>
      </c>
      <c r="F277" s="2">
        <v>43243.199999999997</v>
      </c>
      <c r="G277" s="2">
        <v>33819.599999999999</v>
      </c>
      <c r="H277" s="2">
        <v>39513.5</v>
      </c>
      <c r="I277" s="2">
        <v>36485.699999999997</v>
      </c>
      <c r="J277" s="2">
        <v>34308</v>
      </c>
      <c r="K277" s="2">
        <v>33840.199999999997</v>
      </c>
      <c r="L277" s="2">
        <v>41013.300000000003</v>
      </c>
      <c r="M277" s="2">
        <v>34471.5</v>
      </c>
      <c r="N277" s="2">
        <v>31071.200000000001</v>
      </c>
      <c r="O277" s="2">
        <v>36682.400000000001</v>
      </c>
      <c r="P277" s="2">
        <v>33355</v>
      </c>
      <c r="Q277" s="2">
        <v>36542.800000000003</v>
      </c>
      <c r="R277" s="2">
        <v>41709.800000000003</v>
      </c>
      <c r="S277" s="2">
        <v>38007.4</v>
      </c>
      <c r="T277" s="2">
        <v>40958.800000000003</v>
      </c>
      <c r="U277" s="2">
        <v>38622.199999999997</v>
      </c>
      <c r="V277" s="2">
        <v>49129.599999999999</v>
      </c>
      <c r="W277" s="2">
        <v>44847.7</v>
      </c>
      <c r="X277" s="2">
        <v>51586.6</v>
      </c>
      <c r="Y277" s="2">
        <v>44805.9</v>
      </c>
      <c r="Z277" s="2">
        <v>34029.9</v>
      </c>
      <c r="AA277" s="2">
        <v>54141.4</v>
      </c>
      <c r="AB277" s="2">
        <v>42524.7</v>
      </c>
      <c r="AC277" s="2">
        <v>44014</v>
      </c>
      <c r="AD277" s="2">
        <v>49288.1</v>
      </c>
      <c r="AE277" s="2">
        <v>50940.2</v>
      </c>
      <c r="AF277" s="2">
        <v>52739.3</v>
      </c>
      <c r="AG277" s="2">
        <v>52283.5</v>
      </c>
      <c r="AH277" s="2">
        <v>43388.800000000003</v>
      </c>
      <c r="AI277" s="2">
        <v>40241.9</v>
      </c>
      <c r="AJ277" s="2">
        <v>43868.9</v>
      </c>
      <c r="AK277" s="2">
        <v>36867.699999999997</v>
      </c>
      <c r="AL277" s="2">
        <v>43409.8</v>
      </c>
      <c r="AM277" s="2">
        <v>41331.9</v>
      </c>
      <c r="AN277" s="2">
        <v>40674.300000000003</v>
      </c>
      <c r="AO277" s="2">
        <v>40857.1</v>
      </c>
      <c r="AP277" s="2">
        <v>44462</v>
      </c>
      <c r="AQ277" s="2">
        <v>40044.300000000003</v>
      </c>
      <c r="AR277" s="2">
        <v>33780.699999999997</v>
      </c>
      <c r="AS277" s="2">
        <v>34330.400000000001</v>
      </c>
      <c r="AT277" s="2">
        <v>30276.9</v>
      </c>
      <c r="AU277" s="2">
        <v>31439.200000000001</v>
      </c>
      <c r="AV277" s="2">
        <v>43867.199999999997</v>
      </c>
      <c r="AW277" s="10" t="s">
        <v>895</v>
      </c>
      <c r="AX277" s="2">
        <f t="shared" si="743"/>
        <v>48123.363299999997</v>
      </c>
      <c r="AY277" s="2">
        <f t="shared" si="744"/>
        <v>43458.814649999993</v>
      </c>
      <c r="AZ277" s="2">
        <f t="shared" si="745"/>
        <v>43260</v>
      </c>
      <c r="BA277" s="2">
        <f t="shared" si="746"/>
        <v>43306.95</v>
      </c>
      <c r="BB277" s="2">
        <f t="shared" si="747"/>
        <v>36832.850000000006</v>
      </c>
      <c r="BC277" s="2">
        <f t="shared" si="748"/>
        <v>35840.550000000003</v>
      </c>
      <c r="BD277" s="2">
        <f t="shared" si="749"/>
        <v>43868.05</v>
      </c>
      <c r="BE277" s="2">
        <f t="shared" si="750"/>
        <v>35669.599999999999</v>
      </c>
      <c r="BF277" s="2">
        <f t="shared" si="751"/>
        <v>37240.5</v>
      </c>
      <c r="BG277" s="2">
        <f t="shared" si="752"/>
        <v>39007.15</v>
      </c>
      <c r="BH277" s="2">
        <f t="shared" si="753"/>
        <v>37014.65</v>
      </c>
      <c r="BI277" s="2">
        <f t="shared" si="754"/>
        <v>38699.949999999997</v>
      </c>
      <c r="BJ277" s="2">
        <f t="shared" si="755"/>
        <v>482322.42795000004</v>
      </c>
    </row>
    <row r="278" spans="2:62" x14ac:dyDescent="0.25">
      <c r="B278" t="s">
        <v>168</v>
      </c>
      <c r="C278" t="s">
        <v>169</v>
      </c>
      <c r="D278" t="s">
        <v>52</v>
      </c>
      <c r="E278" t="s">
        <v>65</v>
      </c>
      <c r="F278" s="2">
        <v>42005.599999999999</v>
      </c>
      <c r="G278" s="2">
        <v>32510.400000000001</v>
      </c>
      <c r="H278" s="2">
        <v>31544.1</v>
      </c>
      <c r="I278" s="2">
        <v>36122.5</v>
      </c>
      <c r="J278" s="2">
        <v>33674</v>
      </c>
      <c r="K278" s="2">
        <v>34681.699999999997</v>
      </c>
      <c r="L278" s="2">
        <v>34563.599999999999</v>
      </c>
      <c r="M278" s="2">
        <v>39268.9</v>
      </c>
      <c r="N278" s="2">
        <v>26914.9</v>
      </c>
      <c r="O278" s="2">
        <v>35706.699999999997</v>
      </c>
      <c r="P278" s="2">
        <v>36411.1</v>
      </c>
      <c r="Q278" s="2">
        <v>38912.6</v>
      </c>
      <c r="R278" s="2">
        <v>29866.799999999999</v>
      </c>
      <c r="S278" s="2">
        <v>28323.5</v>
      </c>
      <c r="T278" s="2">
        <v>33084.300000000003</v>
      </c>
      <c r="U278" s="2">
        <v>37218.6</v>
      </c>
      <c r="V278" s="2">
        <v>34452</v>
      </c>
      <c r="W278" s="2">
        <v>34261.199999999997</v>
      </c>
      <c r="X278" s="2">
        <v>27637.200000000001</v>
      </c>
      <c r="Y278" s="2">
        <v>25244.400000000001</v>
      </c>
      <c r="Z278" s="2">
        <v>22152.6</v>
      </c>
      <c r="AA278" s="2">
        <v>26118.7</v>
      </c>
      <c r="AB278" s="2">
        <v>25202.1</v>
      </c>
      <c r="AC278" s="2">
        <v>23625.1</v>
      </c>
      <c r="AD278" s="2">
        <v>25407.5</v>
      </c>
      <c r="AE278" s="2">
        <v>27509.200000000001</v>
      </c>
      <c r="AF278" s="2">
        <v>32280.799999999999</v>
      </c>
      <c r="AG278" s="2">
        <v>32322.799999999999</v>
      </c>
      <c r="AH278" s="2">
        <v>32021.599999999999</v>
      </c>
      <c r="AI278" s="2">
        <v>34542.400000000001</v>
      </c>
      <c r="AJ278" s="2">
        <v>35587.199999999997</v>
      </c>
      <c r="AK278" s="2">
        <v>35828.9</v>
      </c>
      <c r="AL278" s="2">
        <v>29894.6</v>
      </c>
      <c r="AM278" s="2">
        <v>30114.9</v>
      </c>
      <c r="AN278" s="2">
        <v>29100</v>
      </c>
      <c r="AO278" s="2">
        <v>29983.200000000001</v>
      </c>
      <c r="AP278" s="2">
        <v>30011.1</v>
      </c>
      <c r="AQ278" s="2">
        <v>27106.799999999999</v>
      </c>
      <c r="AR278" s="2">
        <v>30045.599999999999</v>
      </c>
      <c r="AS278" s="2">
        <v>27253</v>
      </c>
      <c r="AT278" s="2">
        <v>29956.7</v>
      </c>
      <c r="AU278" s="2">
        <v>26956.799999999999</v>
      </c>
      <c r="AV278" s="2">
        <v>32583.200000000001</v>
      </c>
      <c r="AW278" s="10" t="s">
        <v>895</v>
      </c>
      <c r="AX278" s="2">
        <f t="shared" si="743"/>
        <v>28664.013299999999</v>
      </c>
      <c r="AY278" s="2">
        <f t="shared" si="744"/>
        <v>25885.639649999997</v>
      </c>
      <c r="AZ278" s="2">
        <f t="shared" si="745"/>
        <v>31163.199999999997</v>
      </c>
      <c r="BA278" s="2">
        <f t="shared" si="746"/>
        <v>29787.9</v>
      </c>
      <c r="BB278" s="2">
        <f t="shared" si="747"/>
        <v>30989.15</v>
      </c>
      <c r="BC278" s="2">
        <f t="shared" si="748"/>
        <v>30749.599999999999</v>
      </c>
      <c r="BD278" s="2">
        <f t="shared" si="749"/>
        <v>34085.199999999997</v>
      </c>
      <c r="BE278" s="2">
        <f t="shared" si="750"/>
        <v>37548.9</v>
      </c>
      <c r="BF278" s="2">
        <f t="shared" si="751"/>
        <v>28404.75</v>
      </c>
      <c r="BG278" s="2">
        <f t="shared" si="752"/>
        <v>32910.800000000003</v>
      </c>
      <c r="BH278" s="2">
        <f t="shared" si="753"/>
        <v>32755.55</v>
      </c>
      <c r="BI278" s="2">
        <f t="shared" si="754"/>
        <v>34447.9</v>
      </c>
      <c r="BJ278" s="2">
        <f t="shared" si="755"/>
        <v>377392.60294999997</v>
      </c>
    </row>
    <row r="279" spans="2:62" x14ac:dyDescent="0.25">
      <c r="B279" t="s">
        <v>196</v>
      </c>
      <c r="C279" t="s">
        <v>197</v>
      </c>
      <c r="D279" t="s">
        <v>52</v>
      </c>
      <c r="E279" t="s">
        <v>65</v>
      </c>
      <c r="F279" s="2">
        <v>41996.5</v>
      </c>
      <c r="G279" s="2">
        <v>34236.800000000003</v>
      </c>
      <c r="H279" s="2">
        <v>41672.800000000003</v>
      </c>
      <c r="I279" s="2">
        <v>36801.5</v>
      </c>
      <c r="J279" s="2">
        <v>34800.699999999997</v>
      </c>
      <c r="K279" s="2">
        <v>33239.199999999997</v>
      </c>
      <c r="L279" s="2">
        <v>38590.9</v>
      </c>
      <c r="M279" s="2">
        <v>41320.1</v>
      </c>
      <c r="N279" s="2">
        <v>38523.300000000003</v>
      </c>
      <c r="O279" s="2">
        <v>42300.5</v>
      </c>
      <c r="P279" s="2">
        <v>38273.300000000003</v>
      </c>
      <c r="Q279" s="2">
        <v>41269.300000000003</v>
      </c>
      <c r="R279" s="2">
        <v>47564.7</v>
      </c>
      <c r="S279" s="2">
        <v>39455.1</v>
      </c>
      <c r="T279" s="2">
        <v>40233</v>
      </c>
      <c r="U279" s="2">
        <v>25909.4</v>
      </c>
      <c r="V279" s="2">
        <v>24298.799999999999</v>
      </c>
      <c r="W279" s="2">
        <v>26742.6</v>
      </c>
      <c r="X279" s="2">
        <v>26056.2</v>
      </c>
      <c r="Y279" s="2">
        <v>25609.4</v>
      </c>
      <c r="Z279" s="2">
        <v>27181.200000000001</v>
      </c>
      <c r="AA279" s="2">
        <v>27211.200000000001</v>
      </c>
      <c r="AB279" s="2">
        <v>26985.9</v>
      </c>
      <c r="AC279" s="2">
        <v>30072.6</v>
      </c>
      <c r="AD279" s="2">
        <v>28945.8</v>
      </c>
      <c r="AE279" s="2">
        <v>24465.8</v>
      </c>
      <c r="AF279" s="2">
        <v>25535.9</v>
      </c>
      <c r="AG279" s="2">
        <v>29679.4</v>
      </c>
      <c r="AH279" s="2">
        <v>22351.4</v>
      </c>
      <c r="AI279" s="2">
        <v>21674.400000000001</v>
      </c>
      <c r="AJ279" s="2">
        <v>25627.200000000001</v>
      </c>
      <c r="AK279" s="2">
        <v>25996.7</v>
      </c>
      <c r="AL279" s="2">
        <v>22519.5</v>
      </c>
      <c r="AM279" s="2">
        <v>23785.1</v>
      </c>
      <c r="AN279" s="2">
        <v>16470</v>
      </c>
      <c r="AO279" s="2">
        <v>29716.6</v>
      </c>
      <c r="AP279" s="2">
        <v>26763.9</v>
      </c>
      <c r="AQ279" s="2">
        <v>26537.599999999999</v>
      </c>
      <c r="AR279" s="2">
        <v>28077.4</v>
      </c>
      <c r="AS279" s="2">
        <v>27736.799999999999</v>
      </c>
      <c r="AT279" s="2">
        <v>24446.7</v>
      </c>
      <c r="AU279" s="2">
        <v>23691.200000000001</v>
      </c>
      <c r="AV279" s="2">
        <v>34853.300000000003</v>
      </c>
      <c r="AW279" s="10" t="s">
        <v>895</v>
      </c>
      <c r="AX279" s="2">
        <f t="shared" si="743"/>
        <v>27798.762550000003</v>
      </c>
      <c r="AY279" s="2">
        <f t="shared" si="744"/>
        <v>25104.256775000002</v>
      </c>
      <c r="AZ279" s="2">
        <f t="shared" si="745"/>
        <v>26806.65</v>
      </c>
      <c r="BA279" s="2">
        <f t="shared" si="746"/>
        <v>28708.1</v>
      </c>
      <c r="BB279" s="2">
        <f t="shared" si="747"/>
        <v>23399.050000000003</v>
      </c>
      <c r="BC279" s="2">
        <f t="shared" si="748"/>
        <v>22682.800000000003</v>
      </c>
      <c r="BD279" s="2">
        <f t="shared" si="749"/>
        <v>30240.25</v>
      </c>
      <c r="BE279" s="2">
        <f t="shared" si="750"/>
        <v>33658.400000000001</v>
      </c>
      <c r="BF279" s="2">
        <f t="shared" si="751"/>
        <v>30521.4</v>
      </c>
      <c r="BG279" s="2">
        <f t="shared" si="752"/>
        <v>33042.800000000003</v>
      </c>
      <c r="BH279" s="2">
        <f t="shared" si="753"/>
        <v>27371.65</v>
      </c>
      <c r="BI279" s="2">
        <f t="shared" si="754"/>
        <v>35492.949999999997</v>
      </c>
      <c r="BJ279" s="2">
        <f t="shared" si="755"/>
        <v>344827.06932499999</v>
      </c>
    </row>
    <row r="280" spans="2:62" x14ac:dyDescent="0.25">
      <c r="B280" t="s">
        <v>646</v>
      </c>
      <c r="C280" t="s">
        <v>647</v>
      </c>
      <c r="D280" t="s">
        <v>58</v>
      </c>
      <c r="E280" t="s">
        <v>65</v>
      </c>
      <c r="F280" s="2">
        <v>76533.600000000006</v>
      </c>
      <c r="G280" s="2">
        <v>76243.3</v>
      </c>
      <c r="H280" s="2">
        <v>89960</v>
      </c>
      <c r="I280" s="2">
        <v>78613.600000000006</v>
      </c>
      <c r="J280" s="2">
        <v>80100.800000000003</v>
      </c>
      <c r="K280" s="2">
        <v>75888.899999999994</v>
      </c>
      <c r="L280" s="2">
        <v>78871.8</v>
      </c>
      <c r="M280" s="2">
        <v>79619.199999999997</v>
      </c>
      <c r="N280" s="2">
        <v>75763.399999999994</v>
      </c>
      <c r="O280" s="2">
        <v>78772.800000000003</v>
      </c>
      <c r="P280" s="2">
        <v>83533.600000000006</v>
      </c>
      <c r="Q280" s="2">
        <v>87236.1</v>
      </c>
      <c r="R280" s="2">
        <v>87163.4</v>
      </c>
      <c r="S280" s="2">
        <v>82984</v>
      </c>
      <c r="T280" s="2">
        <v>86077.7</v>
      </c>
      <c r="U280" s="2">
        <v>85241.4</v>
      </c>
      <c r="V280" s="2">
        <v>83485.8</v>
      </c>
      <c r="W280" s="2">
        <v>77516.100000000006</v>
      </c>
      <c r="X280" s="2">
        <v>78460.3</v>
      </c>
      <c r="Y280" s="2">
        <v>77360.2</v>
      </c>
      <c r="Z280" s="2">
        <v>76890.5</v>
      </c>
      <c r="AA280" s="2">
        <v>81764.7</v>
      </c>
      <c r="AB280" s="2">
        <v>83110.8</v>
      </c>
      <c r="AC280" s="2">
        <v>93313.8</v>
      </c>
      <c r="AD280" s="2">
        <v>94387.4</v>
      </c>
      <c r="AE280" s="2">
        <v>81981</v>
      </c>
      <c r="AF280" s="2">
        <v>91026.4</v>
      </c>
      <c r="AG280" s="2">
        <v>87582.2</v>
      </c>
      <c r="AH280" s="2">
        <v>83644.399999999994</v>
      </c>
      <c r="AI280" s="2">
        <v>83085.7</v>
      </c>
      <c r="AJ280" s="2">
        <v>82796.3</v>
      </c>
      <c r="AK280" s="2">
        <v>80144.800000000003</v>
      </c>
      <c r="AL280" s="2">
        <v>77965.899999999994</v>
      </c>
      <c r="AM280" s="2">
        <v>81630.399999999994</v>
      </c>
      <c r="AN280" s="2">
        <v>86203.9</v>
      </c>
      <c r="AO280" s="2">
        <v>87277.3</v>
      </c>
      <c r="AP280" s="2">
        <v>94652.5</v>
      </c>
      <c r="AQ280" s="2">
        <v>82219.8</v>
      </c>
      <c r="AR280" s="2">
        <v>90393.600000000006</v>
      </c>
      <c r="AS280" s="2">
        <v>83948.800000000003</v>
      </c>
      <c r="AT280" s="2">
        <v>83951.6</v>
      </c>
      <c r="AU280" s="2">
        <v>80808</v>
      </c>
      <c r="AV280" s="2">
        <v>81916.399999999994</v>
      </c>
      <c r="AW280" s="10" t="s">
        <v>895</v>
      </c>
      <c r="AX280" s="2">
        <f t="shared" si="743"/>
        <v>92019.202350000007</v>
      </c>
      <c r="AY280" s="2">
        <f t="shared" si="744"/>
        <v>83099.874674999999</v>
      </c>
      <c r="AZ280" s="2">
        <f t="shared" si="745"/>
        <v>90710</v>
      </c>
      <c r="BA280" s="2">
        <f t="shared" si="746"/>
        <v>85765.5</v>
      </c>
      <c r="BB280" s="2">
        <f t="shared" si="747"/>
        <v>83798</v>
      </c>
      <c r="BC280" s="2">
        <f t="shared" si="748"/>
        <v>81946.850000000006</v>
      </c>
      <c r="BD280" s="2">
        <f t="shared" si="749"/>
        <v>82356.350000000006</v>
      </c>
      <c r="BE280" s="2">
        <f t="shared" si="750"/>
        <v>79882</v>
      </c>
      <c r="BF280" s="2">
        <f t="shared" si="751"/>
        <v>76864.649999999994</v>
      </c>
      <c r="BG280" s="2">
        <f t="shared" si="752"/>
        <v>80201.600000000006</v>
      </c>
      <c r="BH280" s="2">
        <f t="shared" si="753"/>
        <v>84868.75</v>
      </c>
      <c r="BI280" s="2">
        <f t="shared" si="754"/>
        <v>87256.700000000012</v>
      </c>
      <c r="BJ280" s="2">
        <f t="shared" si="755"/>
        <v>1008769.4770249999</v>
      </c>
    </row>
    <row r="281" spans="2:62" x14ac:dyDescent="0.25">
      <c r="B281" t="s">
        <v>417</v>
      </c>
      <c r="C281" t="s">
        <v>418</v>
      </c>
      <c r="D281" t="s">
        <v>58</v>
      </c>
      <c r="E281" t="s">
        <v>57</v>
      </c>
      <c r="F281" s="2">
        <v>129261.6</v>
      </c>
      <c r="G281" s="2">
        <v>116771.2</v>
      </c>
      <c r="H281" s="2">
        <v>164234.79999999999</v>
      </c>
      <c r="I281" s="2">
        <v>147676.29999999999</v>
      </c>
      <c r="J281" s="2">
        <v>169980.5</v>
      </c>
      <c r="K281" s="2">
        <v>166271.6</v>
      </c>
      <c r="L281" s="2">
        <v>170169</v>
      </c>
      <c r="M281" s="2">
        <v>166525.79999999999</v>
      </c>
      <c r="N281" s="2">
        <v>167043.1</v>
      </c>
      <c r="O281" s="2">
        <v>177126.2</v>
      </c>
      <c r="P281" s="2">
        <v>163240.20000000001</v>
      </c>
      <c r="Q281" s="2">
        <v>117163.6</v>
      </c>
      <c r="R281" s="2">
        <v>163624.6</v>
      </c>
      <c r="S281" s="2">
        <v>150367.4</v>
      </c>
      <c r="T281" s="2">
        <v>155031.9</v>
      </c>
      <c r="U281" s="2">
        <v>100464.2</v>
      </c>
      <c r="V281" s="2">
        <v>105089.2</v>
      </c>
      <c r="W281" s="2">
        <v>110816.6</v>
      </c>
      <c r="X281" s="2">
        <v>112337</v>
      </c>
      <c r="Y281" s="2">
        <v>143762.5</v>
      </c>
      <c r="Z281" s="2">
        <v>132344.1</v>
      </c>
      <c r="AA281" s="2">
        <v>132361.1</v>
      </c>
      <c r="AB281" s="2">
        <v>130270.5</v>
      </c>
      <c r="AC281" s="2">
        <v>148561.60000000001</v>
      </c>
      <c r="AD281" s="2">
        <v>163259.4</v>
      </c>
      <c r="AE281" s="2">
        <v>123692.8</v>
      </c>
      <c r="AF281" s="2">
        <v>137491.5</v>
      </c>
      <c r="AG281" s="2">
        <v>128999.4</v>
      </c>
      <c r="AH281" s="2">
        <v>127836.8</v>
      </c>
      <c r="AI281" s="2">
        <v>130093.8</v>
      </c>
      <c r="AJ281" s="2">
        <v>142182</v>
      </c>
      <c r="AK281" s="2">
        <v>140929.70000000001</v>
      </c>
      <c r="AL281" s="2">
        <v>136178.70000000001</v>
      </c>
      <c r="AM281" s="2">
        <v>140659.29999999999</v>
      </c>
      <c r="AN281" s="2">
        <v>131459.5</v>
      </c>
      <c r="AO281" s="2">
        <v>138580</v>
      </c>
      <c r="AP281" s="2">
        <v>123858.5</v>
      </c>
      <c r="AQ281" s="2">
        <v>136558.6</v>
      </c>
      <c r="AR281" s="2">
        <v>169020.79999999999</v>
      </c>
      <c r="AS281" s="2">
        <v>166520.70000000001</v>
      </c>
      <c r="AT281" s="2">
        <v>176221.2</v>
      </c>
      <c r="AU281" s="2">
        <v>172193.6</v>
      </c>
      <c r="AV281" s="2">
        <v>176183.6</v>
      </c>
      <c r="AW281" s="10" t="s">
        <v>895</v>
      </c>
      <c r="AX281" s="2">
        <f t="shared" si="743"/>
        <v>142589.70265000002</v>
      </c>
      <c r="AY281" s="2">
        <f t="shared" si="744"/>
        <v>128768.627825</v>
      </c>
      <c r="AZ281" s="2">
        <f t="shared" si="745"/>
        <v>153256.15</v>
      </c>
      <c r="BA281" s="2">
        <f t="shared" si="746"/>
        <v>147760.04999999999</v>
      </c>
      <c r="BB281" s="2">
        <f t="shared" si="747"/>
        <v>152029</v>
      </c>
      <c r="BC281" s="2">
        <f t="shared" si="748"/>
        <v>151143.70000000001</v>
      </c>
      <c r="BD281" s="2">
        <f t="shared" si="749"/>
        <v>159182.79999999999</v>
      </c>
      <c r="BE281" s="2">
        <f t="shared" si="750"/>
        <v>153727.75</v>
      </c>
      <c r="BF281" s="2">
        <f t="shared" si="751"/>
        <v>151610.90000000002</v>
      </c>
      <c r="BG281" s="2">
        <f t="shared" si="752"/>
        <v>158892.75</v>
      </c>
      <c r="BH281" s="2">
        <f t="shared" si="753"/>
        <v>147349.85</v>
      </c>
      <c r="BI281" s="2">
        <f t="shared" si="754"/>
        <v>127871.8</v>
      </c>
      <c r="BJ281" s="2">
        <f t="shared" si="755"/>
        <v>1774183.080475</v>
      </c>
    </row>
    <row r="282" spans="2:62" x14ac:dyDescent="0.25">
      <c r="B282" t="s">
        <v>106</v>
      </c>
      <c r="C282" t="s">
        <v>107</v>
      </c>
      <c r="D282" t="s">
        <v>58</v>
      </c>
      <c r="E282" t="s">
        <v>65</v>
      </c>
      <c r="F282" s="2">
        <v>105133.6</v>
      </c>
      <c r="G282" s="2">
        <v>80891.199999999997</v>
      </c>
      <c r="H282" s="2">
        <v>88657.8</v>
      </c>
      <c r="I282" s="2">
        <v>74559.7</v>
      </c>
      <c r="J282" s="2">
        <v>95982.8</v>
      </c>
      <c r="K282" s="2">
        <v>107381</v>
      </c>
      <c r="L282" s="2">
        <v>102928.6</v>
      </c>
      <c r="M282" s="2">
        <v>100357.5</v>
      </c>
      <c r="N282" s="2">
        <v>86058.6</v>
      </c>
      <c r="O282" s="2">
        <v>96542.399999999994</v>
      </c>
      <c r="P282" s="2">
        <v>88081.5</v>
      </c>
      <c r="Q282" s="2">
        <v>94148.3</v>
      </c>
      <c r="R282" s="2">
        <v>85289.4</v>
      </c>
      <c r="S282" s="2">
        <v>84960.7</v>
      </c>
      <c r="T282" s="2">
        <v>84264.3</v>
      </c>
      <c r="U282" s="2">
        <v>102740</v>
      </c>
      <c r="V282" s="2">
        <v>107020.4</v>
      </c>
      <c r="W282" s="2">
        <v>102522.6</v>
      </c>
      <c r="X282" s="2">
        <v>100481.60000000001</v>
      </c>
      <c r="Y282" s="2">
        <v>79688.800000000003</v>
      </c>
      <c r="Z282" s="2">
        <v>91664.8</v>
      </c>
      <c r="AA282" s="2">
        <v>75741.100000000006</v>
      </c>
      <c r="AB282" s="2">
        <v>68820.399999999994</v>
      </c>
      <c r="AC282" s="2">
        <v>82486.5</v>
      </c>
      <c r="AD282" s="2">
        <v>86179.8</v>
      </c>
      <c r="AE282" s="2">
        <v>83415.7</v>
      </c>
      <c r="AF282" s="2">
        <v>90288.5</v>
      </c>
      <c r="AG282" s="2">
        <v>86371.4</v>
      </c>
      <c r="AH282" s="2">
        <v>85217.600000000006</v>
      </c>
      <c r="AI282" s="2">
        <v>87204.9</v>
      </c>
      <c r="AJ282" s="2">
        <v>101579</v>
      </c>
      <c r="AK282" s="2">
        <v>77256</v>
      </c>
      <c r="AL282" s="2">
        <v>48557</v>
      </c>
      <c r="AM282" s="2">
        <v>50068.1</v>
      </c>
      <c r="AN282" s="2">
        <v>48501</v>
      </c>
      <c r="AO282" s="2">
        <v>49972</v>
      </c>
      <c r="AP282" s="2">
        <v>50021.599999999999</v>
      </c>
      <c r="AQ282" s="2">
        <v>95148.4</v>
      </c>
      <c r="AR282" s="2">
        <v>90032.8</v>
      </c>
      <c r="AS282" s="2">
        <v>91318.6</v>
      </c>
      <c r="AT282" s="2">
        <v>87607.8</v>
      </c>
      <c r="AU282" s="2">
        <v>94862.6</v>
      </c>
      <c r="AV282" s="2">
        <v>97271.8</v>
      </c>
      <c r="AW282" s="10" t="s">
        <v>895</v>
      </c>
      <c r="AX282" s="2">
        <f t="shared" si="743"/>
        <v>81996.412750000003</v>
      </c>
      <c r="AY282" s="2">
        <f t="shared" si="744"/>
        <v>74048.583874999997</v>
      </c>
      <c r="AZ282" s="2">
        <f t="shared" si="745"/>
        <v>90160.65</v>
      </c>
      <c r="BA282" s="2">
        <f t="shared" si="746"/>
        <v>88845</v>
      </c>
      <c r="BB282" s="2">
        <f t="shared" si="747"/>
        <v>86412.700000000012</v>
      </c>
      <c r="BC282" s="2">
        <f t="shared" si="748"/>
        <v>91033.75</v>
      </c>
      <c r="BD282" s="2">
        <f t="shared" si="749"/>
        <v>99425.4</v>
      </c>
      <c r="BE282" s="2">
        <f t="shared" si="750"/>
        <v>88806.75</v>
      </c>
      <c r="BF282" s="2">
        <f t="shared" si="751"/>
        <v>67307.8</v>
      </c>
      <c r="BG282" s="2">
        <f t="shared" si="752"/>
        <v>73305.25</v>
      </c>
      <c r="BH282" s="2">
        <f t="shared" si="753"/>
        <v>68291.25</v>
      </c>
      <c r="BI282" s="2">
        <f t="shared" si="754"/>
        <v>72060.149999999994</v>
      </c>
      <c r="BJ282" s="2">
        <f t="shared" si="755"/>
        <v>981693.6966250001</v>
      </c>
    </row>
    <row r="283" spans="2:62" x14ac:dyDescent="0.25">
      <c r="B283" t="s">
        <v>208</v>
      </c>
      <c r="C283" t="s">
        <v>209</v>
      </c>
      <c r="D283" t="s">
        <v>58</v>
      </c>
      <c r="E283" t="s">
        <v>65</v>
      </c>
      <c r="F283" s="2">
        <v>47767.199999999997</v>
      </c>
      <c r="G283" s="2">
        <v>138432.5</v>
      </c>
      <c r="H283" s="2">
        <v>151132.79999999999</v>
      </c>
      <c r="I283" s="2">
        <v>73216</v>
      </c>
      <c r="J283" s="2">
        <v>142989.6</v>
      </c>
      <c r="K283" s="2">
        <v>266110.90000000002</v>
      </c>
      <c r="L283" s="2">
        <v>354004.6</v>
      </c>
      <c r="M283" s="2">
        <v>545595.1</v>
      </c>
      <c r="N283" s="2">
        <v>246060.5</v>
      </c>
      <c r="O283" s="2">
        <v>446717.4</v>
      </c>
      <c r="P283" s="2">
        <v>382951</v>
      </c>
      <c r="Q283" s="2">
        <v>113265.5</v>
      </c>
      <c r="R283" s="2">
        <v>104470.9</v>
      </c>
      <c r="S283" s="2">
        <v>53797</v>
      </c>
      <c r="T283" s="2">
        <v>8456.5</v>
      </c>
      <c r="U283" s="2">
        <v>12227.3</v>
      </c>
      <c r="V283" s="2">
        <v>455192.2</v>
      </c>
      <c r="W283" s="2">
        <v>375970.2</v>
      </c>
      <c r="X283" s="2">
        <v>220432</v>
      </c>
      <c r="Y283" s="2">
        <v>114224.4</v>
      </c>
      <c r="Z283" s="2">
        <v>341263.2</v>
      </c>
      <c r="AA283" s="2">
        <v>772093</v>
      </c>
      <c r="AB283" s="2">
        <v>613479</v>
      </c>
      <c r="AC283" s="2">
        <v>198646</v>
      </c>
      <c r="AD283" s="2">
        <v>37462.300000000003</v>
      </c>
      <c r="AE283" s="2">
        <v>33127.300000000003</v>
      </c>
      <c r="AF283" s="2">
        <v>48528.4</v>
      </c>
      <c r="AG283" s="2">
        <v>43399.3</v>
      </c>
      <c r="AH283" s="2">
        <v>49749.4</v>
      </c>
      <c r="AI283" s="2">
        <v>224651.7</v>
      </c>
      <c r="AJ283" s="2">
        <v>216315.5</v>
      </c>
      <c r="AK283" s="2">
        <v>113616.6</v>
      </c>
      <c r="AL283" s="2">
        <v>174003.7</v>
      </c>
      <c r="AM283" s="2">
        <v>53807.7</v>
      </c>
      <c r="AN283" s="2">
        <v>72416.399999999994</v>
      </c>
      <c r="AO283" s="2">
        <v>47230</v>
      </c>
      <c r="AP283" s="2">
        <v>55185.3</v>
      </c>
      <c r="AQ283" s="2">
        <v>55800.6</v>
      </c>
      <c r="AR283" s="2">
        <v>33948.1</v>
      </c>
      <c r="AS283" s="2">
        <v>18501.599999999999</v>
      </c>
      <c r="AT283" s="2">
        <v>87411.1</v>
      </c>
      <c r="AU283" s="2">
        <v>140285.6</v>
      </c>
      <c r="AV283" s="2">
        <v>140420.9</v>
      </c>
      <c r="AW283" s="10" t="s">
        <v>895</v>
      </c>
      <c r="AX283" s="2">
        <f t="shared" si="743"/>
        <v>47300.417750000001</v>
      </c>
      <c r="AY283" s="2">
        <f t="shared" si="744"/>
        <v>42715.636374999995</v>
      </c>
      <c r="AZ283" s="2">
        <f t="shared" si="745"/>
        <v>41238.25</v>
      </c>
      <c r="BA283" s="2">
        <f t="shared" si="746"/>
        <v>30950.45</v>
      </c>
      <c r="BB283" s="2">
        <f t="shared" si="747"/>
        <v>68580.25</v>
      </c>
      <c r="BC283" s="2">
        <f t="shared" si="748"/>
        <v>182468.65000000002</v>
      </c>
      <c r="BD283" s="2">
        <f t="shared" si="749"/>
        <v>178368.2</v>
      </c>
      <c r="BE283" s="2">
        <f t="shared" si="750"/>
        <v>329605.84999999998</v>
      </c>
      <c r="BF283" s="2">
        <f t="shared" si="751"/>
        <v>210032.1</v>
      </c>
      <c r="BG283" s="2">
        <f t="shared" si="752"/>
        <v>250262.55000000002</v>
      </c>
      <c r="BH283" s="2">
        <f t="shared" si="753"/>
        <v>227683.7</v>
      </c>
      <c r="BI283" s="2">
        <f t="shared" si="754"/>
        <v>80247.75</v>
      </c>
      <c r="BJ283" s="2">
        <f t="shared" si="755"/>
        <v>1689453.804125</v>
      </c>
    </row>
    <row r="284" spans="2:62" x14ac:dyDescent="0.25">
      <c r="B284" t="s">
        <v>805</v>
      </c>
      <c r="C284" t="s">
        <v>806</v>
      </c>
      <c r="D284" t="s">
        <v>52</v>
      </c>
      <c r="E284" t="s">
        <v>65</v>
      </c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>
        <v>20048.099999999999</v>
      </c>
      <c r="AK284" s="2">
        <v>27900.3</v>
      </c>
      <c r="AL284" s="2">
        <v>24724.7</v>
      </c>
      <c r="AM284" s="2">
        <v>28213.200000000001</v>
      </c>
      <c r="AN284" s="2">
        <v>28891.1</v>
      </c>
      <c r="AO284" s="2">
        <v>28332</v>
      </c>
      <c r="AP284" s="2">
        <v>27898.799999999999</v>
      </c>
      <c r="AQ284" s="2">
        <v>27998.5</v>
      </c>
      <c r="AR284" s="2">
        <v>28613.3</v>
      </c>
      <c r="AS284" s="2">
        <v>27830.400000000001</v>
      </c>
      <c r="AT284" s="2">
        <v>29946.3</v>
      </c>
      <c r="AU284" s="2">
        <v>22731</v>
      </c>
      <c r="AV284" s="2">
        <v>32945.5</v>
      </c>
      <c r="AW284" s="10" t="s">
        <v>896</v>
      </c>
      <c r="AX284" s="2">
        <f>+AP284</f>
        <v>27898.799999999999</v>
      </c>
      <c r="AY284" s="2">
        <f t="shared" ref="AY284" si="757">+AQ284</f>
        <v>27998.5</v>
      </c>
      <c r="AZ284" s="2">
        <f t="shared" ref="AZ284" si="758">+AR284</f>
        <v>28613.3</v>
      </c>
      <c r="BA284" s="2">
        <f t="shared" ref="BA284" si="759">+AS284</f>
        <v>27830.400000000001</v>
      </c>
      <c r="BB284" s="2">
        <f t="shared" ref="BB284" si="760">+AT284</f>
        <v>29946.3</v>
      </c>
      <c r="BC284" s="2">
        <f t="shared" ref="BC284" si="761">+AU284</f>
        <v>22731</v>
      </c>
      <c r="BD284" s="2">
        <f t="shared" ref="BD284" si="762">+AV284</f>
        <v>32945.5</v>
      </c>
      <c r="BE284" s="2">
        <f>+AK284</f>
        <v>27900.3</v>
      </c>
      <c r="BF284" s="2">
        <f t="shared" ref="BF284" si="763">+AL284</f>
        <v>24724.7</v>
      </c>
      <c r="BG284" s="2">
        <f t="shared" ref="BG284" si="764">+AM284</f>
        <v>28213.200000000001</v>
      </c>
      <c r="BH284" s="2">
        <f t="shared" ref="BH284" si="765">+AN284</f>
        <v>28891.1</v>
      </c>
      <c r="BI284" s="2">
        <f t="shared" ref="BI284" si="766">+AO284</f>
        <v>28332</v>
      </c>
      <c r="BJ284" s="2">
        <f t="shared" si="755"/>
        <v>336025.1</v>
      </c>
    </row>
    <row r="285" spans="2:62" x14ac:dyDescent="0.25">
      <c r="B285" t="s">
        <v>514</v>
      </c>
      <c r="C285" t="s">
        <v>515</v>
      </c>
      <c r="D285" t="s">
        <v>52</v>
      </c>
      <c r="E285" t="s">
        <v>65</v>
      </c>
      <c r="F285" s="2">
        <v>37710.400000000001</v>
      </c>
      <c r="G285" s="2">
        <v>30220.5</v>
      </c>
      <c r="H285" s="2">
        <v>32676.799999999999</v>
      </c>
      <c r="I285" s="2">
        <v>28215.200000000001</v>
      </c>
      <c r="J285" s="2">
        <v>25667.200000000001</v>
      </c>
      <c r="K285" s="2">
        <v>23578.799999999999</v>
      </c>
      <c r="L285" s="2">
        <v>23074.1</v>
      </c>
      <c r="M285" s="2">
        <v>23118.3</v>
      </c>
      <c r="N285" s="2">
        <v>22312.3</v>
      </c>
      <c r="O285" s="2">
        <v>25530.2</v>
      </c>
      <c r="P285" s="2">
        <v>31882</v>
      </c>
      <c r="Q285" s="2">
        <v>37772.699999999997</v>
      </c>
      <c r="R285" s="2">
        <v>39950.1</v>
      </c>
      <c r="S285" s="2">
        <v>36314.699999999997</v>
      </c>
      <c r="T285" s="2">
        <v>26601.200000000001</v>
      </c>
      <c r="U285" s="2">
        <v>13418.5</v>
      </c>
      <c r="V285" s="2">
        <v>13136.4</v>
      </c>
      <c r="W285" s="2">
        <v>17981.3</v>
      </c>
      <c r="X285" s="2">
        <v>16801.7</v>
      </c>
      <c r="Y285" s="2">
        <v>16056.8</v>
      </c>
      <c r="Z285" s="2">
        <v>17549.5</v>
      </c>
      <c r="AA285" s="2">
        <v>17249.900000000001</v>
      </c>
      <c r="AB285" s="2">
        <v>22165.200000000001</v>
      </c>
      <c r="AC285" s="2">
        <v>31212.9</v>
      </c>
      <c r="AD285" s="2">
        <v>32237</v>
      </c>
      <c r="AE285" s="2">
        <v>24997.3</v>
      </c>
      <c r="AF285" s="2">
        <v>27327</v>
      </c>
      <c r="AG285" s="2">
        <v>21945.9</v>
      </c>
      <c r="AH285" s="2">
        <v>23432.9</v>
      </c>
      <c r="AI285" s="2">
        <v>21527.7</v>
      </c>
      <c r="AJ285" s="2">
        <v>21694.9</v>
      </c>
      <c r="AK285" s="2">
        <v>21264.799999999999</v>
      </c>
      <c r="AL285" s="2">
        <v>20305.7</v>
      </c>
      <c r="AM285" s="2">
        <v>21244.400000000001</v>
      </c>
      <c r="AN285" s="2">
        <v>20537.099999999999</v>
      </c>
      <c r="AO285" s="2">
        <v>39964.800000000003</v>
      </c>
      <c r="AP285" s="2">
        <v>36297.4</v>
      </c>
      <c r="AQ285" s="2">
        <v>32740.799999999999</v>
      </c>
      <c r="AR285" s="2">
        <v>33563.5</v>
      </c>
      <c r="AS285" s="2">
        <v>32448</v>
      </c>
      <c r="AT285" s="2">
        <v>28416.1</v>
      </c>
      <c r="AU285" s="2">
        <v>24679.200000000001</v>
      </c>
      <c r="AV285" s="2">
        <v>26264.7</v>
      </c>
      <c r="AW285" s="10" t="s">
        <v>895</v>
      </c>
      <c r="AX285" s="2">
        <f t="shared" ref="AX285:AX301" si="767">AVERAGE(AD285,AE285,AP285,AQ285)*1.042</f>
        <v>32893.986250000002</v>
      </c>
      <c r="AY285" s="2">
        <f t="shared" ref="AY285:AY301" si="768">AVERAGE(AD285,AE285,AP285,AQ285)*0.941</f>
        <v>29705.605625</v>
      </c>
      <c r="AZ285" s="2">
        <f t="shared" ref="AZ285:AZ301" si="769">AVERAGE(AF285,AR285)</f>
        <v>30445.25</v>
      </c>
      <c r="BA285" s="2">
        <f t="shared" ref="BA285:BA302" si="770">AVERAGE(AG285,AS285)</f>
        <v>27196.95</v>
      </c>
      <c r="BB285" s="2">
        <f t="shared" ref="BB285:BB302" si="771">AVERAGE(AH285,AT285)</f>
        <v>25924.5</v>
      </c>
      <c r="BC285" s="2">
        <f t="shared" ref="BC285:BC302" si="772">AVERAGE(AI285,AU285)</f>
        <v>23103.45</v>
      </c>
      <c r="BD285" s="2">
        <f t="shared" ref="BD285:BD302" si="773">AVERAGE(AJ285,AV285)</f>
        <v>23979.800000000003</v>
      </c>
      <c r="BE285" s="2">
        <f t="shared" ref="BE285:BE301" si="774">AVERAGE(M285,AK285)</f>
        <v>22191.55</v>
      </c>
      <c r="BF285" s="2">
        <f t="shared" ref="BF285:BF301" si="775">AVERAGE(N285,AL285)</f>
        <v>21309</v>
      </c>
      <c r="BG285" s="2">
        <f t="shared" ref="BG285:BG301" si="776">AVERAGE(O285,AM285)</f>
        <v>23387.300000000003</v>
      </c>
      <c r="BH285" s="2">
        <f t="shared" ref="BH285:BH301" si="777">AVERAGE(P285,AN285)</f>
        <v>26209.55</v>
      </c>
      <c r="BI285" s="2">
        <f t="shared" ref="BI285:BI301" si="778">AVERAGE(Q285,AO285)</f>
        <v>38868.75</v>
      </c>
      <c r="BJ285" s="2">
        <f t="shared" si="755"/>
        <v>325215.69187499996</v>
      </c>
    </row>
    <row r="286" spans="2:62" x14ac:dyDescent="0.25">
      <c r="B286" t="s">
        <v>526</v>
      </c>
      <c r="C286" t="s">
        <v>527</v>
      </c>
      <c r="D286" t="s">
        <v>58</v>
      </c>
      <c r="E286" t="s">
        <v>65</v>
      </c>
      <c r="F286" s="2">
        <v>189103.2</v>
      </c>
      <c r="G286" s="2">
        <v>139900</v>
      </c>
      <c r="H286" s="2">
        <v>156811.20000000001</v>
      </c>
      <c r="I286" s="2">
        <v>163775.6</v>
      </c>
      <c r="J286" s="2">
        <v>159941.6</v>
      </c>
      <c r="K286" s="2">
        <v>147180.79999999999</v>
      </c>
      <c r="L286" s="2">
        <v>156389.5</v>
      </c>
      <c r="M286" s="2">
        <v>146071.29999999999</v>
      </c>
      <c r="N286" s="2">
        <v>143052</v>
      </c>
      <c r="O286" s="2">
        <v>152100.70000000001</v>
      </c>
      <c r="P286" s="2">
        <v>167532</v>
      </c>
      <c r="Q286" s="2">
        <v>244038.2</v>
      </c>
      <c r="R286" s="2">
        <v>189605.3</v>
      </c>
      <c r="S286" s="2">
        <v>155249.4</v>
      </c>
      <c r="T286" s="2">
        <v>170173.5</v>
      </c>
      <c r="U286" s="2">
        <v>30929.200000000001</v>
      </c>
      <c r="V286" s="2">
        <v>140895</v>
      </c>
      <c r="W286" s="2">
        <v>136774.5</v>
      </c>
      <c r="X286" s="2">
        <v>73120.100000000006</v>
      </c>
      <c r="Y286" s="2">
        <v>73328.600000000006</v>
      </c>
      <c r="Z286" s="2">
        <v>92778</v>
      </c>
      <c r="AA286" s="2">
        <v>29421</v>
      </c>
      <c r="AB286" s="2">
        <v>28448.9</v>
      </c>
      <c r="AC286" s="2">
        <v>60312.800000000003</v>
      </c>
      <c r="AD286" s="2">
        <v>60276.4</v>
      </c>
      <c r="AE286" s="2">
        <v>170782.1</v>
      </c>
      <c r="AF286" s="2">
        <v>181860</v>
      </c>
      <c r="AG286" s="2">
        <v>174571.1</v>
      </c>
      <c r="AH286" s="2">
        <v>133872.70000000001</v>
      </c>
      <c r="AI286" s="2">
        <v>136831.79999999999</v>
      </c>
      <c r="AJ286" s="2">
        <v>143587.9</v>
      </c>
      <c r="AK286" s="2">
        <v>127797</v>
      </c>
      <c r="AL286" s="2">
        <v>146680.5</v>
      </c>
      <c r="AM286" s="2">
        <v>169760.3</v>
      </c>
      <c r="AN286" s="2">
        <v>186460.5</v>
      </c>
      <c r="AO286" s="2">
        <v>204090.8</v>
      </c>
      <c r="AP286" s="2">
        <v>188270.3</v>
      </c>
      <c r="AQ286" s="2">
        <v>171864.7</v>
      </c>
      <c r="AR286" s="2">
        <v>191705.60000000001</v>
      </c>
      <c r="AS286" s="2">
        <v>184923</v>
      </c>
      <c r="AT286" s="2">
        <v>191821.8</v>
      </c>
      <c r="AU286" s="2">
        <v>154548.79999999999</v>
      </c>
      <c r="AV286" s="2">
        <v>146112.20000000001</v>
      </c>
      <c r="AW286" s="10" t="s">
        <v>895</v>
      </c>
      <c r="AX286" s="2">
        <f t="shared" si="767"/>
        <v>154005.90674999999</v>
      </c>
      <c r="AY286" s="2">
        <f t="shared" si="768"/>
        <v>139078.27087499999</v>
      </c>
      <c r="AZ286" s="2">
        <f t="shared" si="769"/>
        <v>186782.8</v>
      </c>
      <c r="BA286" s="2">
        <f t="shared" si="770"/>
        <v>179747.05</v>
      </c>
      <c r="BB286" s="2">
        <f t="shared" si="771"/>
        <v>162847.25</v>
      </c>
      <c r="BC286" s="2">
        <f t="shared" si="772"/>
        <v>145690.29999999999</v>
      </c>
      <c r="BD286" s="2">
        <f t="shared" si="773"/>
        <v>144850.04999999999</v>
      </c>
      <c r="BE286" s="2">
        <f t="shared" si="774"/>
        <v>136934.15</v>
      </c>
      <c r="BF286" s="2">
        <f t="shared" si="775"/>
        <v>144866.25</v>
      </c>
      <c r="BG286" s="2">
        <f t="shared" si="776"/>
        <v>160930.5</v>
      </c>
      <c r="BH286" s="2">
        <f t="shared" si="777"/>
        <v>176996.25</v>
      </c>
      <c r="BI286" s="2">
        <f t="shared" si="778"/>
        <v>224064.5</v>
      </c>
      <c r="BJ286" s="2">
        <f t="shared" si="755"/>
        <v>1956793.2776249999</v>
      </c>
    </row>
    <row r="287" spans="2:62" x14ac:dyDescent="0.25">
      <c r="B287" t="s">
        <v>222</v>
      </c>
      <c r="C287" t="s">
        <v>223</v>
      </c>
      <c r="D287" t="s">
        <v>52</v>
      </c>
      <c r="E287" t="s">
        <v>65</v>
      </c>
      <c r="F287" s="2">
        <v>43397.599999999999</v>
      </c>
      <c r="G287" s="2">
        <v>34103.199999999997</v>
      </c>
      <c r="H287" s="2">
        <v>38885.800000000003</v>
      </c>
      <c r="I287" s="2">
        <v>34246.1</v>
      </c>
      <c r="J287" s="2">
        <v>31054.2</v>
      </c>
      <c r="K287" s="2">
        <v>28002.400000000001</v>
      </c>
      <c r="L287" s="2">
        <v>27337.3</v>
      </c>
      <c r="M287" s="2">
        <v>25865.1</v>
      </c>
      <c r="N287" s="2">
        <v>24393.9</v>
      </c>
      <c r="O287" s="2">
        <v>29112.9</v>
      </c>
      <c r="P287" s="2">
        <v>38288</v>
      </c>
      <c r="Q287" s="2">
        <v>38298.9</v>
      </c>
      <c r="R287" s="2">
        <v>38220</v>
      </c>
      <c r="S287" s="2">
        <v>35441.699999999997</v>
      </c>
      <c r="T287" s="2">
        <v>35641.800000000003</v>
      </c>
      <c r="U287" s="2">
        <v>32737.4</v>
      </c>
      <c r="V287" s="2">
        <v>32706.799999999999</v>
      </c>
      <c r="W287" s="2">
        <v>29883</v>
      </c>
      <c r="X287" s="2">
        <v>30591.200000000001</v>
      </c>
      <c r="Y287" s="2">
        <v>31017</v>
      </c>
      <c r="Z287" s="2">
        <v>31929.7</v>
      </c>
      <c r="AA287" s="2">
        <v>35142.699999999997</v>
      </c>
      <c r="AB287" s="2">
        <v>36602.5</v>
      </c>
      <c r="AC287" s="2">
        <v>45835.4</v>
      </c>
      <c r="AD287" s="2">
        <v>47430.2</v>
      </c>
      <c r="AE287" s="2">
        <v>38182</v>
      </c>
      <c r="AF287" s="2">
        <v>37645</v>
      </c>
      <c r="AG287" s="2">
        <v>35700</v>
      </c>
      <c r="AH287" s="2">
        <v>32436.5</v>
      </c>
      <c r="AI287" s="2">
        <v>31521</v>
      </c>
      <c r="AJ287" s="2">
        <v>30237.7</v>
      </c>
      <c r="AK287" s="2">
        <v>30876.400000000001</v>
      </c>
      <c r="AL287" s="2">
        <v>33348.300000000003</v>
      </c>
      <c r="AM287" s="2">
        <v>37510.300000000003</v>
      </c>
      <c r="AN287" s="2">
        <v>39223.4</v>
      </c>
      <c r="AO287" s="2">
        <v>41456.5</v>
      </c>
      <c r="AP287" s="2">
        <v>48121.5</v>
      </c>
      <c r="AQ287" s="2">
        <v>41821.5</v>
      </c>
      <c r="AR287" s="2">
        <v>44131.4</v>
      </c>
      <c r="AS287" s="2">
        <v>39340</v>
      </c>
      <c r="AT287" s="2">
        <v>39480.9</v>
      </c>
      <c r="AU287" s="2">
        <v>32363.4</v>
      </c>
      <c r="AV287" s="2">
        <v>28624.2</v>
      </c>
      <c r="AW287" s="10" t="s">
        <v>895</v>
      </c>
      <c r="AX287" s="2">
        <f t="shared" si="767"/>
        <v>45732.129600000007</v>
      </c>
      <c r="AY287" s="2">
        <f t="shared" si="768"/>
        <v>41299.360800000002</v>
      </c>
      <c r="AZ287" s="2">
        <f t="shared" si="769"/>
        <v>40888.199999999997</v>
      </c>
      <c r="BA287" s="2">
        <f t="shared" si="770"/>
        <v>37520</v>
      </c>
      <c r="BB287" s="2">
        <f t="shared" si="771"/>
        <v>35958.699999999997</v>
      </c>
      <c r="BC287" s="2">
        <f t="shared" si="772"/>
        <v>31942.2</v>
      </c>
      <c r="BD287" s="2">
        <f t="shared" si="773"/>
        <v>29430.95</v>
      </c>
      <c r="BE287" s="2">
        <f t="shared" si="774"/>
        <v>28370.75</v>
      </c>
      <c r="BF287" s="2">
        <f t="shared" si="775"/>
        <v>28871.100000000002</v>
      </c>
      <c r="BG287" s="2">
        <f t="shared" si="776"/>
        <v>33311.600000000006</v>
      </c>
      <c r="BH287" s="2">
        <f t="shared" si="777"/>
        <v>38755.699999999997</v>
      </c>
      <c r="BI287" s="2">
        <f t="shared" si="778"/>
        <v>39877.699999999997</v>
      </c>
      <c r="BJ287" s="2">
        <f t="shared" si="755"/>
        <v>431958.39040000003</v>
      </c>
    </row>
    <row r="288" spans="2:62" x14ac:dyDescent="0.25">
      <c r="B288" t="s">
        <v>704</v>
      </c>
      <c r="C288" t="s">
        <v>705</v>
      </c>
      <c r="D288" t="s">
        <v>58</v>
      </c>
      <c r="E288" t="s">
        <v>57</v>
      </c>
      <c r="F288" s="2">
        <v>64905.5</v>
      </c>
      <c r="G288" s="2">
        <v>70954.600000000006</v>
      </c>
      <c r="H288" s="2">
        <v>72693</v>
      </c>
      <c r="I288" s="2">
        <v>74640.800000000003</v>
      </c>
      <c r="J288" s="2">
        <v>71826.100000000006</v>
      </c>
      <c r="K288" s="2">
        <v>72802.7</v>
      </c>
      <c r="L288" s="2">
        <v>67964</v>
      </c>
      <c r="M288" s="2">
        <v>78295.899999999994</v>
      </c>
      <c r="N288" s="2">
        <v>85536.4</v>
      </c>
      <c r="O288" s="2">
        <v>88123.1</v>
      </c>
      <c r="P288" s="2">
        <v>84532.7</v>
      </c>
      <c r="Q288" s="2">
        <v>97353</v>
      </c>
      <c r="R288" s="2">
        <v>93665.4</v>
      </c>
      <c r="S288" s="2">
        <v>96249.5</v>
      </c>
      <c r="T288" s="2">
        <v>102796.7</v>
      </c>
      <c r="U288" s="2">
        <v>99929.8</v>
      </c>
      <c r="V288" s="2">
        <v>93861.9</v>
      </c>
      <c r="W288" s="2">
        <v>93953.4</v>
      </c>
      <c r="X288" s="2">
        <v>99332.2</v>
      </c>
      <c r="Y288" s="2">
        <v>94764.800000000003</v>
      </c>
      <c r="Z288" s="2">
        <v>94134.3</v>
      </c>
      <c r="AA288" s="2">
        <v>91189.5</v>
      </c>
      <c r="AB288" s="2">
        <v>96952.2</v>
      </c>
      <c r="AC288" s="2">
        <v>105607.7</v>
      </c>
      <c r="AD288" s="2">
        <v>105252.4</v>
      </c>
      <c r="AE288" s="2">
        <v>100019.9</v>
      </c>
      <c r="AF288" s="2">
        <v>107373.8</v>
      </c>
      <c r="AG288" s="2">
        <v>106880.3</v>
      </c>
      <c r="AH288" s="2">
        <v>108357.3</v>
      </c>
      <c r="AI288" s="2">
        <v>106631.2</v>
      </c>
      <c r="AJ288" s="2">
        <v>104325</v>
      </c>
      <c r="AK288" s="2">
        <v>91012.2</v>
      </c>
      <c r="AL288" s="2">
        <v>106339.2</v>
      </c>
      <c r="AM288" s="2">
        <v>102095.2</v>
      </c>
      <c r="AN288" s="2">
        <v>107627.2</v>
      </c>
      <c r="AO288" s="2">
        <v>165617.9</v>
      </c>
      <c r="AP288" s="2">
        <v>111296</v>
      </c>
      <c r="AQ288" s="2">
        <v>106586.1</v>
      </c>
      <c r="AR288" s="2">
        <v>121960.8</v>
      </c>
      <c r="AS288" s="2">
        <v>111609.7</v>
      </c>
      <c r="AT288" s="2">
        <v>105515</v>
      </c>
      <c r="AU288" s="2">
        <v>100544</v>
      </c>
      <c r="AV288" s="2">
        <v>94788.3</v>
      </c>
      <c r="AW288" s="10" t="s">
        <v>895</v>
      </c>
      <c r="AX288" s="2">
        <f t="shared" si="767"/>
        <v>110231.72120000001</v>
      </c>
      <c r="AY288" s="2">
        <f t="shared" si="768"/>
        <v>99547.0726</v>
      </c>
      <c r="AZ288" s="2">
        <f t="shared" si="769"/>
        <v>114667.3</v>
      </c>
      <c r="BA288" s="2">
        <f t="shared" si="770"/>
        <v>109245</v>
      </c>
      <c r="BB288" s="2">
        <f t="shared" si="771"/>
        <v>106936.15</v>
      </c>
      <c r="BC288" s="2">
        <f t="shared" si="772"/>
        <v>103587.6</v>
      </c>
      <c r="BD288" s="2">
        <f t="shared" si="773"/>
        <v>99556.65</v>
      </c>
      <c r="BE288" s="2">
        <f t="shared" si="774"/>
        <v>84654.049999999988</v>
      </c>
      <c r="BF288" s="2">
        <f t="shared" si="775"/>
        <v>95937.799999999988</v>
      </c>
      <c r="BG288" s="2">
        <f t="shared" si="776"/>
        <v>95109.15</v>
      </c>
      <c r="BH288" s="2">
        <f t="shared" si="777"/>
        <v>96079.95</v>
      </c>
      <c r="BI288" s="2">
        <f t="shared" si="778"/>
        <v>131485.45000000001</v>
      </c>
      <c r="BJ288" s="2">
        <f t="shared" si="755"/>
        <v>1247037.8938000002</v>
      </c>
    </row>
    <row r="289" spans="2:62" x14ac:dyDescent="0.25">
      <c r="B289" t="s">
        <v>94</v>
      </c>
      <c r="C289" t="s">
        <v>95</v>
      </c>
      <c r="D289" t="s">
        <v>52</v>
      </c>
      <c r="E289" t="s">
        <v>65</v>
      </c>
      <c r="F289" s="2">
        <v>28787.200000000001</v>
      </c>
      <c r="G289" s="2">
        <v>22026.9</v>
      </c>
      <c r="H289" s="2">
        <v>27730.9</v>
      </c>
      <c r="I289" s="2">
        <v>25410.400000000001</v>
      </c>
      <c r="J289" s="2">
        <v>26681.5</v>
      </c>
      <c r="K289" s="2">
        <v>25237.1</v>
      </c>
      <c r="L289" s="2">
        <v>27561.1</v>
      </c>
      <c r="M289" s="2">
        <v>26919.9</v>
      </c>
      <c r="N289" s="2">
        <v>25605.8</v>
      </c>
      <c r="O289" s="2">
        <v>16500.5</v>
      </c>
      <c r="P289" s="2">
        <v>17825.099999999999</v>
      </c>
      <c r="Q289" s="2">
        <v>18610.099999999999</v>
      </c>
      <c r="R289" s="2">
        <v>18590.7</v>
      </c>
      <c r="S289" s="2">
        <v>20890.2</v>
      </c>
      <c r="T289" s="2">
        <v>22216.1</v>
      </c>
      <c r="U289" s="2">
        <v>21037.4</v>
      </c>
      <c r="V289" s="2">
        <v>18366.400000000001</v>
      </c>
      <c r="W289" s="2">
        <v>18140.900000000001</v>
      </c>
      <c r="X289" s="2">
        <v>24240.1</v>
      </c>
      <c r="Y289" s="2">
        <v>18807.3</v>
      </c>
      <c r="Z289" s="2">
        <v>7358.8</v>
      </c>
      <c r="AA289" s="2">
        <v>22862.799999999999</v>
      </c>
      <c r="AB289" s="2">
        <v>26587.4</v>
      </c>
      <c r="AC289" s="2">
        <v>30829</v>
      </c>
      <c r="AD289" s="2">
        <v>30857.200000000001</v>
      </c>
      <c r="AE289" s="2">
        <v>28025.599999999999</v>
      </c>
      <c r="AF289" s="2">
        <v>29183.4</v>
      </c>
      <c r="AG289" s="2">
        <v>31434.400000000001</v>
      </c>
      <c r="AH289" s="2">
        <v>9900.7999999999993</v>
      </c>
      <c r="AI289" s="2">
        <v>21774</v>
      </c>
      <c r="AJ289" s="2">
        <v>31068.2</v>
      </c>
      <c r="AK289" s="2">
        <v>30357.7</v>
      </c>
      <c r="AL289" s="2">
        <v>29412</v>
      </c>
      <c r="AM289" s="2">
        <v>30423.4</v>
      </c>
      <c r="AN289" s="2">
        <v>28282.9</v>
      </c>
      <c r="AO289" s="2">
        <v>29895.1</v>
      </c>
      <c r="AP289" s="2">
        <v>17693.3</v>
      </c>
      <c r="AQ289" s="2">
        <v>16046.8</v>
      </c>
      <c r="AR289" s="2">
        <v>20030.2</v>
      </c>
      <c r="AS289" s="2">
        <v>17160</v>
      </c>
      <c r="AT289" s="2">
        <v>39118.6</v>
      </c>
      <c r="AU289" s="2">
        <v>23992.799999999999</v>
      </c>
      <c r="AV289" s="2">
        <v>28693.599999999999</v>
      </c>
      <c r="AW289" s="10" t="s">
        <v>895</v>
      </c>
      <c r="AX289" s="2">
        <f t="shared" si="767"/>
        <v>24128.265450000003</v>
      </c>
      <c r="AY289" s="2">
        <f t="shared" si="768"/>
        <v>21789.537225</v>
      </c>
      <c r="AZ289" s="2">
        <f t="shared" si="769"/>
        <v>24606.800000000003</v>
      </c>
      <c r="BA289" s="2">
        <f t="shared" si="770"/>
        <v>24297.200000000001</v>
      </c>
      <c r="BB289" s="2">
        <f t="shared" si="771"/>
        <v>24509.699999999997</v>
      </c>
      <c r="BC289" s="2">
        <f t="shared" si="772"/>
        <v>22883.4</v>
      </c>
      <c r="BD289" s="2">
        <f t="shared" si="773"/>
        <v>29880.9</v>
      </c>
      <c r="BE289" s="2">
        <f t="shared" si="774"/>
        <v>28638.800000000003</v>
      </c>
      <c r="BF289" s="2">
        <f t="shared" si="775"/>
        <v>27508.9</v>
      </c>
      <c r="BG289" s="2">
        <f t="shared" si="776"/>
        <v>23461.95</v>
      </c>
      <c r="BH289" s="2">
        <f t="shared" si="777"/>
        <v>23054</v>
      </c>
      <c r="BI289" s="2">
        <f t="shared" si="778"/>
        <v>24252.6</v>
      </c>
      <c r="BJ289" s="2">
        <f t="shared" si="755"/>
        <v>299012.05267499993</v>
      </c>
    </row>
    <row r="290" spans="2:62" x14ac:dyDescent="0.25">
      <c r="B290" t="s">
        <v>126</v>
      </c>
      <c r="C290" t="s">
        <v>127</v>
      </c>
      <c r="D290" t="s">
        <v>52</v>
      </c>
      <c r="E290" t="s">
        <v>53</v>
      </c>
      <c r="F290" s="2">
        <v>30447.200000000001</v>
      </c>
      <c r="G290" s="2">
        <v>32281.599999999999</v>
      </c>
      <c r="H290" s="2">
        <v>29224</v>
      </c>
      <c r="I290" s="2">
        <v>31055.7</v>
      </c>
      <c r="J290" s="2">
        <v>35790.199999999997</v>
      </c>
      <c r="K290" s="2">
        <v>31772.6</v>
      </c>
      <c r="L290" s="2">
        <v>31003.8</v>
      </c>
      <c r="M290" s="2">
        <v>31666.400000000001</v>
      </c>
      <c r="N290" s="2">
        <v>33980.9</v>
      </c>
      <c r="O290" s="2">
        <v>33698.300000000003</v>
      </c>
      <c r="P290" s="2">
        <v>33457.699999999997</v>
      </c>
      <c r="Q290" s="2">
        <v>27149.3</v>
      </c>
      <c r="R290" s="2">
        <v>28814.9</v>
      </c>
      <c r="S290" s="2">
        <v>24775.8</v>
      </c>
      <c r="T290" s="2">
        <v>33303.599999999999</v>
      </c>
      <c r="U290" s="2">
        <v>37349.800000000003</v>
      </c>
      <c r="V290" s="2">
        <v>31476.6</v>
      </c>
      <c r="W290" s="2">
        <v>30234.2</v>
      </c>
      <c r="X290" s="2">
        <v>34500.6</v>
      </c>
      <c r="Y290" s="2">
        <v>33871.4</v>
      </c>
      <c r="Z290" s="2">
        <v>37746.699999999997</v>
      </c>
      <c r="AA290" s="2">
        <v>33271.1</v>
      </c>
      <c r="AB290" s="2">
        <v>31631</v>
      </c>
      <c r="AC290" s="2">
        <v>34974</v>
      </c>
      <c r="AD290" s="2">
        <v>36780.1</v>
      </c>
      <c r="AE290" s="2">
        <v>37091.199999999997</v>
      </c>
      <c r="AF290" s="2">
        <v>39880.800000000003</v>
      </c>
      <c r="AG290" s="2">
        <v>36878.1</v>
      </c>
      <c r="AH290" s="2">
        <v>40440</v>
      </c>
      <c r="AI290" s="2">
        <v>34684</v>
      </c>
      <c r="AJ290" s="2">
        <v>43170.1</v>
      </c>
      <c r="AK290" s="2">
        <v>38997.800000000003</v>
      </c>
      <c r="AL290" s="2">
        <v>32207.4</v>
      </c>
      <c r="AM290" s="2">
        <v>36730.5</v>
      </c>
      <c r="AN290" s="2">
        <v>36094.9</v>
      </c>
      <c r="AO290" s="2">
        <v>42929.9</v>
      </c>
      <c r="AP290" s="2">
        <v>39166.400000000001</v>
      </c>
      <c r="AQ290" s="2">
        <v>36695.300000000003</v>
      </c>
      <c r="AR290" s="2">
        <v>38475.4</v>
      </c>
      <c r="AS290" s="2">
        <v>33841.599999999999</v>
      </c>
      <c r="AT290" s="2">
        <v>37258.5</v>
      </c>
      <c r="AU290" s="2">
        <v>39226</v>
      </c>
      <c r="AV290" s="2">
        <v>34991</v>
      </c>
      <c r="AW290" s="10" t="s">
        <v>895</v>
      </c>
      <c r="AX290" s="2">
        <f t="shared" si="767"/>
        <v>39005.446499999998</v>
      </c>
      <c r="AY290" s="2">
        <f t="shared" si="768"/>
        <v>35224.688249999999</v>
      </c>
      <c r="AZ290" s="2">
        <f t="shared" si="769"/>
        <v>39178.100000000006</v>
      </c>
      <c r="BA290" s="2">
        <f t="shared" si="770"/>
        <v>35359.85</v>
      </c>
      <c r="BB290" s="2">
        <f t="shared" si="771"/>
        <v>38849.25</v>
      </c>
      <c r="BC290" s="2">
        <f t="shared" si="772"/>
        <v>36955</v>
      </c>
      <c r="BD290" s="2">
        <f t="shared" si="773"/>
        <v>39080.550000000003</v>
      </c>
      <c r="BE290" s="2">
        <f t="shared" si="774"/>
        <v>35332.100000000006</v>
      </c>
      <c r="BF290" s="2">
        <f t="shared" si="775"/>
        <v>33094.15</v>
      </c>
      <c r="BG290" s="2">
        <f t="shared" si="776"/>
        <v>35214.400000000001</v>
      </c>
      <c r="BH290" s="2">
        <f t="shared" si="777"/>
        <v>34776.300000000003</v>
      </c>
      <c r="BI290" s="2">
        <f t="shared" si="778"/>
        <v>35039.599999999999</v>
      </c>
      <c r="BJ290" s="2">
        <f t="shared" si="755"/>
        <v>437109.43475000007</v>
      </c>
    </row>
    <row r="291" spans="2:62" x14ac:dyDescent="0.25">
      <c r="B291" t="s">
        <v>602</v>
      </c>
      <c r="C291" t="s">
        <v>603</v>
      </c>
      <c r="D291" t="s">
        <v>58</v>
      </c>
      <c r="E291" t="s">
        <v>65</v>
      </c>
      <c r="F291" s="2">
        <v>58905.599999999999</v>
      </c>
      <c r="G291" s="2">
        <v>57103.5</v>
      </c>
      <c r="H291" s="2">
        <v>47046.400000000001</v>
      </c>
      <c r="I291" s="2">
        <v>44665.1</v>
      </c>
      <c r="J291" s="2">
        <v>43139.5</v>
      </c>
      <c r="K291" s="2">
        <v>41664</v>
      </c>
      <c r="L291" s="2">
        <v>52516.7</v>
      </c>
      <c r="M291" s="2">
        <v>44077.1</v>
      </c>
      <c r="N291" s="2">
        <v>52546.3</v>
      </c>
      <c r="O291" s="2">
        <v>62621.599999999999</v>
      </c>
      <c r="P291" s="2">
        <v>42408.3</v>
      </c>
      <c r="Q291" s="2">
        <v>43899.3</v>
      </c>
      <c r="R291" s="2">
        <v>61339.1</v>
      </c>
      <c r="S291" s="2">
        <v>74237.5</v>
      </c>
      <c r="T291" s="2">
        <v>58335.1</v>
      </c>
      <c r="U291" s="2">
        <v>46528.2</v>
      </c>
      <c r="V291" s="2">
        <v>46924.800000000003</v>
      </c>
      <c r="W291" s="2">
        <v>52641.9</v>
      </c>
      <c r="X291" s="2">
        <v>48999.199999999997</v>
      </c>
      <c r="Y291" s="2">
        <v>58700.1</v>
      </c>
      <c r="Z291" s="2">
        <v>51363.3</v>
      </c>
      <c r="AA291" s="2">
        <v>52074.7</v>
      </c>
      <c r="AB291" s="2">
        <v>36591.300000000003</v>
      </c>
      <c r="AC291" s="2">
        <v>56469.8</v>
      </c>
      <c r="AD291" s="2">
        <v>58952.6</v>
      </c>
      <c r="AE291" s="2">
        <v>41449.1</v>
      </c>
      <c r="AF291" s="2">
        <v>63492</v>
      </c>
      <c r="AG291" s="2">
        <v>44004.2</v>
      </c>
      <c r="AH291" s="2">
        <v>14362.4</v>
      </c>
      <c r="AI291" s="2">
        <v>23632.3</v>
      </c>
      <c r="AJ291" s="2">
        <v>20045</v>
      </c>
      <c r="AK291" s="2">
        <v>39574.400000000001</v>
      </c>
      <c r="AL291" s="2">
        <v>48948.2</v>
      </c>
      <c r="AM291" s="2">
        <v>50591.6</v>
      </c>
      <c r="AN291" s="2">
        <v>45226.400000000001</v>
      </c>
      <c r="AO291" s="2">
        <v>0</v>
      </c>
      <c r="AP291" s="2">
        <v>0</v>
      </c>
      <c r="AQ291" s="2">
        <v>73168.800000000003</v>
      </c>
      <c r="AR291" s="2">
        <v>41869.1</v>
      </c>
      <c r="AS291" s="2">
        <v>50003.199999999997</v>
      </c>
      <c r="AT291" s="2">
        <v>45570.9</v>
      </c>
      <c r="AU291" s="2">
        <v>42442.400000000001</v>
      </c>
      <c r="AV291" s="2">
        <v>37367.199999999997</v>
      </c>
      <c r="AW291" s="10" t="s">
        <v>895</v>
      </c>
      <c r="AX291" s="2">
        <f t="shared" si="767"/>
        <v>45215.115250000003</v>
      </c>
      <c r="AY291" s="2">
        <f t="shared" si="768"/>
        <v>40832.460124999998</v>
      </c>
      <c r="AZ291" s="2">
        <f t="shared" si="769"/>
        <v>52680.55</v>
      </c>
      <c r="BA291" s="2">
        <f t="shared" si="770"/>
        <v>47003.7</v>
      </c>
      <c r="BB291" s="2">
        <f t="shared" si="771"/>
        <v>29966.65</v>
      </c>
      <c r="BC291" s="2">
        <f t="shared" si="772"/>
        <v>33037.35</v>
      </c>
      <c r="BD291" s="2">
        <f t="shared" si="773"/>
        <v>28706.1</v>
      </c>
      <c r="BE291" s="2">
        <f t="shared" si="774"/>
        <v>41825.75</v>
      </c>
      <c r="BF291" s="2">
        <f t="shared" si="775"/>
        <v>50747.25</v>
      </c>
      <c r="BG291" s="2">
        <f t="shared" si="776"/>
        <v>56606.6</v>
      </c>
      <c r="BH291" s="2">
        <f t="shared" si="777"/>
        <v>43817.350000000006</v>
      </c>
      <c r="BI291" s="2">
        <f t="shared" si="778"/>
        <v>21949.65</v>
      </c>
      <c r="BJ291" s="2">
        <f t="shared" si="755"/>
        <v>492388.52537499997</v>
      </c>
    </row>
    <row r="292" spans="2:62" x14ac:dyDescent="0.25">
      <c r="B292" t="s">
        <v>564</v>
      </c>
      <c r="C292" t="s">
        <v>565</v>
      </c>
      <c r="D292" t="s">
        <v>66</v>
      </c>
      <c r="E292" t="s">
        <v>53</v>
      </c>
      <c r="F292" s="2">
        <v>86777.600000000006</v>
      </c>
      <c r="G292" s="2">
        <v>80479.899999999994</v>
      </c>
      <c r="H292" s="2">
        <v>86361.600000000006</v>
      </c>
      <c r="I292" s="2">
        <v>86153.9</v>
      </c>
      <c r="J292" s="2">
        <v>86559.2</v>
      </c>
      <c r="K292" s="2">
        <v>74900.800000000003</v>
      </c>
      <c r="L292" s="2">
        <v>77336</v>
      </c>
      <c r="M292" s="2">
        <v>97436.5</v>
      </c>
      <c r="N292" s="2">
        <v>86019.9</v>
      </c>
      <c r="O292" s="2">
        <v>93995.3</v>
      </c>
      <c r="P292" s="2">
        <v>73521.8</v>
      </c>
      <c r="Q292" s="2">
        <v>48379</v>
      </c>
      <c r="R292" s="2">
        <v>66180.5</v>
      </c>
      <c r="S292" s="2">
        <v>63354.3</v>
      </c>
      <c r="T292" s="2">
        <v>54894</v>
      </c>
      <c r="U292" s="2">
        <v>20301.400000000001</v>
      </c>
      <c r="V292" s="2">
        <v>48099.1</v>
      </c>
      <c r="W292" s="2">
        <v>83582.600000000006</v>
      </c>
      <c r="X292" s="2">
        <v>89379.7</v>
      </c>
      <c r="Y292" s="2">
        <v>80056.800000000003</v>
      </c>
      <c r="Z292" s="2">
        <v>64881.8</v>
      </c>
      <c r="AA292" s="2">
        <v>100054.5</v>
      </c>
      <c r="AB292" s="2">
        <v>70356.3</v>
      </c>
      <c r="AC292" s="2">
        <v>50377.7</v>
      </c>
      <c r="AD292" s="2">
        <v>75766.899999999994</v>
      </c>
      <c r="AE292" s="2">
        <v>103793.5</v>
      </c>
      <c r="AF292" s="2">
        <v>122230.5</v>
      </c>
      <c r="AG292" s="2">
        <v>107517.3</v>
      </c>
      <c r="AH292" s="2">
        <v>93406.399999999994</v>
      </c>
      <c r="AI292" s="2">
        <v>96781</v>
      </c>
      <c r="AJ292" s="2">
        <v>93507.7</v>
      </c>
      <c r="AK292" s="2">
        <v>96173.7</v>
      </c>
      <c r="AL292" s="2">
        <v>60532.2</v>
      </c>
      <c r="AM292" s="2">
        <v>94578</v>
      </c>
      <c r="AN292" s="2">
        <v>98030.6</v>
      </c>
      <c r="AO292" s="2">
        <v>54006.2</v>
      </c>
      <c r="AP292" s="2">
        <v>30867.5</v>
      </c>
      <c r="AQ292" s="2">
        <v>82294.600000000006</v>
      </c>
      <c r="AR292" s="2">
        <v>114104.5</v>
      </c>
      <c r="AS292" s="2">
        <v>99387.6</v>
      </c>
      <c r="AT292" s="2">
        <v>89005.6</v>
      </c>
      <c r="AU292" s="2">
        <v>99958.6</v>
      </c>
      <c r="AV292" s="2">
        <v>96740.9</v>
      </c>
      <c r="AW292" s="10" t="s">
        <v>895</v>
      </c>
      <c r="AX292" s="2">
        <f t="shared" si="767"/>
        <v>76254.211250000008</v>
      </c>
      <c r="AY292" s="2">
        <f t="shared" si="768"/>
        <v>68862.968124999999</v>
      </c>
      <c r="AZ292" s="2">
        <f t="shared" si="769"/>
        <v>118167.5</v>
      </c>
      <c r="BA292" s="2">
        <f t="shared" si="770"/>
        <v>103452.45000000001</v>
      </c>
      <c r="BB292" s="2">
        <f t="shared" si="771"/>
        <v>91206</v>
      </c>
      <c r="BC292" s="2">
        <f t="shared" si="772"/>
        <v>98369.8</v>
      </c>
      <c r="BD292" s="2">
        <f t="shared" si="773"/>
        <v>95124.299999999988</v>
      </c>
      <c r="BE292" s="2">
        <f t="shared" si="774"/>
        <v>96805.1</v>
      </c>
      <c r="BF292" s="2">
        <f t="shared" si="775"/>
        <v>73276.049999999988</v>
      </c>
      <c r="BG292" s="2">
        <f t="shared" si="776"/>
        <v>94286.65</v>
      </c>
      <c r="BH292" s="2">
        <f t="shared" si="777"/>
        <v>85776.200000000012</v>
      </c>
      <c r="BI292" s="2">
        <f t="shared" si="778"/>
        <v>51192.6</v>
      </c>
      <c r="BJ292" s="2">
        <f t="shared" si="755"/>
        <v>1052773.8293750002</v>
      </c>
    </row>
    <row r="293" spans="2:62" x14ac:dyDescent="0.25">
      <c r="B293" t="s">
        <v>716</v>
      </c>
      <c r="C293" t="s">
        <v>717</v>
      </c>
      <c r="D293" t="s">
        <v>58</v>
      </c>
      <c r="E293" t="s">
        <v>65</v>
      </c>
      <c r="F293" s="2">
        <v>134420</v>
      </c>
      <c r="G293" s="2">
        <v>108482.4</v>
      </c>
      <c r="H293" s="2">
        <v>120191.5</v>
      </c>
      <c r="I293" s="2">
        <v>108274.1</v>
      </c>
      <c r="J293" s="2">
        <v>103494.9</v>
      </c>
      <c r="K293" s="2">
        <v>95100.1</v>
      </c>
      <c r="L293" s="2">
        <v>101483.2</v>
      </c>
      <c r="M293" s="2">
        <v>105849.1</v>
      </c>
      <c r="N293" s="2">
        <v>110866.5</v>
      </c>
      <c r="O293" s="2">
        <v>107773.8</v>
      </c>
      <c r="P293" s="2">
        <v>118172</v>
      </c>
      <c r="Q293" s="2">
        <v>123213</v>
      </c>
      <c r="R293" s="2">
        <v>127168.5</v>
      </c>
      <c r="S293" s="2">
        <v>119382.1</v>
      </c>
      <c r="T293" s="2">
        <v>116193.60000000001</v>
      </c>
      <c r="U293" s="2">
        <v>110820.8</v>
      </c>
      <c r="V293" s="2">
        <v>109223</v>
      </c>
      <c r="W293" s="2">
        <v>100071.5</v>
      </c>
      <c r="X293" s="2">
        <v>102144.4</v>
      </c>
      <c r="Y293" s="2">
        <v>105193.2</v>
      </c>
      <c r="Z293" s="2">
        <v>107731.9</v>
      </c>
      <c r="AA293" s="2">
        <v>111265</v>
      </c>
      <c r="AB293" s="2">
        <v>116466</v>
      </c>
      <c r="AC293" s="2">
        <v>135552.70000000001</v>
      </c>
      <c r="AD293" s="2">
        <v>134191.20000000001</v>
      </c>
      <c r="AE293" s="2">
        <v>113874.3</v>
      </c>
      <c r="AF293" s="2">
        <v>120237.6</v>
      </c>
      <c r="AG293" s="2">
        <v>112126.39999999999</v>
      </c>
      <c r="AH293" s="2">
        <v>108700.8</v>
      </c>
      <c r="AI293" s="2">
        <v>102762</v>
      </c>
      <c r="AJ293" s="2">
        <v>105301.2</v>
      </c>
      <c r="AK293" s="2">
        <v>104574</v>
      </c>
      <c r="AL293" s="2">
        <v>104947</v>
      </c>
      <c r="AM293" s="2">
        <v>111215.2</v>
      </c>
      <c r="AN293" s="2">
        <v>125029.6</v>
      </c>
      <c r="AO293" s="2">
        <v>127408.2</v>
      </c>
      <c r="AP293" s="2">
        <v>81150.2</v>
      </c>
      <c r="AQ293" s="2">
        <v>114463.6</v>
      </c>
      <c r="AR293" s="2">
        <v>118123.2</v>
      </c>
      <c r="AS293" s="2">
        <v>118954.8</v>
      </c>
      <c r="AT293" s="2">
        <v>114537.4</v>
      </c>
      <c r="AU293" s="2">
        <v>103658.4</v>
      </c>
      <c r="AV293" s="2">
        <v>101703.9</v>
      </c>
      <c r="AW293" s="10" t="s">
        <v>895</v>
      </c>
      <c r="AX293" s="2">
        <f t="shared" si="767"/>
        <v>115578.45765000001</v>
      </c>
      <c r="AY293" s="2">
        <f t="shared" si="768"/>
        <v>104375.55532500001</v>
      </c>
      <c r="AZ293" s="2">
        <f t="shared" si="769"/>
        <v>119180.4</v>
      </c>
      <c r="BA293" s="2">
        <f t="shared" si="770"/>
        <v>115540.6</v>
      </c>
      <c r="BB293" s="2">
        <f t="shared" si="771"/>
        <v>111619.1</v>
      </c>
      <c r="BC293" s="2">
        <f t="shared" si="772"/>
        <v>103210.2</v>
      </c>
      <c r="BD293" s="2">
        <f t="shared" si="773"/>
        <v>103502.54999999999</v>
      </c>
      <c r="BE293" s="2">
        <f t="shared" si="774"/>
        <v>105211.55</v>
      </c>
      <c r="BF293" s="2">
        <f t="shared" si="775"/>
        <v>107906.75</v>
      </c>
      <c r="BG293" s="2">
        <f t="shared" si="776"/>
        <v>109494.5</v>
      </c>
      <c r="BH293" s="2">
        <f t="shared" si="777"/>
        <v>121600.8</v>
      </c>
      <c r="BI293" s="2">
        <f t="shared" si="778"/>
        <v>125310.6</v>
      </c>
      <c r="BJ293" s="2">
        <f t="shared" si="755"/>
        <v>1342531.0629750001</v>
      </c>
    </row>
    <row r="294" spans="2:62" x14ac:dyDescent="0.25">
      <c r="B294" t="s">
        <v>596</v>
      </c>
      <c r="C294" t="s">
        <v>597</v>
      </c>
      <c r="D294" t="s">
        <v>58</v>
      </c>
      <c r="E294" t="s">
        <v>57</v>
      </c>
      <c r="F294" s="2">
        <v>151663.20000000001</v>
      </c>
      <c r="G294" s="2">
        <v>122314.4</v>
      </c>
      <c r="H294" s="2">
        <v>140743.1</v>
      </c>
      <c r="I294" s="2">
        <v>133891.79999999999</v>
      </c>
      <c r="J294" s="2">
        <v>130789.2</v>
      </c>
      <c r="K294" s="2">
        <v>126498.6</v>
      </c>
      <c r="L294" s="2">
        <v>148985</v>
      </c>
      <c r="M294" s="2">
        <v>157827.1</v>
      </c>
      <c r="N294" s="2">
        <v>157946.4</v>
      </c>
      <c r="O294" s="2">
        <v>161958.79999999999</v>
      </c>
      <c r="P294" s="2">
        <v>150463.29999999999</v>
      </c>
      <c r="Q294" s="2">
        <v>146260.70000000001</v>
      </c>
      <c r="R294" s="2">
        <v>139556.5</v>
      </c>
      <c r="S294" s="2">
        <v>121344.4</v>
      </c>
      <c r="T294" s="2">
        <v>147323.9</v>
      </c>
      <c r="U294" s="2">
        <v>136576.1</v>
      </c>
      <c r="V294" s="2">
        <v>118494</v>
      </c>
      <c r="W294" s="2">
        <v>40513.199999999997</v>
      </c>
      <c r="X294" s="2">
        <v>31513.1</v>
      </c>
      <c r="Y294" s="2">
        <v>52550</v>
      </c>
      <c r="Z294" s="2">
        <v>63468.6</v>
      </c>
      <c r="AA294" s="2">
        <v>82863.8</v>
      </c>
      <c r="AB294" s="2">
        <v>84282.1</v>
      </c>
      <c r="AC294" s="2">
        <v>72286.8</v>
      </c>
      <c r="AD294" s="2">
        <v>66713.899999999994</v>
      </c>
      <c r="AE294" s="2">
        <v>58777.2</v>
      </c>
      <c r="AF294" s="2">
        <v>69911.399999999994</v>
      </c>
      <c r="AG294" s="2">
        <v>75388.5</v>
      </c>
      <c r="AH294" s="2">
        <v>69638.399999999994</v>
      </c>
      <c r="AI294" s="2">
        <v>70189</v>
      </c>
      <c r="AJ294" s="2">
        <v>61067.9</v>
      </c>
      <c r="AK294" s="2">
        <v>63976.3</v>
      </c>
      <c r="AL294" s="2">
        <v>2063.4</v>
      </c>
      <c r="AM294" s="2">
        <v>4647.3</v>
      </c>
      <c r="AN294" s="2">
        <v>2117.1999999999998</v>
      </c>
      <c r="AO294" s="2">
        <v>3182.4</v>
      </c>
      <c r="AP294" s="2">
        <v>8463.6</v>
      </c>
      <c r="AQ294" s="2">
        <v>10836.8</v>
      </c>
      <c r="AR294" s="2">
        <v>9932</v>
      </c>
      <c r="AS294" s="2">
        <v>11272.9</v>
      </c>
      <c r="AT294" s="2">
        <v>13545.7</v>
      </c>
      <c r="AU294" s="2">
        <v>11355.6</v>
      </c>
      <c r="AV294" s="2">
        <v>16406.2</v>
      </c>
      <c r="AW294" s="10" t="s">
        <v>895</v>
      </c>
      <c r="AX294" s="2">
        <f t="shared" si="767"/>
        <v>37718.185749999997</v>
      </c>
      <c r="AY294" s="2">
        <f t="shared" si="768"/>
        <v>34062.200374999993</v>
      </c>
      <c r="AZ294" s="2">
        <f t="shared" si="769"/>
        <v>39921.699999999997</v>
      </c>
      <c r="BA294" s="2">
        <f t="shared" si="770"/>
        <v>43330.7</v>
      </c>
      <c r="BB294" s="2">
        <f t="shared" si="771"/>
        <v>41592.049999999996</v>
      </c>
      <c r="BC294" s="2">
        <f t="shared" si="772"/>
        <v>40772.300000000003</v>
      </c>
      <c r="BD294" s="2">
        <f t="shared" si="773"/>
        <v>38737.050000000003</v>
      </c>
      <c r="BE294" s="2">
        <f t="shared" si="774"/>
        <v>110901.70000000001</v>
      </c>
      <c r="BF294" s="2">
        <f t="shared" si="775"/>
        <v>80004.899999999994</v>
      </c>
      <c r="BG294" s="2">
        <f t="shared" si="776"/>
        <v>83303.049999999988</v>
      </c>
      <c r="BH294" s="2">
        <f t="shared" si="777"/>
        <v>76290.25</v>
      </c>
      <c r="BI294" s="2">
        <f t="shared" si="778"/>
        <v>74721.55</v>
      </c>
      <c r="BJ294" s="2">
        <f t="shared" si="755"/>
        <v>701355.63612499996</v>
      </c>
    </row>
    <row r="295" spans="2:62" x14ac:dyDescent="0.25">
      <c r="B295" t="s">
        <v>128</v>
      </c>
      <c r="C295" t="s">
        <v>129</v>
      </c>
      <c r="D295" t="s">
        <v>58</v>
      </c>
      <c r="E295" t="s">
        <v>74</v>
      </c>
      <c r="F295" s="2">
        <v>72248.800000000003</v>
      </c>
      <c r="G295" s="2">
        <v>64272.800000000003</v>
      </c>
      <c r="H295" s="2">
        <v>73405.399999999994</v>
      </c>
      <c r="I295" s="2">
        <v>70677.600000000006</v>
      </c>
      <c r="J295" s="2">
        <v>73945.8</v>
      </c>
      <c r="K295" s="2">
        <v>70257.399999999994</v>
      </c>
      <c r="L295" s="2">
        <v>64666.3</v>
      </c>
      <c r="M295" s="2">
        <v>69797.600000000006</v>
      </c>
      <c r="N295" s="2">
        <v>63727.5</v>
      </c>
      <c r="O295" s="2">
        <v>66616.600000000006</v>
      </c>
      <c r="P295" s="2">
        <v>68567</v>
      </c>
      <c r="Q295" s="2">
        <v>62624.2</v>
      </c>
      <c r="R295" s="2">
        <v>67660.3</v>
      </c>
      <c r="S295" s="2">
        <v>68709.100000000006</v>
      </c>
      <c r="T295" s="2">
        <v>65385.9</v>
      </c>
      <c r="U295" s="2">
        <v>60139.4</v>
      </c>
      <c r="V295" s="2">
        <v>61765.599999999999</v>
      </c>
      <c r="W295" s="2">
        <v>60967.3</v>
      </c>
      <c r="X295" s="2">
        <v>77177.2</v>
      </c>
      <c r="Y295" s="2">
        <v>64426.8</v>
      </c>
      <c r="Z295" s="2">
        <v>60242.7</v>
      </c>
      <c r="AA295" s="2">
        <v>61846.400000000001</v>
      </c>
      <c r="AB295" s="2">
        <v>70756.899999999994</v>
      </c>
      <c r="AC295" s="2">
        <v>72150.5</v>
      </c>
      <c r="AD295" s="2">
        <v>79924.899999999994</v>
      </c>
      <c r="AE295" s="2">
        <v>69829.2</v>
      </c>
      <c r="AF295" s="2">
        <v>77686.399999999994</v>
      </c>
      <c r="AG295" s="2">
        <v>78539.899999999994</v>
      </c>
      <c r="AH295" s="2">
        <v>76960</v>
      </c>
      <c r="AI295" s="2">
        <v>75784.800000000003</v>
      </c>
      <c r="AJ295" s="2">
        <v>78028.5</v>
      </c>
      <c r="AK295" s="2">
        <v>78103.7</v>
      </c>
      <c r="AL295" s="2">
        <v>75231.5</v>
      </c>
      <c r="AM295" s="2">
        <v>77537.899999999994</v>
      </c>
      <c r="AN295" s="2">
        <v>75303.7</v>
      </c>
      <c r="AO295" s="2">
        <v>82610</v>
      </c>
      <c r="AP295" s="2">
        <v>90018.6</v>
      </c>
      <c r="AQ295" s="2">
        <v>77618.5</v>
      </c>
      <c r="AR295" s="2">
        <v>83467.5</v>
      </c>
      <c r="AS295" s="2">
        <v>87713.600000000006</v>
      </c>
      <c r="AT295" s="2">
        <v>89239.9</v>
      </c>
      <c r="AU295" s="2">
        <v>87942.399999999994</v>
      </c>
      <c r="AV295" s="2">
        <v>81681.600000000006</v>
      </c>
      <c r="AW295" s="10" t="s">
        <v>895</v>
      </c>
      <c r="AX295" s="2">
        <f t="shared" si="767"/>
        <v>82680.407599999991</v>
      </c>
      <c r="AY295" s="2">
        <f t="shared" si="768"/>
        <v>74666.279799999989</v>
      </c>
      <c r="AZ295" s="2">
        <f t="shared" si="769"/>
        <v>80576.95</v>
      </c>
      <c r="BA295" s="2">
        <f t="shared" si="770"/>
        <v>83126.75</v>
      </c>
      <c r="BB295" s="2">
        <f t="shared" si="771"/>
        <v>83099.95</v>
      </c>
      <c r="BC295" s="2">
        <f t="shared" si="772"/>
        <v>81863.600000000006</v>
      </c>
      <c r="BD295" s="2">
        <f t="shared" si="773"/>
        <v>79855.05</v>
      </c>
      <c r="BE295" s="2">
        <f t="shared" si="774"/>
        <v>73950.649999999994</v>
      </c>
      <c r="BF295" s="2">
        <f t="shared" si="775"/>
        <v>69479.5</v>
      </c>
      <c r="BG295" s="2">
        <f t="shared" si="776"/>
        <v>72077.25</v>
      </c>
      <c r="BH295" s="2">
        <f t="shared" si="777"/>
        <v>71935.350000000006</v>
      </c>
      <c r="BI295" s="2">
        <f t="shared" si="778"/>
        <v>72617.100000000006</v>
      </c>
      <c r="BJ295" s="2">
        <f t="shared" si="755"/>
        <v>925928.83740000008</v>
      </c>
    </row>
    <row r="296" spans="2:62" x14ac:dyDescent="0.25">
      <c r="B296" t="s">
        <v>86</v>
      </c>
      <c r="C296" t="s">
        <v>87</v>
      </c>
      <c r="D296" t="s">
        <v>58</v>
      </c>
      <c r="E296" t="s">
        <v>53</v>
      </c>
      <c r="F296" s="2">
        <v>48006.400000000001</v>
      </c>
      <c r="G296" s="2">
        <v>46207.199999999997</v>
      </c>
      <c r="H296" s="2">
        <v>44516</v>
      </c>
      <c r="I296" s="2">
        <v>51661.2</v>
      </c>
      <c r="J296" s="2">
        <v>45913.5</v>
      </c>
      <c r="K296" s="2">
        <v>43877.1</v>
      </c>
      <c r="L296" s="2">
        <v>41315.300000000003</v>
      </c>
      <c r="M296" s="2">
        <v>46372.1</v>
      </c>
      <c r="N296" s="2">
        <v>43847.3</v>
      </c>
      <c r="O296" s="2">
        <v>47521.8</v>
      </c>
      <c r="P296" s="2">
        <v>56864.5</v>
      </c>
      <c r="Q296" s="2">
        <v>57067.8</v>
      </c>
      <c r="R296" s="2">
        <v>48427.4</v>
      </c>
      <c r="S296" s="2">
        <v>46197</v>
      </c>
      <c r="T296" s="2">
        <v>45714.8</v>
      </c>
      <c r="U296" s="2">
        <v>38064.400000000001</v>
      </c>
      <c r="V296" s="2">
        <v>34702.800000000003</v>
      </c>
      <c r="W296" s="2">
        <v>37710</v>
      </c>
      <c r="X296" s="2">
        <v>41986.1</v>
      </c>
      <c r="Y296" s="2">
        <v>47157.7</v>
      </c>
      <c r="Z296" s="2">
        <v>40669.300000000003</v>
      </c>
      <c r="AA296" s="2">
        <v>55699.5</v>
      </c>
      <c r="AB296" s="2">
        <v>54778.9</v>
      </c>
      <c r="AC296" s="2">
        <v>46019.4</v>
      </c>
      <c r="AD296" s="2">
        <v>46149.7</v>
      </c>
      <c r="AE296" s="2">
        <v>43681.1</v>
      </c>
      <c r="AF296" s="2">
        <v>52668.9</v>
      </c>
      <c r="AG296" s="2">
        <v>46577.2</v>
      </c>
      <c r="AH296" s="2">
        <v>52707.199999999997</v>
      </c>
      <c r="AI296" s="2">
        <v>46785.8</v>
      </c>
      <c r="AJ296" s="2">
        <v>41980.800000000003</v>
      </c>
      <c r="AK296" s="2">
        <v>48984.7</v>
      </c>
      <c r="AL296" s="2">
        <v>44816.800000000003</v>
      </c>
      <c r="AM296" s="2">
        <v>52975.199999999997</v>
      </c>
      <c r="AN296" s="2">
        <v>55299.9</v>
      </c>
      <c r="AO296" s="2">
        <v>44220.800000000003</v>
      </c>
      <c r="AP296" s="2">
        <v>42253.9</v>
      </c>
      <c r="AQ296" s="2">
        <v>37788.400000000001</v>
      </c>
      <c r="AR296" s="2">
        <v>44418.400000000001</v>
      </c>
      <c r="AS296" s="2">
        <v>51016</v>
      </c>
      <c r="AT296" s="2">
        <v>39371.699999999997</v>
      </c>
      <c r="AU296" s="2">
        <v>36651.300000000003</v>
      </c>
      <c r="AV296" s="2">
        <v>36677.9</v>
      </c>
      <c r="AW296" s="10" t="s">
        <v>895</v>
      </c>
      <c r="AX296" s="2">
        <f t="shared" si="767"/>
        <v>44251.942549999992</v>
      </c>
      <c r="AY296" s="2">
        <f t="shared" si="768"/>
        <v>39962.646774999994</v>
      </c>
      <c r="AZ296" s="2">
        <f t="shared" si="769"/>
        <v>48543.65</v>
      </c>
      <c r="BA296" s="2">
        <f t="shared" si="770"/>
        <v>48796.6</v>
      </c>
      <c r="BB296" s="2">
        <f t="shared" si="771"/>
        <v>46039.45</v>
      </c>
      <c r="BC296" s="2">
        <f t="shared" si="772"/>
        <v>41718.550000000003</v>
      </c>
      <c r="BD296" s="2">
        <f t="shared" si="773"/>
        <v>39329.350000000006</v>
      </c>
      <c r="BE296" s="2">
        <f t="shared" si="774"/>
        <v>47678.399999999994</v>
      </c>
      <c r="BF296" s="2">
        <f t="shared" si="775"/>
        <v>44332.05</v>
      </c>
      <c r="BG296" s="2">
        <f t="shared" si="776"/>
        <v>50248.5</v>
      </c>
      <c r="BH296" s="2">
        <f t="shared" si="777"/>
        <v>56082.2</v>
      </c>
      <c r="BI296" s="2">
        <f t="shared" si="778"/>
        <v>50644.3</v>
      </c>
      <c r="BJ296" s="2">
        <f t="shared" si="755"/>
        <v>557627.639325</v>
      </c>
    </row>
    <row r="297" spans="2:62" x14ac:dyDescent="0.25">
      <c r="B297" t="s">
        <v>280</v>
      </c>
      <c r="C297" t="s">
        <v>281</v>
      </c>
      <c r="D297" t="s">
        <v>58</v>
      </c>
      <c r="E297" t="s">
        <v>65</v>
      </c>
      <c r="F297" s="2">
        <v>45325.3</v>
      </c>
      <c r="G297" s="2">
        <v>37205.4</v>
      </c>
      <c r="H297" s="2">
        <v>41579.199999999997</v>
      </c>
      <c r="I297" s="2">
        <v>37186.199999999997</v>
      </c>
      <c r="J297" s="2">
        <v>35128.5</v>
      </c>
      <c r="K297" s="2">
        <v>31293.599999999999</v>
      </c>
      <c r="L297" s="2">
        <v>32249.599999999999</v>
      </c>
      <c r="M297" s="2">
        <v>31843.1</v>
      </c>
      <c r="N297" s="2">
        <v>31645.5</v>
      </c>
      <c r="O297" s="2">
        <v>34097.1</v>
      </c>
      <c r="P297" s="2">
        <v>40590.6</v>
      </c>
      <c r="Q297" s="2">
        <v>43857.9</v>
      </c>
      <c r="R297" s="2">
        <v>44212</v>
      </c>
      <c r="S297" s="2">
        <v>39355.199999999997</v>
      </c>
      <c r="T297" s="2">
        <v>39060.400000000001</v>
      </c>
      <c r="U297" s="2">
        <v>36377.199999999997</v>
      </c>
      <c r="V297" s="2">
        <v>37433.5</v>
      </c>
      <c r="W297" s="2">
        <v>32521.3</v>
      </c>
      <c r="X297" s="2">
        <v>30576</v>
      </c>
      <c r="Y297" s="2">
        <v>30124.3</v>
      </c>
      <c r="Z297" s="2">
        <v>30507.9</v>
      </c>
      <c r="AA297" s="2">
        <v>33765.699999999997</v>
      </c>
      <c r="AB297" s="2">
        <v>37098.1</v>
      </c>
      <c r="AC297" s="2">
        <v>46336.2</v>
      </c>
      <c r="AD297" s="2">
        <v>45502.6</v>
      </c>
      <c r="AE297" s="2">
        <v>38769.800000000003</v>
      </c>
      <c r="AF297" s="2">
        <v>42154</v>
      </c>
      <c r="AG297" s="2">
        <v>38653.699999999997</v>
      </c>
      <c r="AH297" s="2">
        <v>36389.599999999999</v>
      </c>
      <c r="AI297" s="2">
        <v>32510.400000000001</v>
      </c>
      <c r="AJ297" s="2">
        <v>30539</v>
      </c>
      <c r="AK297" s="2">
        <v>30023.4</v>
      </c>
      <c r="AL297" s="2">
        <v>29884.6</v>
      </c>
      <c r="AM297" s="2">
        <v>35795.800000000003</v>
      </c>
      <c r="AN297" s="2">
        <v>42283.6</v>
      </c>
      <c r="AO297" s="2">
        <v>41794.699999999997</v>
      </c>
      <c r="AP297" s="2">
        <v>47712.9</v>
      </c>
      <c r="AQ297" s="2">
        <v>40742.199999999997</v>
      </c>
      <c r="AR297" s="2">
        <v>41652</v>
      </c>
      <c r="AS297" s="2">
        <v>37819.699999999997</v>
      </c>
      <c r="AT297" s="2">
        <v>35486.5</v>
      </c>
      <c r="AU297" s="2">
        <v>32042.9</v>
      </c>
      <c r="AV297" s="2">
        <v>30754.9</v>
      </c>
      <c r="AW297" s="10" t="s">
        <v>895</v>
      </c>
      <c r="AX297" s="2">
        <f t="shared" si="767"/>
        <v>44995.513749999998</v>
      </c>
      <c r="AY297" s="2">
        <f t="shared" si="768"/>
        <v>40634.144374999996</v>
      </c>
      <c r="AZ297" s="2">
        <f t="shared" si="769"/>
        <v>41903</v>
      </c>
      <c r="BA297" s="2">
        <f t="shared" si="770"/>
        <v>38236.699999999997</v>
      </c>
      <c r="BB297" s="2">
        <f t="shared" si="771"/>
        <v>35938.050000000003</v>
      </c>
      <c r="BC297" s="2">
        <f t="shared" si="772"/>
        <v>32276.65</v>
      </c>
      <c r="BD297" s="2">
        <f t="shared" si="773"/>
        <v>30646.95</v>
      </c>
      <c r="BE297" s="2">
        <f t="shared" si="774"/>
        <v>30933.25</v>
      </c>
      <c r="BF297" s="2">
        <f t="shared" si="775"/>
        <v>30765.05</v>
      </c>
      <c r="BG297" s="2">
        <f t="shared" si="776"/>
        <v>34946.449999999997</v>
      </c>
      <c r="BH297" s="2">
        <f t="shared" si="777"/>
        <v>41437.1</v>
      </c>
      <c r="BI297" s="2">
        <f t="shared" si="778"/>
        <v>42826.3</v>
      </c>
      <c r="BJ297" s="2">
        <f t="shared" si="755"/>
        <v>445539.1581249999</v>
      </c>
    </row>
    <row r="298" spans="2:62" x14ac:dyDescent="0.25">
      <c r="B298" t="s">
        <v>373</v>
      </c>
      <c r="C298" t="s">
        <v>374</v>
      </c>
      <c r="D298" t="s">
        <v>52</v>
      </c>
      <c r="E298" t="s">
        <v>65</v>
      </c>
      <c r="F298" s="2">
        <v>31561.200000000001</v>
      </c>
      <c r="G298" s="2">
        <v>27289.599999999999</v>
      </c>
      <c r="H298" s="2">
        <v>29900</v>
      </c>
      <c r="I298" s="2">
        <v>26873.599999999999</v>
      </c>
      <c r="J298" s="2">
        <v>28017.599999999999</v>
      </c>
      <c r="K298" s="2">
        <v>27419.9</v>
      </c>
      <c r="L298" s="2">
        <v>24830.9</v>
      </c>
      <c r="M298" s="2">
        <v>24721.9</v>
      </c>
      <c r="N298" s="2">
        <v>28455.4</v>
      </c>
      <c r="O298" s="2">
        <v>25765.9</v>
      </c>
      <c r="P298" s="2">
        <v>26856.5</v>
      </c>
      <c r="Q298" s="2">
        <v>32875.800000000003</v>
      </c>
      <c r="R298" s="2">
        <v>32123.9</v>
      </c>
      <c r="S298" s="2">
        <v>33334.300000000003</v>
      </c>
      <c r="T298" s="2">
        <v>31726.2</v>
      </c>
      <c r="U298" s="2">
        <v>27791.3</v>
      </c>
      <c r="V298" s="2">
        <v>28204.6</v>
      </c>
      <c r="W298" s="2">
        <v>26501.200000000001</v>
      </c>
      <c r="X298" s="2">
        <v>25710</v>
      </c>
      <c r="Y298" s="2">
        <v>28190.3</v>
      </c>
      <c r="Z298" s="2">
        <v>26586.1</v>
      </c>
      <c r="AA298" s="2">
        <v>27086.400000000001</v>
      </c>
      <c r="AB298" s="2">
        <v>30978.9</v>
      </c>
      <c r="AC298" s="2">
        <v>32624.2</v>
      </c>
      <c r="AD298" s="2">
        <v>38403.800000000003</v>
      </c>
      <c r="AE298" s="2">
        <v>32258.1</v>
      </c>
      <c r="AF298" s="2">
        <v>31170.799999999999</v>
      </c>
      <c r="AG298" s="2">
        <v>35469.9</v>
      </c>
      <c r="AH298" s="2">
        <v>28398.9</v>
      </c>
      <c r="AI298" s="2">
        <v>29134.3</v>
      </c>
      <c r="AJ298" s="2">
        <v>40956.1</v>
      </c>
      <c r="AK298" s="2">
        <v>29207.8</v>
      </c>
      <c r="AL298" s="2">
        <v>42395.7</v>
      </c>
      <c r="AM298" s="2">
        <v>34857.1</v>
      </c>
      <c r="AN298" s="2">
        <v>37128.9</v>
      </c>
      <c r="AO298" s="2">
        <v>38920.300000000003</v>
      </c>
      <c r="AP298" s="2">
        <v>42139.7</v>
      </c>
      <c r="AQ298" s="2">
        <v>38335.199999999997</v>
      </c>
      <c r="AR298" s="2">
        <v>36059.800000000003</v>
      </c>
      <c r="AS298" s="2">
        <v>39439.699999999997</v>
      </c>
      <c r="AT298" s="2">
        <v>34713</v>
      </c>
      <c r="AU298" s="2">
        <v>36381.9</v>
      </c>
      <c r="AV298" s="2">
        <v>39104</v>
      </c>
      <c r="AW298" s="10" t="s">
        <v>895</v>
      </c>
      <c r="AX298" s="2">
        <f t="shared" si="767"/>
        <v>39371.136399999996</v>
      </c>
      <c r="AY298" s="2">
        <f t="shared" si="768"/>
        <v>35554.932199999996</v>
      </c>
      <c r="AZ298" s="2">
        <f t="shared" si="769"/>
        <v>33615.300000000003</v>
      </c>
      <c r="BA298" s="2">
        <f t="shared" si="770"/>
        <v>37454.800000000003</v>
      </c>
      <c r="BB298" s="2">
        <f t="shared" si="771"/>
        <v>31555.95</v>
      </c>
      <c r="BC298" s="2">
        <f t="shared" si="772"/>
        <v>32758.1</v>
      </c>
      <c r="BD298" s="2">
        <f t="shared" si="773"/>
        <v>40030.050000000003</v>
      </c>
      <c r="BE298" s="2">
        <f t="shared" si="774"/>
        <v>26964.85</v>
      </c>
      <c r="BF298" s="2">
        <f t="shared" si="775"/>
        <v>35425.550000000003</v>
      </c>
      <c r="BG298" s="2">
        <f t="shared" si="776"/>
        <v>30311.5</v>
      </c>
      <c r="BH298" s="2">
        <f t="shared" si="777"/>
        <v>31992.7</v>
      </c>
      <c r="BI298" s="2">
        <f t="shared" si="778"/>
        <v>35898.050000000003</v>
      </c>
      <c r="BJ298" s="2">
        <f t="shared" si="755"/>
        <v>410932.91859999998</v>
      </c>
    </row>
    <row r="299" spans="2:62" x14ac:dyDescent="0.25">
      <c r="B299" t="s">
        <v>62</v>
      </c>
      <c r="C299" t="s">
        <v>63</v>
      </c>
      <c r="D299" t="s">
        <v>66</v>
      </c>
      <c r="E299" t="s">
        <v>65</v>
      </c>
      <c r="F299" s="2">
        <v>145714.4</v>
      </c>
      <c r="G299" s="2">
        <v>111228</v>
      </c>
      <c r="H299" s="2">
        <v>128088.2</v>
      </c>
      <c r="I299" s="2">
        <v>118965</v>
      </c>
      <c r="J299" s="2">
        <v>126332.2</v>
      </c>
      <c r="K299" s="2">
        <v>117427.9</v>
      </c>
      <c r="L299" s="2">
        <v>119496.5</v>
      </c>
      <c r="M299" s="2">
        <v>119006.5</v>
      </c>
      <c r="N299" s="2">
        <v>114307.6</v>
      </c>
      <c r="O299" s="2">
        <v>115519.7</v>
      </c>
      <c r="P299" s="2">
        <v>113780.9</v>
      </c>
      <c r="Q299" s="2">
        <v>125732.4</v>
      </c>
      <c r="R299" s="2">
        <v>136964.4</v>
      </c>
      <c r="S299" s="2">
        <v>128359.8</v>
      </c>
      <c r="T299" s="2">
        <v>133858.6</v>
      </c>
      <c r="U299" s="2">
        <v>131867.79999999999</v>
      </c>
      <c r="V299" s="2">
        <v>135751.29999999999</v>
      </c>
      <c r="W299" s="2">
        <v>121945.1</v>
      </c>
      <c r="X299" s="2">
        <v>127371</v>
      </c>
      <c r="Y299" s="2">
        <v>126127.5</v>
      </c>
      <c r="Z299" s="2">
        <v>121507.8</v>
      </c>
      <c r="AA299" s="2">
        <v>112403.3</v>
      </c>
      <c r="AB299" s="2">
        <v>95390.399999999994</v>
      </c>
      <c r="AC299" s="2">
        <v>131627.29999999999</v>
      </c>
      <c r="AD299" s="2">
        <v>120687.5</v>
      </c>
      <c r="AE299" s="2">
        <v>73393</v>
      </c>
      <c r="AF299" s="2">
        <v>124000.4</v>
      </c>
      <c r="AG299" s="2">
        <v>116912.6</v>
      </c>
      <c r="AH299" s="2">
        <v>119152.8</v>
      </c>
      <c r="AI299" s="2">
        <v>114984.6</v>
      </c>
      <c r="AJ299" s="2">
        <v>120623.2</v>
      </c>
      <c r="AK299" s="2">
        <v>118587.8</v>
      </c>
      <c r="AL299" s="2">
        <v>112410.8</v>
      </c>
      <c r="AM299" s="2">
        <v>126029.7</v>
      </c>
      <c r="AN299" s="2">
        <v>116878.7</v>
      </c>
      <c r="AO299" s="2">
        <v>119932.8</v>
      </c>
      <c r="AP299" s="2">
        <v>120048.3</v>
      </c>
      <c r="AQ299" s="2">
        <v>109127.9</v>
      </c>
      <c r="AR299" s="2">
        <v>109189.6</v>
      </c>
      <c r="AS299" s="2">
        <v>110113.5</v>
      </c>
      <c r="AT299" s="2">
        <v>106519.5</v>
      </c>
      <c r="AU299" s="2">
        <v>100675.6</v>
      </c>
      <c r="AV299" s="2">
        <v>108700.7</v>
      </c>
      <c r="AW299" s="10" t="s">
        <v>895</v>
      </c>
      <c r="AX299" s="2">
        <f t="shared" si="767"/>
        <v>110258.37035</v>
      </c>
      <c r="AY299" s="2">
        <f t="shared" si="768"/>
        <v>99571.13867499998</v>
      </c>
      <c r="AZ299" s="2">
        <f t="shared" si="769"/>
        <v>116595</v>
      </c>
      <c r="BA299" s="2">
        <f t="shared" si="770"/>
        <v>113513.05</v>
      </c>
      <c r="BB299" s="2">
        <f t="shared" si="771"/>
        <v>112836.15</v>
      </c>
      <c r="BC299" s="2">
        <f t="shared" si="772"/>
        <v>107830.1</v>
      </c>
      <c r="BD299" s="2">
        <f t="shared" si="773"/>
        <v>114661.95</v>
      </c>
      <c r="BE299" s="2">
        <f t="shared" si="774"/>
        <v>118797.15</v>
      </c>
      <c r="BF299" s="2">
        <f t="shared" si="775"/>
        <v>113359.20000000001</v>
      </c>
      <c r="BG299" s="2">
        <f t="shared" si="776"/>
        <v>120774.7</v>
      </c>
      <c r="BH299" s="2">
        <f t="shared" si="777"/>
        <v>115329.79999999999</v>
      </c>
      <c r="BI299" s="2">
        <f t="shared" si="778"/>
        <v>122832.6</v>
      </c>
      <c r="BJ299" s="2">
        <f t="shared" si="755"/>
        <v>1366359.209025</v>
      </c>
    </row>
    <row r="300" spans="2:62" x14ac:dyDescent="0.25">
      <c r="B300" t="s">
        <v>228</v>
      </c>
      <c r="C300" t="s">
        <v>229</v>
      </c>
      <c r="D300" t="s">
        <v>58</v>
      </c>
      <c r="E300" t="s">
        <v>65</v>
      </c>
      <c r="F300" s="2">
        <v>68338.399999999994</v>
      </c>
      <c r="G300" s="2">
        <v>75538.100000000006</v>
      </c>
      <c r="H300" s="2">
        <v>58090.9</v>
      </c>
      <c r="I300" s="2">
        <v>78608.7</v>
      </c>
      <c r="J300" s="2">
        <v>78411.3</v>
      </c>
      <c r="K300" s="2">
        <v>68455.600000000006</v>
      </c>
      <c r="L300" s="2">
        <v>65018.7</v>
      </c>
      <c r="M300" s="2">
        <v>70570.5</v>
      </c>
      <c r="N300" s="2">
        <v>75736.399999999994</v>
      </c>
      <c r="O300" s="2">
        <v>84654.2</v>
      </c>
      <c r="P300" s="2">
        <v>81084.899999999994</v>
      </c>
      <c r="Q300" s="2">
        <v>68547</v>
      </c>
      <c r="R300" s="2">
        <v>84110.2</v>
      </c>
      <c r="S300" s="2">
        <v>81991.899999999994</v>
      </c>
      <c r="T300" s="2">
        <v>73855.399999999994</v>
      </c>
      <c r="U300" s="2">
        <v>64358.3</v>
      </c>
      <c r="V300" s="2">
        <v>98058.6</v>
      </c>
      <c r="W300" s="2">
        <v>74297.100000000006</v>
      </c>
      <c r="X300" s="2">
        <v>65144.7</v>
      </c>
      <c r="Y300" s="2">
        <v>88760.9</v>
      </c>
      <c r="Z300" s="2">
        <v>78206.3</v>
      </c>
      <c r="AA300" s="2">
        <v>99588.1</v>
      </c>
      <c r="AB300" s="2">
        <v>61131.199999999997</v>
      </c>
      <c r="AC300" s="2">
        <v>48604</v>
      </c>
      <c r="AD300" s="2">
        <v>60795.3</v>
      </c>
      <c r="AE300" s="2">
        <v>80354.8</v>
      </c>
      <c r="AF300" s="2">
        <v>77852.5</v>
      </c>
      <c r="AG300" s="2">
        <v>73114.399999999994</v>
      </c>
      <c r="AH300" s="2">
        <v>63272.6</v>
      </c>
      <c r="AI300" s="2">
        <v>78375.399999999994</v>
      </c>
      <c r="AJ300" s="2">
        <v>49906.6</v>
      </c>
      <c r="AK300" s="2">
        <v>98662.6</v>
      </c>
      <c r="AL300" s="2">
        <v>50983.5</v>
      </c>
      <c r="AM300" s="2">
        <v>66351.399999999994</v>
      </c>
      <c r="AN300" s="2">
        <v>68210.100000000006</v>
      </c>
      <c r="AO300" s="2">
        <v>58906.6</v>
      </c>
      <c r="AP300" s="2">
        <v>63676.9</v>
      </c>
      <c r="AQ300" s="2">
        <v>62731.5</v>
      </c>
      <c r="AR300" s="2">
        <v>72794.100000000006</v>
      </c>
      <c r="AS300" s="2">
        <v>74307</v>
      </c>
      <c r="AT300" s="2">
        <v>84962.4</v>
      </c>
      <c r="AU300" s="2">
        <v>42677.7</v>
      </c>
      <c r="AV300" s="2">
        <v>63947.3</v>
      </c>
      <c r="AW300" s="10" t="s">
        <v>895</v>
      </c>
      <c r="AX300" s="2">
        <f t="shared" si="767"/>
        <v>69698.989249999999</v>
      </c>
      <c r="AY300" s="2">
        <f t="shared" si="768"/>
        <v>62943.137124999994</v>
      </c>
      <c r="AZ300" s="2">
        <f t="shared" si="769"/>
        <v>75323.3</v>
      </c>
      <c r="BA300" s="2">
        <f t="shared" si="770"/>
        <v>73710.7</v>
      </c>
      <c r="BB300" s="2">
        <f t="shared" si="771"/>
        <v>74117.5</v>
      </c>
      <c r="BC300" s="2">
        <f t="shared" si="772"/>
        <v>60526.549999999996</v>
      </c>
      <c r="BD300" s="2">
        <f t="shared" si="773"/>
        <v>56926.95</v>
      </c>
      <c r="BE300" s="2">
        <f t="shared" si="774"/>
        <v>84616.55</v>
      </c>
      <c r="BF300" s="2">
        <f t="shared" si="775"/>
        <v>63359.95</v>
      </c>
      <c r="BG300" s="2">
        <f t="shared" si="776"/>
        <v>75502.799999999988</v>
      </c>
      <c r="BH300" s="2">
        <f t="shared" si="777"/>
        <v>74647.5</v>
      </c>
      <c r="BI300" s="2">
        <f t="shared" si="778"/>
        <v>63726.8</v>
      </c>
      <c r="BJ300" s="2">
        <f t="shared" si="755"/>
        <v>835100.72637500009</v>
      </c>
    </row>
    <row r="301" spans="2:62" x14ac:dyDescent="0.25">
      <c r="B301" t="s">
        <v>263</v>
      </c>
      <c r="C301" t="s">
        <v>264</v>
      </c>
      <c r="D301" t="s">
        <v>58</v>
      </c>
      <c r="E301" t="s">
        <v>65</v>
      </c>
      <c r="F301" s="2">
        <v>64043.199999999997</v>
      </c>
      <c r="G301" s="2">
        <v>54579.5</v>
      </c>
      <c r="H301" s="2">
        <v>62857.599999999999</v>
      </c>
      <c r="I301" s="2">
        <v>57532.800000000003</v>
      </c>
      <c r="J301" s="2">
        <v>56212</v>
      </c>
      <c r="K301" s="2">
        <v>50978.1</v>
      </c>
      <c r="L301" s="2">
        <v>52473.2</v>
      </c>
      <c r="M301" s="2">
        <v>48227.5</v>
      </c>
      <c r="N301" s="2">
        <v>49193.3</v>
      </c>
      <c r="O301" s="2">
        <v>52324</v>
      </c>
      <c r="P301" s="2">
        <v>54590.6</v>
      </c>
      <c r="Q301" s="2">
        <v>57633.2</v>
      </c>
      <c r="R301" s="2">
        <v>58643.5</v>
      </c>
      <c r="S301" s="2">
        <v>53306.2</v>
      </c>
      <c r="T301" s="2">
        <v>54047.7</v>
      </c>
      <c r="U301" s="2">
        <v>51258.1</v>
      </c>
      <c r="V301" s="2">
        <v>48446.8</v>
      </c>
      <c r="W301" s="2">
        <v>46309.5</v>
      </c>
      <c r="X301" s="2">
        <v>45824.800000000003</v>
      </c>
      <c r="Y301" s="2">
        <v>48640</v>
      </c>
      <c r="Z301" s="2">
        <v>45685.3</v>
      </c>
      <c r="AA301" s="2">
        <v>42349.9</v>
      </c>
      <c r="AB301" s="2">
        <v>40760.1</v>
      </c>
      <c r="AC301" s="2">
        <v>53660.4</v>
      </c>
      <c r="AD301" s="2">
        <v>56538.1</v>
      </c>
      <c r="AE301" s="2">
        <v>49178.5</v>
      </c>
      <c r="AF301" s="2">
        <v>53481</v>
      </c>
      <c r="AG301" s="2">
        <v>50505.3</v>
      </c>
      <c r="AH301" s="2">
        <v>52581.1</v>
      </c>
      <c r="AI301" s="2">
        <v>50773.599999999999</v>
      </c>
      <c r="AJ301" s="2">
        <v>49721.9</v>
      </c>
      <c r="AK301" s="2">
        <v>53523.8</v>
      </c>
      <c r="AL301" s="2">
        <v>50278.6</v>
      </c>
      <c r="AM301" s="2">
        <v>53160.6</v>
      </c>
      <c r="AN301" s="2">
        <v>53245.2</v>
      </c>
      <c r="AO301" s="2">
        <v>55204.5</v>
      </c>
      <c r="AP301" s="2">
        <v>57886.8</v>
      </c>
      <c r="AQ301" s="2">
        <v>50856.7</v>
      </c>
      <c r="AR301" s="2">
        <v>54298.5</v>
      </c>
      <c r="AS301" s="2">
        <v>52956.800000000003</v>
      </c>
      <c r="AT301" s="2">
        <v>52157.7</v>
      </c>
      <c r="AU301" s="2">
        <v>50107.199999999997</v>
      </c>
      <c r="AV301" s="2">
        <v>48927.3</v>
      </c>
      <c r="AW301" s="10" t="s">
        <v>895</v>
      </c>
      <c r="AX301" s="2">
        <f t="shared" si="767"/>
        <v>55866.856050000009</v>
      </c>
      <c r="AY301" s="2">
        <f t="shared" si="768"/>
        <v>50451.738525000008</v>
      </c>
      <c r="AZ301" s="2">
        <f t="shared" si="769"/>
        <v>53889.75</v>
      </c>
      <c r="BA301" s="2">
        <f t="shared" si="770"/>
        <v>51731.05</v>
      </c>
      <c r="BB301" s="2">
        <f t="shared" si="771"/>
        <v>52369.399999999994</v>
      </c>
      <c r="BC301" s="2">
        <f t="shared" si="772"/>
        <v>50440.399999999994</v>
      </c>
      <c r="BD301" s="2">
        <f t="shared" si="773"/>
        <v>49324.600000000006</v>
      </c>
      <c r="BE301" s="2">
        <f t="shared" si="774"/>
        <v>50875.65</v>
      </c>
      <c r="BF301" s="2">
        <f t="shared" si="775"/>
        <v>49735.95</v>
      </c>
      <c r="BG301" s="2">
        <f t="shared" si="776"/>
        <v>52742.3</v>
      </c>
      <c r="BH301" s="2">
        <f t="shared" si="777"/>
        <v>53917.899999999994</v>
      </c>
      <c r="BI301" s="2">
        <f t="shared" si="778"/>
        <v>56418.85</v>
      </c>
      <c r="BJ301" s="2">
        <f t="shared" si="755"/>
        <v>627764.44457500009</v>
      </c>
    </row>
    <row r="302" spans="2:62" x14ac:dyDescent="0.25">
      <c r="B302" t="s">
        <v>837</v>
      </c>
      <c r="C302" t="s">
        <v>838</v>
      </c>
      <c r="D302" t="s">
        <v>184</v>
      </c>
      <c r="E302" t="s">
        <v>53</v>
      </c>
      <c r="F302" s="2"/>
      <c r="G302" s="2"/>
      <c r="H302" s="2"/>
      <c r="I302" s="2"/>
      <c r="J302" s="2"/>
      <c r="K302" s="2"/>
      <c r="L302" s="2">
        <v>56860.6</v>
      </c>
      <c r="M302" s="2">
        <v>695970.6</v>
      </c>
      <c r="N302" s="2">
        <v>220879.1</v>
      </c>
      <c r="O302" s="2">
        <v>929559.6</v>
      </c>
      <c r="P302" s="2">
        <v>1233955.8</v>
      </c>
      <c r="Q302" s="2">
        <v>2074636.8</v>
      </c>
      <c r="R302" s="2">
        <v>2541864.2999999998</v>
      </c>
      <c r="S302" s="2">
        <v>2132396.4</v>
      </c>
      <c r="T302" s="2">
        <v>433510.7</v>
      </c>
      <c r="U302" s="2">
        <v>2737294.8</v>
      </c>
      <c r="V302" s="2">
        <v>2835984.4</v>
      </c>
      <c r="W302" s="2">
        <v>2461365.5</v>
      </c>
      <c r="X302" s="2">
        <v>58879</v>
      </c>
      <c r="Y302" s="2">
        <v>2495127.4</v>
      </c>
      <c r="Z302" s="2">
        <v>1966638.7</v>
      </c>
      <c r="AA302" s="2">
        <v>2655862.5</v>
      </c>
      <c r="AB302" s="2">
        <v>2192017.9</v>
      </c>
      <c r="AC302" s="2">
        <v>2357917.7000000002</v>
      </c>
      <c r="AD302" s="2">
        <v>218582.2</v>
      </c>
      <c r="AE302" s="2">
        <v>1438030.6</v>
      </c>
      <c r="AF302" s="2">
        <v>2062074.1</v>
      </c>
      <c r="AG302" s="2">
        <v>2742277.4</v>
      </c>
      <c r="AH302" s="2">
        <v>2808440</v>
      </c>
      <c r="AI302" s="2">
        <v>1760800</v>
      </c>
      <c r="AJ302" s="2">
        <v>2676423.5</v>
      </c>
      <c r="AK302" s="2">
        <v>1781182.4</v>
      </c>
      <c r="AL302" s="2">
        <v>1191241.7</v>
      </c>
      <c r="AM302" s="2">
        <v>2098611.2999999998</v>
      </c>
      <c r="AN302" s="2">
        <v>2516927.5</v>
      </c>
      <c r="AO302" s="2">
        <v>2715240.6</v>
      </c>
      <c r="AP302" s="2">
        <v>2351971.1</v>
      </c>
      <c r="AQ302" s="2">
        <v>2719129.3</v>
      </c>
      <c r="AR302" s="2">
        <v>2872075</v>
      </c>
      <c r="AS302" s="2">
        <v>1755089.2</v>
      </c>
      <c r="AT302" s="2">
        <v>2085829.5</v>
      </c>
      <c r="AU302" s="2">
        <v>2500804.7999999998</v>
      </c>
      <c r="AV302" s="2">
        <v>2849350.4</v>
      </c>
      <c r="AW302" s="10" t="s">
        <v>895</v>
      </c>
      <c r="AX302" s="2">
        <f>AVERAGE(AD302,AE302,AP302,AQ302)*1.042</f>
        <v>1752569.2886000001</v>
      </c>
      <c r="AY302" s="2">
        <f>AVERAGE(AD302,AE302,AP302,AQ302)*0.941</f>
        <v>1582694.5303</v>
      </c>
      <c r="AZ302" s="2">
        <f>AVERAGE(AF302,AR302)</f>
        <v>2467074.5499999998</v>
      </c>
      <c r="BA302" s="2">
        <f t="shared" si="770"/>
        <v>2248683.2999999998</v>
      </c>
      <c r="BB302" s="2">
        <f t="shared" si="771"/>
        <v>2447134.75</v>
      </c>
      <c r="BC302" s="2">
        <f t="shared" si="772"/>
        <v>2130802.4</v>
      </c>
      <c r="BD302" s="2">
        <f t="shared" si="773"/>
        <v>2762886.95</v>
      </c>
      <c r="BE302" s="2">
        <f>+AK302</f>
        <v>1781182.4</v>
      </c>
      <c r="BF302" s="2">
        <f t="shared" ref="BF302" si="779">+AL302</f>
        <v>1191241.7</v>
      </c>
      <c r="BG302" s="2">
        <f t="shared" ref="BG302" si="780">+AM302</f>
        <v>2098611.2999999998</v>
      </c>
      <c r="BH302" s="2">
        <f t="shared" ref="BH302" si="781">+AN302</f>
        <v>2516927.5</v>
      </c>
      <c r="BI302" s="2">
        <f t="shared" ref="BI302" si="782">+AO302</f>
        <v>2715240.6</v>
      </c>
      <c r="BJ302" s="2">
        <f t="shared" si="755"/>
        <v>25695049.2689</v>
      </c>
    </row>
    <row r="303" spans="2:62" x14ac:dyDescent="0.25">
      <c r="B303" t="s">
        <v>343</v>
      </c>
      <c r="C303" t="s">
        <v>344</v>
      </c>
      <c r="D303" t="s">
        <v>58</v>
      </c>
      <c r="E303" t="s">
        <v>65</v>
      </c>
      <c r="F303" s="2">
        <v>90095.2</v>
      </c>
      <c r="G303" s="2">
        <v>74026</v>
      </c>
      <c r="H303" s="2">
        <v>83720</v>
      </c>
      <c r="I303" s="2">
        <v>81806.399999999994</v>
      </c>
      <c r="J303" s="2">
        <v>83376.800000000003</v>
      </c>
      <c r="K303" s="2">
        <v>76316</v>
      </c>
      <c r="L303" s="2">
        <v>87977.4</v>
      </c>
      <c r="M303" s="2">
        <v>88146.7</v>
      </c>
      <c r="N303" s="2">
        <v>66889.100000000006</v>
      </c>
      <c r="O303" s="2">
        <v>76400.7</v>
      </c>
      <c r="P303" s="2">
        <v>70102.8</v>
      </c>
      <c r="Q303" s="2">
        <v>82745.399999999994</v>
      </c>
      <c r="R303" s="2">
        <v>85558.6</v>
      </c>
      <c r="S303" s="2">
        <v>91908.5</v>
      </c>
      <c r="T303" s="2">
        <v>99890</v>
      </c>
      <c r="U303" s="2">
        <v>94636.1</v>
      </c>
      <c r="V303" s="2">
        <v>94719.6</v>
      </c>
      <c r="W303" s="2">
        <v>90501.7</v>
      </c>
      <c r="X303" s="2">
        <v>74254.7</v>
      </c>
      <c r="Y303" s="2">
        <v>71273.8</v>
      </c>
      <c r="Z303" s="2">
        <v>63631.8</v>
      </c>
      <c r="AA303" s="2">
        <v>67564.399999999994</v>
      </c>
      <c r="AB303" s="2">
        <v>65458.5</v>
      </c>
      <c r="AC303" s="2">
        <v>67718</v>
      </c>
      <c r="AD303" s="2">
        <v>67640.399999999994</v>
      </c>
      <c r="AE303" s="2">
        <v>47934.6</v>
      </c>
      <c r="AF303" s="2">
        <v>97162.2</v>
      </c>
      <c r="AG303" s="2">
        <v>77414.399999999994</v>
      </c>
      <c r="AH303" s="2">
        <v>78720.5</v>
      </c>
      <c r="AI303" s="2">
        <v>62048.1</v>
      </c>
      <c r="AJ303" s="2">
        <v>75501.8</v>
      </c>
      <c r="AK303" s="2">
        <v>76420.800000000003</v>
      </c>
      <c r="AL303" s="2">
        <v>72516</v>
      </c>
      <c r="AM303" s="2">
        <v>73967.199999999997</v>
      </c>
      <c r="AN303" s="2">
        <v>48760.4</v>
      </c>
      <c r="AO303" s="2">
        <v>71204.399999999994</v>
      </c>
      <c r="AP303" s="2">
        <v>59054.9</v>
      </c>
      <c r="AQ303" s="2">
        <v>69526.600000000006</v>
      </c>
      <c r="AR303" s="2">
        <v>80900.800000000003</v>
      </c>
      <c r="AS303" s="2">
        <v>81047.199999999997</v>
      </c>
      <c r="AT303" s="2">
        <v>100741.6</v>
      </c>
      <c r="AU303" s="2">
        <v>86195.199999999997</v>
      </c>
      <c r="AV303" s="2">
        <v>86652.800000000003</v>
      </c>
      <c r="AW303" s="10" t="s">
        <v>895</v>
      </c>
      <c r="AX303" s="2">
        <f t="shared" ref="AX303:AX315" si="783">AVERAGE(AD303,AE303,AP303,AQ303)*1.042</f>
        <v>63602.768250000001</v>
      </c>
      <c r="AY303" s="2">
        <f t="shared" ref="AY303:AY315" si="784">AVERAGE(AD303,AE303,AP303,AQ303)*0.941</f>
        <v>57437.816624999999</v>
      </c>
      <c r="AZ303" s="2">
        <f t="shared" ref="AZ303:AZ315" si="785">AVERAGE(AF303,AR303)</f>
        <v>89031.5</v>
      </c>
      <c r="BA303" s="2">
        <f t="shared" ref="BA303:BA316" si="786">AVERAGE(AG303,AS303)</f>
        <v>79230.799999999988</v>
      </c>
      <c r="BB303" s="2">
        <f t="shared" ref="BB303:BB316" si="787">AVERAGE(AH303,AT303)</f>
        <v>89731.05</v>
      </c>
      <c r="BC303" s="2">
        <f t="shared" ref="BC303:BC316" si="788">AVERAGE(AI303,AU303)</f>
        <v>74121.649999999994</v>
      </c>
      <c r="BD303" s="2">
        <f t="shared" ref="BD303:BD316" si="789">AVERAGE(AJ303,AV303)</f>
        <v>81077.3</v>
      </c>
      <c r="BE303" s="2">
        <f t="shared" ref="BE303:BE315" si="790">AVERAGE(M303,AK303)</f>
        <v>82283.75</v>
      </c>
      <c r="BF303" s="2">
        <f t="shared" ref="BF303:BF315" si="791">AVERAGE(N303,AL303)</f>
        <v>69702.55</v>
      </c>
      <c r="BG303" s="2">
        <f t="shared" ref="BG303:BG315" si="792">AVERAGE(O303,AM303)</f>
        <v>75183.95</v>
      </c>
      <c r="BH303" s="2">
        <f t="shared" ref="BH303:BH315" si="793">AVERAGE(P303,AN303)</f>
        <v>59431.600000000006</v>
      </c>
      <c r="BI303" s="2">
        <f t="shared" ref="BI303:BI315" si="794">AVERAGE(Q303,AO303)</f>
        <v>76974.899999999994</v>
      </c>
      <c r="BJ303" s="2">
        <f t="shared" si="755"/>
        <v>897809.63487499999</v>
      </c>
    </row>
    <row r="304" spans="2:62" x14ac:dyDescent="0.25">
      <c r="B304" t="s">
        <v>506</v>
      </c>
      <c r="C304" t="s">
        <v>507</v>
      </c>
      <c r="D304" t="s">
        <v>58</v>
      </c>
      <c r="E304" t="s">
        <v>65</v>
      </c>
      <c r="F304" s="2">
        <v>170268.79999999999</v>
      </c>
      <c r="G304" s="2">
        <v>153537.20000000001</v>
      </c>
      <c r="H304" s="2">
        <v>164964.79999999999</v>
      </c>
      <c r="I304" s="2">
        <v>165412</v>
      </c>
      <c r="J304" s="2">
        <v>168188.79999999999</v>
      </c>
      <c r="K304" s="2">
        <v>163957.6</v>
      </c>
      <c r="L304" s="2">
        <v>164940.29999999999</v>
      </c>
      <c r="M304" s="2">
        <v>168559.3</v>
      </c>
      <c r="N304" s="2">
        <v>163553.1</v>
      </c>
      <c r="O304" s="2">
        <v>166793.1</v>
      </c>
      <c r="P304" s="2">
        <v>155759.79999999999</v>
      </c>
      <c r="Q304" s="2">
        <v>150079.20000000001</v>
      </c>
      <c r="R304" s="2">
        <v>193040.9</v>
      </c>
      <c r="S304" s="2">
        <v>206283.5</v>
      </c>
      <c r="T304" s="2">
        <v>200604.3</v>
      </c>
      <c r="U304" s="2">
        <v>207715.7</v>
      </c>
      <c r="V304" s="2">
        <v>223662.5</v>
      </c>
      <c r="W304" s="2">
        <v>193945.8</v>
      </c>
      <c r="X304" s="2">
        <v>192179.3</v>
      </c>
      <c r="Y304" s="2">
        <v>189475.6</v>
      </c>
      <c r="Z304" s="2">
        <v>183107.3</v>
      </c>
      <c r="AA304" s="2">
        <v>208426.2</v>
      </c>
      <c r="AB304" s="2">
        <v>185832.1</v>
      </c>
      <c r="AC304" s="2">
        <v>165362.20000000001</v>
      </c>
      <c r="AD304" s="2">
        <v>141418.4</v>
      </c>
      <c r="AE304" s="2">
        <v>141075.6</v>
      </c>
      <c r="AF304" s="2">
        <v>169708.2</v>
      </c>
      <c r="AG304" s="2">
        <v>152111.1</v>
      </c>
      <c r="AH304" s="2">
        <v>150372.9</v>
      </c>
      <c r="AI304" s="2">
        <v>141847.9</v>
      </c>
      <c r="AJ304" s="2">
        <v>143353.70000000001</v>
      </c>
      <c r="AK304" s="2">
        <v>155676.20000000001</v>
      </c>
      <c r="AL304" s="2">
        <v>142004.9</v>
      </c>
      <c r="AM304" s="2">
        <v>152935.5</v>
      </c>
      <c r="AN304" s="2">
        <v>138083</v>
      </c>
      <c r="AO304" s="2">
        <v>147749.29999999999</v>
      </c>
      <c r="AP304" s="2">
        <v>169070.2</v>
      </c>
      <c r="AQ304" s="2">
        <v>142307</v>
      </c>
      <c r="AR304" s="2">
        <v>152934.39999999999</v>
      </c>
      <c r="AS304" s="2">
        <v>146338.4</v>
      </c>
      <c r="AT304" s="2">
        <v>115370.6</v>
      </c>
      <c r="AU304" s="2">
        <v>126432.8</v>
      </c>
      <c r="AV304" s="2">
        <v>96146.8</v>
      </c>
      <c r="AW304" s="10" t="s">
        <v>895</v>
      </c>
      <c r="AX304" s="2">
        <f t="shared" si="783"/>
        <v>154703.44759999998</v>
      </c>
      <c r="AY304" s="2">
        <f t="shared" si="784"/>
        <v>139708.19979999997</v>
      </c>
      <c r="AZ304" s="2">
        <f t="shared" si="785"/>
        <v>161321.29999999999</v>
      </c>
      <c r="BA304" s="2">
        <f t="shared" si="786"/>
        <v>149224.75</v>
      </c>
      <c r="BB304" s="2">
        <f t="shared" si="787"/>
        <v>132871.75</v>
      </c>
      <c r="BC304" s="2">
        <f t="shared" si="788"/>
        <v>134140.35</v>
      </c>
      <c r="BD304" s="2">
        <f t="shared" si="789"/>
        <v>119750.25</v>
      </c>
      <c r="BE304" s="2">
        <f t="shared" si="790"/>
        <v>162117.75</v>
      </c>
      <c r="BF304" s="2">
        <f t="shared" si="791"/>
        <v>152779</v>
      </c>
      <c r="BG304" s="2">
        <f t="shared" si="792"/>
        <v>159864.29999999999</v>
      </c>
      <c r="BH304" s="2">
        <f t="shared" si="793"/>
        <v>146921.4</v>
      </c>
      <c r="BI304" s="2">
        <f t="shared" si="794"/>
        <v>148914.25</v>
      </c>
      <c r="BJ304" s="2">
        <f t="shared" si="755"/>
        <v>1762316.7474</v>
      </c>
    </row>
    <row r="305" spans="1:62" x14ac:dyDescent="0.25">
      <c r="B305" t="s">
        <v>688</v>
      </c>
      <c r="C305" t="s">
        <v>689</v>
      </c>
      <c r="D305" t="s">
        <v>52</v>
      </c>
      <c r="E305" t="s">
        <v>65</v>
      </c>
      <c r="F305" s="2">
        <v>23882.6</v>
      </c>
      <c r="G305" s="2">
        <v>23843</v>
      </c>
      <c r="H305" s="2">
        <v>23920</v>
      </c>
      <c r="I305" s="2">
        <v>23922.2</v>
      </c>
      <c r="J305" s="2">
        <v>27040</v>
      </c>
      <c r="K305" s="2">
        <v>26270.400000000001</v>
      </c>
      <c r="L305" s="2">
        <v>23764</v>
      </c>
      <c r="M305" s="2">
        <v>26680.799999999999</v>
      </c>
      <c r="N305" s="2">
        <v>24072.400000000001</v>
      </c>
      <c r="O305" s="2">
        <v>27801.7</v>
      </c>
      <c r="P305" s="2">
        <v>24596.6</v>
      </c>
      <c r="Q305" s="2">
        <v>22885.5</v>
      </c>
      <c r="R305" s="2">
        <v>32124.9</v>
      </c>
      <c r="S305" s="2">
        <v>22507.200000000001</v>
      </c>
      <c r="T305" s="2">
        <v>41964.800000000003</v>
      </c>
      <c r="U305" s="2">
        <v>11954.8</v>
      </c>
      <c r="V305" s="2">
        <v>25640.6</v>
      </c>
      <c r="W305" s="2">
        <v>27849.3</v>
      </c>
      <c r="X305" s="2">
        <v>26041.4</v>
      </c>
      <c r="Y305" s="2">
        <v>17543.3</v>
      </c>
      <c r="Z305" s="2">
        <v>14001.5</v>
      </c>
      <c r="AA305" s="2">
        <v>14542.9</v>
      </c>
      <c r="AB305" s="2">
        <v>26663.8</v>
      </c>
      <c r="AC305" s="2">
        <v>33441.699999999997</v>
      </c>
      <c r="AD305" s="2">
        <v>47969.599999999999</v>
      </c>
      <c r="AE305" s="2">
        <v>29193.9</v>
      </c>
      <c r="AF305" s="2">
        <v>24039.1</v>
      </c>
      <c r="AG305" s="2">
        <v>13710.4</v>
      </c>
      <c r="AH305" s="2">
        <v>23829.7</v>
      </c>
      <c r="AI305" s="2">
        <v>26605.7</v>
      </c>
      <c r="AJ305" s="2">
        <v>31125.9</v>
      </c>
      <c r="AK305" s="2">
        <v>19034.8</v>
      </c>
      <c r="AL305" s="2">
        <v>35082.800000000003</v>
      </c>
      <c r="AM305" s="2">
        <v>28877</v>
      </c>
      <c r="AN305" s="2">
        <v>24523.599999999999</v>
      </c>
      <c r="AO305" s="2">
        <v>29548.2</v>
      </c>
      <c r="AP305" s="2">
        <v>20570.2</v>
      </c>
      <c r="AQ305" s="2">
        <v>33489</v>
      </c>
      <c r="AR305" s="2">
        <v>33198.699999999997</v>
      </c>
      <c r="AS305" s="2">
        <v>33771.199999999997</v>
      </c>
      <c r="AT305" s="2">
        <v>27998.5</v>
      </c>
      <c r="AU305" s="2">
        <v>33144.800000000003</v>
      </c>
      <c r="AV305" s="2">
        <v>36042.9</v>
      </c>
      <c r="AW305" s="10" t="s">
        <v>895</v>
      </c>
      <c r="AX305" s="2">
        <f t="shared" si="783"/>
        <v>34183.513350000001</v>
      </c>
      <c r="AY305" s="2">
        <f t="shared" si="784"/>
        <v>30870.140175</v>
      </c>
      <c r="AZ305" s="2">
        <f t="shared" si="785"/>
        <v>28618.899999999998</v>
      </c>
      <c r="BA305" s="2">
        <f t="shared" si="786"/>
        <v>23740.799999999999</v>
      </c>
      <c r="BB305" s="2">
        <f t="shared" si="787"/>
        <v>25914.1</v>
      </c>
      <c r="BC305" s="2">
        <f t="shared" si="788"/>
        <v>29875.25</v>
      </c>
      <c r="BD305" s="2">
        <f t="shared" si="789"/>
        <v>33584.400000000001</v>
      </c>
      <c r="BE305" s="2">
        <f t="shared" si="790"/>
        <v>22857.8</v>
      </c>
      <c r="BF305" s="2">
        <f t="shared" si="791"/>
        <v>29577.600000000002</v>
      </c>
      <c r="BG305" s="2">
        <f t="shared" si="792"/>
        <v>28339.35</v>
      </c>
      <c r="BH305" s="2">
        <f t="shared" si="793"/>
        <v>24560.1</v>
      </c>
      <c r="BI305" s="2">
        <f t="shared" si="794"/>
        <v>26216.85</v>
      </c>
      <c r="BJ305" s="2">
        <f t="shared" si="755"/>
        <v>338338.80352499994</v>
      </c>
    </row>
    <row r="306" spans="1:62" x14ac:dyDescent="0.25">
      <c r="B306" t="s">
        <v>166</v>
      </c>
      <c r="C306" t="s">
        <v>167</v>
      </c>
      <c r="D306" t="s">
        <v>58</v>
      </c>
      <c r="E306" t="s">
        <v>53</v>
      </c>
      <c r="F306" s="2">
        <v>41870.400000000001</v>
      </c>
      <c r="G306" s="2">
        <v>49670.400000000001</v>
      </c>
      <c r="H306" s="2">
        <v>58132.2</v>
      </c>
      <c r="I306" s="2">
        <v>69296.899999999994</v>
      </c>
      <c r="J306" s="2">
        <v>69415.600000000006</v>
      </c>
      <c r="K306" s="2">
        <v>70672.600000000006</v>
      </c>
      <c r="L306" s="2">
        <v>61041</v>
      </c>
      <c r="M306" s="2">
        <v>78569.5</v>
      </c>
      <c r="N306" s="2">
        <v>34500.6</v>
      </c>
      <c r="O306" s="2">
        <v>41608.9</v>
      </c>
      <c r="P306" s="2">
        <v>48875.1</v>
      </c>
      <c r="Q306" s="2">
        <v>56547.199999999997</v>
      </c>
      <c r="R306" s="2">
        <v>77159.199999999997</v>
      </c>
      <c r="S306" s="2">
        <v>25473.4</v>
      </c>
      <c r="T306" s="2">
        <v>3379.4</v>
      </c>
      <c r="U306" s="2">
        <v>21433.200000000001</v>
      </c>
      <c r="V306" s="2">
        <v>22665.1</v>
      </c>
      <c r="W306" s="2">
        <v>16307.3</v>
      </c>
      <c r="X306" s="2">
        <v>19169.900000000001</v>
      </c>
      <c r="Y306" s="2">
        <v>69220.100000000006</v>
      </c>
      <c r="Z306" s="2">
        <v>24299.3</v>
      </c>
      <c r="AA306" s="2">
        <v>72320.600000000006</v>
      </c>
      <c r="AB306" s="2">
        <v>70219.3</v>
      </c>
      <c r="AC306" s="2">
        <v>52230.8</v>
      </c>
      <c r="AD306" s="2">
        <v>59094.7</v>
      </c>
      <c r="AE306" s="2">
        <v>53244.2</v>
      </c>
      <c r="AF306" s="2">
        <v>54654</v>
      </c>
      <c r="AG306" s="2">
        <v>61884.1</v>
      </c>
      <c r="AH306" s="2">
        <v>59477.599999999999</v>
      </c>
      <c r="AI306" s="2">
        <v>63812.5</v>
      </c>
      <c r="AJ306" s="2">
        <v>65520.800000000003</v>
      </c>
      <c r="AK306" s="2">
        <v>72443.8</v>
      </c>
      <c r="AL306" s="2">
        <v>65312.6</v>
      </c>
      <c r="AM306" s="2">
        <v>67146.600000000006</v>
      </c>
      <c r="AN306" s="2">
        <v>68410.5</v>
      </c>
      <c r="AO306" s="2">
        <v>62067.199999999997</v>
      </c>
      <c r="AP306" s="2">
        <v>62127.3</v>
      </c>
      <c r="AQ306" s="2">
        <v>50716.4</v>
      </c>
      <c r="AR306" s="2">
        <v>56097.599999999999</v>
      </c>
      <c r="AS306" s="2">
        <v>77956.2</v>
      </c>
      <c r="AT306" s="2">
        <v>80445</v>
      </c>
      <c r="AU306" s="2">
        <v>69007.199999999997</v>
      </c>
      <c r="AV306" s="2">
        <v>66536.5</v>
      </c>
      <c r="AW306" s="10" t="s">
        <v>895</v>
      </c>
      <c r="AX306" s="2">
        <f t="shared" si="783"/>
        <v>58660.067300000002</v>
      </c>
      <c r="AY306" s="2">
        <f t="shared" si="784"/>
        <v>52974.20665</v>
      </c>
      <c r="AZ306" s="2">
        <f t="shared" si="785"/>
        <v>55375.8</v>
      </c>
      <c r="BA306" s="2">
        <f t="shared" si="786"/>
        <v>69920.149999999994</v>
      </c>
      <c r="BB306" s="2">
        <f t="shared" si="787"/>
        <v>69961.3</v>
      </c>
      <c r="BC306" s="2">
        <f t="shared" si="788"/>
        <v>66409.850000000006</v>
      </c>
      <c r="BD306" s="2">
        <f t="shared" si="789"/>
        <v>66028.649999999994</v>
      </c>
      <c r="BE306" s="2">
        <f t="shared" si="790"/>
        <v>75506.649999999994</v>
      </c>
      <c r="BF306" s="2">
        <f t="shared" si="791"/>
        <v>49906.6</v>
      </c>
      <c r="BG306" s="2">
        <f t="shared" si="792"/>
        <v>54377.75</v>
      </c>
      <c r="BH306" s="2">
        <f t="shared" si="793"/>
        <v>58642.8</v>
      </c>
      <c r="BI306" s="2">
        <f t="shared" si="794"/>
        <v>59307.199999999997</v>
      </c>
      <c r="BJ306" s="2">
        <f t="shared" si="755"/>
        <v>737071.02395000006</v>
      </c>
    </row>
    <row r="307" spans="1:62" x14ac:dyDescent="0.25">
      <c r="B307" t="s">
        <v>486</v>
      </c>
      <c r="C307" t="s">
        <v>487</v>
      </c>
      <c r="D307" t="s">
        <v>58</v>
      </c>
      <c r="E307" t="s">
        <v>65</v>
      </c>
      <c r="F307" s="2">
        <v>7290.6</v>
      </c>
      <c r="G307" s="2">
        <v>7883.2</v>
      </c>
      <c r="H307" s="2">
        <v>6995.5</v>
      </c>
      <c r="I307" s="2">
        <v>7404.8</v>
      </c>
      <c r="J307" s="2">
        <v>4889</v>
      </c>
      <c r="K307" s="2">
        <v>5480.8</v>
      </c>
      <c r="L307" s="2">
        <v>4472</v>
      </c>
      <c r="M307" s="2">
        <v>4882.3</v>
      </c>
      <c r="N307" s="2">
        <v>4295</v>
      </c>
      <c r="O307" s="2">
        <v>4611.2</v>
      </c>
      <c r="P307" s="2">
        <v>4745.7</v>
      </c>
      <c r="Q307" s="2">
        <v>6217.6</v>
      </c>
      <c r="R307" s="2">
        <v>6034.3</v>
      </c>
      <c r="S307" s="2">
        <v>6698.5</v>
      </c>
      <c r="T307" s="2">
        <v>5894.6</v>
      </c>
      <c r="U307" s="2">
        <v>4089.9</v>
      </c>
      <c r="V307" s="2">
        <v>2104.5</v>
      </c>
      <c r="W307" s="2">
        <v>3999.5</v>
      </c>
      <c r="X307" s="2">
        <v>4144.7</v>
      </c>
      <c r="Y307" s="2">
        <v>4102.8999999999996</v>
      </c>
      <c r="Z307" s="2">
        <v>4894.2</v>
      </c>
      <c r="AA307" s="2">
        <v>4391.1000000000004</v>
      </c>
      <c r="AB307" s="2">
        <v>4034.8</v>
      </c>
      <c r="AC307" s="2">
        <v>4972.3</v>
      </c>
      <c r="AD307" s="2">
        <v>5051.3999999999996</v>
      </c>
      <c r="AE307" s="2">
        <v>4025.3</v>
      </c>
      <c r="AF307" s="2">
        <v>4737</v>
      </c>
      <c r="AG307" s="2">
        <v>4777.5</v>
      </c>
      <c r="AH307" s="2">
        <v>3058.4</v>
      </c>
      <c r="AI307" s="2">
        <v>2891.9</v>
      </c>
      <c r="AJ307" s="2">
        <v>4332.3999999999996</v>
      </c>
      <c r="AK307" s="2">
        <v>4056.9</v>
      </c>
      <c r="AL307" s="2">
        <v>4113.3</v>
      </c>
      <c r="AM307" s="2">
        <v>3713.6</v>
      </c>
      <c r="AN307" s="2">
        <v>3293.9</v>
      </c>
      <c r="AO307" s="2">
        <v>1622.9</v>
      </c>
      <c r="AP307" s="2">
        <v>1649.5</v>
      </c>
      <c r="AQ307" s="2">
        <v>1548.1</v>
      </c>
      <c r="AR307" s="2">
        <v>4198.5</v>
      </c>
      <c r="AS307" s="2">
        <v>4483.1000000000004</v>
      </c>
      <c r="AT307" s="2">
        <v>3827.8</v>
      </c>
      <c r="AU307" s="2">
        <v>4564.8999999999996</v>
      </c>
      <c r="AV307" s="2">
        <v>4611.2</v>
      </c>
      <c r="AW307" s="10" t="s">
        <v>895</v>
      </c>
      <c r="AX307" s="2">
        <f t="shared" si="783"/>
        <v>3197.4551500000002</v>
      </c>
      <c r="AY307" s="2">
        <f t="shared" si="784"/>
        <v>2887.5290749999999</v>
      </c>
      <c r="AZ307" s="2">
        <f t="shared" si="785"/>
        <v>4467.75</v>
      </c>
      <c r="BA307" s="2">
        <f t="shared" si="786"/>
        <v>4630.3</v>
      </c>
      <c r="BB307" s="2">
        <f t="shared" si="787"/>
        <v>3443.1000000000004</v>
      </c>
      <c r="BC307" s="2">
        <f t="shared" si="788"/>
        <v>3728.3999999999996</v>
      </c>
      <c r="BD307" s="2">
        <f t="shared" si="789"/>
        <v>4471.7999999999993</v>
      </c>
      <c r="BE307" s="2">
        <f t="shared" si="790"/>
        <v>4469.6000000000004</v>
      </c>
      <c r="BF307" s="2">
        <f t="shared" si="791"/>
        <v>4204.1499999999996</v>
      </c>
      <c r="BG307" s="2">
        <f t="shared" si="792"/>
        <v>4162.3999999999996</v>
      </c>
      <c r="BH307" s="2">
        <f t="shared" si="793"/>
        <v>4019.8</v>
      </c>
      <c r="BI307" s="2">
        <f t="shared" si="794"/>
        <v>3920.25</v>
      </c>
      <c r="BJ307" s="2">
        <f t="shared" si="755"/>
        <v>47602.53422500001</v>
      </c>
    </row>
    <row r="308" spans="1:62" x14ac:dyDescent="0.25">
      <c r="B308" t="s">
        <v>530</v>
      </c>
      <c r="C308" t="s">
        <v>531</v>
      </c>
      <c r="D308" t="s">
        <v>58</v>
      </c>
      <c r="E308" t="s">
        <v>65</v>
      </c>
      <c r="F308" s="2">
        <v>54610.9</v>
      </c>
      <c r="G308" s="2">
        <v>60752.800000000003</v>
      </c>
      <c r="H308" s="2">
        <v>53701.1</v>
      </c>
      <c r="I308" s="2">
        <v>32262</v>
      </c>
      <c r="J308" s="2">
        <v>55202.5</v>
      </c>
      <c r="K308" s="2">
        <v>37304.800000000003</v>
      </c>
      <c r="L308" s="2">
        <v>45357.2</v>
      </c>
      <c r="M308" s="2">
        <v>27515.1</v>
      </c>
      <c r="N308" s="2">
        <v>50016.2</v>
      </c>
      <c r="O308" s="2">
        <v>46663.8</v>
      </c>
      <c r="P308" s="2">
        <v>54924.7</v>
      </c>
      <c r="Q308" s="2">
        <v>41242.300000000003</v>
      </c>
      <c r="R308" s="2">
        <v>53506.8</v>
      </c>
      <c r="S308" s="2">
        <v>65208.800000000003</v>
      </c>
      <c r="T308" s="2">
        <v>57751.3</v>
      </c>
      <c r="U308" s="2">
        <v>32029.8</v>
      </c>
      <c r="V308" s="2">
        <v>43587.3</v>
      </c>
      <c r="W308" s="2">
        <v>32177.3</v>
      </c>
      <c r="X308" s="2">
        <v>33456.800000000003</v>
      </c>
      <c r="Y308" s="2">
        <v>29926</v>
      </c>
      <c r="Z308" s="2">
        <v>42232.3</v>
      </c>
      <c r="AA308" s="2">
        <v>41293.599999999999</v>
      </c>
      <c r="AB308" s="2">
        <v>29145.7</v>
      </c>
      <c r="AC308" s="2">
        <v>35422.800000000003</v>
      </c>
      <c r="AD308" s="2">
        <v>38095.4</v>
      </c>
      <c r="AE308" s="2">
        <v>35593.699999999997</v>
      </c>
      <c r="AF308" s="2">
        <v>49852.7</v>
      </c>
      <c r="AG308" s="2">
        <v>53026.3</v>
      </c>
      <c r="AH308" s="2">
        <v>57522.400000000001</v>
      </c>
      <c r="AI308" s="2">
        <v>55653.3</v>
      </c>
      <c r="AJ308" s="2">
        <v>40301.300000000003</v>
      </c>
      <c r="AK308" s="2">
        <v>51069.8</v>
      </c>
      <c r="AL308" s="2">
        <v>65093.599999999999</v>
      </c>
      <c r="AM308" s="2">
        <v>74918.8</v>
      </c>
      <c r="AN308" s="2">
        <v>61829.3</v>
      </c>
      <c r="AO308" s="2">
        <v>49187.1</v>
      </c>
      <c r="AP308" s="2">
        <v>32468.7</v>
      </c>
      <c r="AQ308" s="2">
        <v>52965</v>
      </c>
      <c r="AR308" s="2">
        <v>62067.199999999997</v>
      </c>
      <c r="AS308" s="2">
        <v>58761.5</v>
      </c>
      <c r="AT308" s="2">
        <v>70194.5</v>
      </c>
      <c r="AU308" s="2">
        <v>75058.2</v>
      </c>
      <c r="AV308" s="2">
        <v>62765.4</v>
      </c>
      <c r="AW308" s="10" t="s">
        <v>895</v>
      </c>
      <c r="AX308" s="2">
        <f t="shared" si="783"/>
        <v>41451.489399999999</v>
      </c>
      <c r="AY308" s="2">
        <f t="shared" si="784"/>
        <v>37433.638699999996</v>
      </c>
      <c r="AZ308" s="2">
        <f t="shared" si="785"/>
        <v>55959.95</v>
      </c>
      <c r="BA308" s="2">
        <f t="shared" si="786"/>
        <v>55893.9</v>
      </c>
      <c r="BB308" s="2">
        <f t="shared" si="787"/>
        <v>63858.45</v>
      </c>
      <c r="BC308" s="2">
        <f t="shared" si="788"/>
        <v>65355.75</v>
      </c>
      <c r="BD308" s="2">
        <f t="shared" si="789"/>
        <v>51533.350000000006</v>
      </c>
      <c r="BE308" s="2">
        <f t="shared" si="790"/>
        <v>39292.449999999997</v>
      </c>
      <c r="BF308" s="2">
        <f t="shared" si="791"/>
        <v>57554.899999999994</v>
      </c>
      <c r="BG308" s="2">
        <f t="shared" si="792"/>
        <v>60791.3</v>
      </c>
      <c r="BH308" s="2">
        <f t="shared" si="793"/>
        <v>58377</v>
      </c>
      <c r="BI308" s="2">
        <f t="shared" si="794"/>
        <v>45214.7</v>
      </c>
      <c r="BJ308" s="2">
        <f t="shared" si="755"/>
        <v>632716.87809999997</v>
      </c>
    </row>
    <row r="309" spans="1:62" x14ac:dyDescent="0.25">
      <c r="B309" t="s">
        <v>288</v>
      </c>
      <c r="C309" t="s">
        <v>289</v>
      </c>
      <c r="D309" t="s">
        <v>52</v>
      </c>
      <c r="E309" t="s">
        <v>65</v>
      </c>
      <c r="F309" s="2">
        <v>33021</v>
      </c>
      <c r="G309" s="2">
        <v>28974.400000000001</v>
      </c>
      <c r="H309" s="2">
        <v>28308.799999999999</v>
      </c>
      <c r="I309" s="2">
        <v>20582.599999999999</v>
      </c>
      <c r="J309" s="2">
        <v>28960.2</v>
      </c>
      <c r="K309" s="2">
        <v>29393.3</v>
      </c>
      <c r="L309" s="2">
        <v>21434.6</v>
      </c>
      <c r="M309" s="2">
        <v>22349.599999999999</v>
      </c>
      <c r="N309" s="2">
        <v>21080.3</v>
      </c>
      <c r="O309" s="2">
        <v>20268.3</v>
      </c>
      <c r="P309" s="2">
        <v>24674.6</v>
      </c>
      <c r="Q309" s="2">
        <v>24708.7</v>
      </c>
      <c r="R309" s="2">
        <v>28440.1</v>
      </c>
      <c r="S309" s="2">
        <v>36664</v>
      </c>
      <c r="T309" s="2">
        <v>32614.6</v>
      </c>
      <c r="U309" s="2">
        <v>34406.800000000003</v>
      </c>
      <c r="V309" s="2">
        <v>27895.7</v>
      </c>
      <c r="W309" s="2">
        <v>24687.8</v>
      </c>
      <c r="X309" s="2">
        <v>24244.9</v>
      </c>
      <c r="Y309" s="2">
        <v>25393.200000000001</v>
      </c>
      <c r="Z309" s="2">
        <v>21861</v>
      </c>
      <c r="AA309" s="2">
        <v>28692.9</v>
      </c>
      <c r="AB309" s="2">
        <v>29127.5</v>
      </c>
      <c r="AC309" s="2">
        <v>30775.3</v>
      </c>
      <c r="AD309" s="2">
        <v>39285.699999999997</v>
      </c>
      <c r="AE309" s="2">
        <v>40490.699999999997</v>
      </c>
      <c r="AF309" s="2">
        <v>32374.1</v>
      </c>
      <c r="AG309" s="2">
        <v>30993</v>
      </c>
      <c r="AH309" s="2">
        <v>23755.599999999999</v>
      </c>
      <c r="AI309" s="2">
        <v>31012.799999999999</v>
      </c>
      <c r="AJ309" s="2">
        <v>21652.799999999999</v>
      </c>
      <c r="AK309" s="2">
        <v>26283.599999999999</v>
      </c>
      <c r="AL309" s="2">
        <v>30064.7</v>
      </c>
      <c r="AM309" s="2">
        <v>25730.799999999999</v>
      </c>
      <c r="AN309" s="2">
        <v>28077.599999999999</v>
      </c>
      <c r="AO309" s="2">
        <v>32479.1</v>
      </c>
      <c r="AP309" s="2">
        <v>34144.800000000003</v>
      </c>
      <c r="AQ309" s="2">
        <v>31697.599999999999</v>
      </c>
      <c r="AR309" s="2">
        <v>32531.200000000001</v>
      </c>
      <c r="AS309" s="2">
        <v>36015.199999999997</v>
      </c>
      <c r="AT309" s="2">
        <v>38042.699999999997</v>
      </c>
      <c r="AU309" s="2">
        <v>26547.200000000001</v>
      </c>
      <c r="AV309" s="2">
        <v>27065.7</v>
      </c>
      <c r="AW309" s="10" t="s">
        <v>895</v>
      </c>
      <c r="AX309" s="2">
        <f t="shared" si="783"/>
        <v>37933.697399999997</v>
      </c>
      <c r="AY309" s="2">
        <f t="shared" si="784"/>
        <v>34256.822699999997</v>
      </c>
      <c r="AZ309" s="2">
        <f t="shared" si="785"/>
        <v>32452.65</v>
      </c>
      <c r="BA309" s="2">
        <f t="shared" si="786"/>
        <v>33504.1</v>
      </c>
      <c r="BB309" s="2">
        <f t="shared" si="787"/>
        <v>30899.149999999998</v>
      </c>
      <c r="BC309" s="2">
        <f t="shared" si="788"/>
        <v>28780</v>
      </c>
      <c r="BD309" s="2">
        <f t="shared" si="789"/>
        <v>24359.25</v>
      </c>
      <c r="BE309" s="2">
        <f t="shared" si="790"/>
        <v>24316.6</v>
      </c>
      <c r="BF309" s="2">
        <f t="shared" si="791"/>
        <v>25572.5</v>
      </c>
      <c r="BG309" s="2">
        <f t="shared" si="792"/>
        <v>22999.55</v>
      </c>
      <c r="BH309" s="2">
        <f t="shared" si="793"/>
        <v>26376.1</v>
      </c>
      <c r="BI309" s="2">
        <f t="shared" si="794"/>
        <v>28593.9</v>
      </c>
      <c r="BJ309" s="2">
        <f t="shared" si="755"/>
        <v>350044.32009999995</v>
      </c>
    </row>
    <row r="310" spans="1:62" x14ac:dyDescent="0.25">
      <c r="B310" t="s">
        <v>272</v>
      </c>
      <c r="C310" t="s">
        <v>273</v>
      </c>
      <c r="D310" t="s">
        <v>58</v>
      </c>
      <c r="E310" t="s">
        <v>57</v>
      </c>
      <c r="F310" s="2">
        <v>41971.8</v>
      </c>
      <c r="G310" s="2">
        <v>40674.400000000001</v>
      </c>
      <c r="H310" s="2">
        <v>37970.400000000001</v>
      </c>
      <c r="I310" s="2">
        <v>43212</v>
      </c>
      <c r="J310" s="2">
        <v>41665.300000000003</v>
      </c>
      <c r="K310" s="2">
        <v>39710.6</v>
      </c>
      <c r="L310" s="2">
        <v>41986</v>
      </c>
      <c r="M310" s="2">
        <v>40283.699999999997</v>
      </c>
      <c r="N310" s="2">
        <v>46100.6</v>
      </c>
      <c r="O310" s="2">
        <v>39095.800000000003</v>
      </c>
      <c r="P310" s="2">
        <v>43930.2</v>
      </c>
      <c r="Q310" s="2">
        <v>44233.599999999999</v>
      </c>
      <c r="R310" s="2">
        <v>44252.9</v>
      </c>
      <c r="S310" s="2">
        <v>38381.699999999997</v>
      </c>
      <c r="T310" s="2">
        <v>41206.699999999997</v>
      </c>
      <c r="U310" s="2">
        <v>36390.300000000003</v>
      </c>
      <c r="V310" s="2">
        <v>29117.200000000001</v>
      </c>
      <c r="W310" s="2">
        <v>39933</v>
      </c>
      <c r="X310" s="2">
        <v>42190.6</v>
      </c>
      <c r="Y310" s="2">
        <v>36791</v>
      </c>
      <c r="Z310" s="2">
        <v>41119.5</v>
      </c>
      <c r="AA310" s="2">
        <v>40648.400000000001</v>
      </c>
      <c r="AB310" s="2">
        <v>41369.300000000003</v>
      </c>
      <c r="AC310" s="2">
        <v>41697.4</v>
      </c>
      <c r="AD310" s="2">
        <v>44035.9</v>
      </c>
      <c r="AE310" s="2">
        <v>39172.699999999997</v>
      </c>
      <c r="AF310" s="2">
        <v>39880.800000000003</v>
      </c>
      <c r="AG310" s="2">
        <v>44945.5</v>
      </c>
      <c r="AH310" s="2">
        <v>39012.5</v>
      </c>
      <c r="AI310" s="2">
        <v>39842.400000000001</v>
      </c>
      <c r="AJ310" s="2">
        <v>48640.6</v>
      </c>
      <c r="AK310" s="2">
        <v>39842.6</v>
      </c>
      <c r="AL310" s="2">
        <v>38325.199999999997</v>
      </c>
      <c r="AM310" s="2">
        <v>39950.300000000003</v>
      </c>
      <c r="AN310" s="2">
        <v>38783.199999999997</v>
      </c>
      <c r="AO310" s="2">
        <v>46507.4</v>
      </c>
      <c r="AP310" s="2">
        <v>46820.800000000003</v>
      </c>
      <c r="AQ310" s="2">
        <v>35716.699999999997</v>
      </c>
      <c r="AR310" s="2">
        <v>45366.8</v>
      </c>
      <c r="AS310" s="2">
        <v>40445.599999999999</v>
      </c>
      <c r="AT310" s="2">
        <v>41674.300000000003</v>
      </c>
      <c r="AU310" s="2">
        <v>47665</v>
      </c>
      <c r="AV310" s="2">
        <v>42319.3</v>
      </c>
      <c r="AW310" s="10" t="s">
        <v>895</v>
      </c>
      <c r="AX310" s="2">
        <f t="shared" si="783"/>
        <v>43176.859050000006</v>
      </c>
      <c r="AY310" s="2">
        <f t="shared" si="784"/>
        <v>38991.770024999998</v>
      </c>
      <c r="AZ310" s="2">
        <f t="shared" si="785"/>
        <v>42623.8</v>
      </c>
      <c r="BA310" s="2">
        <f t="shared" si="786"/>
        <v>42695.55</v>
      </c>
      <c r="BB310" s="2">
        <f t="shared" si="787"/>
        <v>40343.4</v>
      </c>
      <c r="BC310" s="2">
        <f t="shared" si="788"/>
        <v>43753.7</v>
      </c>
      <c r="BD310" s="2">
        <f t="shared" si="789"/>
        <v>45479.95</v>
      </c>
      <c r="BE310" s="2">
        <f t="shared" si="790"/>
        <v>40063.149999999994</v>
      </c>
      <c r="BF310" s="2">
        <f t="shared" si="791"/>
        <v>42212.899999999994</v>
      </c>
      <c r="BG310" s="2">
        <f t="shared" si="792"/>
        <v>39523.050000000003</v>
      </c>
      <c r="BH310" s="2">
        <f t="shared" si="793"/>
        <v>41356.699999999997</v>
      </c>
      <c r="BI310" s="2">
        <f t="shared" si="794"/>
        <v>45370.5</v>
      </c>
      <c r="BJ310" s="2">
        <f t="shared" si="755"/>
        <v>505591.32907500002</v>
      </c>
    </row>
    <row r="311" spans="1:62" x14ac:dyDescent="0.25">
      <c r="B311" t="s">
        <v>212</v>
      </c>
      <c r="C311" t="s">
        <v>213</v>
      </c>
      <c r="D311" t="s">
        <v>52</v>
      </c>
      <c r="E311" t="s">
        <v>65</v>
      </c>
      <c r="F311" s="2">
        <v>35079.199999999997</v>
      </c>
      <c r="G311" s="2">
        <v>32073.599999999999</v>
      </c>
      <c r="H311" s="2">
        <v>37757.199999999997</v>
      </c>
      <c r="I311" s="2">
        <v>38831.800000000003</v>
      </c>
      <c r="J311" s="2">
        <v>36915.699999999997</v>
      </c>
      <c r="K311" s="2">
        <v>34141.9</v>
      </c>
      <c r="L311" s="2">
        <v>35328.800000000003</v>
      </c>
      <c r="M311" s="2">
        <v>36008.199999999997</v>
      </c>
      <c r="N311" s="2">
        <v>36143.599999999999</v>
      </c>
      <c r="O311" s="2">
        <v>39898.199999999997</v>
      </c>
      <c r="P311" s="2">
        <v>40155.800000000003</v>
      </c>
      <c r="Q311" s="2">
        <v>41046.9</v>
      </c>
      <c r="R311" s="2">
        <v>38204.800000000003</v>
      </c>
      <c r="S311" s="2">
        <v>35138.6</v>
      </c>
      <c r="T311" s="2">
        <v>36625.5</v>
      </c>
      <c r="U311" s="2">
        <v>38325.300000000003</v>
      </c>
      <c r="V311" s="2">
        <v>39018.800000000003</v>
      </c>
      <c r="W311" s="2">
        <v>36705.9</v>
      </c>
      <c r="X311" s="2">
        <v>33788.699999999997</v>
      </c>
      <c r="Y311" s="2">
        <v>34322.9</v>
      </c>
      <c r="Z311" s="2">
        <v>34002</v>
      </c>
      <c r="AA311" s="2">
        <v>34676.800000000003</v>
      </c>
      <c r="AB311" s="2">
        <v>32510.400000000001</v>
      </c>
      <c r="AC311" s="2">
        <v>33554.800000000003</v>
      </c>
      <c r="AD311" s="2">
        <v>33721.800000000003</v>
      </c>
      <c r="AE311" s="2">
        <v>36210</v>
      </c>
      <c r="AF311" s="2">
        <v>18555.7</v>
      </c>
      <c r="AG311" s="2">
        <v>36674.300000000003</v>
      </c>
      <c r="AH311" s="2">
        <v>37450.400000000001</v>
      </c>
      <c r="AI311" s="2">
        <v>35146.5</v>
      </c>
      <c r="AJ311" s="2">
        <v>35117.9</v>
      </c>
      <c r="AK311" s="2">
        <v>35123.5</v>
      </c>
      <c r="AL311" s="2">
        <v>35086.9</v>
      </c>
      <c r="AM311" s="2">
        <v>37349.9</v>
      </c>
      <c r="AN311" s="2">
        <v>34667.300000000003</v>
      </c>
      <c r="AO311" s="2">
        <v>33208</v>
      </c>
      <c r="AP311" s="2">
        <v>40023.4</v>
      </c>
      <c r="AQ311" s="2">
        <v>34730</v>
      </c>
      <c r="AR311" s="2">
        <v>40092</v>
      </c>
      <c r="AS311" s="2">
        <v>37056.6</v>
      </c>
      <c r="AT311" s="2">
        <v>39665.4</v>
      </c>
      <c r="AU311" s="2">
        <v>38462.5</v>
      </c>
      <c r="AV311" s="2">
        <v>41447.199999999997</v>
      </c>
      <c r="AW311" s="10" t="s">
        <v>895</v>
      </c>
      <c r="AX311" s="2">
        <f t="shared" si="783"/>
        <v>37690.494600000005</v>
      </c>
      <c r="AY311" s="2">
        <f t="shared" si="784"/>
        <v>34037.193299999999</v>
      </c>
      <c r="AZ311" s="2">
        <f t="shared" si="785"/>
        <v>29323.85</v>
      </c>
      <c r="BA311" s="2">
        <f t="shared" si="786"/>
        <v>36865.449999999997</v>
      </c>
      <c r="BB311" s="2">
        <f t="shared" si="787"/>
        <v>38557.9</v>
      </c>
      <c r="BC311" s="2">
        <f t="shared" si="788"/>
        <v>36804.5</v>
      </c>
      <c r="BD311" s="2">
        <f t="shared" si="789"/>
        <v>38282.550000000003</v>
      </c>
      <c r="BE311" s="2">
        <f t="shared" si="790"/>
        <v>35565.85</v>
      </c>
      <c r="BF311" s="2">
        <f t="shared" si="791"/>
        <v>35615.25</v>
      </c>
      <c r="BG311" s="2">
        <f t="shared" si="792"/>
        <v>38624.050000000003</v>
      </c>
      <c r="BH311" s="2">
        <f t="shared" si="793"/>
        <v>37411.550000000003</v>
      </c>
      <c r="BI311" s="2">
        <f t="shared" si="794"/>
        <v>37127.449999999997</v>
      </c>
      <c r="BJ311" s="2">
        <f t="shared" si="755"/>
        <v>435906.08789999998</v>
      </c>
    </row>
    <row r="312" spans="1:62" x14ac:dyDescent="0.25">
      <c r="B312" t="s">
        <v>690</v>
      </c>
      <c r="C312" t="s">
        <v>691</v>
      </c>
      <c r="D312" t="s">
        <v>58</v>
      </c>
      <c r="E312" t="s">
        <v>65</v>
      </c>
      <c r="F312" s="2">
        <v>68556.800000000003</v>
      </c>
      <c r="G312" s="2">
        <v>62587.199999999997</v>
      </c>
      <c r="H312" s="2">
        <v>70408</v>
      </c>
      <c r="I312" s="2">
        <v>53965.599999999999</v>
      </c>
      <c r="J312" s="2">
        <v>44179.8</v>
      </c>
      <c r="K312" s="2">
        <v>25778.9</v>
      </c>
      <c r="L312" s="2">
        <v>55175.4</v>
      </c>
      <c r="M312" s="2">
        <v>56744.3</v>
      </c>
      <c r="N312" s="2">
        <v>33731.5</v>
      </c>
      <c r="O312" s="2">
        <v>30943.1</v>
      </c>
      <c r="P312" s="2">
        <v>48722.9</v>
      </c>
      <c r="Q312" s="2">
        <v>48347.5</v>
      </c>
      <c r="R312" s="2">
        <v>67430.100000000006</v>
      </c>
      <c r="S312" s="2">
        <v>74634.600000000006</v>
      </c>
      <c r="T312" s="2">
        <v>78362.8</v>
      </c>
      <c r="U312" s="2">
        <v>62502.2</v>
      </c>
      <c r="V312" s="2">
        <v>62481.1</v>
      </c>
      <c r="W312" s="2">
        <v>61380.7</v>
      </c>
      <c r="X312" s="2">
        <v>62585</v>
      </c>
      <c r="Y312" s="2">
        <v>64666.3</v>
      </c>
      <c r="Z312" s="2">
        <v>72973.100000000006</v>
      </c>
      <c r="AA312" s="2">
        <v>74491.899999999994</v>
      </c>
      <c r="AB312" s="2">
        <v>75225.5</v>
      </c>
      <c r="AC312" s="2">
        <v>56086</v>
      </c>
      <c r="AD312" s="2">
        <v>63364.6</v>
      </c>
      <c r="AE312" s="2">
        <v>70563.100000000006</v>
      </c>
      <c r="AF312" s="2">
        <v>76253.399999999994</v>
      </c>
      <c r="AG312" s="2">
        <v>79412.399999999994</v>
      </c>
      <c r="AH312" s="2">
        <v>80192.2</v>
      </c>
      <c r="AI312" s="2">
        <v>76817.399999999994</v>
      </c>
      <c r="AJ312" s="2">
        <v>79243.100000000006</v>
      </c>
      <c r="AK312" s="2">
        <v>78699.8</v>
      </c>
      <c r="AL312" s="2">
        <v>74803.8</v>
      </c>
      <c r="AM312" s="2">
        <v>76651.3</v>
      </c>
      <c r="AN312" s="2">
        <v>58296.6</v>
      </c>
      <c r="AO312" s="2">
        <v>51529.5</v>
      </c>
      <c r="AP312" s="2">
        <v>54392.5</v>
      </c>
      <c r="AQ312" s="2">
        <v>60687.7</v>
      </c>
      <c r="AR312" s="2">
        <v>68803</v>
      </c>
      <c r="AS312" s="2">
        <v>64230.9</v>
      </c>
      <c r="AT312" s="2">
        <v>59986.3</v>
      </c>
      <c r="AU312" s="2">
        <v>60372</v>
      </c>
      <c r="AV312" s="2">
        <v>68733.600000000006</v>
      </c>
      <c r="AW312" s="10" t="s">
        <v>895</v>
      </c>
      <c r="AX312" s="2">
        <f t="shared" si="783"/>
        <v>64866.557950000009</v>
      </c>
      <c r="AY312" s="2">
        <f t="shared" si="784"/>
        <v>58579.108475000001</v>
      </c>
      <c r="AZ312" s="2">
        <f t="shared" si="785"/>
        <v>72528.2</v>
      </c>
      <c r="BA312" s="2">
        <f t="shared" si="786"/>
        <v>71821.649999999994</v>
      </c>
      <c r="BB312" s="2">
        <f t="shared" si="787"/>
        <v>70089.25</v>
      </c>
      <c r="BC312" s="2">
        <f t="shared" si="788"/>
        <v>68594.7</v>
      </c>
      <c r="BD312" s="2">
        <f t="shared" si="789"/>
        <v>73988.350000000006</v>
      </c>
      <c r="BE312" s="2">
        <f t="shared" si="790"/>
        <v>67722.05</v>
      </c>
      <c r="BF312" s="2">
        <f t="shared" si="791"/>
        <v>54267.65</v>
      </c>
      <c r="BG312" s="2">
        <f t="shared" si="792"/>
        <v>53797.2</v>
      </c>
      <c r="BH312" s="2">
        <f t="shared" si="793"/>
        <v>53509.75</v>
      </c>
      <c r="BI312" s="2">
        <f t="shared" si="794"/>
        <v>49938.5</v>
      </c>
      <c r="BJ312" s="2">
        <f t="shared" si="755"/>
        <v>759702.96642500011</v>
      </c>
    </row>
    <row r="313" spans="1:62" x14ac:dyDescent="0.25">
      <c r="B313" t="s">
        <v>54</v>
      </c>
      <c r="C313" t="s">
        <v>55</v>
      </c>
      <c r="D313" t="s">
        <v>58</v>
      </c>
      <c r="E313" t="s">
        <v>57</v>
      </c>
      <c r="F313" s="2">
        <v>103729.60000000001</v>
      </c>
      <c r="G313" s="2">
        <v>91208</v>
      </c>
      <c r="H313" s="2">
        <v>98746.5</v>
      </c>
      <c r="I313" s="2">
        <v>94032.4</v>
      </c>
      <c r="J313" s="2">
        <v>98174.9</v>
      </c>
      <c r="K313" s="2">
        <v>89499.6</v>
      </c>
      <c r="L313" s="2">
        <v>94488.2</v>
      </c>
      <c r="M313" s="2">
        <v>97447.6</v>
      </c>
      <c r="N313" s="2">
        <v>91175</v>
      </c>
      <c r="O313" s="2">
        <v>103079.8</v>
      </c>
      <c r="P313" s="2">
        <v>93484.3</v>
      </c>
      <c r="Q313" s="2">
        <v>96677.9</v>
      </c>
      <c r="R313" s="2">
        <v>107368.7</v>
      </c>
      <c r="S313" s="2">
        <v>98960.6</v>
      </c>
      <c r="T313" s="2">
        <v>104310.8</v>
      </c>
      <c r="U313" s="2">
        <v>99868.800000000003</v>
      </c>
      <c r="V313" s="2">
        <v>95692.9</v>
      </c>
      <c r="W313" s="2">
        <v>95322.1</v>
      </c>
      <c r="X313" s="2">
        <v>90517.9</v>
      </c>
      <c r="Y313" s="2">
        <v>92680.4</v>
      </c>
      <c r="Z313" s="2">
        <v>99980</v>
      </c>
      <c r="AA313" s="2">
        <v>102748.4</v>
      </c>
      <c r="AB313" s="2">
        <v>91611.1</v>
      </c>
      <c r="AC313" s="2">
        <v>96465.5</v>
      </c>
      <c r="AD313" s="2">
        <v>92591.9</v>
      </c>
      <c r="AE313" s="2">
        <v>89617</v>
      </c>
      <c r="AF313" s="2">
        <v>98523.5</v>
      </c>
      <c r="AG313" s="2">
        <v>93842.6</v>
      </c>
      <c r="AH313" s="2">
        <v>90812.800000000003</v>
      </c>
      <c r="AI313" s="2">
        <v>91987.8</v>
      </c>
      <c r="AJ313" s="2">
        <v>90000</v>
      </c>
      <c r="AK313" s="2">
        <v>87965.6</v>
      </c>
      <c r="AL313" s="2">
        <v>98511.4</v>
      </c>
      <c r="AM313" s="2">
        <v>91851.1</v>
      </c>
      <c r="AN313" s="2">
        <v>91268.800000000003</v>
      </c>
      <c r="AO313" s="2">
        <v>117942.39999999999</v>
      </c>
      <c r="AP313" s="2">
        <v>89606.399999999994</v>
      </c>
      <c r="AQ313" s="2">
        <v>63376.1</v>
      </c>
      <c r="AR313" s="2">
        <v>39682.9</v>
      </c>
      <c r="AS313" s="2">
        <v>3286.4</v>
      </c>
      <c r="AT313" s="2">
        <v>30006.3</v>
      </c>
      <c r="AU313" s="2">
        <v>16390</v>
      </c>
      <c r="AV313" s="2">
        <v>14646.2</v>
      </c>
      <c r="AW313" s="10" t="s">
        <v>898</v>
      </c>
      <c r="AX313" s="2">
        <f>AVERAGE($AR313:$AV313)*AX$13</f>
        <v>21201.309369863015</v>
      </c>
      <c r="AY313" s="2">
        <f t="shared" ref="AY313:BI313" si="795">AVERAGE($AR313:$AV313)*AY$13</f>
        <v>19149.569753424657</v>
      </c>
      <c r="AZ313" s="2">
        <f t="shared" si="795"/>
        <v>21201.309369863015</v>
      </c>
      <c r="BA313" s="2">
        <f t="shared" si="795"/>
        <v>20517.396164383561</v>
      </c>
      <c r="BB313" s="2">
        <f t="shared" si="795"/>
        <v>21201.309369863015</v>
      </c>
      <c r="BC313" s="2">
        <f t="shared" si="795"/>
        <v>20517.396164383561</v>
      </c>
      <c r="BD313" s="2">
        <f t="shared" si="795"/>
        <v>21201.309369863015</v>
      </c>
      <c r="BE313" s="2">
        <f t="shared" si="795"/>
        <v>21201.309369863015</v>
      </c>
      <c r="BF313" s="2">
        <f t="shared" si="795"/>
        <v>20517.396164383561</v>
      </c>
      <c r="BG313" s="2">
        <f t="shared" si="795"/>
        <v>21201.309369863015</v>
      </c>
      <c r="BH313" s="2">
        <f t="shared" si="795"/>
        <v>20517.396164383561</v>
      </c>
      <c r="BI313" s="2">
        <f t="shared" si="795"/>
        <v>21201.309369863015</v>
      </c>
      <c r="BJ313" s="2">
        <f t="shared" si="755"/>
        <v>249628.32</v>
      </c>
    </row>
    <row r="314" spans="1:62" x14ac:dyDescent="0.25">
      <c r="B314" t="s">
        <v>76</v>
      </c>
      <c r="C314" t="s">
        <v>77</v>
      </c>
      <c r="D314" t="s">
        <v>58</v>
      </c>
      <c r="E314" t="s">
        <v>65</v>
      </c>
      <c r="F314" s="2">
        <v>96044</v>
      </c>
      <c r="G314" s="2">
        <v>87193.600000000006</v>
      </c>
      <c r="H314" s="2">
        <v>93988</v>
      </c>
      <c r="I314" s="2">
        <v>88188.7</v>
      </c>
      <c r="J314" s="2">
        <v>93562.5</v>
      </c>
      <c r="K314" s="2">
        <v>88761.8</v>
      </c>
      <c r="L314" s="2">
        <v>89643.3</v>
      </c>
      <c r="M314" s="2">
        <v>72895.5</v>
      </c>
      <c r="N314" s="2">
        <v>86444.4</v>
      </c>
      <c r="O314" s="2">
        <v>84841.5</v>
      </c>
      <c r="P314" s="2">
        <v>84284.7</v>
      </c>
      <c r="Q314" s="2">
        <v>71548.2</v>
      </c>
      <c r="R314" s="2">
        <v>91431.2</v>
      </c>
      <c r="S314" s="2">
        <v>94461.3</v>
      </c>
      <c r="T314" s="2">
        <v>101129.3</v>
      </c>
      <c r="U314" s="2">
        <v>89408.3</v>
      </c>
      <c r="V314" s="2">
        <v>92258.4</v>
      </c>
      <c r="W314" s="2">
        <v>84277</v>
      </c>
      <c r="X314" s="2">
        <v>68958.600000000006</v>
      </c>
      <c r="Y314" s="2">
        <v>82926.3</v>
      </c>
      <c r="Z314" s="2">
        <v>82807.8</v>
      </c>
      <c r="AA314" s="2">
        <v>76567.399999999994</v>
      </c>
      <c r="AB314" s="2">
        <v>76577.2</v>
      </c>
      <c r="AC314" s="2">
        <v>90399.8</v>
      </c>
      <c r="AD314" s="2">
        <v>89307.4</v>
      </c>
      <c r="AE314" s="2">
        <v>78091.399999999994</v>
      </c>
      <c r="AF314" s="2">
        <v>92761.1</v>
      </c>
      <c r="AG314" s="2">
        <v>75493.100000000006</v>
      </c>
      <c r="AH314" s="2">
        <v>90916.800000000003</v>
      </c>
      <c r="AI314" s="2">
        <v>67459.199999999997</v>
      </c>
      <c r="AJ314" s="2">
        <v>83753.3</v>
      </c>
      <c r="AK314" s="2">
        <v>83833.2</v>
      </c>
      <c r="AL314" s="2">
        <v>80160.800000000003</v>
      </c>
      <c r="AM314" s="2">
        <v>77420.7</v>
      </c>
      <c r="AN314" s="2">
        <v>78694.399999999994</v>
      </c>
      <c r="AO314" s="2">
        <v>74848.800000000003</v>
      </c>
      <c r="AP314" s="2">
        <v>88328.9</v>
      </c>
      <c r="AQ314" s="2">
        <v>89775.7</v>
      </c>
      <c r="AR314" s="2">
        <v>94952</v>
      </c>
      <c r="AS314" s="2">
        <v>92274</v>
      </c>
      <c r="AT314" s="2">
        <v>95246.8</v>
      </c>
      <c r="AU314" s="2">
        <v>89631.3</v>
      </c>
      <c r="AV314" s="2">
        <v>92118.1</v>
      </c>
      <c r="AW314" s="10" t="s">
        <v>895</v>
      </c>
      <c r="AX314" s="2">
        <f t="shared" si="783"/>
        <v>90003.635699999999</v>
      </c>
      <c r="AY314" s="2">
        <f t="shared" si="784"/>
        <v>81279.674849999981</v>
      </c>
      <c r="AZ314" s="2">
        <f t="shared" si="785"/>
        <v>93856.55</v>
      </c>
      <c r="BA314" s="2">
        <f t="shared" si="786"/>
        <v>83883.55</v>
      </c>
      <c r="BB314" s="2">
        <f t="shared" si="787"/>
        <v>93081.8</v>
      </c>
      <c r="BC314" s="2">
        <f t="shared" si="788"/>
        <v>78545.25</v>
      </c>
      <c r="BD314" s="2">
        <f t="shared" si="789"/>
        <v>87935.700000000012</v>
      </c>
      <c r="BE314" s="2">
        <f t="shared" si="790"/>
        <v>78364.350000000006</v>
      </c>
      <c r="BF314" s="2">
        <f t="shared" si="791"/>
        <v>83302.600000000006</v>
      </c>
      <c r="BG314" s="2">
        <f t="shared" si="792"/>
        <v>81131.100000000006</v>
      </c>
      <c r="BH314" s="2">
        <f t="shared" si="793"/>
        <v>81489.549999999988</v>
      </c>
      <c r="BI314" s="2">
        <f t="shared" si="794"/>
        <v>73198.5</v>
      </c>
      <c r="BJ314" s="2">
        <f t="shared" si="755"/>
        <v>1006072.2605499998</v>
      </c>
    </row>
    <row r="315" spans="1:62" x14ac:dyDescent="0.25">
      <c r="B315" t="s">
        <v>528</v>
      </c>
      <c r="C315" t="s">
        <v>529</v>
      </c>
      <c r="D315" t="s">
        <v>58</v>
      </c>
      <c r="E315" t="s">
        <v>65</v>
      </c>
      <c r="F315" s="2">
        <v>63345.2</v>
      </c>
      <c r="G315" s="2">
        <v>55589.5</v>
      </c>
      <c r="H315" s="2">
        <v>53134.5</v>
      </c>
      <c r="I315" s="2">
        <v>51794.7</v>
      </c>
      <c r="J315" s="2">
        <v>18390.7</v>
      </c>
      <c r="K315" s="2">
        <v>37502.400000000001</v>
      </c>
      <c r="L315" s="2">
        <v>28019.8</v>
      </c>
      <c r="M315" s="2">
        <v>41490.699999999997</v>
      </c>
      <c r="N315" s="2">
        <v>45785.599999999999</v>
      </c>
      <c r="O315" s="2">
        <v>31582.400000000001</v>
      </c>
      <c r="P315" s="2">
        <v>39620.1</v>
      </c>
      <c r="Q315" s="2">
        <v>42805.2</v>
      </c>
      <c r="R315" s="2">
        <v>46400.2</v>
      </c>
      <c r="S315" s="2">
        <v>57966.9</v>
      </c>
      <c r="T315" s="2">
        <v>30455.599999999999</v>
      </c>
      <c r="U315" s="2">
        <v>41444.9</v>
      </c>
      <c r="V315" s="2">
        <v>52963.7</v>
      </c>
      <c r="W315" s="2">
        <v>36903.4</v>
      </c>
      <c r="X315" s="2">
        <v>12646.4</v>
      </c>
      <c r="Y315" s="2">
        <v>21798.6</v>
      </c>
      <c r="Z315" s="2">
        <v>13994.2</v>
      </c>
      <c r="AA315" s="2">
        <v>46087.7</v>
      </c>
      <c r="AB315" s="2">
        <v>41016.400000000001</v>
      </c>
      <c r="AC315" s="2">
        <v>41238.1</v>
      </c>
      <c r="AD315" s="2">
        <v>33493</v>
      </c>
      <c r="AE315" s="2">
        <v>56744.1</v>
      </c>
      <c r="AF315" s="2">
        <v>49820.800000000003</v>
      </c>
      <c r="AG315" s="2">
        <v>63863.199999999997</v>
      </c>
      <c r="AH315" s="2">
        <v>55484</v>
      </c>
      <c r="AI315" s="2">
        <v>58257.599999999999</v>
      </c>
      <c r="AJ315" s="2">
        <v>49031.7</v>
      </c>
      <c r="AK315" s="2">
        <v>42009.5</v>
      </c>
      <c r="AL315" s="2">
        <v>30688</v>
      </c>
      <c r="AM315" s="2">
        <v>43691.4</v>
      </c>
      <c r="AN315" s="2">
        <v>50680.5</v>
      </c>
      <c r="AO315" s="2">
        <v>52278.400000000001</v>
      </c>
      <c r="AP315" s="2">
        <v>52328</v>
      </c>
      <c r="AQ315" s="2">
        <v>47264</v>
      </c>
      <c r="AR315" s="2">
        <v>52228.800000000003</v>
      </c>
      <c r="AS315" s="2">
        <v>54682.2</v>
      </c>
      <c r="AT315" s="2">
        <v>67062.7</v>
      </c>
      <c r="AU315" s="2">
        <v>63619.199999999997</v>
      </c>
      <c r="AV315" s="2">
        <v>46548.6</v>
      </c>
      <c r="AW315" s="10" t="s">
        <v>895</v>
      </c>
      <c r="AX315" s="2">
        <f t="shared" si="783"/>
        <v>49450.48055</v>
      </c>
      <c r="AY315" s="2">
        <f t="shared" si="784"/>
        <v>44657.295774999999</v>
      </c>
      <c r="AZ315" s="2">
        <f t="shared" si="785"/>
        <v>51024.800000000003</v>
      </c>
      <c r="BA315" s="2">
        <f t="shared" si="786"/>
        <v>59272.7</v>
      </c>
      <c r="BB315" s="2">
        <f t="shared" si="787"/>
        <v>61273.35</v>
      </c>
      <c r="BC315" s="2">
        <f t="shared" si="788"/>
        <v>60938.399999999994</v>
      </c>
      <c r="BD315" s="2">
        <f t="shared" si="789"/>
        <v>47790.149999999994</v>
      </c>
      <c r="BE315" s="2">
        <f t="shared" si="790"/>
        <v>41750.1</v>
      </c>
      <c r="BF315" s="2">
        <f t="shared" si="791"/>
        <v>38236.800000000003</v>
      </c>
      <c r="BG315" s="2">
        <f t="shared" si="792"/>
        <v>37636.9</v>
      </c>
      <c r="BH315" s="2">
        <f t="shared" si="793"/>
        <v>45150.3</v>
      </c>
      <c r="BI315" s="2">
        <f t="shared" si="794"/>
        <v>47541.8</v>
      </c>
      <c r="BJ315" s="2">
        <f t="shared" si="755"/>
        <v>584723.07632500003</v>
      </c>
    </row>
    <row r="316" spans="1:62" x14ac:dyDescent="0.25">
      <c r="B316" t="s">
        <v>188</v>
      </c>
      <c r="C316" t="s">
        <v>189</v>
      </c>
      <c r="D316" t="s">
        <v>52</v>
      </c>
      <c r="E316" t="s">
        <v>65</v>
      </c>
      <c r="F316" s="2"/>
      <c r="G316" s="2"/>
      <c r="H316" s="2"/>
      <c r="I316" s="2"/>
      <c r="J316" s="2"/>
      <c r="K316" s="2"/>
      <c r="L316" s="2">
        <v>17783.5</v>
      </c>
      <c r="M316" s="2">
        <v>18309.3</v>
      </c>
      <c r="N316" s="2">
        <v>17956.8</v>
      </c>
      <c r="O316" s="2">
        <v>21108.2</v>
      </c>
      <c r="P316" s="2">
        <v>21034.3</v>
      </c>
      <c r="Q316" s="2">
        <v>24033.1</v>
      </c>
      <c r="R316" s="2">
        <v>26580.2</v>
      </c>
      <c r="S316" s="2">
        <v>24371.7</v>
      </c>
      <c r="T316" s="2">
        <v>22468.1</v>
      </c>
      <c r="U316" s="2">
        <v>17478.5</v>
      </c>
      <c r="V316" s="2">
        <v>18503.7</v>
      </c>
      <c r="W316" s="2">
        <v>18242.2</v>
      </c>
      <c r="X316" s="2">
        <v>18322.2</v>
      </c>
      <c r="Y316" s="2">
        <v>18969.599999999999</v>
      </c>
      <c r="Z316" s="2">
        <v>21088.9</v>
      </c>
      <c r="AA316" s="2">
        <v>19008.099999999999</v>
      </c>
      <c r="AB316" s="2">
        <v>20624.400000000001</v>
      </c>
      <c r="AC316" s="2">
        <v>21296.5</v>
      </c>
      <c r="AD316" s="2">
        <v>20101.8</v>
      </c>
      <c r="AE316" s="2">
        <v>18116.2</v>
      </c>
      <c r="AF316" s="2">
        <v>20101.8</v>
      </c>
      <c r="AG316" s="2">
        <v>19395.2</v>
      </c>
      <c r="AH316" s="2">
        <v>40200.6</v>
      </c>
      <c r="AI316" s="2">
        <v>33607.199999999997</v>
      </c>
      <c r="AJ316" s="2">
        <v>38209.199999999997</v>
      </c>
      <c r="AK316" s="2">
        <v>35419.5</v>
      </c>
      <c r="AL316" s="2">
        <v>33271.5</v>
      </c>
      <c r="AM316" s="2">
        <v>36251.4</v>
      </c>
      <c r="AN316" s="2">
        <v>33210.199999999997</v>
      </c>
      <c r="AO316" s="2">
        <v>34218.699999999997</v>
      </c>
      <c r="AP316" s="2">
        <v>33951.199999999997</v>
      </c>
      <c r="AQ316" s="2">
        <v>30693.599999999999</v>
      </c>
      <c r="AR316" s="2">
        <v>33951.199999999997</v>
      </c>
      <c r="AS316" s="2">
        <v>32760</v>
      </c>
      <c r="AT316" s="2">
        <v>25642.400000000001</v>
      </c>
      <c r="AU316" s="2">
        <v>24845.599999999999</v>
      </c>
      <c r="AV316" s="2">
        <v>28409.5</v>
      </c>
      <c r="AW316" s="10" t="s">
        <v>895</v>
      </c>
      <c r="AX316" s="2">
        <f>AVERAGE(AD316,AE316,AP316,AQ316)*1.042</f>
        <v>26795.759399999999</v>
      </c>
      <c r="AY316" s="2">
        <f>AVERAGE(AD316,AE316,AP316,AQ316)*0.941</f>
        <v>24198.473699999995</v>
      </c>
      <c r="AZ316" s="2">
        <f>AVERAGE(AF316,AR316)</f>
        <v>27026.5</v>
      </c>
      <c r="BA316" s="2">
        <f t="shared" si="786"/>
        <v>26077.599999999999</v>
      </c>
      <c r="BB316" s="2">
        <f t="shared" si="787"/>
        <v>32921.5</v>
      </c>
      <c r="BC316" s="2">
        <f t="shared" si="788"/>
        <v>29226.399999999998</v>
      </c>
      <c r="BD316" s="2">
        <f t="shared" si="789"/>
        <v>33309.35</v>
      </c>
      <c r="BE316" s="2">
        <f>+AK316</f>
        <v>35419.5</v>
      </c>
      <c r="BF316" s="2">
        <f t="shared" ref="BF316" si="796">+AL316</f>
        <v>33271.5</v>
      </c>
      <c r="BG316" s="2">
        <f t="shared" ref="BG316" si="797">+AM316</f>
        <v>36251.4</v>
      </c>
      <c r="BH316" s="2">
        <f t="shared" ref="BH316" si="798">+AN316</f>
        <v>33210.199999999997</v>
      </c>
      <c r="BI316" s="2">
        <f t="shared" ref="BI316" si="799">+AO316</f>
        <v>34218.699999999997</v>
      </c>
      <c r="BJ316" s="2">
        <f t="shared" si="755"/>
        <v>371926.88310000004</v>
      </c>
    </row>
    <row r="317" spans="1:62" x14ac:dyDescent="0.25">
      <c r="B317" t="s">
        <v>634</v>
      </c>
      <c r="C317" t="s">
        <v>635</v>
      </c>
      <c r="D317" t="s">
        <v>52</v>
      </c>
      <c r="E317" t="s">
        <v>57</v>
      </c>
      <c r="F317" s="2">
        <v>88425.5</v>
      </c>
      <c r="G317" s="2">
        <v>76669.7</v>
      </c>
      <c r="H317" s="2">
        <v>81895.5</v>
      </c>
      <c r="I317" s="2">
        <v>81395.3</v>
      </c>
      <c r="J317" s="2">
        <v>82423.899999999994</v>
      </c>
      <c r="K317" s="2">
        <v>75950.899999999994</v>
      </c>
      <c r="L317" s="2">
        <v>76949.600000000006</v>
      </c>
      <c r="M317" s="2">
        <v>75024</v>
      </c>
      <c r="N317" s="2">
        <v>81906.8</v>
      </c>
      <c r="O317" s="2">
        <v>74044.5</v>
      </c>
      <c r="P317" s="2">
        <v>77098.600000000006</v>
      </c>
      <c r="Q317" s="2">
        <v>84720.6</v>
      </c>
      <c r="R317" s="2">
        <v>102553.60000000001</v>
      </c>
      <c r="S317" s="2">
        <v>104189.6</v>
      </c>
      <c r="T317" s="2">
        <v>107687.3</v>
      </c>
      <c r="U317" s="2">
        <v>112706.6</v>
      </c>
      <c r="V317" s="2">
        <v>105106.1</v>
      </c>
      <c r="W317" s="2">
        <v>107856.6</v>
      </c>
      <c r="X317" s="2">
        <v>107920.5</v>
      </c>
      <c r="Y317" s="2">
        <v>96480.8</v>
      </c>
      <c r="Z317" s="2">
        <v>108545.1</v>
      </c>
      <c r="AA317" s="2">
        <v>104075</v>
      </c>
      <c r="AB317" s="2">
        <v>110783.1</v>
      </c>
      <c r="AC317" s="2">
        <v>97268.6</v>
      </c>
      <c r="AD317" s="2">
        <v>106247.9</v>
      </c>
      <c r="AE317" s="2">
        <v>111273.5</v>
      </c>
      <c r="AF317" s="2">
        <v>109965.4</v>
      </c>
      <c r="AG317" s="2">
        <v>117141.5</v>
      </c>
      <c r="AH317" s="2">
        <v>113175.9</v>
      </c>
      <c r="AI317" s="2">
        <v>112548.8</v>
      </c>
      <c r="AJ317" s="2">
        <v>110920.9</v>
      </c>
      <c r="AK317" s="2">
        <v>107251.7</v>
      </c>
      <c r="AL317" s="2">
        <v>133028.5</v>
      </c>
      <c r="AM317" s="2">
        <v>103397.7</v>
      </c>
      <c r="AN317" s="2">
        <v>110359.8</v>
      </c>
      <c r="AO317" s="2">
        <v>58293.3</v>
      </c>
      <c r="AP317" s="2">
        <v>123639.6</v>
      </c>
      <c r="AQ317" s="2">
        <v>102293.1</v>
      </c>
      <c r="AR317" s="2">
        <v>113953.1</v>
      </c>
      <c r="AS317" s="2">
        <v>120151.2</v>
      </c>
      <c r="AT317" s="2">
        <v>121072.3</v>
      </c>
      <c r="AU317" s="2">
        <v>95746.2</v>
      </c>
      <c r="AV317" s="2">
        <v>110196.3</v>
      </c>
      <c r="AW317" s="10" t="s">
        <v>895</v>
      </c>
      <c r="AX317" s="2">
        <f t="shared" ref="AX317:AX319" si="800">AVERAGE(AD317,AE317,AP317,AQ317)*1.042</f>
        <v>115519.79304999999</v>
      </c>
      <c r="AY317" s="2">
        <f t="shared" ref="AY317:AY319" si="801">AVERAGE(AD317,AE317,AP317,AQ317)*0.941</f>
        <v>104322.57702499999</v>
      </c>
      <c r="AZ317" s="2">
        <f t="shared" ref="AZ317:AZ319" si="802">AVERAGE(AF317,AR317)</f>
        <v>111959.25</v>
      </c>
      <c r="BA317" s="2">
        <f t="shared" ref="BA317:BA320" si="803">AVERAGE(AG317,AS317)</f>
        <v>118646.35</v>
      </c>
      <c r="BB317" s="2">
        <f t="shared" ref="BB317:BB320" si="804">AVERAGE(AH317,AT317)</f>
        <v>117124.1</v>
      </c>
      <c r="BC317" s="2">
        <f t="shared" ref="BC317:BC320" si="805">AVERAGE(AI317,AU317)</f>
        <v>104147.5</v>
      </c>
      <c r="BD317" s="2">
        <f t="shared" ref="BD317:BD320" si="806">AVERAGE(AJ317,AV317)</f>
        <v>110558.6</v>
      </c>
      <c r="BE317" s="2">
        <f t="shared" ref="BE317:BE319" si="807">AVERAGE(M317,AK317)</f>
        <v>91137.85</v>
      </c>
      <c r="BF317" s="2">
        <f t="shared" ref="BF317:BF319" si="808">AVERAGE(N317,AL317)</f>
        <v>107467.65</v>
      </c>
      <c r="BG317" s="2">
        <f t="shared" ref="BG317:BG319" si="809">AVERAGE(O317,AM317)</f>
        <v>88721.1</v>
      </c>
      <c r="BH317" s="2">
        <f t="shared" ref="BH317:BH319" si="810">AVERAGE(P317,AN317)</f>
        <v>93729.200000000012</v>
      </c>
      <c r="BI317" s="2">
        <f t="shared" ref="BI317:BI319" si="811">AVERAGE(Q317,AO317)</f>
        <v>71506.950000000012</v>
      </c>
      <c r="BJ317" s="2">
        <f t="shared" si="755"/>
        <v>1234840.9200749998</v>
      </c>
    </row>
    <row r="318" spans="1:62" x14ac:dyDescent="0.25">
      <c r="B318" t="s">
        <v>640</v>
      </c>
      <c r="C318" t="s">
        <v>641</v>
      </c>
      <c r="D318" t="s">
        <v>58</v>
      </c>
      <c r="E318" t="s">
        <v>65</v>
      </c>
      <c r="F318" s="2">
        <v>95243.199999999997</v>
      </c>
      <c r="G318" s="2">
        <v>77700.5</v>
      </c>
      <c r="H318" s="2">
        <v>78343.199999999997</v>
      </c>
      <c r="I318" s="2">
        <v>68155.100000000006</v>
      </c>
      <c r="J318" s="2">
        <v>92695.2</v>
      </c>
      <c r="K318" s="2">
        <v>54007.199999999997</v>
      </c>
      <c r="L318" s="2">
        <v>65093.8</v>
      </c>
      <c r="M318" s="2">
        <v>36053.5</v>
      </c>
      <c r="N318" s="2">
        <v>43492</v>
      </c>
      <c r="O318" s="2">
        <v>38664.400000000001</v>
      </c>
      <c r="P318" s="2">
        <v>46512.7</v>
      </c>
      <c r="Q318" s="2">
        <v>46134.5</v>
      </c>
      <c r="R318" s="2">
        <v>49167.9</v>
      </c>
      <c r="S318" s="2">
        <v>61794.1</v>
      </c>
      <c r="T318" s="2">
        <v>53555.1</v>
      </c>
      <c r="U318" s="2">
        <v>67960.800000000003</v>
      </c>
      <c r="V318" s="2">
        <v>75782</v>
      </c>
      <c r="W318" s="2">
        <v>55039.7</v>
      </c>
      <c r="X318" s="2">
        <v>39930</v>
      </c>
      <c r="Y318" s="2">
        <v>22972.3</v>
      </c>
      <c r="Z318" s="2">
        <v>66642.3</v>
      </c>
      <c r="AA318" s="2">
        <v>56836.5</v>
      </c>
      <c r="AB318" s="2">
        <v>62761.8</v>
      </c>
      <c r="AC318" s="2">
        <v>81188.5</v>
      </c>
      <c r="AD318" s="2">
        <v>54768</v>
      </c>
      <c r="AE318" s="2">
        <v>76514.399999999994</v>
      </c>
      <c r="AF318" s="2">
        <v>71652</v>
      </c>
      <c r="AG318" s="2">
        <v>85099.9</v>
      </c>
      <c r="AH318" s="2">
        <v>66148.2</v>
      </c>
      <c r="AI318" s="2">
        <v>53761.5</v>
      </c>
      <c r="AJ318" s="2">
        <v>72088.3</v>
      </c>
      <c r="AK318" s="2">
        <v>68464.2</v>
      </c>
      <c r="AL318" s="2">
        <v>52305</v>
      </c>
      <c r="AM318" s="2">
        <v>90412.7</v>
      </c>
      <c r="AN318" s="2">
        <v>73510.5</v>
      </c>
      <c r="AO318" s="2">
        <v>62713.9</v>
      </c>
      <c r="AP318" s="2">
        <v>93345.5</v>
      </c>
      <c r="AQ318" s="2">
        <v>64035.4</v>
      </c>
      <c r="AR318" s="2">
        <v>79148.399999999994</v>
      </c>
      <c r="AS318" s="2">
        <v>76347</v>
      </c>
      <c r="AT318" s="2">
        <v>74169.600000000006</v>
      </c>
      <c r="AU318" s="2">
        <v>62607</v>
      </c>
      <c r="AV318" s="2">
        <v>91690.2</v>
      </c>
      <c r="AW318" s="10" t="s">
        <v>895</v>
      </c>
      <c r="AX318" s="2">
        <f t="shared" si="800"/>
        <v>75196.789650000006</v>
      </c>
      <c r="AY318" s="2">
        <f t="shared" si="801"/>
        <v>67908.041324999998</v>
      </c>
      <c r="AZ318" s="2">
        <f t="shared" si="802"/>
        <v>75400.2</v>
      </c>
      <c r="BA318" s="2">
        <f t="shared" si="803"/>
        <v>80723.45</v>
      </c>
      <c r="BB318" s="2">
        <f t="shared" si="804"/>
        <v>70158.899999999994</v>
      </c>
      <c r="BC318" s="2">
        <f t="shared" si="805"/>
        <v>58184.25</v>
      </c>
      <c r="BD318" s="2">
        <f t="shared" si="806"/>
        <v>81889.25</v>
      </c>
      <c r="BE318" s="2">
        <f t="shared" si="807"/>
        <v>52258.85</v>
      </c>
      <c r="BF318" s="2">
        <f t="shared" si="808"/>
        <v>47898.5</v>
      </c>
      <c r="BG318" s="2">
        <f t="shared" si="809"/>
        <v>64538.55</v>
      </c>
      <c r="BH318" s="2">
        <f t="shared" si="810"/>
        <v>60011.6</v>
      </c>
      <c r="BI318" s="2">
        <f t="shared" si="811"/>
        <v>54424.2</v>
      </c>
      <c r="BJ318" s="2">
        <f t="shared" si="755"/>
        <v>788592.58097499993</v>
      </c>
    </row>
    <row r="319" spans="1:62" x14ac:dyDescent="0.25">
      <c r="B319" t="s">
        <v>144</v>
      </c>
      <c r="C319" t="s">
        <v>145</v>
      </c>
      <c r="D319" t="s">
        <v>58</v>
      </c>
      <c r="E319" t="s">
        <v>65</v>
      </c>
      <c r="F319" s="2">
        <v>61224.800000000003</v>
      </c>
      <c r="G319" s="2">
        <v>52520</v>
      </c>
      <c r="H319" s="2">
        <v>55015.1</v>
      </c>
      <c r="I319" s="2">
        <v>50820.6</v>
      </c>
      <c r="J319" s="2">
        <v>38869.4</v>
      </c>
      <c r="K319" s="2">
        <v>42017.4</v>
      </c>
      <c r="L319" s="2">
        <v>40012.9</v>
      </c>
      <c r="M319" s="2">
        <v>36192.300000000003</v>
      </c>
      <c r="N319" s="2">
        <v>35438.199999999997</v>
      </c>
      <c r="O319" s="2">
        <v>37832.400000000001</v>
      </c>
      <c r="P319" s="2">
        <v>40365</v>
      </c>
      <c r="Q319" s="2">
        <v>47168.1</v>
      </c>
      <c r="R319" s="2">
        <v>56255.9</v>
      </c>
      <c r="S319" s="2">
        <v>44359.6</v>
      </c>
      <c r="T319" s="2">
        <v>36567.5</v>
      </c>
      <c r="U319" s="2">
        <v>16860.7</v>
      </c>
      <c r="V319" s="2">
        <v>26392.400000000001</v>
      </c>
      <c r="W319" s="2">
        <v>31562.2</v>
      </c>
      <c r="X319" s="2">
        <v>30183.5</v>
      </c>
      <c r="Y319" s="2">
        <v>29543.8</v>
      </c>
      <c r="Z319" s="2">
        <v>30520.3</v>
      </c>
      <c r="AA319" s="2">
        <v>32698</v>
      </c>
      <c r="AB319" s="2">
        <v>33575.199999999997</v>
      </c>
      <c r="AC319" s="2">
        <v>40350.5</v>
      </c>
      <c r="AD319" s="2">
        <v>42791.8</v>
      </c>
      <c r="AE319" s="2">
        <v>36665.4</v>
      </c>
      <c r="AF319" s="2">
        <v>35833.800000000003</v>
      </c>
      <c r="AG319" s="2">
        <v>35646.699999999997</v>
      </c>
      <c r="AH319" s="2">
        <v>34777.599999999999</v>
      </c>
      <c r="AI319" s="2">
        <v>32625.1</v>
      </c>
      <c r="AJ319" s="2">
        <v>34554.800000000003</v>
      </c>
      <c r="AK319" s="2">
        <v>34201.4</v>
      </c>
      <c r="AL319" s="2">
        <v>34063</v>
      </c>
      <c r="AM319" s="2">
        <v>37314.199999999997</v>
      </c>
      <c r="AN319" s="2">
        <v>39999.199999999997</v>
      </c>
      <c r="AO319" s="2">
        <v>43087.199999999997</v>
      </c>
      <c r="AP319" s="2">
        <v>44096.800000000003</v>
      </c>
      <c r="AQ319" s="2">
        <v>40640.9</v>
      </c>
      <c r="AR319" s="2">
        <v>40372.800000000003</v>
      </c>
      <c r="AS319" s="2">
        <v>39087.199999999997</v>
      </c>
      <c r="AT319" s="2">
        <v>38229.300000000003</v>
      </c>
      <c r="AU319" s="2">
        <v>35593.1</v>
      </c>
      <c r="AV319" s="2">
        <v>35741.9</v>
      </c>
      <c r="AW319" s="10" t="s">
        <v>895</v>
      </c>
      <c r="AX319" s="2">
        <f t="shared" si="800"/>
        <v>42772.771450000007</v>
      </c>
      <c r="AY319" s="2">
        <f t="shared" si="801"/>
        <v>38626.850225000002</v>
      </c>
      <c r="AZ319" s="2">
        <f t="shared" si="802"/>
        <v>38103.300000000003</v>
      </c>
      <c r="BA319" s="2">
        <f t="shared" si="803"/>
        <v>37366.949999999997</v>
      </c>
      <c r="BB319" s="2">
        <f t="shared" si="804"/>
        <v>36503.449999999997</v>
      </c>
      <c r="BC319" s="2">
        <f t="shared" si="805"/>
        <v>34109.1</v>
      </c>
      <c r="BD319" s="2">
        <f t="shared" si="806"/>
        <v>35148.350000000006</v>
      </c>
      <c r="BE319" s="2">
        <f t="shared" si="807"/>
        <v>35196.850000000006</v>
      </c>
      <c r="BF319" s="2">
        <f t="shared" si="808"/>
        <v>34750.6</v>
      </c>
      <c r="BG319" s="2">
        <f t="shared" si="809"/>
        <v>37573.300000000003</v>
      </c>
      <c r="BH319" s="2">
        <f t="shared" si="810"/>
        <v>40182.1</v>
      </c>
      <c r="BI319" s="2">
        <f t="shared" si="811"/>
        <v>45127.649999999994</v>
      </c>
      <c r="BJ319" s="2">
        <f t="shared" si="755"/>
        <v>455461.27167499997</v>
      </c>
    </row>
    <row r="320" spans="1:62" x14ac:dyDescent="0.25">
      <c r="A320" s="5"/>
      <c r="B320" s="5" t="s">
        <v>783</v>
      </c>
      <c r="C320" s="5" t="s">
        <v>784</v>
      </c>
      <c r="D320" s="5" t="s">
        <v>52</v>
      </c>
      <c r="E320" s="5" t="s">
        <v>65</v>
      </c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>
        <v>27399.3</v>
      </c>
      <c r="Z320" s="6">
        <v>29269.7</v>
      </c>
      <c r="AA320" s="6">
        <v>30365.4</v>
      </c>
      <c r="AB320" s="6">
        <v>33481.300000000003</v>
      </c>
      <c r="AC320" s="6">
        <v>39953.699999999997</v>
      </c>
      <c r="AD320" s="6">
        <v>47750.1</v>
      </c>
      <c r="AE320" s="6">
        <v>38095.5</v>
      </c>
      <c r="AF320" s="6">
        <v>37087.9</v>
      </c>
      <c r="AG320" s="6">
        <v>31895.9</v>
      </c>
      <c r="AH320" s="6">
        <v>26613.599999999999</v>
      </c>
      <c r="AI320" s="6">
        <v>23299.1</v>
      </c>
      <c r="AJ320" s="6">
        <v>28588.7</v>
      </c>
      <c r="AK320" s="6">
        <v>24899.4</v>
      </c>
      <c r="AL320" s="6">
        <v>28290.2</v>
      </c>
      <c r="AM320" s="6">
        <v>31083.1</v>
      </c>
      <c r="AN320" s="6">
        <v>42710.8</v>
      </c>
      <c r="AO320" s="6">
        <v>42525.599999999999</v>
      </c>
      <c r="AP320" s="6">
        <v>50061.9</v>
      </c>
      <c r="AQ320" s="6">
        <v>39360.699999999997</v>
      </c>
      <c r="AR320" s="6">
        <v>39270.400000000001</v>
      </c>
      <c r="AS320" s="6">
        <v>36697.699999999997</v>
      </c>
      <c r="AT320" s="6">
        <v>34679.800000000003</v>
      </c>
      <c r="AU320" s="6">
        <v>27569</v>
      </c>
      <c r="AV320" s="6">
        <v>25497.1</v>
      </c>
      <c r="AW320" s="10" t="s">
        <v>895</v>
      </c>
      <c r="AX320" s="2">
        <f>AVERAGE(AD320,AE320,AP320,AQ320)*1.042</f>
        <v>45657.366100000007</v>
      </c>
      <c r="AY320" s="2">
        <f>AVERAGE(AD320,AE320,AP320,AQ320)*0.941</f>
        <v>41231.84405</v>
      </c>
      <c r="AZ320" s="2">
        <f>AVERAGE(AF320,AR320)</f>
        <v>38179.15</v>
      </c>
      <c r="BA320" s="2">
        <f t="shared" si="803"/>
        <v>34296.800000000003</v>
      </c>
      <c r="BB320" s="2">
        <f t="shared" si="804"/>
        <v>30646.7</v>
      </c>
      <c r="BC320" s="2">
        <f t="shared" si="805"/>
        <v>25434.05</v>
      </c>
      <c r="BD320" s="2">
        <f t="shared" si="806"/>
        <v>27042.9</v>
      </c>
      <c r="BE320" s="2">
        <f>+AK320</f>
        <v>24899.4</v>
      </c>
      <c r="BF320" s="2">
        <f t="shared" ref="BF320" si="812">+AL320</f>
        <v>28290.2</v>
      </c>
      <c r="BG320" s="2">
        <f t="shared" ref="BG320" si="813">+AM320</f>
        <v>31083.1</v>
      </c>
      <c r="BH320" s="2">
        <f t="shared" ref="BH320" si="814">+AN320</f>
        <v>42710.8</v>
      </c>
      <c r="BI320" s="2">
        <f t="shared" ref="BI320" si="815">+AO320</f>
        <v>42525.599999999999</v>
      </c>
      <c r="BJ320" s="2">
        <f t="shared" si="755"/>
        <v>411997.91014999995</v>
      </c>
    </row>
    <row r="321" spans="1:62" x14ac:dyDescent="0.25">
      <c r="B321" t="s">
        <v>316</v>
      </c>
      <c r="C321" t="s">
        <v>317</v>
      </c>
      <c r="D321" t="s">
        <v>52</v>
      </c>
      <c r="E321" t="s">
        <v>65</v>
      </c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>
        <v>23843.3</v>
      </c>
      <c r="AW321" s="10" t="s">
        <v>910</v>
      </c>
      <c r="AX321" s="2">
        <v>23746</v>
      </c>
      <c r="AY321" s="2">
        <v>23143</v>
      </c>
      <c r="AZ321" s="2">
        <v>22732</v>
      </c>
      <c r="BA321" s="2">
        <v>23567</v>
      </c>
      <c r="BB321" s="2">
        <v>24504</v>
      </c>
      <c r="BC321" s="2">
        <v>21302</v>
      </c>
      <c r="BD321" s="2">
        <v>23843</v>
      </c>
      <c r="BE321" s="2">
        <v>21648</v>
      </c>
      <c r="BF321" s="2">
        <v>21004</v>
      </c>
      <c r="BG321" s="2">
        <v>19167</v>
      </c>
      <c r="BH321" s="2">
        <v>20009</v>
      </c>
      <c r="BI321" s="2">
        <v>22268</v>
      </c>
      <c r="BJ321" s="2">
        <f t="shared" si="755"/>
        <v>266933</v>
      </c>
    </row>
    <row r="322" spans="1:62" x14ac:dyDescent="0.25">
      <c r="B322" t="s">
        <v>522</v>
      </c>
      <c r="C322" t="s">
        <v>523</v>
      </c>
      <c r="D322" t="s">
        <v>52</v>
      </c>
      <c r="E322" t="s">
        <v>57</v>
      </c>
      <c r="F322" s="2">
        <v>35120.199999999997</v>
      </c>
      <c r="G322" s="2">
        <v>38492.300000000003</v>
      </c>
      <c r="H322" s="2">
        <v>34217.699999999997</v>
      </c>
      <c r="I322" s="2">
        <v>34756.800000000003</v>
      </c>
      <c r="J322" s="2">
        <v>32666.2</v>
      </c>
      <c r="K322" s="2">
        <v>34920.800000000003</v>
      </c>
      <c r="L322" s="2">
        <v>34361.599999999999</v>
      </c>
      <c r="M322" s="2">
        <v>31666.400000000001</v>
      </c>
      <c r="N322" s="2">
        <v>31374.6</v>
      </c>
      <c r="O322" s="2">
        <v>37819.199999999997</v>
      </c>
      <c r="P322" s="2">
        <v>38507.599999999999</v>
      </c>
      <c r="Q322" s="2">
        <v>42240.2</v>
      </c>
      <c r="R322" s="2">
        <v>41607.1</v>
      </c>
      <c r="S322" s="2">
        <v>43597.3</v>
      </c>
      <c r="T322" s="2">
        <v>44475.199999999997</v>
      </c>
      <c r="U322" s="2">
        <v>41208.9</v>
      </c>
      <c r="V322" s="2">
        <v>39271.1</v>
      </c>
      <c r="W322" s="2">
        <v>38820.5</v>
      </c>
      <c r="X322" s="2">
        <v>38454.5</v>
      </c>
      <c r="Y322" s="2">
        <v>40913.599999999999</v>
      </c>
      <c r="Z322" s="2">
        <v>38543.599999999999</v>
      </c>
      <c r="AA322" s="2">
        <v>36703.199999999997</v>
      </c>
      <c r="AB322" s="2">
        <v>39461.4</v>
      </c>
      <c r="AC322" s="2">
        <v>36418.300000000003</v>
      </c>
      <c r="AD322" s="2">
        <v>34579.1</v>
      </c>
      <c r="AE322" s="2">
        <v>34697.599999999999</v>
      </c>
      <c r="AF322" s="2">
        <v>33272.800000000003</v>
      </c>
      <c r="AG322" s="2">
        <v>33158.199999999997</v>
      </c>
      <c r="AH322" s="2">
        <v>35816.6</v>
      </c>
      <c r="AI322" s="2">
        <v>32302.400000000001</v>
      </c>
      <c r="AJ322" s="2">
        <v>34167.199999999997</v>
      </c>
      <c r="AK322" s="2">
        <v>30820.7</v>
      </c>
      <c r="AL322" s="2">
        <v>29239.1</v>
      </c>
      <c r="AM322" s="2">
        <v>29853.3</v>
      </c>
      <c r="AN322" s="2">
        <v>28526.1</v>
      </c>
      <c r="AO322" s="2">
        <v>30351.3</v>
      </c>
      <c r="AP322" s="2">
        <v>30634.799999999999</v>
      </c>
      <c r="AQ322" s="2">
        <v>29863.7</v>
      </c>
      <c r="AR322" s="2">
        <v>28102.7</v>
      </c>
      <c r="AS322" s="2">
        <v>28350.400000000001</v>
      </c>
      <c r="AT322" s="2">
        <v>31305.1</v>
      </c>
      <c r="AU322" s="2">
        <v>41563</v>
      </c>
      <c r="AV322" s="2">
        <v>46090</v>
      </c>
      <c r="AW322" s="10" t="s">
        <v>895</v>
      </c>
      <c r="AX322" s="2">
        <f t="shared" ref="AX322:AX326" si="816">AVERAGE(AD322,AE322,AP322,AQ322)*1.042</f>
        <v>33806.439599999998</v>
      </c>
      <c r="AY322" s="2">
        <f t="shared" ref="AY322:AY326" si="817">AVERAGE(AD322,AE322,AP322,AQ322)*0.941</f>
        <v>30529.615799999996</v>
      </c>
      <c r="AZ322" s="2">
        <f t="shared" ref="AZ322:AZ326" si="818">AVERAGE(AF322,AR322)</f>
        <v>30687.75</v>
      </c>
      <c r="BA322" s="2">
        <f t="shared" ref="BA322:BA326" si="819">AVERAGE(AG322,AS322)</f>
        <v>30754.3</v>
      </c>
      <c r="BB322" s="2">
        <f t="shared" ref="BB322:BB326" si="820">AVERAGE(AH322,AT322)</f>
        <v>33560.85</v>
      </c>
      <c r="BC322" s="2">
        <f t="shared" ref="BC322:BC326" si="821">AVERAGE(AI322,AU322)</f>
        <v>36932.699999999997</v>
      </c>
      <c r="BD322" s="2">
        <f t="shared" ref="BD322:BD326" si="822">AVERAGE(AJ322,AV322)</f>
        <v>40128.6</v>
      </c>
      <c r="BE322" s="2">
        <f t="shared" ref="BE322:BE326" si="823">AVERAGE(M322,AK322)</f>
        <v>31243.550000000003</v>
      </c>
      <c r="BF322" s="2">
        <f t="shared" ref="BF322:BF326" si="824">AVERAGE(N322,AL322)</f>
        <v>30306.85</v>
      </c>
      <c r="BG322" s="2">
        <f t="shared" ref="BG322:BG326" si="825">AVERAGE(O322,AM322)</f>
        <v>33836.25</v>
      </c>
      <c r="BH322" s="2">
        <f t="shared" ref="BH322:BH326" si="826">AVERAGE(P322,AN322)</f>
        <v>33516.85</v>
      </c>
      <c r="BI322" s="2">
        <f t="shared" ref="BI322:BI326" si="827">AVERAGE(Q322,AO322)</f>
        <v>36295.75</v>
      </c>
      <c r="BJ322" s="2">
        <f t="shared" si="755"/>
        <v>401599.50539999997</v>
      </c>
    </row>
    <row r="323" spans="1:62" x14ac:dyDescent="0.25">
      <c r="B323" t="s">
        <v>616</v>
      </c>
      <c r="C323" t="s">
        <v>617</v>
      </c>
      <c r="D323" t="s">
        <v>52</v>
      </c>
      <c r="E323" t="s">
        <v>65</v>
      </c>
      <c r="F323" s="2">
        <v>35935.4</v>
      </c>
      <c r="G323" s="2">
        <v>29471</v>
      </c>
      <c r="H323" s="2">
        <v>34100.5</v>
      </c>
      <c r="I323" s="2">
        <v>31471.4</v>
      </c>
      <c r="J323" s="2">
        <v>29445.3</v>
      </c>
      <c r="K323" s="2">
        <v>26270.400000000001</v>
      </c>
      <c r="L323" s="2">
        <v>27852.799999999999</v>
      </c>
      <c r="M323" s="2">
        <v>28692.9</v>
      </c>
      <c r="N323" s="2">
        <v>27613.200000000001</v>
      </c>
      <c r="O323" s="2">
        <v>28526</v>
      </c>
      <c r="P323" s="2">
        <v>33543.599999999999</v>
      </c>
      <c r="Q323" s="2">
        <v>37199.4</v>
      </c>
      <c r="R323" s="2">
        <v>36626.5</v>
      </c>
      <c r="S323" s="2">
        <v>33587.199999999997</v>
      </c>
      <c r="T323" s="2">
        <v>33834.800000000003</v>
      </c>
      <c r="U323" s="2">
        <v>31904.7</v>
      </c>
      <c r="V323" s="2">
        <v>31843.1</v>
      </c>
      <c r="W323" s="2">
        <v>28221.3</v>
      </c>
      <c r="X323" s="2">
        <v>28059.200000000001</v>
      </c>
      <c r="Y323" s="2">
        <v>27904.5</v>
      </c>
      <c r="Z323" s="2">
        <v>28415.4</v>
      </c>
      <c r="AA323" s="2">
        <v>29902.2</v>
      </c>
      <c r="AB323" s="2">
        <v>31329.5</v>
      </c>
      <c r="AC323" s="2">
        <v>37813.4</v>
      </c>
      <c r="AD323" s="2">
        <v>37938.400000000001</v>
      </c>
      <c r="AE323" s="2">
        <v>31173.1</v>
      </c>
      <c r="AF323" s="2">
        <v>33388.300000000003</v>
      </c>
      <c r="AG323" s="2">
        <v>30049.1</v>
      </c>
      <c r="AH323" s="2">
        <v>28901.599999999999</v>
      </c>
      <c r="AI323" s="2">
        <v>26914.799999999999</v>
      </c>
      <c r="AJ323" s="2">
        <v>26732.1</v>
      </c>
      <c r="AK323" s="2">
        <v>27494.799999999999</v>
      </c>
      <c r="AL323" s="2">
        <v>27540</v>
      </c>
      <c r="AM323" s="2">
        <v>29965.599999999999</v>
      </c>
      <c r="AN323" s="2">
        <v>33949.699999999997</v>
      </c>
      <c r="AO323" s="2">
        <v>34571.5</v>
      </c>
      <c r="AP323" s="2">
        <v>37407.699999999997</v>
      </c>
      <c r="AQ323" s="2">
        <v>32906</v>
      </c>
      <c r="AR323" s="2">
        <v>31688.799999999999</v>
      </c>
      <c r="AS323" s="2">
        <v>31285.5</v>
      </c>
      <c r="AT323" s="2">
        <v>27471.1</v>
      </c>
      <c r="AU323" s="2">
        <v>26557.4</v>
      </c>
      <c r="AV323" s="2">
        <v>7003.4</v>
      </c>
      <c r="AW323" s="10" t="s">
        <v>895</v>
      </c>
      <c r="AX323" s="2">
        <f t="shared" si="816"/>
        <v>36320.264600000002</v>
      </c>
      <c r="AY323" s="2">
        <f t="shared" si="817"/>
        <v>32799.778299999998</v>
      </c>
      <c r="AZ323" s="2">
        <f t="shared" si="818"/>
        <v>32538.550000000003</v>
      </c>
      <c r="BA323" s="2">
        <f t="shared" si="819"/>
        <v>30667.3</v>
      </c>
      <c r="BB323" s="2">
        <f t="shared" si="820"/>
        <v>28186.35</v>
      </c>
      <c r="BC323" s="2">
        <f t="shared" si="821"/>
        <v>26736.1</v>
      </c>
      <c r="BD323" s="2">
        <f t="shared" si="822"/>
        <v>16867.75</v>
      </c>
      <c r="BE323" s="2">
        <f t="shared" si="823"/>
        <v>28093.85</v>
      </c>
      <c r="BF323" s="2">
        <f t="shared" si="824"/>
        <v>27576.6</v>
      </c>
      <c r="BG323" s="2">
        <f t="shared" si="825"/>
        <v>29245.8</v>
      </c>
      <c r="BH323" s="2">
        <f t="shared" si="826"/>
        <v>33746.649999999994</v>
      </c>
      <c r="BI323" s="2">
        <f t="shared" si="827"/>
        <v>35885.449999999997</v>
      </c>
      <c r="BJ323" s="2">
        <f t="shared" si="755"/>
        <v>358664.44290000008</v>
      </c>
    </row>
    <row r="324" spans="1:62" s="5" customFormat="1" x14ac:dyDescent="0.25">
      <c r="A324"/>
      <c r="B324" t="s">
        <v>572</v>
      </c>
      <c r="C324" t="s">
        <v>573</v>
      </c>
      <c r="D324" t="s">
        <v>58</v>
      </c>
      <c r="E324" t="s">
        <v>65</v>
      </c>
      <c r="F324" s="2">
        <v>68962.399999999994</v>
      </c>
      <c r="G324" s="2">
        <v>63428.2</v>
      </c>
      <c r="H324" s="2">
        <v>85176</v>
      </c>
      <c r="I324" s="2">
        <v>81939.8</v>
      </c>
      <c r="J324" s="2">
        <v>84812</v>
      </c>
      <c r="K324" s="2">
        <v>70699.199999999997</v>
      </c>
      <c r="L324" s="2">
        <v>66842.7</v>
      </c>
      <c r="M324" s="2">
        <v>69848.399999999994</v>
      </c>
      <c r="N324" s="2">
        <v>65500.1</v>
      </c>
      <c r="O324" s="2">
        <v>78402.399999999994</v>
      </c>
      <c r="P324" s="2">
        <v>68612</v>
      </c>
      <c r="Q324" s="2">
        <v>69258.8</v>
      </c>
      <c r="R324" s="2">
        <v>72889.8</v>
      </c>
      <c r="S324" s="2">
        <v>70002.3</v>
      </c>
      <c r="T324" s="2">
        <v>71630.100000000006</v>
      </c>
      <c r="U324" s="2">
        <v>63616.1</v>
      </c>
      <c r="V324" s="2">
        <v>59145.4</v>
      </c>
      <c r="W324" s="2">
        <v>62410.2</v>
      </c>
      <c r="X324" s="2">
        <v>74039</v>
      </c>
      <c r="Y324" s="2">
        <v>69126.100000000006</v>
      </c>
      <c r="Z324" s="2">
        <v>71630.8</v>
      </c>
      <c r="AA324" s="2">
        <v>67620</v>
      </c>
      <c r="AB324" s="2">
        <v>69139.5</v>
      </c>
      <c r="AC324" s="2">
        <v>78589.5</v>
      </c>
      <c r="AD324" s="2">
        <v>70952.899999999994</v>
      </c>
      <c r="AE324" s="2">
        <v>68622.899999999994</v>
      </c>
      <c r="AF324" s="2">
        <v>70633.5</v>
      </c>
      <c r="AG324" s="2">
        <v>69145.2</v>
      </c>
      <c r="AH324" s="2">
        <v>63621</v>
      </c>
      <c r="AI324" s="2">
        <v>71993.100000000006</v>
      </c>
      <c r="AJ324" s="2">
        <v>67327.5</v>
      </c>
      <c r="AK324" s="2">
        <v>72798.399999999994</v>
      </c>
      <c r="AL324" s="2">
        <v>67664.899999999994</v>
      </c>
      <c r="AM324" s="2">
        <v>57338.3</v>
      </c>
      <c r="AN324" s="2">
        <v>65804.100000000006</v>
      </c>
      <c r="AO324" s="2">
        <v>73080.100000000006</v>
      </c>
      <c r="AP324" s="2">
        <v>79830.399999999994</v>
      </c>
      <c r="AQ324" s="2">
        <v>66935.100000000006</v>
      </c>
      <c r="AR324" s="2">
        <v>90832.4</v>
      </c>
      <c r="AS324" s="2">
        <v>103132</v>
      </c>
      <c r="AT324" s="2">
        <v>107380.4</v>
      </c>
      <c r="AU324" s="2">
        <v>105481.2</v>
      </c>
      <c r="AV324" s="2">
        <v>84782.9</v>
      </c>
      <c r="AW324" s="10" t="s">
        <v>895</v>
      </c>
      <c r="AX324" s="2">
        <f t="shared" si="816"/>
        <v>74591.908649999998</v>
      </c>
      <c r="AY324" s="2">
        <f t="shared" si="817"/>
        <v>67361.790824999989</v>
      </c>
      <c r="AZ324" s="2">
        <f t="shared" si="818"/>
        <v>80732.95</v>
      </c>
      <c r="BA324" s="2">
        <f t="shared" si="819"/>
        <v>86138.6</v>
      </c>
      <c r="BB324" s="2">
        <f t="shared" si="820"/>
        <v>85500.7</v>
      </c>
      <c r="BC324" s="2">
        <f t="shared" si="821"/>
        <v>88737.15</v>
      </c>
      <c r="BD324" s="2">
        <f t="shared" si="822"/>
        <v>76055.199999999997</v>
      </c>
      <c r="BE324" s="2">
        <f t="shared" si="823"/>
        <v>71323.399999999994</v>
      </c>
      <c r="BF324" s="2">
        <f t="shared" si="824"/>
        <v>66582.5</v>
      </c>
      <c r="BG324" s="2">
        <f t="shared" si="825"/>
        <v>67870.350000000006</v>
      </c>
      <c r="BH324" s="2">
        <f t="shared" si="826"/>
        <v>67208.05</v>
      </c>
      <c r="BI324" s="2">
        <f t="shared" si="827"/>
        <v>71169.450000000012</v>
      </c>
      <c r="BJ324" s="2">
        <f t="shared" si="755"/>
        <v>903272.04947500001</v>
      </c>
    </row>
    <row r="325" spans="1:62" x14ac:dyDescent="0.25">
      <c r="B325" t="s">
        <v>610</v>
      </c>
      <c r="C325" t="s">
        <v>611</v>
      </c>
      <c r="D325" t="s">
        <v>58</v>
      </c>
      <c r="E325" t="s">
        <v>65</v>
      </c>
      <c r="F325" s="2">
        <v>70844.800000000003</v>
      </c>
      <c r="G325" s="2">
        <v>57408</v>
      </c>
      <c r="H325" s="2">
        <v>78288.600000000006</v>
      </c>
      <c r="I325" s="2">
        <v>81233.8</v>
      </c>
      <c r="J325" s="2">
        <v>87120.4</v>
      </c>
      <c r="K325" s="2">
        <v>113178.4</v>
      </c>
      <c r="L325" s="2">
        <v>123164.4</v>
      </c>
      <c r="M325" s="2">
        <v>109390.2</v>
      </c>
      <c r="N325" s="2">
        <v>78806.3</v>
      </c>
      <c r="O325" s="2">
        <v>116227.8</v>
      </c>
      <c r="P325" s="2">
        <v>87111.2</v>
      </c>
      <c r="Q325" s="2">
        <v>48146.7</v>
      </c>
      <c r="R325" s="2">
        <v>80334.5</v>
      </c>
      <c r="S325" s="2">
        <v>64811.5</v>
      </c>
      <c r="T325" s="2">
        <v>106542.9</v>
      </c>
      <c r="U325" s="2">
        <v>67515.7</v>
      </c>
      <c r="V325" s="2">
        <v>70511.8</v>
      </c>
      <c r="W325" s="2">
        <v>91498</v>
      </c>
      <c r="X325" s="2">
        <v>84262.9</v>
      </c>
      <c r="Y325" s="2">
        <v>71933.399999999994</v>
      </c>
      <c r="Z325" s="2">
        <v>68490.7</v>
      </c>
      <c r="AA325" s="2">
        <v>68753.3</v>
      </c>
      <c r="AB325" s="2">
        <v>81650.399999999994</v>
      </c>
      <c r="AC325" s="2">
        <v>100881.8</v>
      </c>
      <c r="AD325" s="2">
        <v>100922.2</v>
      </c>
      <c r="AE325" s="2">
        <v>91004.9</v>
      </c>
      <c r="AF325" s="2">
        <v>68238.600000000006</v>
      </c>
      <c r="AG325" s="2">
        <v>73388.2</v>
      </c>
      <c r="AH325" s="2">
        <v>75680.800000000003</v>
      </c>
      <c r="AI325" s="2">
        <v>73388.2</v>
      </c>
      <c r="AJ325" s="2">
        <v>52713.1</v>
      </c>
      <c r="AK325" s="2">
        <v>970.3</v>
      </c>
      <c r="AL325" s="2">
        <v>0</v>
      </c>
      <c r="AM325" s="2">
        <v>10.4</v>
      </c>
      <c r="AN325" s="2">
        <v>16542.400000000001</v>
      </c>
      <c r="AO325" s="2">
        <v>27695.200000000001</v>
      </c>
      <c r="AP325" s="2">
        <v>16811.5</v>
      </c>
      <c r="AQ325" s="2">
        <v>85309.2</v>
      </c>
      <c r="AR325" s="2">
        <v>59311.199999999997</v>
      </c>
      <c r="AS325" s="2">
        <v>94227.6</v>
      </c>
      <c r="AT325" s="2">
        <v>94696.3</v>
      </c>
      <c r="AU325" s="2">
        <v>96783.6</v>
      </c>
      <c r="AV325" s="2">
        <v>81135.8</v>
      </c>
      <c r="AW325" s="10" t="s">
        <v>895</v>
      </c>
      <c r="AX325" s="2">
        <f t="shared" si="816"/>
        <v>76599.4519</v>
      </c>
      <c r="AY325" s="2">
        <f t="shared" si="817"/>
        <v>69174.744949999993</v>
      </c>
      <c r="AZ325" s="2">
        <f t="shared" si="818"/>
        <v>63774.9</v>
      </c>
      <c r="BA325" s="2">
        <f t="shared" si="819"/>
        <v>83807.899999999994</v>
      </c>
      <c r="BB325" s="2">
        <f t="shared" si="820"/>
        <v>85188.55</v>
      </c>
      <c r="BC325" s="2">
        <f t="shared" si="821"/>
        <v>85085.9</v>
      </c>
      <c r="BD325" s="2">
        <f t="shared" si="822"/>
        <v>66924.45</v>
      </c>
      <c r="BE325" s="2">
        <f t="shared" si="823"/>
        <v>55180.25</v>
      </c>
      <c r="BF325" s="2">
        <f t="shared" si="824"/>
        <v>39403.15</v>
      </c>
      <c r="BG325" s="2">
        <f t="shared" si="825"/>
        <v>58119.1</v>
      </c>
      <c r="BH325" s="2">
        <f t="shared" si="826"/>
        <v>51826.8</v>
      </c>
      <c r="BI325" s="2">
        <f t="shared" si="827"/>
        <v>37920.949999999997</v>
      </c>
      <c r="BJ325" s="2">
        <f t="shared" si="755"/>
        <v>773006.1468499999</v>
      </c>
    </row>
    <row r="326" spans="1:62" x14ac:dyDescent="0.25">
      <c r="B326" t="s">
        <v>84</v>
      </c>
      <c r="C326" t="s">
        <v>85</v>
      </c>
      <c r="D326" t="s">
        <v>52</v>
      </c>
      <c r="E326" t="s">
        <v>53</v>
      </c>
      <c r="F326" s="2">
        <v>43118</v>
      </c>
      <c r="G326" s="2">
        <v>85748</v>
      </c>
      <c r="H326" s="2">
        <v>70449.600000000006</v>
      </c>
      <c r="I326" s="2">
        <v>53872.2</v>
      </c>
      <c r="J326" s="2">
        <v>91261</v>
      </c>
      <c r="K326" s="2">
        <v>76023.600000000006</v>
      </c>
      <c r="L326" s="2">
        <v>74558.600000000006</v>
      </c>
      <c r="M326" s="2">
        <v>62040.7</v>
      </c>
      <c r="N326" s="2">
        <v>66512.100000000006</v>
      </c>
      <c r="O326" s="2">
        <v>69032.5</v>
      </c>
      <c r="P326" s="2">
        <v>72484.800000000003</v>
      </c>
      <c r="Q326" s="2">
        <v>81176.7</v>
      </c>
      <c r="R326" s="2">
        <v>69382.7</v>
      </c>
      <c r="S326" s="2">
        <v>78595.5</v>
      </c>
      <c r="T326" s="2">
        <v>61877.9</v>
      </c>
      <c r="U326" s="2">
        <v>58439.3</v>
      </c>
      <c r="V326" s="2">
        <v>102604.3</v>
      </c>
      <c r="W326" s="2">
        <v>131815.4</v>
      </c>
      <c r="X326" s="2">
        <v>78462.600000000006</v>
      </c>
      <c r="Y326" s="2">
        <v>61467.199999999997</v>
      </c>
      <c r="Z326" s="2">
        <v>68175.100000000006</v>
      </c>
      <c r="AA326" s="2">
        <v>69886.899999999994</v>
      </c>
      <c r="AB326" s="2">
        <v>63690.9</v>
      </c>
      <c r="AC326" s="2">
        <v>61877.9</v>
      </c>
      <c r="AD326" s="2">
        <v>104003.3</v>
      </c>
      <c r="AE326" s="2">
        <v>47174.6</v>
      </c>
      <c r="AF326" s="2">
        <v>79302.2</v>
      </c>
      <c r="AG326" s="2">
        <v>49971.9</v>
      </c>
      <c r="AH326" s="2">
        <v>81088.399999999994</v>
      </c>
      <c r="AI326" s="2">
        <v>71624.800000000003</v>
      </c>
      <c r="AJ326" s="2">
        <v>64593.599999999999</v>
      </c>
      <c r="AK326" s="2">
        <v>33428.199999999997</v>
      </c>
      <c r="AL326" s="2">
        <v>39505</v>
      </c>
      <c r="AM326" s="2">
        <v>36949.300000000003</v>
      </c>
      <c r="AN326" s="2">
        <v>46639.9</v>
      </c>
      <c r="AO326" s="2">
        <v>43753.9</v>
      </c>
      <c r="AP326" s="2">
        <v>42868.800000000003</v>
      </c>
      <c r="AQ326" s="2">
        <v>36872.199999999997</v>
      </c>
      <c r="AR326" s="2">
        <v>39391.4</v>
      </c>
      <c r="AS326" s="2">
        <v>38230.400000000001</v>
      </c>
      <c r="AT326" s="2">
        <v>40105.4</v>
      </c>
      <c r="AU326" s="2">
        <v>40565</v>
      </c>
      <c r="AV326" s="2">
        <v>15912.5</v>
      </c>
      <c r="AW326" s="10" t="s">
        <v>895</v>
      </c>
      <c r="AX326" s="2">
        <f t="shared" si="816"/>
        <v>60154.373450000006</v>
      </c>
      <c r="AY326" s="2">
        <f t="shared" si="817"/>
        <v>54323.671225000006</v>
      </c>
      <c r="AZ326" s="2">
        <f t="shared" si="818"/>
        <v>59346.8</v>
      </c>
      <c r="BA326" s="2">
        <f t="shared" si="819"/>
        <v>44101.15</v>
      </c>
      <c r="BB326" s="2">
        <f t="shared" si="820"/>
        <v>60596.899999999994</v>
      </c>
      <c r="BC326" s="2">
        <f t="shared" si="821"/>
        <v>56094.9</v>
      </c>
      <c r="BD326" s="2">
        <f t="shared" si="822"/>
        <v>40253.050000000003</v>
      </c>
      <c r="BE326" s="2">
        <f t="shared" si="823"/>
        <v>47734.45</v>
      </c>
      <c r="BF326" s="2">
        <f t="shared" si="824"/>
        <v>53008.55</v>
      </c>
      <c r="BG326" s="2">
        <f t="shared" si="825"/>
        <v>52990.9</v>
      </c>
      <c r="BH326" s="2">
        <f t="shared" si="826"/>
        <v>59562.350000000006</v>
      </c>
      <c r="BI326" s="2">
        <f t="shared" si="827"/>
        <v>62465.3</v>
      </c>
      <c r="BJ326" s="2">
        <f t="shared" si="755"/>
        <v>650632.39467499999</v>
      </c>
    </row>
    <row r="327" spans="1:62" x14ac:dyDescent="0.25">
      <c r="B327" t="s">
        <v>720</v>
      </c>
      <c r="C327" t="s">
        <v>721</v>
      </c>
      <c r="D327" t="s">
        <v>52</v>
      </c>
      <c r="E327" t="s">
        <v>65</v>
      </c>
      <c r="F327" s="2"/>
      <c r="G327" s="2"/>
      <c r="H327" s="2"/>
      <c r="I327" s="2"/>
      <c r="J327" s="2"/>
      <c r="K327" s="2"/>
      <c r="L327" s="2">
        <v>18023.7</v>
      </c>
      <c r="M327" s="2">
        <v>20376.7</v>
      </c>
      <c r="N327" s="2">
        <v>21600.5</v>
      </c>
      <c r="O327" s="2">
        <v>18773.3</v>
      </c>
      <c r="P327" s="2">
        <v>21572.2</v>
      </c>
      <c r="Q327" s="2">
        <v>19256.400000000001</v>
      </c>
      <c r="R327" s="2">
        <v>22034.1</v>
      </c>
      <c r="S327" s="2">
        <v>21348.2</v>
      </c>
      <c r="T327" s="2">
        <v>20348.599999999999</v>
      </c>
      <c r="U327" s="2">
        <v>18960</v>
      </c>
      <c r="V327" s="2">
        <v>12299.5</v>
      </c>
      <c r="W327" s="2">
        <v>15822.9</v>
      </c>
      <c r="X327" s="2">
        <v>16108.9</v>
      </c>
      <c r="Y327" s="2">
        <v>18912.099999999999</v>
      </c>
      <c r="Z327" s="2">
        <v>15929.8</v>
      </c>
      <c r="AA327" s="2">
        <v>15578.1</v>
      </c>
      <c r="AB327" s="2">
        <v>19783.7</v>
      </c>
      <c r="AC327" s="2">
        <v>16451.2</v>
      </c>
      <c r="AD327" s="2">
        <v>21385.1</v>
      </c>
      <c r="AE327" s="2">
        <v>19347.3</v>
      </c>
      <c r="AF327" s="2">
        <v>19306.099999999999</v>
      </c>
      <c r="AG327" s="2">
        <v>21277.8</v>
      </c>
      <c r="AH327" s="2">
        <v>26036.6</v>
      </c>
      <c r="AI327" s="2">
        <v>21086.400000000001</v>
      </c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>
        <v>29962.7</v>
      </c>
      <c r="AW327" s="10" t="s">
        <v>910</v>
      </c>
      <c r="AX327">
        <v>29072</v>
      </c>
      <c r="AY327">
        <v>21957</v>
      </c>
      <c r="AZ327">
        <v>26930</v>
      </c>
      <c r="BA327">
        <v>25433</v>
      </c>
      <c r="BB327">
        <v>30347</v>
      </c>
      <c r="BC327">
        <v>24903</v>
      </c>
      <c r="BD327">
        <v>29962</v>
      </c>
      <c r="BE327">
        <v>23372</v>
      </c>
      <c r="BF327">
        <v>23562</v>
      </c>
      <c r="BG327">
        <v>24715</v>
      </c>
      <c r="BH327">
        <v>23037</v>
      </c>
      <c r="BI327">
        <v>26891</v>
      </c>
      <c r="BJ327" s="2">
        <f t="shared" si="755"/>
        <v>310181</v>
      </c>
    </row>
    <row r="328" spans="1:62" x14ac:dyDescent="0.25">
      <c r="B328" t="s">
        <v>642</v>
      </c>
      <c r="C328" t="s">
        <v>643</v>
      </c>
      <c r="D328" t="s">
        <v>52</v>
      </c>
      <c r="E328" t="s">
        <v>65</v>
      </c>
      <c r="F328" s="2">
        <v>29335.200000000001</v>
      </c>
      <c r="G328" s="2">
        <v>11270.9</v>
      </c>
      <c r="H328" s="2">
        <v>22695.599999999999</v>
      </c>
      <c r="I328" s="2">
        <v>10241.5</v>
      </c>
      <c r="J328" s="2">
        <v>18349.7</v>
      </c>
      <c r="K328" s="2">
        <v>24163.599999999999</v>
      </c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>
        <v>44541.4</v>
      </c>
      <c r="AK328" s="2">
        <v>54880.7</v>
      </c>
      <c r="AL328" s="2">
        <v>44325.5</v>
      </c>
      <c r="AM328" s="2">
        <v>47195.7</v>
      </c>
      <c r="AN328" s="2">
        <v>38352.699999999997</v>
      </c>
      <c r="AO328" s="2">
        <v>43245.4</v>
      </c>
      <c r="AP328" s="2">
        <v>51247.6</v>
      </c>
      <c r="AQ328" s="2">
        <v>35138.6</v>
      </c>
      <c r="AR328" s="2">
        <v>38314.300000000003</v>
      </c>
      <c r="AS328" s="2">
        <v>54608</v>
      </c>
      <c r="AT328" s="2">
        <v>48860.6</v>
      </c>
      <c r="AU328" s="2">
        <v>41696.9</v>
      </c>
      <c r="AV328" s="2">
        <v>44516.7</v>
      </c>
      <c r="AW328" s="10" t="s">
        <v>896</v>
      </c>
      <c r="AX328" s="2">
        <f>+AP328</f>
        <v>51247.6</v>
      </c>
      <c r="AY328" s="2">
        <f t="shared" ref="AY328" si="828">+AQ328</f>
        <v>35138.6</v>
      </c>
      <c r="AZ328" s="2">
        <f t="shared" ref="AZ328" si="829">+AR328</f>
        <v>38314.300000000003</v>
      </c>
      <c r="BA328" s="2">
        <f t="shared" ref="BA328" si="830">+AS328</f>
        <v>54608</v>
      </c>
      <c r="BB328" s="2">
        <f t="shared" ref="BB328" si="831">+AT328</f>
        <v>48860.6</v>
      </c>
      <c r="BC328" s="2">
        <f t="shared" ref="BC328" si="832">+AU328</f>
        <v>41696.9</v>
      </c>
      <c r="BD328" s="2">
        <f t="shared" ref="BD328" si="833">+AV328</f>
        <v>44516.7</v>
      </c>
      <c r="BE328" s="2">
        <f>+AK328</f>
        <v>54880.7</v>
      </c>
      <c r="BF328" s="2">
        <f t="shared" ref="BF328" si="834">+AL328</f>
        <v>44325.5</v>
      </c>
      <c r="BG328" s="2">
        <f t="shared" ref="BG328" si="835">+AM328</f>
        <v>47195.7</v>
      </c>
      <c r="BH328" s="2">
        <f t="shared" ref="BH328" si="836">+AN328</f>
        <v>38352.699999999997</v>
      </c>
      <c r="BI328" s="2">
        <f t="shared" ref="BI328" si="837">+AO328</f>
        <v>43245.4</v>
      </c>
      <c r="BJ328" s="2">
        <f t="shared" si="755"/>
        <v>542382.70000000007</v>
      </c>
    </row>
    <row r="329" spans="1:62" s="5" customFormat="1" x14ac:dyDescent="0.25">
      <c r="A329"/>
      <c r="B329" t="s">
        <v>449</v>
      </c>
      <c r="C329" t="s">
        <v>450</v>
      </c>
      <c r="D329" t="s">
        <v>58</v>
      </c>
      <c r="E329" t="s">
        <v>65</v>
      </c>
      <c r="F329" s="2">
        <v>58510.400000000001</v>
      </c>
      <c r="G329" s="2">
        <v>49556</v>
      </c>
      <c r="H329" s="2">
        <v>28454.400000000001</v>
      </c>
      <c r="I329" s="2">
        <v>39218.400000000001</v>
      </c>
      <c r="J329" s="2">
        <v>38694.1</v>
      </c>
      <c r="K329" s="2">
        <v>65114.6</v>
      </c>
      <c r="L329" s="2">
        <v>69143.899999999994</v>
      </c>
      <c r="M329" s="2">
        <v>102159.9</v>
      </c>
      <c r="N329" s="2">
        <v>100819.1</v>
      </c>
      <c r="O329" s="2">
        <v>60036.1</v>
      </c>
      <c r="P329" s="2">
        <v>60417</v>
      </c>
      <c r="Q329" s="2">
        <v>30537.1</v>
      </c>
      <c r="R329" s="2">
        <v>66918.899999999994</v>
      </c>
      <c r="S329" s="2">
        <v>35865.300000000003</v>
      </c>
      <c r="T329" s="2">
        <v>65511</v>
      </c>
      <c r="U329" s="2">
        <v>73506.2</v>
      </c>
      <c r="V329" s="2">
        <v>57925</v>
      </c>
      <c r="W329" s="2">
        <v>61589.2</v>
      </c>
      <c r="X329" s="2">
        <v>87683.4</v>
      </c>
      <c r="Y329" s="2">
        <v>90689</v>
      </c>
      <c r="Z329" s="2">
        <v>92013.2</v>
      </c>
      <c r="AA329" s="2">
        <v>75351.3</v>
      </c>
      <c r="AB329" s="2">
        <v>25309.3</v>
      </c>
      <c r="AC329" s="2">
        <v>51289.2</v>
      </c>
      <c r="AD329" s="2">
        <v>51596.5</v>
      </c>
      <c r="AE329" s="2">
        <v>57467</v>
      </c>
      <c r="AF329" s="2">
        <v>88523.3</v>
      </c>
      <c r="AG329" s="2">
        <v>78491.8</v>
      </c>
      <c r="AH329" s="2">
        <v>91456.2</v>
      </c>
      <c r="AI329" s="2">
        <v>81577.8</v>
      </c>
      <c r="AJ329" s="2">
        <v>79985</v>
      </c>
      <c r="AK329" s="2">
        <v>77226.3</v>
      </c>
      <c r="AL329" s="2">
        <v>72478.2</v>
      </c>
      <c r="AM329" s="2">
        <v>57528.2</v>
      </c>
      <c r="AN329" s="2">
        <v>74353.8</v>
      </c>
      <c r="AO329" s="2">
        <v>89172.1</v>
      </c>
      <c r="AP329" s="2">
        <v>81859.600000000006</v>
      </c>
      <c r="AQ329" s="2">
        <v>73497.7</v>
      </c>
      <c r="AR329" s="2">
        <v>98448.2</v>
      </c>
      <c r="AS329" s="2">
        <v>95888.7</v>
      </c>
      <c r="AT329" s="2">
        <v>74227.8</v>
      </c>
      <c r="AU329" s="2">
        <v>71926.399999999994</v>
      </c>
      <c r="AV329" s="2">
        <v>59706.400000000001</v>
      </c>
      <c r="AW329" s="10" t="s">
        <v>895</v>
      </c>
      <c r="AX329" s="2">
        <f t="shared" ref="AX329:AX330" si="838">AVERAGE(AD329,AE329,AP329,AQ329)*1.042</f>
        <v>68881.618400000007</v>
      </c>
      <c r="AY329" s="2">
        <f t="shared" ref="AY329:AY330" si="839">AVERAGE(AD329,AE329,AP329,AQ329)*0.941</f>
        <v>62204.993199999997</v>
      </c>
      <c r="AZ329" s="2">
        <f t="shared" ref="AZ329:AZ330" si="840">AVERAGE(AF329,AR329)</f>
        <v>93485.75</v>
      </c>
      <c r="BA329" s="2">
        <f t="shared" ref="BA329:BA330" si="841">AVERAGE(AG329,AS329)</f>
        <v>87190.25</v>
      </c>
      <c r="BB329" s="2">
        <f t="shared" ref="BB329:BB330" si="842">AVERAGE(AH329,AT329)</f>
        <v>82842</v>
      </c>
      <c r="BC329" s="2">
        <f t="shared" ref="BC329:BC330" si="843">AVERAGE(AI329,AU329)</f>
        <v>76752.100000000006</v>
      </c>
      <c r="BD329" s="2">
        <f t="shared" ref="BD329:BD330" si="844">AVERAGE(AJ329,AV329)</f>
        <v>69845.7</v>
      </c>
      <c r="BE329" s="2">
        <f t="shared" ref="BE329:BE330" si="845">AVERAGE(M329,AK329)</f>
        <v>89693.1</v>
      </c>
      <c r="BF329" s="2">
        <f t="shared" ref="BF329:BF330" si="846">AVERAGE(N329,AL329)</f>
        <v>86648.65</v>
      </c>
      <c r="BG329" s="2">
        <f t="shared" ref="BG329:BG330" si="847">AVERAGE(O329,AM329)</f>
        <v>58782.149999999994</v>
      </c>
      <c r="BH329" s="2">
        <f t="shared" ref="BH329:BH330" si="848">AVERAGE(P329,AN329)</f>
        <v>67385.399999999994</v>
      </c>
      <c r="BI329" s="2">
        <f t="shared" ref="BI329:BI330" si="849">AVERAGE(Q329,AO329)</f>
        <v>59854.600000000006</v>
      </c>
      <c r="BJ329" s="2">
        <f t="shared" si="755"/>
        <v>903566.31160000002</v>
      </c>
    </row>
    <row r="330" spans="1:62" s="5" customFormat="1" x14ac:dyDescent="0.25">
      <c r="A330"/>
      <c r="B330" t="s">
        <v>240</v>
      </c>
      <c r="C330" t="s">
        <v>241</v>
      </c>
      <c r="D330" t="s">
        <v>52</v>
      </c>
      <c r="E330" t="s">
        <v>65</v>
      </c>
      <c r="F330" s="2">
        <v>42993.4</v>
      </c>
      <c r="G330" s="2">
        <v>41941.800000000003</v>
      </c>
      <c r="H330" s="2">
        <v>43503.199999999997</v>
      </c>
      <c r="I330" s="2">
        <v>37560.199999999997</v>
      </c>
      <c r="J330" s="2">
        <v>30951.9</v>
      </c>
      <c r="K330" s="2">
        <v>43056</v>
      </c>
      <c r="L330" s="2">
        <v>39231.199999999997</v>
      </c>
      <c r="M330" s="2">
        <v>37996.5</v>
      </c>
      <c r="N330" s="2">
        <v>36578.199999999997</v>
      </c>
      <c r="O330" s="2">
        <v>42177.7</v>
      </c>
      <c r="P330" s="2">
        <v>35151.300000000003</v>
      </c>
      <c r="Q330" s="2">
        <v>30436.6</v>
      </c>
      <c r="R330" s="2">
        <v>42628.2</v>
      </c>
      <c r="S330" s="2">
        <v>38676.1</v>
      </c>
      <c r="T330" s="2">
        <v>43607.9</v>
      </c>
      <c r="U330" s="2">
        <v>38226.800000000003</v>
      </c>
      <c r="V330" s="2">
        <v>41532.5</v>
      </c>
      <c r="W330" s="2">
        <v>41452.5</v>
      </c>
      <c r="X330" s="2">
        <v>29660.799999999999</v>
      </c>
      <c r="Y330" s="2">
        <v>41441.5</v>
      </c>
      <c r="Z330" s="2">
        <v>28005</v>
      </c>
      <c r="AA330" s="2">
        <v>47712.1</v>
      </c>
      <c r="AB330" s="2">
        <v>46210.8</v>
      </c>
      <c r="AC330" s="2">
        <v>40640.9</v>
      </c>
      <c r="AD330" s="2">
        <v>49333.4</v>
      </c>
      <c r="AE330" s="2">
        <v>42082.7</v>
      </c>
      <c r="AF330" s="2">
        <v>48795.8</v>
      </c>
      <c r="AG330" s="2">
        <v>40186.9</v>
      </c>
      <c r="AH330" s="2">
        <v>40216.800000000003</v>
      </c>
      <c r="AI330" s="2">
        <v>34135.9</v>
      </c>
      <c r="AJ330" s="2">
        <v>37422.9</v>
      </c>
      <c r="AK330" s="2">
        <v>44705.9</v>
      </c>
      <c r="AL330" s="2">
        <v>34709.300000000003</v>
      </c>
      <c r="AM330" s="2">
        <v>47164.3</v>
      </c>
      <c r="AN330" s="2">
        <v>36359.1</v>
      </c>
      <c r="AO330" s="2">
        <v>36688.800000000003</v>
      </c>
      <c r="AP330" s="2">
        <v>41388.1</v>
      </c>
      <c r="AQ330" s="2">
        <v>38085</v>
      </c>
      <c r="AR330" s="2">
        <v>44012.800000000003</v>
      </c>
      <c r="AS330" s="2">
        <v>28406.5</v>
      </c>
      <c r="AT330" s="2">
        <v>31970.7</v>
      </c>
      <c r="AU330" s="2">
        <v>29642.799999999999</v>
      </c>
      <c r="AV330" s="2">
        <v>36760.1</v>
      </c>
      <c r="AW330" s="10" t="s">
        <v>895</v>
      </c>
      <c r="AX330" s="2">
        <f t="shared" si="838"/>
        <v>44516.636600000005</v>
      </c>
      <c r="AY330" s="2">
        <f t="shared" si="839"/>
        <v>40201.684300000001</v>
      </c>
      <c r="AZ330" s="2">
        <f t="shared" si="840"/>
        <v>46404.3</v>
      </c>
      <c r="BA330" s="2">
        <f t="shared" si="841"/>
        <v>34296.699999999997</v>
      </c>
      <c r="BB330" s="2">
        <f t="shared" si="842"/>
        <v>36093.75</v>
      </c>
      <c r="BC330" s="2">
        <f t="shared" si="843"/>
        <v>31889.35</v>
      </c>
      <c r="BD330" s="2">
        <f t="shared" si="844"/>
        <v>37091.5</v>
      </c>
      <c r="BE330" s="2">
        <f t="shared" si="845"/>
        <v>41351.199999999997</v>
      </c>
      <c r="BF330" s="2">
        <f t="shared" si="846"/>
        <v>35643.75</v>
      </c>
      <c r="BG330" s="2">
        <f t="shared" si="847"/>
        <v>44671</v>
      </c>
      <c r="BH330" s="2">
        <f t="shared" si="848"/>
        <v>35755.199999999997</v>
      </c>
      <c r="BI330" s="2">
        <f t="shared" si="849"/>
        <v>33562.699999999997</v>
      </c>
      <c r="BJ330" s="2">
        <f t="shared" si="755"/>
        <v>461477.77090000006</v>
      </c>
    </row>
    <row r="331" spans="1:62" x14ac:dyDescent="0.25">
      <c r="B331" t="s">
        <v>868</v>
      </c>
      <c r="C331" t="s">
        <v>869</v>
      </c>
      <c r="D331" t="s">
        <v>58</v>
      </c>
      <c r="E331" t="s">
        <v>57</v>
      </c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>
        <v>16531.099999999999</v>
      </c>
      <c r="AS331" s="2">
        <v>63990.2</v>
      </c>
      <c r="AT331" s="2">
        <v>63902.7</v>
      </c>
      <c r="AU331" s="2">
        <v>63976.1</v>
      </c>
      <c r="AV331" s="2">
        <v>84711.2</v>
      </c>
      <c r="AW331" s="10" t="s">
        <v>898</v>
      </c>
      <c r="AX331" s="2">
        <f>AVERAGE($AP331:$AV331)*AX$13</f>
        <v>59746.522520547944</v>
      </c>
      <c r="AY331" s="2">
        <f t="shared" ref="AY331:BI331" si="850">AVERAGE($AP331:$AV331)*AY$13</f>
        <v>53964.600986301368</v>
      </c>
      <c r="AZ331" s="2">
        <f t="shared" si="850"/>
        <v>59746.522520547944</v>
      </c>
      <c r="BA331" s="2">
        <f t="shared" si="850"/>
        <v>57819.215342465744</v>
      </c>
      <c r="BB331" s="2">
        <f t="shared" si="850"/>
        <v>59746.522520547944</v>
      </c>
      <c r="BC331" s="2">
        <f t="shared" si="850"/>
        <v>57819.215342465744</v>
      </c>
      <c r="BD331" s="2">
        <f t="shared" si="850"/>
        <v>59746.522520547944</v>
      </c>
      <c r="BE331" s="2">
        <f t="shared" si="850"/>
        <v>59746.522520547944</v>
      </c>
      <c r="BF331" s="2">
        <f t="shared" si="850"/>
        <v>57819.215342465744</v>
      </c>
      <c r="BG331" s="2">
        <f t="shared" si="850"/>
        <v>59746.522520547944</v>
      </c>
      <c r="BH331" s="2">
        <f t="shared" si="850"/>
        <v>57819.215342465744</v>
      </c>
      <c r="BI331" s="2">
        <f t="shared" si="850"/>
        <v>59746.522520547944</v>
      </c>
      <c r="BJ331" s="2">
        <f t="shared" si="755"/>
        <v>703467.12000000011</v>
      </c>
    </row>
    <row r="332" spans="1:62" x14ac:dyDescent="0.25">
      <c r="B332" t="s">
        <v>308</v>
      </c>
      <c r="C332" t="s">
        <v>309</v>
      </c>
      <c r="D332" t="s">
        <v>52</v>
      </c>
      <c r="E332" t="s">
        <v>65</v>
      </c>
      <c r="F332" s="2">
        <v>32927</v>
      </c>
      <c r="G332" s="2">
        <v>28326.1</v>
      </c>
      <c r="H332" s="2">
        <v>30879.3</v>
      </c>
      <c r="I332" s="2">
        <v>28655.8</v>
      </c>
      <c r="J332" s="2">
        <v>28156.6</v>
      </c>
      <c r="K332" s="2">
        <v>26478.400000000001</v>
      </c>
      <c r="L332" s="2">
        <v>27008.400000000001</v>
      </c>
      <c r="M332" s="2">
        <v>26325.599999999999</v>
      </c>
      <c r="N332" s="2">
        <v>26237.599999999999</v>
      </c>
      <c r="O332" s="2">
        <v>27838</v>
      </c>
      <c r="P332" s="2">
        <v>29221.599999999999</v>
      </c>
      <c r="Q332" s="2">
        <v>30874.400000000001</v>
      </c>
      <c r="R332" s="2">
        <v>32760.400000000001</v>
      </c>
      <c r="S332" s="2">
        <v>30013.200000000001</v>
      </c>
      <c r="T332" s="2">
        <v>30664.2</v>
      </c>
      <c r="U332" s="2">
        <v>29114.6</v>
      </c>
      <c r="V332" s="2">
        <v>29527.599999999999</v>
      </c>
      <c r="W332" s="2">
        <v>26899.7</v>
      </c>
      <c r="X332" s="2">
        <v>27331.200000000001</v>
      </c>
      <c r="Y332" s="2">
        <v>27394.1</v>
      </c>
      <c r="Z332" s="2">
        <v>25383.200000000001</v>
      </c>
      <c r="AA332" s="2">
        <v>26981.3</v>
      </c>
      <c r="AB332" s="2">
        <v>27317</v>
      </c>
      <c r="AC332" s="2">
        <v>30714.5</v>
      </c>
      <c r="AD332" s="2">
        <v>31264.9</v>
      </c>
      <c r="AE332" s="2">
        <v>27233.3</v>
      </c>
      <c r="AF332" s="2">
        <v>29465.9</v>
      </c>
      <c r="AG332" s="2">
        <v>28474.1</v>
      </c>
      <c r="AH332" s="2">
        <v>27227.200000000001</v>
      </c>
      <c r="AI332" s="2">
        <v>24268.3</v>
      </c>
      <c r="AJ332" s="2">
        <v>25324.1</v>
      </c>
      <c r="AK332" s="2">
        <v>26460.400000000001</v>
      </c>
      <c r="AL332" s="2">
        <v>26383.5</v>
      </c>
      <c r="AM332" s="2">
        <v>28223.7</v>
      </c>
      <c r="AN332" s="2">
        <v>29704.6</v>
      </c>
      <c r="AO332" s="2">
        <v>32406.7</v>
      </c>
      <c r="AP332" s="2">
        <v>31749.4</v>
      </c>
      <c r="AQ332" s="2">
        <v>27175.5</v>
      </c>
      <c r="AR332" s="2">
        <v>29005.599999999999</v>
      </c>
      <c r="AS332" s="2">
        <v>28275.1</v>
      </c>
      <c r="AT332" s="2">
        <v>26350.5</v>
      </c>
      <c r="AU332" s="2">
        <v>27408.7</v>
      </c>
      <c r="AV332" s="2">
        <v>28863.5</v>
      </c>
      <c r="AW332" s="10" t="s">
        <v>895</v>
      </c>
      <c r="AX332" s="2">
        <f t="shared" ref="AX332:AX335" si="851">AVERAGE(AD332,AE332,AP332,AQ332)*1.042</f>
        <v>30588.717550000001</v>
      </c>
      <c r="AY332" s="2">
        <f t="shared" ref="AY332:AY335" si="852">AVERAGE(AD332,AE332,AP332,AQ332)*0.941</f>
        <v>27623.784274999998</v>
      </c>
      <c r="AZ332" s="2">
        <f t="shared" ref="AZ332:AZ335" si="853">AVERAGE(AF332,AR332)</f>
        <v>29235.75</v>
      </c>
      <c r="BA332" s="2">
        <f t="shared" ref="BA332:BA336" si="854">AVERAGE(AG332,AS332)</f>
        <v>28374.6</v>
      </c>
      <c r="BB332" s="2">
        <f t="shared" ref="BB332:BB336" si="855">AVERAGE(AH332,AT332)</f>
        <v>26788.85</v>
      </c>
      <c r="BC332" s="2">
        <f t="shared" ref="BC332:BC336" si="856">AVERAGE(AI332,AU332)</f>
        <v>25838.5</v>
      </c>
      <c r="BD332" s="2">
        <f t="shared" ref="BD332:BD336" si="857">AVERAGE(AJ332,AV332)</f>
        <v>27093.8</v>
      </c>
      <c r="BE332" s="2">
        <f t="shared" ref="BE332:BE335" si="858">AVERAGE(M332,AK332)</f>
        <v>26393</v>
      </c>
      <c r="BF332" s="2">
        <f t="shared" ref="BF332:BF335" si="859">AVERAGE(N332,AL332)</f>
        <v>26310.55</v>
      </c>
      <c r="BG332" s="2">
        <f t="shared" ref="BG332:BG335" si="860">AVERAGE(O332,AM332)</f>
        <v>28030.85</v>
      </c>
      <c r="BH332" s="2">
        <f t="shared" ref="BH332:BH335" si="861">AVERAGE(P332,AN332)</f>
        <v>29463.1</v>
      </c>
      <c r="BI332" s="2">
        <f t="shared" ref="BI332:BI335" si="862">AVERAGE(Q332,AO332)</f>
        <v>31640.550000000003</v>
      </c>
      <c r="BJ332" s="2">
        <f t="shared" si="755"/>
        <v>337382.05182499991</v>
      </c>
    </row>
    <row r="333" spans="1:62" x14ac:dyDescent="0.25">
      <c r="B333" t="s">
        <v>236</v>
      </c>
      <c r="C333" t="s">
        <v>237</v>
      </c>
      <c r="D333" t="s">
        <v>184</v>
      </c>
      <c r="E333" t="s">
        <v>53</v>
      </c>
      <c r="F333" s="2">
        <v>426042.1</v>
      </c>
      <c r="G333" s="2">
        <v>342513.6</v>
      </c>
      <c r="H333" s="2">
        <v>388242.4</v>
      </c>
      <c r="I333" s="2">
        <v>333041</v>
      </c>
      <c r="J333" s="2">
        <v>315787.40000000002</v>
      </c>
      <c r="K333" s="2">
        <v>301161.3</v>
      </c>
      <c r="L333" s="2">
        <v>297474.2</v>
      </c>
      <c r="M333" s="2">
        <v>284920</v>
      </c>
      <c r="N333" s="2">
        <v>265698.09999999998</v>
      </c>
      <c r="O333" s="2">
        <v>298026.40000000002</v>
      </c>
      <c r="P333" s="2">
        <v>350033.2</v>
      </c>
      <c r="Q333" s="2">
        <v>386321.8</v>
      </c>
      <c r="R333" s="2">
        <v>396062.3</v>
      </c>
      <c r="S333" s="2">
        <v>369646.2</v>
      </c>
      <c r="T333" s="2">
        <v>214215.4</v>
      </c>
      <c r="U333" s="2">
        <v>50731</v>
      </c>
      <c r="V333" s="2">
        <v>63440.1</v>
      </c>
      <c r="W333" s="2">
        <v>179437.6</v>
      </c>
      <c r="X333" s="2">
        <v>174773.6</v>
      </c>
      <c r="Y333" s="2">
        <v>174598.6</v>
      </c>
      <c r="Z333" s="2">
        <v>172122.8</v>
      </c>
      <c r="AA333" s="2">
        <v>182589.1</v>
      </c>
      <c r="AB333" s="2">
        <v>228789.2</v>
      </c>
      <c r="AC333" s="2">
        <v>349970.8</v>
      </c>
      <c r="AD333" s="2">
        <v>315982.59999999998</v>
      </c>
      <c r="AE333" s="2">
        <v>258738.4</v>
      </c>
      <c r="AF333" s="2">
        <v>290316.90000000002</v>
      </c>
      <c r="AG333" s="2">
        <v>261072.9</v>
      </c>
      <c r="AH333" s="2">
        <v>268419.3</v>
      </c>
      <c r="AI333" s="2">
        <v>257283.4</v>
      </c>
      <c r="AJ333" s="2">
        <v>277307.2</v>
      </c>
      <c r="AK333" s="2">
        <v>277338.40000000002</v>
      </c>
      <c r="AL333" s="2">
        <v>263035.8</v>
      </c>
      <c r="AM333" s="2">
        <v>267071.7</v>
      </c>
      <c r="AN333" s="2">
        <v>262316.59999999998</v>
      </c>
      <c r="AO333" s="2">
        <v>270179.90000000002</v>
      </c>
      <c r="AP333" s="2">
        <v>294042.40000000002</v>
      </c>
      <c r="AQ333" s="2">
        <v>365473</v>
      </c>
      <c r="AR333" s="2">
        <v>395256.1</v>
      </c>
      <c r="AS333" s="2">
        <v>377894.40000000002</v>
      </c>
      <c r="AT333" s="2">
        <v>387598.9</v>
      </c>
      <c r="AU333" s="2">
        <v>368680</v>
      </c>
      <c r="AV333" s="2">
        <v>354387.7</v>
      </c>
      <c r="AW333" s="10" t="s">
        <v>895</v>
      </c>
      <c r="AX333" s="2">
        <f t="shared" si="851"/>
        <v>321518.5822</v>
      </c>
      <c r="AY333" s="2">
        <f t="shared" si="852"/>
        <v>290354.11309999996</v>
      </c>
      <c r="AZ333" s="2">
        <f t="shared" si="853"/>
        <v>342786.5</v>
      </c>
      <c r="BA333" s="2">
        <f t="shared" si="854"/>
        <v>319483.65000000002</v>
      </c>
      <c r="BB333" s="2">
        <f t="shared" si="855"/>
        <v>328009.09999999998</v>
      </c>
      <c r="BC333" s="2">
        <f t="shared" si="856"/>
        <v>312981.7</v>
      </c>
      <c r="BD333" s="2">
        <f t="shared" si="857"/>
        <v>315847.45</v>
      </c>
      <c r="BE333" s="2">
        <f t="shared" si="858"/>
        <v>281129.2</v>
      </c>
      <c r="BF333" s="2">
        <f t="shared" si="859"/>
        <v>264366.94999999995</v>
      </c>
      <c r="BG333" s="2">
        <f t="shared" si="860"/>
        <v>282549.05000000005</v>
      </c>
      <c r="BH333" s="2">
        <f t="shared" si="861"/>
        <v>306174.90000000002</v>
      </c>
      <c r="BI333" s="2">
        <f t="shared" si="862"/>
        <v>328250.84999999998</v>
      </c>
      <c r="BJ333" s="2">
        <f t="shared" si="755"/>
        <v>3693452.0453000003</v>
      </c>
    </row>
    <row r="334" spans="1:62" x14ac:dyDescent="0.25">
      <c r="B334" t="s">
        <v>232</v>
      </c>
      <c r="C334" t="s">
        <v>233</v>
      </c>
      <c r="D334" t="s">
        <v>58</v>
      </c>
      <c r="E334" t="s">
        <v>65</v>
      </c>
      <c r="F334" s="2">
        <v>88337.600000000006</v>
      </c>
      <c r="G334" s="2">
        <v>65062.8</v>
      </c>
      <c r="H334" s="2">
        <v>77688</v>
      </c>
      <c r="I334" s="2">
        <v>61609.599999999999</v>
      </c>
      <c r="J334" s="2">
        <v>55192.800000000003</v>
      </c>
      <c r="K334" s="2">
        <v>45804.3</v>
      </c>
      <c r="L334" s="2">
        <v>45902.7</v>
      </c>
      <c r="M334" s="2">
        <v>48729</v>
      </c>
      <c r="N334" s="2">
        <v>48420.800000000003</v>
      </c>
      <c r="O334" s="2">
        <v>53107.5</v>
      </c>
      <c r="P334" s="2">
        <v>72623.600000000006</v>
      </c>
      <c r="Q334" s="2">
        <v>80921.600000000006</v>
      </c>
      <c r="R334" s="2">
        <v>80661.3</v>
      </c>
      <c r="S334" s="2">
        <v>76358.8</v>
      </c>
      <c r="T334" s="2">
        <v>64373.1</v>
      </c>
      <c r="U334" s="2">
        <v>32615.3</v>
      </c>
      <c r="V334" s="2">
        <v>36544.199999999997</v>
      </c>
      <c r="W334" s="2">
        <v>42158.2</v>
      </c>
      <c r="X334" s="2">
        <v>51550.400000000001</v>
      </c>
      <c r="Y334" s="2">
        <v>50038.7</v>
      </c>
      <c r="Z334" s="2">
        <v>53369.3</v>
      </c>
      <c r="AA334" s="2">
        <v>55240.4</v>
      </c>
      <c r="AB334" s="2">
        <v>61982.400000000001</v>
      </c>
      <c r="AC334" s="2">
        <v>72027.600000000006</v>
      </c>
      <c r="AD334" s="2">
        <v>83205.399999999994</v>
      </c>
      <c r="AE334" s="2">
        <v>66891.3</v>
      </c>
      <c r="AF334" s="2">
        <v>77708.600000000006</v>
      </c>
      <c r="AG334" s="2">
        <v>75616.899999999994</v>
      </c>
      <c r="AH334" s="2">
        <v>73172.100000000006</v>
      </c>
      <c r="AI334" s="2">
        <v>68546</v>
      </c>
      <c r="AJ334" s="2">
        <v>64769.9</v>
      </c>
      <c r="AK334" s="2">
        <v>59559.1</v>
      </c>
      <c r="AL334" s="2">
        <v>59268.1</v>
      </c>
      <c r="AM334" s="2">
        <v>61971.7</v>
      </c>
      <c r="AN334" s="2">
        <v>74345.100000000006</v>
      </c>
      <c r="AO334" s="2">
        <v>73963.600000000006</v>
      </c>
      <c r="AP334" s="2">
        <v>80989.2</v>
      </c>
      <c r="AQ334" s="2">
        <v>72540.7</v>
      </c>
      <c r="AR334" s="2">
        <v>73492.3</v>
      </c>
      <c r="AS334" s="2">
        <v>64448.800000000003</v>
      </c>
      <c r="AT334" s="2">
        <v>58038.5</v>
      </c>
      <c r="AU334" s="2">
        <v>52332.800000000003</v>
      </c>
      <c r="AV334" s="2">
        <v>53663.5</v>
      </c>
      <c r="AW334" s="10" t="s">
        <v>895</v>
      </c>
      <c r="AX334" s="2">
        <f t="shared" si="851"/>
        <v>79094.729300000006</v>
      </c>
      <c r="AY334" s="2">
        <f t="shared" si="852"/>
        <v>71428.157650000008</v>
      </c>
      <c r="AZ334" s="2">
        <f t="shared" si="853"/>
        <v>75600.450000000012</v>
      </c>
      <c r="BA334" s="2">
        <f t="shared" si="854"/>
        <v>70032.850000000006</v>
      </c>
      <c r="BB334" s="2">
        <f t="shared" si="855"/>
        <v>65605.3</v>
      </c>
      <c r="BC334" s="2">
        <f t="shared" si="856"/>
        <v>60439.4</v>
      </c>
      <c r="BD334" s="2">
        <f t="shared" si="857"/>
        <v>59216.7</v>
      </c>
      <c r="BE334" s="2">
        <f t="shared" si="858"/>
        <v>54144.05</v>
      </c>
      <c r="BF334" s="2">
        <f t="shared" si="859"/>
        <v>53844.45</v>
      </c>
      <c r="BG334" s="2">
        <f t="shared" si="860"/>
        <v>57539.6</v>
      </c>
      <c r="BH334" s="2">
        <f t="shared" si="861"/>
        <v>73484.350000000006</v>
      </c>
      <c r="BI334" s="2">
        <f t="shared" si="862"/>
        <v>77442.600000000006</v>
      </c>
      <c r="BJ334" s="2">
        <f t="shared" si="755"/>
        <v>797872.63694999996</v>
      </c>
    </row>
    <row r="335" spans="1:62" x14ac:dyDescent="0.25">
      <c r="B335" t="s">
        <v>455</v>
      </c>
      <c r="C335" t="s">
        <v>456</v>
      </c>
      <c r="D335" t="s">
        <v>52</v>
      </c>
      <c r="E335" t="s">
        <v>65</v>
      </c>
      <c r="F335" s="2">
        <v>29436.2</v>
      </c>
      <c r="G335" s="2">
        <v>27980.799999999999</v>
      </c>
      <c r="H335" s="2">
        <v>30739.5</v>
      </c>
      <c r="I335" s="2">
        <v>28035.8</v>
      </c>
      <c r="J335" s="2">
        <v>27473.5</v>
      </c>
      <c r="K335" s="2">
        <v>28490.7</v>
      </c>
      <c r="L335" s="2">
        <v>24598.2</v>
      </c>
      <c r="M335" s="2">
        <v>25741.599999999999</v>
      </c>
      <c r="N335" s="2">
        <v>28472.799999999999</v>
      </c>
      <c r="O335" s="2">
        <v>22874.5</v>
      </c>
      <c r="P335" s="2">
        <v>28548.9</v>
      </c>
      <c r="Q335" s="2">
        <v>24325.4</v>
      </c>
      <c r="R335" s="2">
        <v>30812.3</v>
      </c>
      <c r="S335" s="2">
        <v>27311</v>
      </c>
      <c r="T335" s="2">
        <v>26208.6</v>
      </c>
      <c r="U335" s="2">
        <v>24064.1</v>
      </c>
      <c r="V335" s="2">
        <v>25322.3</v>
      </c>
      <c r="W335" s="2">
        <v>25016.6</v>
      </c>
      <c r="X335" s="2">
        <v>23539.200000000001</v>
      </c>
      <c r="Y335" s="2">
        <v>26300.2</v>
      </c>
      <c r="Z335" s="2">
        <v>22085.7</v>
      </c>
      <c r="AA335" s="2">
        <v>23729.9</v>
      </c>
      <c r="AB335" s="2">
        <v>29747.200000000001</v>
      </c>
      <c r="AC335" s="2">
        <v>21277.8</v>
      </c>
      <c r="AD335" s="2">
        <v>32179.8</v>
      </c>
      <c r="AE335" s="2">
        <v>24898.2</v>
      </c>
      <c r="AF335" s="2">
        <v>25246.7</v>
      </c>
      <c r="AG335" s="2">
        <v>25707.7</v>
      </c>
      <c r="AH335" s="2">
        <v>29067</v>
      </c>
      <c r="AI335" s="2">
        <v>23744.6</v>
      </c>
      <c r="AJ335" s="2">
        <v>24927.1</v>
      </c>
      <c r="AK335" s="2">
        <v>24972.1</v>
      </c>
      <c r="AL335" s="2">
        <v>22415</v>
      </c>
      <c r="AM335" s="2">
        <v>25111</v>
      </c>
      <c r="AN335" s="2">
        <v>23443.7</v>
      </c>
      <c r="AO335" s="2">
        <v>26494.9</v>
      </c>
      <c r="AP335" s="2">
        <v>29678.400000000001</v>
      </c>
      <c r="AQ335" s="2">
        <v>22104.5</v>
      </c>
      <c r="AR335" s="2">
        <v>27337.8</v>
      </c>
      <c r="AS335" s="2">
        <v>24555.8</v>
      </c>
      <c r="AT335" s="2">
        <v>27869.1</v>
      </c>
      <c r="AU335" s="2">
        <v>23233.9</v>
      </c>
      <c r="AV335" s="2">
        <v>27776.2</v>
      </c>
      <c r="AW335" s="10" t="s">
        <v>895</v>
      </c>
      <c r="AX335" s="2">
        <f t="shared" si="851"/>
        <v>28358.264449999999</v>
      </c>
      <c r="AY335" s="2">
        <f t="shared" si="852"/>
        <v>25609.526724999996</v>
      </c>
      <c r="AZ335" s="2">
        <f t="shared" si="853"/>
        <v>26292.25</v>
      </c>
      <c r="BA335" s="2">
        <f t="shared" si="854"/>
        <v>25131.75</v>
      </c>
      <c r="BB335" s="2">
        <f t="shared" si="855"/>
        <v>28468.05</v>
      </c>
      <c r="BC335" s="2">
        <f t="shared" si="856"/>
        <v>23489.25</v>
      </c>
      <c r="BD335" s="2">
        <f t="shared" si="857"/>
        <v>26351.65</v>
      </c>
      <c r="BE335" s="2">
        <f t="shared" si="858"/>
        <v>25356.85</v>
      </c>
      <c r="BF335" s="2">
        <f t="shared" si="859"/>
        <v>25443.9</v>
      </c>
      <c r="BG335" s="2">
        <f t="shared" si="860"/>
        <v>23992.75</v>
      </c>
      <c r="BH335" s="2">
        <f t="shared" si="861"/>
        <v>25996.300000000003</v>
      </c>
      <c r="BI335" s="2">
        <f t="shared" si="862"/>
        <v>25410.15</v>
      </c>
      <c r="BJ335" s="2">
        <f t="shared" si="755"/>
        <v>309900.69117499999</v>
      </c>
    </row>
    <row r="336" spans="1:62" x14ac:dyDescent="0.25">
      <c r="B336" t="s">
        <v>148</v>
      </c>
      <c r="C336" t="s">
        <v>149</v>
      </c>
      <c r="D336" t="s">
        <v>52</v>
      </c>
      <c r="E336" t="s">
        <v>65</v>
      </c>
      <c r="F336" s="2"/>
      <c r="G336" s="2"/>
      <c r="H336" s="2"/>
      <c r="I336" s="2"/>
      <c r="J336" s="2"/>
      <c r="K336" s="2"/>
      <c r="L336" s="2">
        <v>29697.200000000001</v>
      </c>
      <c r="M336" s="2">
        <v>25365.1</v>
      </c>
      <c r="N336" s="2">
        <v>30171.9</v>
      </c>
      <c r="O336" s="2">
        <v>20012</v>
      </c>
      <c r="P336" s="2">
        <v>25887.1</v>
      </c>
      <c r="Q336" s="2">
        <v>26961.200000000001</v>
      </c>
      <c r="R336" s="2">
        <v>25151.599999999999</v>
      </c>
      <c r="S336" s="2">
        <v>20711.8</v>
      </c>
      <c r="T336" s="2">
        <v>24004.799999999999</v>
      </c>
      <c r="U336" s="2">
        <v>9661.1</v>
      </c>
      <c r="V336" s="2">
        <v>2478</v>
      </c>
      <c r="W336" s="2">
        <v>7668.9</v>
      </c>
      <c r="X336" s="2">
        <v>15972.2</v>
      </c>
      <c r="Y336" s="2">
        <v>19158.8</v>
      </c>
      <c r="Z336" s="2">
        <v>19508.7</v>
      </c>
      <c r="AA336" s="2">
        <v>20817.900000000001</v>
      </c>
      <c r="AB336" s="2">
        <v>20762.5</v>
      </c>
      <c r="AC336" s="2">
        <v>21509.1</v>
      </c>
      <c r="AD336" s="2">
        <v>26645.200000000001</v>
      </c>
      <c r="AE336" s="2">
        <v>20341.3</v>
      </c>
      <c r="AF336" s="2">
        <v>24039.4</v>
      </c>
      <c r="AG336" s="2">
        <v>32857.1</v>
      </c>
      <c r="AH336" s="2">
        <v>25660.5</v>
      </c>
      <c r="AI336" s="2">
        <v>30205.7</v>
      </c>
      <c r="AJ336" s="2">
        <v>33157.5</v>
      </c>
      <c r="AK336" s="2">
        <v>31369.8</v>
      </c>
      <c r="AL336" s="2">
        <v>31334.1</v>
      </c>
      <c r="AM336" s="2">
        <v>25992.7</v>
      </c>
      <c r="AN336" s="2">
        <v>27273.5</v>
      </c>
      <c r="AO336" s="2">
        <v>33855.1</v>
      </c>
      <c r="AP336" s="2">
        <v>35466.1</v>
      </c>
      <c r="AQ336" s="2">
        <v>30224.3</v>
      </c>
      <c r="AR336" s="2">
        <v>38848.6</v>
      </c>
      <c r="AS336" s="2">
        <v>38665</v>
      </c>
      <c r="AT336" s="2">
        <v>38840.5</v>
      </c>
      <c r="AU336" s="2">
        <v>36352</v>
      </c>
      <c r="AV336" s="2">
        <v>39197.599999999999</v>
      </c>
      <c r="AW336" s="10" t="s">
        <v>895</v>
      </c>
      <c r="AX336" s="2">
        <f>AVERAGE(AD336,AE336,AP336,AQ336)*1.042</f>
        <v>29352.332450000002</v>
      </c>
      <c r="AY336" s="2">
        <f>AVERAGE(AD336,AE336,AP336,AQ336)*0.941</f>
        <v>26507.240725</v>
      </c>
      <c r="AZ336" s="2">
        <f>AVERAGE(AF336,AR336)</f>
        <v>31444</v>
      </c>
      <c r="BA336" s="2">
        <f t="shared" si="854"/>
        <v>35761.050000000003</v>
      </c>
      <c r="BB336" s="2">
        <f t="shared" si="855"/>
        <v>32250.5</v>
      </c>
      <c r="BC336" s="2">
        <f t="shared" si="856"/>
        <v>33278.85</v>
      </c>
      <c r="BD336" s="2">
        <f t="shared" si="857"/>
        <v>36177.550000000003</v>
      </c>
      <c r="BE336" s="2">
        <f>+AK336</f>
        <v>31369.8</v>
      </c>
      <c r="BF336" s="2">
        <f t="shared" ref="BF336" si="863">+AL336</f>
        <v>31334.1</v>
      </c>
      <c r="BG336" s="2">
        <f t="shared" ref="BG336" si="864">+AM336</f>
        <v>25992.7</v>
      </c>
      <c r="BH336" s="2">
        <f t="shared" ref="BH336" si="865">+AN336</f>
        <v>27273.5</v>
      </c>
      <c r="BI336" s="2">
        <f t="shared" ref="BI336" si="866">+AO336</f>
        <v>33855.1</v>
      </c>
      <c r="BJ336" s="2">
        <f t="shared" si="755"/>
        <v>374596.72317499999</v>
      </c>
    </row>
    <row r="337" spans="2:62" x14ac:dyDescent="0.25">
      <c r="B337" t="s">
        <v>670</v>
      </c>
      <c r="C337" t="s">
        <v>671</v>
      </c>
      <c r="D337" t="s">
        <v>52</v>
      </c>
      <c r="E337" t="s">
        <v>65</v>
      </c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>
        <v>14861.8</v>
      </c>
      <c r="AW337" s="10" t="s">
        <v>910</v>
      </c>
      <c r="AX337" s="2">
        <v>27773</v>
      </c>
      <c r="AY337" s="2">
        <v>27655</v>
      </c>
      <c r="AZ337" s="2">
        <v>28282</v>
      </c>
      <c r="BA337" s="2">
        <v>25214</v>
      </c>
      <c r="BB337" s="2">
        <v>19166</v>
      </c>
      <c r="BC337" s="2">
        <v>15843</v>
      </c>
      <c r="BD337" s="2">
        <v>13881</v>
      </c>
      <c r="BE337" s="2">
        <v>14861</v>
      </c>
      <c r="BF337" s="2">
        <v>26323</v>
      </c>
      <c r="BG337" s="2">
        <v>16909</v>
      </c>
      <c r="BH337" s="2">
        <v>19682</v>
      </c>
      <c r="BI337" s="2">
        <v>27773</v>
      </c>
      <c r="BJ337" s="2">
        <f t="shared" ref="BJ337:BJ400" si="867">SUM(AX337:BI337)</f>
        <v>263362</v>
      </c>
    </row>
    <row r="338" spans="2:62" x14ac:dyDescent="0.25">
      <c r="B338" t="s">
        <v>381</v>
      </c>
      <c r="C338" t="s">
        <v>382</v>
      </c>
      <c r="D338" t="s">
        <v>52</v>
      </c>
      <c r="E338" t="s">
        <v>65</v>
      </c>
      <c r="F338" s="2">
        <v>28815.7</v>
      </c>
      <c r="G338" s="2">
        <v>31665.5</v>
      </c>
      <c r="H338" s="2">
        <v>33895.800000000003</v>
      </c>
      <c r="I338" s="2">
        <v>32259.4</v>
      </c>
      <c r="J338" s="2">
        <v>30307.3</v>
      </c>
      <c r="K338" s="2">
        <v>37280</v>
      </c>
      <c r="L338" s="2">
        <v>32787.699999999997</v>
      </c>
      <c r="M338" s="2">
        <v>32526.3</v>
      </c>
      <c r="N338" s="2">
        <v>32678</v>
      </c>
      <c r="O338" s="2">
        <v>31765.9</v>
      </c>
      <c r="P338" s="2">
        <v>26877</v>
      </c>
      <c r="Q338" s="2">
        <v>31250.6</v>
      </c>
      <c r="R338" s="2">
        <v>27763.8</v>
      </c>
      <c r="S338" s="2">
        <v>32214.9</v>
      </c>
      <c r="T338" s="2">
        <v>25484.3</v>
      </c>
      <c r="U338" s="2">
        <v>25995.4</v>
      </c>
      <c r="V338" s="2">
        <v>28488.400000000001</v>
      </c>
      <c r="W338" s="2">
        <v>35022.300000000003</v>
      </c>
      <c r="X338" s="2">
        <v>29622.5</v>
      </c>
      <c r="Y338" s="2">
        <v>39882.1</v>
      </c>
      <c r="Z338" s="2">
        <v>31768.1</v>
      </c>
      <c r="AA338" s="2">
        <v>29268.1</v>
      </c>
      <c r="AB338" s="2">
        <v>37785</v>
      </c>
      <c r="AC338" s="2">
        <v>32335.3</v>
      </c>
      <c r="AD338" s="2">
        <v>35511.800000000003</v>
      </c>
      <c r="AE338" s="2">
        <v>29611.9</v>
      </c>
      <c r="AF338" s="2">
        <v>31633.8</v>
      </c>
      <c r="AG338" s="2">
        <v>39586.199999999997</v>
      </c>
      <c r="AH338" s="2">
        <v>29896</v>
      </c>
      <c r="AI338" s="2">
        <v>35734.6</v>
      </c>
      <c r="AJ338" s="2">
        <v>33997.1</v>
      </c>
      <c r="AK338" s="2">
        <v>31951.4</v>
      </c>
      <c r="AL338" s="2">
        <v>35573.9</v>
      </c>
      <c r="AM338" s="2">
        <v>27037</v>
      </c>
      <c r="AN338" s="2">
        <v>23438.2</v>
      </c>
      <c r="AO338" s="2">
        <v>28605.7</v>
      </c>
      <c r="AP338" s="2">
        <v>23551.200000000001</v>
      </c>
      <c r="AQ338" s="2">
        <v>23697.599999999999</v>
      </c>
      <c r="AR338" s="2">
        <v>27774.1</v>
      </c>
      <c r="AS338" s="2">
        <v>25742</v>
      </c>
      <c r="AT338" s="2">
        <v>25962.6</v>
      </c>
      <c r="AU338" s="2">
        <v>27231.4</v>
      </c>
      <c r="AV338" s="2">
        <v>24719.200000000001</v>
      </c>
      <c r="AW338" s="10" t="s">
        <v>895</v>
      </c>
      <c r="AX338" s="2">
        <f t="shared" ref="AX338:AX340" si="868">AVERAGE(AD338,AE338,AP338,AQ338)*1.042</f>
        <v>29273.036250000001</v>
      </c>
      <c r="AY338" s="2">
        <f t="shared" ref="AY338:AY340" si="869">AVERAGE(AD338,AE338,AP338,AQ338)*0.941</f>
        <v>26435.630624999998</v>
      </c>
      <c r="AZ338" s="2">
        <f t="shared" ref="AZ338:AZ340" si="870">AVERAGE(AF338,AR338)</f>
        <v>29703.949999999997</v>
      </c>
      <c r="BA338" s="2">
        <f t="shared" ref="BA338:BA340" si="871">AVERAGE(AG338,AS338)</f>
        <v>32664.1</v>
      </c>
      <c r="BB338" s="2">
        <f t="shared" ref="BB338:BB340" si="872">AVERAGE(AH338,AT338)</f>
        <v>27929.3</v>
      </c>
      <c r="BC338" s="2">
        <f t="shared" ref="BC338:BC340" si="873">AVERAGE(AI338,AU338)</f>
        <v>31483</v>
      </c>
      <c r="BD338" s="2">
        <f t="shared" ref="BD338:BD340" si="874">AVERAGE(AJ338,AV338)</f>
        <v>29358.15</v>
      </c>
      <c r="BE338" s="2">
        <f t="shared" ref="BE338:BE340" si="875">AVERAGE(M338,AK338)</f>
        <v>32238.85</v>
      </c>
      <c r="BF338" s="2">
        <f t="shared" ref="BF338:BF340" si="876">AVERAGE(N338,AL338)</f>
        <v>34125.949999999997</v>
      </c>
      <c r="BG338" s="2">
        <f t="shared" ref="BG338:BG340" si="877">AVERAGE(O338,AM338)</f>
        <v>29401.45</v>
      </c>
      <c r="BH338" s="2">
        <f t="shared" ref="BH338:BH340" si="878">AVERAGE(P338,AN338)</f>
        <v>25157.599999999999</v>
      </c>
      <c r="BI338" s="2">
        <f t="shared" ref="BI338:BI340" si="879">AVERAGE(Q338,AO338)</f>
        <v>29928.15</v>
      </c>
      <c r="BJ338" s="2">
        <f t="shared" si="867"/>
        <v>357699.166875</v>
      </c>
    </row>
    <row r="339" spans="2:62" x14ac:dyDescent="0.25">
      <c r="B339" t="s">
        <v>751</v>
      </c>
      <c r="C339" t="s">
        <v>752</v>
      </c>
      <c r="D339" t="s">
        <v>58</v>
      </c>
      <c r="E339" t="s">
        <v>65</v>
      </c>
      <c r="F339" s="2">
        <v>39842.6</v>
      </c>
      <c r="G339" s="2">
        <v>59332</v>
      </c>
      <c r="H339" s="2">
        <v>56005.8</v>
      </c>
      <c r="I339" s="2">
        <v>58385.599999999999</v>
      </c>
      <c r="J339" s="2">
        <v>58605.5</v>
      </c>
      <c r="K339" s="2">
        <v>30201.599999999999</v>
      </c>
      <c r="L339" s="2">
        <v>39291.199999999997</v>
      </c>
      <c r="M339" s="2">
        <v>64739.8</v>
      </c>
      <c r="N339" s="2">
        <v>54496.800000000003</v>
      </c>
      <c r="O339" s="2">
        <v>63592.6</v>
      </c>
      <c r="P339" s="2">
        <v>43691.3</v>
      </c>
      <c r="Q339" s="2">
        <v>49429.599999999999</v>
      </c>
      <c r="R339" s="2">
        <v>69749.600000000006</v>
      </c>
      <c r="S339" s="2">
        <v>37128.9</v>
      </c>
      <c r="T339" s="2">
        <v>49271.8</v>
      </c>
      <c r="U339" s="2">
        <v>47477.9</v>
      </c>
      <c r="V339" s="2">
        <v>45764.4</v>
      </c>
      <c r="W339" s="2">
        <v>27002.1</v>
      </c>
      <c r="X339" s="2">
        <v>74270.2</v>
      </c>
      <c r="Y339" s="2">
        <v>69084.3</v>
      </c>
      <c r="Z339" s="2">
        <v>19262.400000000001</v>
      </c>
      <c r="AA339" s="2">
        <v>58548</v>
      </c>
      <c r="AB339" s="2">
        <v>20497.900000000001</v>
      </c>
      <c r="AC339" s="2">
        <v>93041.4</v>
      </c>
      <c r="AD339" s="2">
        <v>31898.1</v>
      </c>
      <c r="AE339" s="2">
        <v>23580.2</v>
      </c>
      <c r="AF339" s="2">
        <v>23026.5</v>
      </c>
      <c r="AG339" s="2">
        <v>47989.1</v>
      </c>
      <c r="AH339" s="2">
        <v>41655.699999999997</v>
      </c>
      <c r="AI339" s="2">
        <v>41142</v>
      </c>
      <c r="AJ339" s="2">
        <v>51783.4</v>
      </c>
      <c r="AK339" s="2">
        <v>50948.4</v>
      </c>
      <c r="AL339" s="2">
        <v>30329.1</v>
      </c>
      <c r="AM339" s="2">
        <v>33117.1</v>
      </c>
      <c r="AN339" s="2">
        <v>37639.800000000003</v>
      </c>
      <c r="AO339" s="2">
        <v>70073.3</v>
      </c>
      <c r="AP339" s="2">
        <v>62446.3</v>
      </c>
      <c r="AQ339" s="2">
        <v>45398.3</v>
      </c>
      <c r="AR339" s="2">
        <v>43473</v>
      </c>
      <c r="AS339" s="2">
        <v>30153.3</v>
      </c>
      <c r="AT339" s="2">
        <v>8659.5</v>
      </c>
      <c r="AU339" s="2">
        <v>29836.400000000001</v>
      </c>
      <c r="AV339" s="2">
        <v>45043</v>
      </c>
      <c r="AW339" s="10" t="s">
        <v>895</v>
      </c>
      <c r="AX339" s="2">
        <f t="shared" si="868"/>
        <v>42545.615450000005</v>
      </c>
      <c r="AY339" s="2">
        <f t="shared" si="869"/>
        <v>38421.712225000003</v>
      </c>
      <c r="AZ339" s="2">
        <f t="shared" si="870"/>
        <v>33249.75</v>
      </c>
      <c r="BA339" s="2">
        <f t="shared" si="871"/>
        <v>39071.199999999997</v>
      </c>
      <c r="BB339" s="2">
        <f t="shared" si="872"/>
        <v>25157.599999999999</v>
      </c>
      <c r="BC339" s="2">
        <f t="shared" si="873"/>
        <v>35489.199999999997</v>
      </c>
      <c r="BD339" s="2">
        <f t="shared" si="874"/>
        <v>48413.2</v>
      </c>
      <c r="BE339" s="2">
        <f t="shared" si="875"/>
        <v>57844.100000000006</v>
      </c>
      <c r="BF339" s="2">
        <f t="shared" si="876"/>
        <v>42412.95</v>
      </c>
      <c r="BG339" s="2">
        <f t="shared" si="877"/>
        <v>48354.85</v>
      </c>
      <c r="BH339" s="2">
        <f t="shared" si="878"/>
        <v>40665.550000000003</v>
      </c>
      <c r="BI339" s="2">
        <f t="shared" si="879"/>
        <v>59751.45</v>
      </c>
      <c r="BJ339" s="2">
        <f t="shared" si="867"/>
        <v>511377.17767499998</v>
      </c>
    </row>
    <row r="340" spans="2:62" x14ac:dyDescent="0.25">
      <c r="B340" t="s">
        <v>628</v>
      </c>
      <c r="C340" t="s">
        <v>629</v>
      </c>
      <c r="D340" t="s">
        <v>52</v>
      </c>
      <c r="E340" t="s">
        <v>65</v>
      </c>
      <c r="F340" s="2">
        <v>30680</v>
      </c>
      <c r="G340" s="2">
        <v>25126.400000000001</v>
      </c>
      <c r="H340" s="2">
        <v>28558.400000000001</v>
      </c>
      <c r="I340" s="2">
        <v>24887.200000000001</v>
      </c>
      <c r="J340" s="2">
        <v>23723.8</v>
      </c>
      <c r="K340" s="2">
        <v>22705.200000000001</v>
      </c>
      <c r="L340" s="2">
        <v>23102.400000000001</v>
      </c>
      <c r="M340" s="2">
        <v>23272.799999999999</v>
      </c>
      <c r="N340" s="2">
        <v>22917.9</v>
      </c>
      <c r="O340" s="2">
        <v>24465.4</v>
      </c>
      <c r="P340" s="2">
        <v>28541.3</v>
      </c>
      <c r="Q340" s="2">
        <v>29284.1</v>
      </c>
      <c r="R340" s="2">
        <v>30182.1</v>
      </c>
      <c r="S340" s="2">
        <v>27928.1</v>
      </c>
      <c r="T340" s="2">
        <v>26523.1</v>
      </c>
      <c r="U340" s="2">
        <v>26091.200000000001</v>
      </c>
      <c r="V340" s="2">
        <v>26630.9</v>
      </c>
      <c r="W340" s="2">
        <v>23675.9</v>
      </c>
      <c r="X340" s="2">
        <v>21528</v>
      </c>
      <c r="Y340" s="2">
        <v>22571.200000000001</v>
      </c>
      <c r="Z340" s="2">
        <v>22144.2</v>
      </c>
      <c r="AA340" s="2">
        <v>24150</v>
      </c>
      <c r="AB340" s="2">
        <v>24232.2</v>
      </c>
      <c r="AC340" s="2">
        <v>31766.9</v>
      </c>
      <c r="AD340" s="2">
        <v>31471.3</v>
      </c>
      <c r="AE340" s="2">
        <v>27331.9</v>
      </c>
      <c r="AF340" s="2">
        <v>28903.4</v>
      </c>
      <c r="AG340" s="2">
        <v>26397.3</v>
      </c>
      <c r="AH340" s="2">
        <v>26216.5</v>
      </c>
      <c r="AI340" s="2">
        <v>23325.3</v>
      </c>
      <c r="AJ340" s="2">
        <v>24152.3</v>
      </c>
      <c r="AK340" s="2">
        <v>22290.7</v>
      </c>
      <c r="AL340" s="2">
        <v>23565.7</v>
      </c>
      <c r="AM340" s="2">
        <v>26014.2</v>
      </c>
      <c r="AN340" s="2">
        <v>29438.7</v>
      </c>
      <c r="AO340" s="2">
        <v>28290.3</v>
      </c>
      <c r="AP340" s="2">
        <v>31874.400000000001</v>
      </c>
      <c r="AQ340" s="2">
        <v>27415.4</v>
      </c>
      <c r="AR340" s="2">
        <v>27008.400000000001</v>
      </c>
      <c r="AS340" s="2">
        <v>24325.599999999999</v>
      </c>
      <c r="AT340" s="2">
        <v>22016</v>
      </c>
      <c r="AU340" s="2">
        <v>21434.400000000001</v>
      </c>
      <c r="AV340" s="2">
        <v>21778</v>
      </c>
      <c r="AW340" s="10" t="s">
        <v>895</v>
      </c>
      <c r="AX340" s="2">
        <f t="shared" si="868"/>
        <v>30763.226500000001</v>
      </c>
      <c r="AY340" s="2">
        <f t="shared" si="869"/>
        <v>27781.378249999998</v>
      </c>
      <c r="AZ340" s="2">
        <f t="shared" si="870"/>
        <v>27955.9</v>
      </c>
      <c r="BA340" s="2">
        <f t="shared" si="871"/>
        <v>25361.449999999997</v>
      </c>
      <c r="BB340" s="2">
        <f t="shared" si="872"/>
        <v>24116.25</v>
      </c>
      <c r="BC340" s="2">
        <f t="shared" si="873"/>
        <v>22379.85</v>
      </c>
      <c r="BD340" s="2">
        <f t="shared" si="874"/>
        <v>22965.15</v>
      </c>
      <c r="BE340" s="2">
        <f t="shared" si="875"/>
        <v>22781.75</v>
      </c>
      <c r="BF340" s="2">
        <f t="shared" si="876"/>
        <v>23241.800000000003</v>
      </c>
      <c r="BG340" s="2">
        <f t="shared" si="877"/>
        <v>25239.800000000003</v>
      </c>
      <c r="BH340" s="2">
        <f t="shared" si="878"/>
        <v>28990</v>
      </c>
      <c r="BI340" s="2">
        <f t="shared" si="879"/>
        <v>28787.199999999997</v>
      </c>
      <c r="BJ340" s="2">
        <f t="shared" si="867"/>
        <v>310363.75474999996</v>
      </c>
    </row>
    <row r="341" spans="2:62" x14ac:dyDescent="0.25">
      <c r="B341" t="s">
        <v>722</v>
      </c>
      <c r="C341" t="s">
        <v>723</v>
      </c>
      <c r="D341" t="s">
        <v>52</v>
      </c>
      <c r="E341" t="s">
        <v>57</v>
      </c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>
        <v>23620.3</v>
      </c>
      <c r="AK341" s="2">
        <v>24591</v>
      </c>
      <c r="AL341" s="2">
        <v>24929.7</v>
      </c>
      <c r="AM341" s="2">
        <v>24532.6</v>
      </c>
      <c r="AN341" s="2">
        <v>23468.799999999999</v>
      </c>
      <c r="AO341" s="2">
        <v>24719.5</v>
      </c>
      <c r="AP341" s="2">
        <v>22007.9</v>
      </c>
      <c r="AQ341" s="2">
        <v>21714.3</v>
      </c>
      <c r="AR341" s="2">
        <v>21735</v>
      </c>
      <c r="AS341" s="2">
        <v>23268</v>
      </c>
      <c r="AT341" s="2">
        <v>23653.4</v>
      </c>
      <c r="AU341" s="2">
        <v>21212.9</v>
      </c>
      <c r="AV341" s="2">
        <v>23658.799999999999</v>
      </c>
      <c r="AW341" s="10" t="s">
        <v>898</v>
      </c>
      <c r="AX341" s="2">
        <f>AVERAGE($AP341:$AV341)*AX$13</f>
        <v>22895.151311154597</v>
      </c>
      <c r="AY341" s="2">
        <f t="shared" ref="AY341:BI341" si="880">AVERAGE($AP341:$AV341)*AY$13</f>
        <v>20679.491506849314</v>
      </c>
      <c r="AZ341" s="2">
        <f t="shared" si="880"/>
        <v>22895.151311154597</v>
      </c>
      <c r="BA341" s="2">
        <f t="shared" si="880"/>
        <v>22156.598043052836</v>
      </c>
      <c r="BB341" s="2">
        <f t="shared" si="880"/>
        <v>22895.151311154597</v>
      </c>
      <c r="BC341" s="2">
        <f t="shared" si="880"/>
        <v>22156.598043052836</v>
      </c>
      <c r="BD341" s="2">
        <f t="shared" si="880"/>
        <v>22895.151311154597</v>
      </c>
      <c r="BE341" s="2">
        <f t="shared" si="880"/>
        <v>22895.151311154597</v>
      </c>
      <c r="BF341" s="2">
        <f t="shared" si="880"/>
        <v>22156.598043052836</v>
      </c>
      <c r="BG341" s="2">
        <f t="shared" si="880"/>
        <v>22895.151311154597</v>
      </c>
      <c r="BH341" s="2">
        <f t="shared" si="880"/>
        <v>22156.598043052836</v>
      </c>
      <c r="BI341" s="2">
        <f t="shared" si="880"/>
        <v>22895.151311154597</v>
      </c>
      <c r="BJ341" s="2">
        <f t="shared" si="867"/>
        <v>269571.94285714283</v>
      </c>
    </row>
    <row r="342" spans="2:62" x14ac:dyDescent="0.25">
      <c r="B342" t="s">
        <v>480</v>
      </c>
      <c r="C342" t="s">
        <v>481</v>
      </c>
      <c r="D342" t="s">
        <v>64</v>
      </c>
      <c r="E342" t="s">
        <v>53</v>
      </c>
      <c r="F342" s="2">
        <v>2957843.2</v>
      </c>
      <c r="G342" s="2">
        <v>4144294</v>
      </c>
      <c r="H342" s="2">
        <v>4799402.4000000004</v>
      </c>
      <c r="I342" s="2">
        <v>4671695.3</v>
      </c>
      <c r="J342" s="2">
        <v>4739820.8</v>
      </c>
      <c r="K342" s="2">
        <v>4835334.4000000004</v>
      </c>
      <c r="L342" s="2">
        <v>5027676</v>
      </c>
      <c r="M342" s="2">
        <v>5180232.9000000004</v>
      </c>
      <c r="N342" s="2">
        <v>4610445.5999999996</v>
      </c>
      <c r="O342" s="2">
        <v>5399673.7999999998</v>
      </c>
      <c r="P342" s="2">
        <v>5103690.3</v>
      </c>
      <c r="Q342" s="2">
        <v>5680581.2000000002</v>
      </c>
      <c r="R342" s="2">
        <v>5481360.0999999996</v>
      </c>
      <c r="S342" s="2">
        <v>2146894.6</v>
      </c>
      <c r="T342" s="2">
        <v>4587316.8</v>
      </c>
      <c r="U342" s="2">
        <v>4714787.9000000004</v>
      </c>
      <c r="V342" s="2">
        <v>4687911.3</v>
      </c>
      <c r="W342" s="2">
        <v>4383735.0999999996</v>
      </c>
      <c r="X342" s="2">
        <v>4661630.8</v>
      </c>
      <c r="Y342" s="2">
        <v>4703927</v>
      </c>
      <c r="Z342" s="2">
        <v>4398623.8</v>
      </c>
      <c r="AA342" s="2">
        <v>4814901</v>
      </c>
      <c r="AB342" s="2">
        <v>4614865.8</v>
      </c>
      <c r="AC342" s="2">
        <v>4784015.5</v>
      </c>
      <c r="AD342" s="2">
        <v>3248798.7</v>
      </c>
      <c r="AE342" s="2">
        <v>4272371</v>
      </c>
      <c r="AF342" s="2">
        <v>4829371.0999999996</v>
      </c>
      <c r="AG342" s="2">
        <v>5072599</v>
      </c>
      <c r="AH342" s="2">
        <v>5327072.5</v>
      </c>
      <c r="AI342" s="2">
        <v>4815183</v>
      </c>
      <c r="AJ342" s="2">
        <v>5193537.7</v>
      </c>
      <c r="AK342" s="2">
        <v>5139072.5999999996</v>
      </c>
      <c r="AL342" s="2">
        <v>4781529.5999999996</v>
      </c>
      <c r="AM342" s="2">
        <v>4785045.2</v>
      </c>
      <c r="AN342" s="2">
        <v>4711238.7</v>
      </c>
      <c r="AO342" s="2">
        <v>4928191.5</v>
      </c>
      <c r="AP342" s="2">
        <v>4006420.5</v>
      </c>
      <c r="AQ342" s="2">
        <v>3221661.1</v>
      </c>
      <c r="AR342" s="2">
        <v>5020201.8</v>
      </c>
      <c r="AS342" s="2">
        <v>5120650.5999999996</v>
      </c>
      <c r="AT342" s="2">
        <v>5109370.7</v>
      </c>
      <c r="AU342" s="2">
        <v>4773849.8</v>
      </c>
      <c r="AV342" s="2">
        <v>4798121.3</v>
      </c>
      <c r="AW342" s="10" t="s">
        <v>895</v>
      </c>
      <c r="AX342" s="2">
        <f t="shared" ref="AX342" si="881">AVERAGE(AD342,AE342,AP342,AQ342)*1.042</f>
        <v>3842179.9636499998</v>
      </c>
      <c r="AY342" s="2">
        <f t="shared" ref="AY342" si="882">AVERAGE(AD342,AE342,AP342,AQ342)*0.941</f>
        <v>3469761.3683249997</v>
      </c>
      <c r="AZ342" s="2">
        <f t="shared" ref="AZ342" si="883">AVERAGE(AF342,AR342)</f>
        <v>4924786.4499999993</v>
      </c>
      <c r="BA342" s="2">
        <f t="shared" ref="BA342" si="884">AVERAGE(AG342,AS342)</f>
        <v>5096624.8</v>
      </c>
      <c r="BB342" s="2">
        <f t="shared" ref="BB342" si="885">AVERAGE(AH342,AT342)</f>
        <v>5218221.5999999996</v>
      </c>
      <c r="BC342" s="2">
        <f t="shared" ref="BC342" si="886">AVERAGE(AI342,AU342)</f>
        <v>4794516.4000000004</v>
      </c>
      <c r="BD342" s="2">
        <f t="shared" ref="BD342" si="887">AVERAGE(AJ342,AV342)</f>
        <v>4995829.5</v>
      </c>
      <c r="BE342" s="2">
        <f t="shared" ref="BE342" si="888">AVERAGE(M342,AK342)</f>
        <v>5159652.75</v>
      </c>
      <c r="BF342" s="2">
        <f t="shared" ref="BF342" si="889">AVERAGE(N342,AL342)</f>
        <v>4695987.5999999996</v>
      </c>
      <c r="BG342" s="2">
        <f t="shared" ref="BG342" si="890">AVERAGE(O342,AM342)</f>
        <v>5092359.5</v>
      </c>
      <c r="BH342" s="2">
        <f t="shared" ref="BH342" si="891">AVERAGE(P342,AN342)</f>
        <v>4907464.5</v>
      </c>
      <c r="BI342" s="2">
        <f t="shared" ref="BI342" si="892">AVERAGE(Q342,AO342)</f>
        <v>5304386.3499999996</v>
      </c>
      <c r="BJ342" s="2">
        <f t="shared" si="867"/>
        <v>57501770.781975001</v>
      </c>
    </row>
    <row r="343" spans="2:62" x14ac:dyDescent="0.25">
      <c r="B343" t="s">
        <v>371</v>
      </c>
      <c r="C343" t="s">
        <v>372</v>
      </c>
      <c r="D343" t="s">
        <v>340</v>
      </c>
      <c r="E343" t="s">
        <v>74</v>
      </c>
      <c r="F343" s="2">
        <v>35263.800000000003</v>
      </c>
      <c r="G343" s="2">
        <v>36930.400000000001</v>
      </c>
      <c r="H343" s="2">
        <v>36091.5</v>
      </c>
      <c r="I343" s="2">
        <v>34028.800000000003</v>
      </c>
      <c r="J343" s="2">
        <v>28704</v>
      </c>
      <c r="K343" s="2">
        <v>30867.200000000001</v>
      </c>
      <c r="L343" s="2">
        <v>26420.6</v>
      </c>
      <c r="M343" s="2">
        <v>25344.9</v>
      </c>
      <c r="N343" s="2">
        <v>27671.599999999999</v>
      </c>
      <c r="O343" s="2">
        <v>27864.400000000001</v>
      </c>
      <c r="P343" s="2">
        <v>17200.7</v>
      </c>
      <c r="Q343" s="2">
        <v>38586.9</v>
      </c>
      <c r="R343" s="2">
        <v>29030.1</v>
      </c>
      <c r="S343" s="2">
        <v>24872.5</v>
      </c>
      <c r="T343" s="2">
        <v>24306.7</v>
      </c>
      <c r="U343" s="2">
        <v>27613.8</v>
      </c>
      <c r="V343" s="2">
        <v>28664.400000000001</v>
      </c>
      <c r="W343" s="2">
        <v>29166</v>
      </c>
      <c r="X343" s="2">
        <v>23936.9</v>
      </c>
      <c r="Y343" s="2">
        <v>24067.9</v>
      </c>
      <c r="Z343" s="2">
        <v>23343.8</v>
      </c>
      <c r="AA343" s="2">
        <v>23876.3</v>
      </c>
      <c r="AB343" s="2">
        <v>28453.200000000001</v>
      </c>
      <c r="AC343" s="2">
        <v>28426.1</v>
      </c>
      <c r="AD343" s="2">
        <v>20543.400000000001</v>
      </c>
      <c r="AE343" s="2">
        <v>31368.1</v>
      </c>
      <c r="AF343" s="2">
        <v>33649</v>
      </c>
      <c r="AG343" s="2">
        <v>38006.1</v>
      </c>
      <c r="AH343" s="2">
        <v>27316.3</v>
      </c>
      <c r="AI343" s="2">
        <v>11690.4</v>
      </c>
      <c r="AJ343" s="2">
        <v>1241.2</v>
      </c>
      <c r="AK343" s="2">
        <v>0</v>
      </c>
      <c r="AL343" s="2">
        <v>418.4</v>
      </c>
      <c r="AM343" s="2">
        <v>135.69999999999999</v>
      </c>
      <c r="AN343" s="2">
        <v>104.4</v>
      </c>
      <c r="AO343" s="2">
        <v>73</v>
      </c>
      <c r="AP343" s="2">
        <v>52.1</v>
      </c>
      <c r="AQ343" s="2">
        <v>10.4</v>
      </c>
      <c r="AR343" s="2">
        <v>417.2</v>
      </c>
      <c r="AS343" s="2">
        <v>198</v>
      </c>
      <c r="AT343" s="2">
        <v>166.4</v>
      </c>
      <c r="AU343" s="2">
        <v>155.9</v>
      </c>
      <c r="AV343" s="2">
        <v>104</v>
      </c>
      <c r="AW343" s="10" t="s">
        <v>898</v>
      </c>
      <c r="AX343" s="2">
        <f>AVERAGE($AP343:$AV343)*AX$13</f>
        <v>160.73894324853231</v>
      </c>
      <c r="AY343" s="2">
        <f t="shared" ref="AY343:BI343" si="893">AVERAGE($AP343:$AV343)*AY$13</f>
        <v>145.18356164383562</v>
      </c>
      <c r="AZ343" s="2">
        <f t="shared" si="893"/>
        <v>160.73894324853231</v>
      </c>
      <c r="BA343" s="2">
        <f t="shared" si="893"/>
        <v>155.55381604696674</v>
      </c>
      <c r="BB343" s="2">
        <f t="shared" si="893"/>
        <v>160.73894324853231</v>
      </c>
      <c r="BC343" s="2">
        <f t="shared" si="893"/>
        <v>155.55381604696674</v>
      </c>
      <c r="BD343" s="2">
        <f t="shared" si="893"/>
        <v>160.73894324853231</v>
      </c>
      <c r="BE343" s="2">
        <f t="shared" si="893"/>
        <v>160.73894324853231</v>
      </c>
      <c r="BF343" s="2">
        <f t="shared" si="893"/>
        <v>155.55381604696674</v>
      </c>
      <c r="BG343" s="2">
        <f t="shared" si="893"/>
        <v>160.73894324853231</v>
      </c>
      <c r="BH343" s="2">
        <f t="shared" si="893"/>
        <v>155.55381604696674</v>
      </c>
      <c r="BI343" s="2">
        <f t="shared" si="893"/>
        <v>160.73894324853231</v>
      </c>
      <c r="BJ343" s="2">
        <f t="shared" si="867"/>
        <v>1892.5714285714282</v>
      </c>
    </row>
    <row r="344" spans="2:62" x14ac:dyDescent="0.25">
      <c r="B344" t="s">
        <v>429</v>
      </c>
      <c r="C344" t="s">
        <v>430</v>
      </c>
      <c r="D344" t="s">
        <v>58</v>
      </c>
      <c r="E344" t="s">
        <v>65</v>
      </c>
      <c r="F344" s="2">
        <v>117848.6</v>
      </c>
      <c r="G344" s="2">
        <v>133449.20000000001</v>
      </c>
      <c r="H344" s="2">
        <v>77708.800000000003</v>
      </c>
      <c r="I344" s="2">
        <v>81421.600000000006</v>
      </c>
      <c r="J344" s="2">
        <v>44687.4</v>
      </c>
      <c r="K344" s="2">
        <v>24682.1</v>
      </c>
      <c r="L344" s="2">
        <v>22527.200000000001</v>
      </c>
      <c r="M344" s="2">
        <v>17574.599999999999</v>
      </c>
      <c r="N344" s="2">
        <v>19823.7</v>
      </c>
      <c r="O344" s="2">
        <v>27770.400000000001</v>
      </c>
      <c r="P344" s="2">
        <v>45752</v>
      </c>
      <c r="Q344" s="2">
        <v>104014.2</v>
      </c>
      <c r="R344" s="2">
        <v>131032.4</v>
      </c>
      <c r="S344" s="2">
        <v>109693.1</v>
      </c>
      <c r="T344" s="2">
        <v>87372.4</v>
      </c>
      <c r="U344" s="2">
        <v>32050.2</v>
      </c>
      <c r="V344" s="2">
        <v>30909.3</v>
      </c>
      <c r="W344" s="2">
        <v>12897.2</v>
      </c>
      <c r="X344" s="2">
        <v>907.4</v>
      </c>
      <c r="Y344" s="2">
        <v>32198.1</v>
      </c>
      <c r="Z344" s="2">
        <v>281.89999999999998</v>
      </c>
      <c r="AA344" s="2">
        <v>26198.2</v>
      </c>
      <c r="AB344" s="2">
        <v>41152.300000000003</v>
      </c>
      <c r="AC344" s="2">
        <v>63676.5</v>
      </c>
      <c r="AD344" s="2">
        <v>147988.1</v>
      </c>
      <c r="AE344" s="2">
        <v>152075.29999999999</v>
      </c>
      <c r="AF344" s="2">
        <v>80803.5</v>
      </c>
      <c r="AG344" s="2">
        <v>82624.3</v>
      </c>
      <c r="AH344" s="2">
        <v>50128.7</v>
      </c>
      <c r="AI344" s="2">
        <v>38501.9</v>
      </c>
      <c r="AJ344" s="2">
        <v>12684.6</v>
      </c>
      <c r="AK344" s="2">
        <v>6987.3</v>
      </c>
      <c r="AL344" s="2">
        <v>8972.7999999999993</v>
      </c>
      <c r="AM344" s="2">
        <v>14751.7</v>
      </c>
      <c r="AN344" s="2">
        <v>35018</v>
      </c>
      <c r="AO344" s="2">
        <v>97185</v>
      </c>
      <c r="AP344" s="2">
        <v>88215.7</v>
      </c>
      <c r="AQ344" s="2">
        <v>113968.6</v>
      </c>
      <c r="AR344" s="2">
        <v>112250.9</v>
      </c>
      <c r="AS344" s="2">
        <v>39248.1</v>
      </c>
      <c r="AT344" s="2">
        <v>47548.800000000003</v>
      </c>
      <c r="AU344" s="2">
        <v>24208.7</v>
      </c>
      <c r="AV344" s="2">
        <v>11876.8</v>
      </c>
      <c r="AW344" s="10" t="s">
        <v>895</v>
      </c>
      <c r="AX344" s="2">
        <f t="shared" ref="AX344:AX349" si="894">AVERAGE(AD344,AE344,AP344,AQ344)*1.042</f>
        <v>130835.52585000002</v>
      </c>
      <c r="AY344" s="2">
        <f t="shared" ref="AY344:AY349" si="895">AVERAGE(AD344,AE344,AP344,AQ344)*0.941</f>
        <v>118153.77142500001</v>
      </c>
      <c r="AZ344" s="2">
        <f t="shared" ref="AZ344:AZ349" si="896">AVERAGE(AF344,AR344)</f>
        <v>96527.2</v>
      </c>
      <c r="BA344" s="2">
        <f t="shared" ref="BA344:BA349" si="897">AVERAGE(AG344,AS344)</f>
        <v>60936.2</v>
      </c>
      <c r="BB344" s="2">
        <f t="shared" ref="BB344:BB349" si="898">AVERAGE(AH344,AT344)</f>
        <v>48838.75</v>
      </c>
      <c r="BC344" s="2">
        <f t="shared" ref="BC344:BC349" si="899">AVERAGE(AI344,AU344)</f>
        <v>31355.300000000003</v>
      </c>
      <c r="BD344" s="2">
        <f t="shared" ref="BD344:BD349" si="900">AVERAGE(AJ344,AV344)</f>
        <v>12280.7</v>
      </c>
      <c r="BE344" s="2">
        <f t="shared" ref="BE344:BE349" si="901">AVERAGE(M344,AK344)</f>
        <v>12280.949999999999</v>
      </c>
      <c r="BF344" s="2">
        <f t="shared" ref="BF344:BF349" si="902">AVERAGE(N344,AL344)</f>
        <v>14398.25</v>
      </c>
      <c r="BG344" s="2">
        <f t="shared" ref="BG344:BG349" si="903">AVERAGE(O344,AM344)</f>
        <v>21261.050000000003</v>
      </c>
      <c r="BH344" s="2">
        <f t="shared" ref="BH344:BH349" si="904">AVERAGE(P344,AN344)</f>
        <v>40385</v>
      </c>
      <c r="BI344" s="2">
        <f t="shared" ref="BI344:BI349" si="905">AVERAGE(Q344,AO344)</f>
        <v>100599.6</v>
      </c>
      <c r="BJ344" s="2">
        <f t="shared" si="867"/>
        <v>687852.29727500014</v>
      </c>
    </row>
    <row r="345" spans="2:62" x14ac:dyDescent="0.25">
      <c r="B345" t="s">
        <v>282</v>
      </c>
      <c r="C345" t="s">
        <v>283</v>
      </c>
      <c r="D345" t="s">
        <v>58</v>
      </c>
      <c r="E345" t="s">
        <v>65</v>
      </c>
      <c r="F345" s="2">
        <v>104679.5</v>
      </c>
      <c r="G345" s="2">
        <v>84292</v>
      </c>
      <c r="H345" s="2">
        <v>92840.8</v>
      </c>
      <c r="I345" s="2">
        <v>85042.4</v>
      </c>
      <c r="J345" s="2">
        <v>77898.399999999994</v>
      </c>
      <c r="K345" s="2">
        <v>68476.899999999994</v>
      </c>
      <c r="L345" s="2">
        <v>62475.9</v>
      </c>
      <c r="M345" s="2">
        <v>57538.7</v>
      </c>
      <c r="N345" s="2">
        <v>65343.8</v>
      </c>
      <c r="O345" s="2">
        <v>75657.2</v>
      </c>
      <c r="P345" s="2">
        <v>83774.3</v>
      </c>
      <c r="Q345" s="2">
        <v>88061.4</v>
      </c>
      <c r="R345" s="2">
        <v>86714.4</v>
      </c>
      <c r="S345" s="2">
        <v>82498.100000000006</v>
      </c>
      <c r="T345" s="2">
        <v>76316.899999999994</v>
      </c>
      <c r="U345" s="2">
        <v>70919.100000000006</v>
      </c>
      <c r="V345" s="2">
        <v>67477.3</v>
      </c>
      <c r="W345" s="2">
        <v>59826.8</v>
      </c>
      <c r="X345" s="2">
        <v>60191.1</v>
      </c>
      <c r="Y345" s="2">
        <v>57002.9</v>
      </c>
      <c r="Z345" s="2">
        <v>60423</v>
      </c>
      <c r="AA345" s="2">
        <v>68961.899999999994</v>
      </c>
      <c r="AB345" s="2">
        <v>66664.399999999994</v>
      </c>
      <c r="AC345" s="2">
        <v>68753</v>
      </c>
      <c r="AD345" s="2">
        <v>68121.3</v>
      </c>
      <c r="AE345" s="2">
        <v>62090</v>
      </c>
      <c r="AF345" s="2">
        <v>68875.8</v>
      </c>
      <c r="AG345" s="2">
        <v>71499.7</v>
      </c>
      <c r="AH345" s="2">
        <v>74273.8</v>
      </c>
      <c r="AI345" s="2">
        <v>66513.2</v>
      </c>
      <c r="AJ345" s="2">
        <v>67027.7</v>
      </c>
      <c r="AK345" s="2">
        <v>63155</v>
      </c>
      <c r="AL345" s="2">
        <v>72495.199999999997</v>
      </c>
      <c r="AM345" s="2">
        <v>74853.8</v>
      </c>
      <c r="AN345" s="2">
        <v>72565.2</v>
      </c>
      <c r="AO345" s="2">
        <v>74565.8</v>
      </c>
      <c r="AP345" s="2">
        <v>86516.9</v>
      </c>
      <c r="AQ345" s="2">
        <v>79135.3</v>
      </c>
      <c r="AR345" s="2">
        <v>89260</v>
      </c>
      <c r="AS345" s="2">
        <v>86476</v>
      </c>
      <c r="AT345" s="2">
        <v>78413.7</v>
      </c>
      <c r="AU345" s="2">
        <v>65197.599999999999</v>
      </c>
      <c r="AV345" s="2">
        <v>62241.7</v>
      </c>
      <c r="AW345" s="10" t="s">
        <v>895</v>
      </c>
      <c r="AX345" s="2">
        <f t="shared" si="894"/>
        <v>77072.441749999998</v>
      </c>
      <c r="AY345" s="2">
        <f t="shared" si="895"/>
        <v>69601.888374999995</v>
      </c>
      <c r="AZ345" s="2">
        <f t="shared" si="896"/>
        <v>79067.899999999994</v>
      </c>
      <c r="BA345" s="2">
        <f t="shared" si="897"/>
        <v>78987.850000000006</v>
      </c>
      <c r="BB345" s="2">
        <f t="shared" si="898"/>
        <v>76343.75</v>
      </c>
      <c r="BC345" s="2">
        <f t="shared" si="899"/>
        <v>65855.399999999994</v>
      </c>
      <c r="BD345" s="2">
        <f t="shared" si="900"/>
        <v>64634.7</v>
      </c>
      <c r="BE345" s="2">
        <f t="shared" si="901"/>
        <v>60346.85</v>
      </c>
      <c r="BF345" s="2">
        <f t="shared" si="902"/>
        <v>68919.5</v>
      </c>
      <c r="BG345" s="2">
        <f t="shared" si="903"/>
        <v>75255.5</v>
      </c>
      <c r="BH345" s="2">
        <f t="shared" si="904"/>
        <v>78169.75</v>
      </c>
      <c r="BI345" s="2">
        <f t="shared" si="905"/>
        <v>81313.600000000006</v>
      </c>
      <c r="BJ345" s="2">
        <f t="shared" si="867"/>
        <v>875569.13012500003</v>
      </c>
    </row>
    <row r="346" spans="2:62" x14ac:dyDescent="0.25">
      <c r="B346" t="s">
        <v>257</v>
      </c>
      <c r="C346" t="s">
        <v>258</v>
      </c>
      <c r="D346" t="s">
        <v>58</v>
      </c>
      <c r="E346" t="s">
        <v>65</v>
      </c>
      <c r="F346" s="2">
        <v>214439.5</v>
      </c>
      <c r="G346" s="2">
        <v>183123.20000000001</v>
      </c>
      <c r="H346" s="2">
        <v>198754.4</v>
      </c>
      <c r="I346" s="2">
        <v>186313.3</v>
      </c>
      <c r="J346" s="2">
        <v>197998.4</v>
      </c>
      <c r="K346" s="2">
        <v>184309.2</v>
      </c>
      <c r="L346" s="2">
        <v>170718.3</v>
      </c>
      <c r="M346" s="2">
        <v>244708.4</v>
      </c>
      <c r="N346" s="2">
        <v>178837.4</v>
      </c>
      <c r="O346" s="2">
        <v>207275.4</v>
      </c>
      <c r="P346" s="2">
        <v>209064.1</v>
      </c>
      <c r="Q346" s="2">
        <v>222455.6</v>
      </c>
      <c r="R346" s="2">
        <v>225765.1</v>
      </c>
      <c r="S346" s="2">
        <v>211762.8</v>
      </c>
      <c r="T346" s="2">
        <v>209575.7</v>
      </c>
      <c r="U346" s="2">
        <v>192463.8</v>
      </c>
      <c r="V346" s="2">
        <v>178342.9</v>
      </c>
      <c r="W346" s="2">
        <v>180982.7</v>
      </c>
      <c r="X346" s="2">
        <v>163708.5</v>
      </c>
      <c r="Y346" s="2">
        <v>179808</v>
      </c>
      <c r="Z346" s="2">
        <v>169802.9</v>
      </c>
      <c r="AA346" s="2">
        <v>174910.5</v>
      </c>
      <c r="AB346" s="2">
        <v>170290.2</v>
      </c>
      <c r="AC346" s="2">
        <v>174410.7</v>
      </c>
      <c r="AD346" s="2">
        <v>173966.8</v>
      </c>
      <c r="AE346" s="2">
        <v>156690.79999999999</v>
      </c>
      <c r="AF346" s="2">
        <v>156989.29999999999</v>
      </c>
      <c r="AG346" s="2">
        <v>153992.4</v>
      </c>
      <c r="AH346" s="2">
        <v>195614.3</v>
      </c>
      <c r="AI346" s="2">
        <v>177672.6</v>
      </c>
      <c r="AJ346" s="2">
        <v>178007.1</v>
      </c>
      <c r="AK346" s="2">
        <v>178177.6</v>
      </c>
      <c r="AL346" s="2">
        <v>281013.59999999998</v>
      </c>
      <c r="AM346" s="2">
        <v>291325.90000000002</v>
      </c>
      <c r="AN346" s="2">
        <v>341141</v>
      </c>
      <c r="AO346" s="2">
        <v>339025</v>
      </c>
      <c r="AP346" s="2">
        <v>377222.1</v>
      </c>
      <c r="AQ346" s="2">
        <v>327450.59999999998</v>
      </c>
      <c r="AR346" s="2">
        <v>342615.4</v>
      </c>
      <c r="AS346" s="2">
        <v>324771.20000000001</v>
      </c>
      <c r="AT346" s="2">
        <v>301299.7</v>
      </c>
      <c r="AU346" s="2">
        <v>284460.79999999999</v>
      </c>
      <c r="AV346" s="2">
        <v>243489.6</v>
      </c>
      <c r="AW346" s="10" t="s">
        <v>895</v>
      </c>
      <c r="AX346" s="2">
        <f t="shared" si="894"/>
        <v>269703.54314999998</v>
      </c>
      <c r="AY346" s="2">
        <f t="shared" si="895"/>
        <v>243561.45307499997</v>
      </c>
      <c r="AZ346" s="2">
        <f t="shared" si="896"/>
        <v>249802.35</v>
      </c>
      <c r="BA346" s="2">
        <f t="shared" si="897"/>
        <v>239381.8</v>
      </c>
      <c r="BB346" s="2">
        <f t="shared" si="898"/>
        <v>248457</v>
      </c>
      <c r="BC346" s="2">
        <f t="shared" si="899"/>
        <v>231066.7</v>
      </c>
      <c r="BD346" s="2">
        <f t="shared" si="900"/>
        <v>210748.35</v>
      </c>
      <c r="BE346" s="2">
        <f t="shared" si="901"/>
        <v>211443</v>
      </c>
      <c r="BF346" s="2">
        <f t="shared" si="902"/>
        <v>229925.5</v>
      </c>
      <c r="BG346" s="2">
        <f t="shared" si="903"/>
        <v>249300.65000000002</v>
      </c>
      <c r="BH346" s="2">
        <f t="shared" si="904"/>
        <v>275102.55</v>
      </c>
      <c r="BI346" s="2">
        <f t="shared" si="905"/>
        <v>280740.3</v>
      </c>
      <c r="BJ346" s="2">
        <f t="shared" si="867"/>
        <v>2939233.1962249996</v>
      </c>
    </row>
    <row r="347" spans="2:62" x14ac:dyDescent="0.25">
      <c r="B347" t="s">
        <v>445</v>
      </c>
      <c r="C347" t="s">
        <v>446</v>
      </c>
      <c r="D347" t="s">
        <v>58</v>
      </c>
      <c r="E347" t="s">
        <v>65</v>
      </c>
      <c r="F347" s="2">
        <v>47407.4</v>
      </c>
      <c r="G347" s="2">
        <v>48771.1</v>
      </c>
      <c r="H347" s="2">
        <v>59908.9</v>
      </c>
      <c r="I347" s="2">
        <v>52937.7</v>
      </c>
      <c r="J347" s="2">
        <v>46578.6</v>
      </c>
      <c r="K347" s="2">
        <v>44075.199999999997</v>
      </c>
      <c r="L347" s="2">
        <v>48713.4</v>
      </c>
      <c r="M347" s="2">
        <v>50137.2</v>
      </c>
      <c r="N347" s="2">
        <v>42784.5</v>
      </c>
      <c r="O347" s="2">
        <v>46945.4</v>
      </c>
      <c r="P347" s="2">
        <v>44891.7</v>
      </c>
      <c r="Q347" s="2">
        <v>44087.199999999997</v>
      </c>
      <c r="R347" s="2">
        <v>46869.2</v>
      </c>
      <c r="S347" s="2">
        <v>49690.3</v>
      </c>
      <c r="T347" s="2">
        <v>33115.599999999999</v>
      </c>
      <c r="U347" s="2">
        <v>3940.1</v>
      </c>
      <c r="V347" s="2">
        <v>14174.6</v>
      </c>
      <c r="W347" s="2">
        <v>23714.1</v>
      </c>
      <c r="X347" s="2">
        <v>33914.400000000001</v>
      </c>
      <c r="Y347" s="2">
        <v>27540</v>
      </c>
      <c r="Z347" s="2">
        <v>22152.9</v>
      </c>
      <c r="AA347" s="2">
        <v>23285.8</v>
      </c>
      <c r="AB347" s="2">
        <v>22980.400000000001</v>
      </c>
      <c r="AC347" s="2">
        <v>21631.7</v>
      </c>
      <c r="AD347" s="2">
        <v>25522.400000000001</v>
      </c>
      <c r="AE347" s="2">
        <v>23993.9</v>
      </c>
      <c r="AF347" s="2">
        <v>34402.800000000003</v>
      </c>
      <c r="AG347" s="2">
        <v>40385.1</v>
      </c>
      <c r="AH347" s="2">
        <v>40830.400000000001</v>
      </c>
      <c r="AI347" s="2">
        <v>40106.300000000003</v>
      </c>
      <c r="AJ347" s="2">
        <v>43889.599999999999</v>
      </c>
      <c r="AK347" s="2">
        <v>44079</v>
      </c>
      <c r="AL347" s="2">
        <v>39981.5</v>
      </c>
      <c r="AM347" s="2">
        <v>42450.1</v>
      </c>
      <c r="AN347" s="2">
        <v>40176.400000000001</v>
      </c>
      <c r="AO347" s="2">
        <v>39870.5</v>
      </c>
      <c r="AP347" s="2">
        <v>39522.9</v>
      </c>
      <c r="AQ347" s="2">
        <v>37824.6</v>
      </c>
      <c r="AR347" s="2">
        <v>47392.800000000003</v>
      </c>
      <c r="AS347" s="2">
        <v>46440.2</v>
      </c>
      <c r="AT347" s="2">
        <v>45908.2</v>
      </c>
      <c r="AU347" s="2">
        <v>40437.9</v>
      </c>
      <c r="AV347" s="2">
        <v>44936.9</v>
      </c>
      <c r="AW347" s="10" t="s">
        <v>895</v>
      </c>
      <c r="AX347" s="2">
        <f t="shared" si="894"/>
        <v>33048.019900000007</v>
      </c>
      <c r="AY347" s="2">
        <f t="shared" si="895"/>
        <v>29844.708950000004</v>
      </c>
      <c r="AZ347" s="2">
        <f t="shared" si="896"/>
        <v>40897.800000000003</v>
      </c>
      <c r="BA347" s="2">
        <f t="shared" si="897"/>
        <v>43412.649999999994</v>
      </c>
      <c r="BB347" s="2">
        <f t="shared" si="898"/>
        <v>43369.3</v>
      </c>
      <c r="BC347" s="2">
        <f t="shared" si="899"/>
        <v>40272.100000000006</v>
      </c>
      <c r="BD347" s="2">
        <f t="shared" si="900"/>
        <v>44413.25</v>
      </c>
      <c r="BE347" s="2">
        <f t="shared" si="901"/>
        <v>47108.1</v>
      </c>
      <c r="BF347" s="2">
        <f t="shared" si="902"/>
        <v>41383</v>
      </c>
      <c r="BG347" s="2">
        <f t="shared" si="903"/>
        <v>44697.75</v>
      </c>
      <c r="BH347" s="2">
        <f t="shared" si="904"/>
        <v>42534.05</v>
      </c>
      <c r="BI347" s="2">
        <f t="shared" si="905"/>
        <v>41978.85</v>
      </c>
      <c r="BJ347" s="2">
        <f t="shared" si="867"/>
        <v>492959.57884999999</v>
      </c>
    </row>
    <row r="348" spans="2:62" x14ac:dyDescent="0.25">
      <c r="B348" t="s">
        <v>536</v>
      </c>
      <c r="C348" t="s">
        <v>537</v>
      </c>
      <c r="D348" t="s">
        <v>58</v>
      </c>
      <c r="E348" t="s">
        <v>65</v>
      </c>
      <c r="F348" s="2">
        <v>55174.7</v>
      </c>
      <c r="G348" s="2">
        <v>59800</v>
      </c>
      <c r="H348" s="2">
        <v>69413.899999999994</v>
      </c>
      <c r="I348" s="2">
        <v>66622.399999999994</v>
      </c>
      <c r="J348" s="2">
        <v>70521.7</v>
      </c>
      <c r="K348" s="2">
        <v>72300.800000000003</v>
      </c>
      <c r="L348" s="2">
        <v>65291.199999999997</v>
      </c>
      <c r="M348" s="2">
        <v>60128.2</v>
      </c>
      <c r="N348" s="2">
        <v>73745.7</v>
      </c>
      <c r="O348" s="2">
        <v>53751.9</v>
      </c>
      <c r="P348" s="2">
        <v>65792.399999999994</v>
      </c>
      <c r="Q348" s="2">
        <v>73096</v>
      </c>
      <c r="R348" s="2">
        <v>55467.7</v>
      </c>
      <c r="S348" s="2">
        <v>55123.8</v>
      </c>
      <c r="T348" s="2">
        <v>69259.100000000006</v>
      </c>
      <c r="U348" s="2">
        <v>37269</v>
      </c>
      <c r="V348" s="2">
        <v>38749.5</v>
      </c>
      <c r="W348" s="2">
        <v>60035</v>
      </c>
      <c r="X348" s="2">
        <v>65375.3</v>
      </c>
      <c r="Y348" s="2">
        <v>56701.7</v>
      </c>
      <c r="Z348" s="2">
        <v>60532.5</v>
      </c>
      <c r="AA348" s="2">
        <v>54716.1</v>
      </c>
      <c r="AB348" s="2">
        <v>59524.5</v>
      </c>
      <c r="AC348" s="2">
        <v>57243.9</v>
      </c>
      <c r="AD348" s="2">
        <v>55617.4</v>
      </c>
      <c r="AE348" s="2">
        <v>50721.3</v>
      </c>
      <c r="AF348" s="2">
        <v>36239.800000000003</v>
      </c>
      <c r="AG348" s="2">
        <v>41664</v>
      </c>
      <c r="AH348" s="2">
        <v>48451.1</v>
      </c>
      <c r="AI348" s="2">
        <v>38492.300000000003</v>
      </c>
      <c r="AJ348" s="2">
        <v>30630.799999999999</v>
      </c>
      <c r="AK348" s="2">
        <v>30384.400000000001</v>
      </c>
      <c r="AL348" s="2">
        <v>44573.2</v>
      </c>
      <c r="AM348" s="2">
        <v>44173.5</v>
      </c>
      <c r="AN348" s="2">
        <v>37952.800000000003</v>
      </c>
      <c r="AO348" s="2">
        <v>41796.199999999997</v>
      </c>
      <c r="AP348" s="2">
        <v>32426.6</v>
      </c>
      <c r="AQ348" s="2">
        <v>32049.4</v>
      </c>
      <c r="AR348" s="2">
        <v>29138</v>
      </c>
      <c r="AS348" s="2">
        <v>32677.200000000001</v>
      </c>
      <c r="AT348" s="2">
        <v>31738.5</v>
      </c>
      <c r="AU348" s="2">
        <v>31860.2</v>
      </c>
      <c r="AV348" s="2">
        <v>45357.4</v>
      </c>
      <c r="AW348" s="10" t="s">
        <v>895</v>
      </c>
      <c r="AX348" s="2">
        <f t="shared" si="894"/>
        <v>44497.229350000001</v>
      </c>
      <c r="AY348" s="2">
        <f t="shared" si="895"/>
        <v>40184.158175000004</v>
      </c>
      <c r="AZ348" s="2">
        <f t="shared" si="896"/>
        <v>32688.9</v>
      </c>
      <c r="BA348" s="2">
        <f t="shared" si="897"/>
        <v>37170.6</v>
      </c>
      <c r="BB348" s="2">
        <f t="shared" si="898"/>
        <v>40094.800000000003</v>
      </c>
      <c r="BC348" s="2">
        <f t="shared" si="899"/>
        <v>35176.25</v>
      </c>
      <c r="BD348" s="2">
        <f t="shared" si="900"/>
        <v>37994.1</v>
      </c>
      <c r="BE348" s="2">
        <f t="shared" si="901"/>
        <v>45256.3</v>
      </c>
      <c r="BF348" s="2">
        <f t="shared" si="902"/>
        <v>59159.45</v>
      </c>
      <c r="BG348" s="2">
        <f t="shared" si="903"/>
        <v>48962.7</v>
      </c>
      <c r="BH348" s="2">
        <f t="shared" si="904"/>
        <v>51872.6</v>
      </c>
      <c r="BI348" s="2">
        <f t="shared" si="905"/>
        <v>57446.1</v>
      </c>
      <c r="BJ348" s="2">
        <f t="shared" si="867"/>
        <v>530503.18752499996</v>
      </c>
    </row>
    <row r="349" spans="2:62" x14ac:dyDescent="0.25">
      <c r="B349" t="s">
        <v>152</v>
      </c>
      <c r="C349" t="s">
        <v>153</v>
      </c>
      <c r="D349" t="s">
        <v>58</v>
      </c>
      <c r="E349" t="s">
        <v>53</v>
      </c>
      <c r="F349" s="2">
        <v>79560</v>
      </c>
      <c r="G349" s="2">
        <v>82160</v>
      </c>
      <c r="H349" s="2">
        <v>89042.4</v>
      </c>
      <c r="I349" s="2">
        <v>109467.6</v>
      </c>
      <c r="J349" s="2">
        <v>84076</v>
      </c>
      <c r="K349" s="2">
        <v>78392.7</v>
      </c>
      <c r="L349" s="2">
        <v>100344.7</v>
      </c>
      <c r="M349" s="2">
        <v>85672.1</v>
      </c>
      <c r="N349" s="2">
        <v>79067</v>
      </c>
      <c r="O349" s="2">
        <v>71568.899999999994</v>
      </c>
      <c r="P349" s="2">
        <v>66094.899999999994</v>
      </c>
      <c r="Q349" s="2">
        <v>45815</v>
      </c>
      <c r="R349" s="2">
        <v>61309.1</v>
      </c>
      <c r="S349" s="2">
        <v>50018.1</v>
      </c>
      <c r="T349" s="2">
        <v>103820.3</v>
      </c>
      <c r="U349" s="2">
        <v>66930.7</v>
      </c>
      <c r="V349" s="2">
        <v>47355.9</v>
      </c>
      <c r="W349" s="2">
        <v>49223.9</v>
      </c>
      <c r="X349" s="2">
        <v>60625.7</v>
      </c>
      <c r="Y349" s="2">
        <v>24234.9</v>
      </c>
      <c r="Z349" s="2">
        <v>68001.2</v>
      </c>
      <c r="AA349" s="2">
        <v>59768.800000000003</v>
      </c>
      <c r="AB349" s="2">
        <v>46510</v>
      </c>
      <c r="AC349" s="2">
        <v>94868.2</v>
      </c>
      <c r="AD349" s="2">
        <v>44538.7</v>
      </c>
      <c r="AE349" s="2">
        <v>48431.1</v>
      </c>
      <c r="AF349" s="2">
        <v>55542.5</v>
      </c>
      <c r="AG349" s="2">
        <v>72043.8</v>
      </c>
      <c r="AH349" s="2">
        <v>38688</v>
      </c>
      <c r="AI349" s="2">
        <v>64520.7</v>
      </c>
      <c r="AJ349" s="2">
        <v>44724</v>
      </c>
      <c r="AK349" s="2">
        <v>64696.7</v>
      </c>
      <c r="AL349" s="2">
        <v>50432.800000000003</v>
      </c>
      <c r="AM349" s="2">
        <v>58904.3</v>
      </c>
      <c r="AN349" s="2">
        <v>53620.6</v>
      </c>
      <c r="AO349" s="2">
        <v>60663.199999999997</v>
      </c>
      <c r="AP349" s="2">
        <v>72683.399999999994</v>
      </c>
      <c r="AQ349" s="2">
        <v>61970.8</v>
      </c>
      <c r="AR349" s="2">
        <v>104977.60000000001</v>
      </c>
      <c r="AS349" s="2">
        <v>54703.7</v>
      </c>
      <c r="AT349" s="2">
        <v>74133.8</v>
      </c>
      <c r="AU349" s="2">
        <v>116785.4</v>
      </c>
      <c r="AV349" s="2">
        <v>63088.5</v>
      </c>
      <c r="AW349" s="10" t="s">
        <v>895</v>
      </c>
      <c r="AX349" s="2">
        <f t="shared" si="894"/>
        <v>59296.052000000003</v>
      </c>
      <c r="AY349" s="2">
        <f t="shared" si="895"/>
        <v>53548.545999999995</v>
      </c>
      <c r="AZ349" s="2">
        <f t="shared" si="896"/>
        <v>80260.05</v>
      </c>
      <c r="BA349" s="2">
        <f t="shared" si="897"/>
        <v>63373.75</v>
      </c>
      <c r="BB349" s="2">
        <f t="shared" si="898"/>
        <v>56410.9</v>
      </c>
      <c r="BC349" s="2">
        <f t="shared" si="899"/>
        <v>90653.049999999988</v>
      </c>
      <c r="BD349" s="2">
        <f t="shared" si="900"/>
        <v>53906.25</v>
      </c>
      <c r="BE349" s="2">
        <f t="shared" si="901"/>
        <v>75184.399999999994</v>
      </c>
      <c r="BF349" s="2">
        <f t="shared" si="902"/>
        <v>64749.9</v>
      </c>
      <c r="BG349" s="2">
        <f t="shared" si="903"/>
        <v>65236.6</v>
      </c>
      <c r="BH349" s="2">
        <f t="shared" si="904"/>
        <v>59857.75</v>
      </c>
      <c r="BI349" s="2">
        <f t="shared" si="905"/>
        <v>53239.1</v>
      </c>
      <c r="BJ349" s="2">
        <f t="shared" si="867"/>
        <v>775716.348</v>
      </c>
    </row>
    <row r="350" spans="2:62" x14ac:dyDescent="0.25">
      <c r="B350" t="s">
        <v>349</v>
      </c>
      <c r="C350" t="s">
        <v>350</v>
      </c>
      <c r="D350" t="s">
        <v>52</v>
      </c>
      <c r="E350" t="s">
        <v>65</v>
      </c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>
        <v>21600.7</v>
      </c>
      <c r="AK350" s="2">
        <v>21631.8</v>
      </c>
      <c r="AL350" s="2">
        <v>20607.400000000001</v>
      </c>
      <c r="AM350" s="2">
        <v>19443.7</v>
      </c>
      <c r="AN350" s="2">
        <v>24719.1</v>
      </c>
      <c r="AO350" s="2">
        <v>24771.3</v>
      </c>
      <c r="AP350" s="2">
        <v>26185.5</v>
      </c>
      <c r="AQ350" s="2">
        <v>26643.9</v>
      </c>
      <c r="AR350" s="2">
        <v>22757.3</v>
      </c>
      <c r="AS350" s="2">
        <v>28423.200000000001</v>
      </c>
      <c r="AT350" s="2">
        <v>23190.5</v>
      </c>
      <c r="AU350" s="2">
        <v>21756.3</v>
      </c>
      <c r="AV350" s="2">
        <v>23834.7</v>
      </c>
      <c r="AW350" s="10" t="s">
        <v>896</v>
      </c>
      <c r="AX350" s="2">
        <f>+AP350</f>
        <v>26185.5</v>
      </c>
      <c r="AY350" s="2">
        <f t="shared" ref="AY350" si="906">+AQ350</f>
        <v>26643.9</v>
      </c>
      <c r="AZ350" s="2">
        <f t="shared" ref="AZ350" si="907">+AR350</f>
        <v>22757.3</v>
      </c>
      <c r="BA350" s="2">
        <f t="shared" ref="BA350" si="908">+AS350</f>
        <v>28423.200000000001</v>
      </c>
      <c r="BB350" s="2">
        <f t="shared" ref="BB350" si="909">+AT350</f>
        <v>23190.5</v>
      </c>
      <c r="BC350" s="2">
        <f t="shared" ref="BC350" si="910">+AU350</f>
        <v>21756.3</v>
      </c>
      <c r="BD350" s="2">
        <f t="shared" ref="BD350" si="911">+AV350</f>
        <v>23834.7</v>
      </c>
      <c r="BE350" s="2">
        <f>+AK350</f>
        <v>21631.8</v>
      </c>
      <c r="BF350" s="2">
        <f t="shared" ref="BF350" si="912">+AL350</f>
        <v>20607.400000000001</v>
      </c>
      <c r="BG350" s="2">
        <f t="shared" ref="BG350" si="913">+AM350</f>
        <v>19443.7</v>
      </c>
      <c r="BH350" s="2">
        <f t="shared" ref="BH350" si="914">+AN350</f>
        <v>24719.1</v>
      </c>
      <c r="BI350" s="2">
        <f t="shared" ref="BI350" si="915">+AO350</f>
        <v>24771.3</v>
      </c>
      <c r="BJ350" s="2">
        <f t="shared" si="867"/>
        <v>283964.7</v>
      </c>
    </row>
    <row r="351" spans="2:62" x14ac:dyDescent="0.25">
      <c r="B351" t="s">
        <v>614</v>
      </c>
      <c r="C351" t="s">
        <v>615</v>
      </c>
      <c r="D351" t="s">
        <v>58</v>
      </c>
      <c r="E351" t="s">
        <v>57</v>
      </c>
      <c r="F351" s="2">
        <v>27399.599999999999</v>
      </c>
      <c r="G351" s="2">
        <v>27701</v>
      </c>
      <c r="H351" s="2">
        <v>28960.6</v>
      </c>
      <c r="I351" s="2">
        <v>32271.3</v>
      </c>
      <c r="J351" s="2">
        <v>27689.4</v>
      </c>
      <c r="K351" s="2">
        <v>28842.6</v>
      </c>
      <c r="L351" s="2">
        <v>32645.599999999999</v>
      </c>
      <c r="M351" s="2">
        <v>32562.5</v>
      </c>
      <c r="N351" s="2">
        <v>29756.799999999999</v>
      </c>
      <c r="O351" s="2">
        <v>51672.800000000003</v>
      </c>
      <c r="P351" s="2">
        <v>37516.699999999997</v>
      </c>
      <c r="Q351" s="2">
        <v>43942</v>
      </c>
      <c r="R351" s="2">
        <v>45306.2</v>
      </c>
      <c r="S351" s="2">
        <v>42169.7</v>
      </c>
      <c r="T351" s="2">
        <v>37620</v>
      </c>
      <c r="U351" s="2">
        <v>41605.300000000003</v>
      </c>
      <c r="V351" s="2">
        <v>40901.300000000003</v>
      </c>
      <c r="W351" s="2">
        <v>42950.7</v>
      </c>
      <c r="X351" s="2">
        <v>44429.9</v>
      </c>
      <c r="Y351" s="2">
        <v>42265.599999999999</v>
      </c>
      <c r="Z351" s="2">
        <v>42534.400000000001</v>
      </c>
      <c r="AA351" s="2">
        <v>41273.599999999999</v>
      </c>
      <c r="AB351" s="2">
        <v>44047.3</v>
      </c>
      <c r="AC351" s="2">
        <v>48947.8</v>
      </c>
      <c r="AD351" s="2">
        <v>42918.8</v>
      </c>
      <c r="AE351" s="2">
        <v>46160</v>
      </c>
      <c r="AF351" s="2">
        <v>48832.9</v>
      </c>
      <c r="AG351" s="2">
        <v>58356.3</v>
      </c>
      <c r="AH351" s="2">
        <v>46342.400000000001</v>
      </c>
      <c r="AI351" s="2">
        <v>52985.7</v>
      </c>
      <c r="AJ351" s="2">
        <v>48739.4</v>
      </c>
      <c r="AK351" s="2">
        <v>48091.7</v>
      </c>
      <c r="AL351" s="2">
        <v>49015.9</v>
      </c>
      <c r="AM351" s="2">
        <v>47800.6</v>
      </c>
      <c r="AN351" s="2">
        <v>47446.2</v>
      </c>
      <c r="AO351" s="2">
        <v>49968</v>
      </c>
      <c r="AP351" s="2">
        <v>45712.4</v>
      </c>
      <c r="AQ351" s="2">
        <v>44003.8</v>
      </c>
      <c r="AR351" s="2">
        <v>50252.800000000003</v>
      </c>
      <c r="AS351" s="2">
        <v>52034.9</v>
      </c>
      <c r="AT351" s="2">
        <v>49796.5</v>
      </c>
      <c r="AU351" s="2">
        <v>53446.400000000001</v>
      </c>
      <c r="AV351" s="2">
        <v>53830.5</v>
      </c>
      <c r="AW351" s="10" t="s">
        <v>895</v>
      </c>
      <c r="AX351" s="2">
        <f t="shared" ref="AX351:AX352" si="916">AVERAGE(AD351,AE351,AP351,AQ351)*1.042</f>
        <v>46576.097500000003</v>
      </c>
      <c r="AY351" s="2">
        <f t="shared" ref="AY351:AY352" si="917">AVERAGE(AD351,AE351,AP351,AQ351)*0.941</f>
        <v>42061.52375</v>
      </c>
      <c r="AZ351" s="2">
        <f t="shared" ref="AZ351:AZ352" si="918">AVERAGE(AF351,AR351)</f>
        <v>49542.850000000006</v>
      </c>
      <c r="BA351" s="2">
        <f t="shared" ref="BA351:BA352" si="919">AVERAGE(AG351,AS351)</f>
        <v>55195.600000000006</v>
      </c>
      <c r="BB351" s="2">
        <f t="shared" ref="BB351:BB352" si="920">AVERAGE(AH351,AT351)</f>
        <v>48069.45</v>
      </c>
      <c r="BC351" s="2">
        <f t="shared" ref="BC351:BC352" si="921">AVERAGE(AI351,AU351)</f>
        <v>53216.05</v>
      </c>
      <c r="BD351" s="2">
        <f t="shared" ref="BD351:BD352" si="922">AVERAGE(AJ351,AV351)</f>
        <v>51284.95</v>
      </c>
      <c r="BE351" s="2">
        <f t="shared" ref="BE351:BE352" si="923">AVERAGE(M351,AK351)</f>
        <v>40327.1</v>
      </c>
      <c r="BF351" s="2">
        <f t="shared" ref="BF351:BF352" si="924">AVERAGE(N351,AL351)</f>
        <v>39386.35</v>
      </c>
      <c r="BG351" s="2">
        <f t="shared" ref="BG351:BG352" si="925">AVERAGE(O351,AM351)</f>
        <v>49736.7</v>
      </c>
      <c r="BH351" s="2">
        <f t="shared" ref="BH351:BH352" si="926">AVERAGE(P351,AN351)</f>
        <v>42481.45</v>
      </c>
      <c r="BI351" s="2">
        <f t="shared" ref="BI351:BI352" si="927">AVERAGE(Q351,AO351)</f>
        <v>46955</v>
      </c>
      <c r="BJ351" s="2">
        <f t="shared" si="867"/>
        <v>564833.12124999997</v>
      </c>
    </row>
    <row r="352" spans="2:62" x14ac:dyDescent="0.25">
      <c r="B352" t="s">
        <v>453</v>
      </c>
      <c r="C352" t="s">
        <v>454</v>
      </c>
      <c r="D352" t="s">
        <v>52</v>
      </c>
      <c r="E352" t="s">
        <v>65</v>
      </c>
      <c r="F352" s="2">
        <v>31048.5</v>
      </c>
      <c r="G352" s="2">
        <v>44749.599999999999</v>
      </c>
      <c r="H352" s="2">
        <v>35498.199999999997</v>
      </c>
      <c r="I352" s="2">
        <v>39587.1</v>
      </c>
      <c r="J352" s="2">
        <v>32488.400000000001</v>
      </c>
      <c r="K352" s="2">
        <v>34497.1</v>
      </c>
      <c r="L352" s="2">
        <v>27410.5</v>
      </c>
      <c r="M352" s="2">
        <v>31146.6</v>
      </c>
      <c r="N352" s="2">
        <v>29466.400000000001</v>
      </c>
      <c r="O352" s="2">
        <v>34462.300000000003</v>
      </c>
      <c r="P352" s="2">
        <v>37678.400000000001</v>
      </c>
      <c r="Q352" s="2">
        <v>48198.9</v>
      </c>
      <c r="R352" s="2">
        <v>47089.599999999999</v>
      </c>
      <c r="S352" s="2">
        <v>41687.300000000003</v>
      </c>
      <c r="T352" s="2">
        <v>46603.6</v>
      </c>
      <c r="U352" s="2">
        <v>34158.400000000001</v>
      </c>
      <c r="V352" s="2">
        <v>35620.699999999997</v>
      </c>
      <c r="W352" s="2">
        <v>32031.1</v>
      </c>
      <c r="X352" s="2">
        <v>30750</v>
      </c>
      <c r="Y352" s="2">
        <v>28024.5</v>
      </c>
      <c r="Z352" s="2">
        <v>26891.7</v>
      </c>
      <c r="AA352" s="2">
        <v>29914.5</v>
      </c>
      <c r="AB352" s="2">
        <v>25833.599999999999</v>
      </c>
      <c r="AC352" s="2">
        <v>33422.400000000001</v>
      </c>
      <c r="AD352" s="2">
        <v>39592.800000000003</v>
      </c>
      <c r="AE352" s="2">
        <v>35578.6</v>
      </c>
      <c r="AF352" s="2">
        <v>37571</v>
      </c>
      <c r="AG352" s="2">
        <v>33327.5</v>
      </c>
      <c r="AH352" s="2">
        <v>32074.400000000001</v>
      </c>
      <c r="AI352" s="2">
        <v>31378.6</v>
      </c>
      <c r="AJ352" s="2">
        <v>21798.5</v>
      </c>
      <c r="AK352" s="2">
        <v>22092</v>
      </c>
      <c r="AL352" s="2">
        <v>21986.9</v>
      </c>
      <c r="AM352" s="2">
        <v>21923.7</v>
      </c>
      <c r="AN352" s="2">
        <v>25949.200000000001</v>
      </c>
      <c r="AO352" s="2">
        <v>39086.699999999997</v>
      </c>
      <c r="AP352" s="2">
        <v>29638.2</v>
      </c>
      <c r="AQ352" s="2">
        <v>41582.400000000001</v>
      </c>
      <c r="AR352" s="2">
        <v>34933.5</v>
      </c>
      <c r="AS352" s="2">
        <v>29379</v>
      </c>
      <c r="AT352" s="2">
        <v>27321.4</v>
      </c>
      <c r="AU352" s="2">
        <v>25302.7</v>
      </c>
      <c r="AV352" s="2">
        <v>21673.3</v>
      </c>
      <c r="AW352" s="10" t="s">
        <v>895</v>
      </c>
      <c r="AX352" s="2">
        <f t="shared" si="916"/>
        <v>38135.116000000002</v>
      </c>
      <c r="AY352" s="2">
        <f t="shared" si="917"/>
        <v>34438.718000000001</v>
      </c>
      <c r="AZ352" s="2">
        <f t="shared" si="918"/>
        <v>36252.25</v>
      </c>
      <c r="BA352" s="2">
        <f t="shared" si="919"/>
        <v>31353.25</v>
      </c>
      <c r="BB352" s="2">
        <f t="shared" si="920"/>
        <v>29697.9</v>
      </c>
      <c r="BC352" s="2">
        <f t="shared" si="921"/>
        <v>28340.65</v>
      </c>
      <c r="BD352" s="2">
        <f t="shared" si="922"/>
        <v>21735.9</v>
      </c>
      <c r="BE352" s="2">
        <f t="shared" si="923"/>
        <v>26619.3</v>
      </c>
      <c r="BF352" s="2">
        <f t="shared" si="924"/>
        <v>25726.65</v>
      </c>
      <c r="BG352" s="2">
        <f t="shared" si="925"/>
        <v>28193</v>
      </c>
      <c r="BH352" s="2">
        <f t="shared" si="926"/>
        <v>31813.800000000003</v>
      </c>
      <c r="BI352" s="2">
        <f t="shared" si="927"/>
        <v>43642.8</v>
      </c>
      <c r="BJ352" s="2">
        <f t="shared" si="867"/>
        <v>375949.33399999997</v>
      </c>
    </row>
    <row r="353" spans="1:62" x14ac:dyDescent="0.25">
      <c r="B353" t="s">
        <v>50</v>
      </c>
      <c r="C353" t="s">
        <v>51</v>
      </c>
      <c r="D353" t="s">
        <v>52</v>
      </c>
      <c r="E353" t="s">
        <v>53</v>
      </c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>
        <v>30039.7</v>
      </c>
      <c r="AW353" s="10" t="s">
        <v>910</v>
      </c>
      <c r="AX353">
        <v>28891</v>
      </c>
      <c r="AY353">
        <v>29543</v>
      </c>
      <c r="AZ353">
        <v>41983</v>
      </c>
      <c r="BA353">
        <v>30440</v>
      </c>
      <c r="BB353">
        <v>34681</v>
      </c>
      <c r="BC353">
        <v>34700</v>
      </c>
      <c r="BD353">
        <v>30039</v>
      </c>
      <c r="BE353">
        <v>31159</v>
      </c>
      <c r="BF353">
        <v>20295</v>
      </c>
      <c r="BG353">
        <v>20902</v>
      </c>
      <c r="BH353">
        <v>23893</v>
      </c>
      <c r="BI353">
        <v>27722</v>
      </c>
      <c r="BJ353" s="2">
        <f t="shared" si="867"/>
        <v>354248</v>
      </c>
    </row>
    <row r="354" spans="1:62" s="5" customFormat="1" x14ac:dyDescent="0.25">
      <c r="A354"/>
      <c r="B354" t="s">
        <v>330</v>
      </c>
      <c r="C354" t="s">
        <v>331</v>
      </c>
      <c r="D354" t="s">
        <v>58</v>
      </c>
      <c r="E354" t="s">
        <v>65</v>
      </c>
      <c r="F354" s="2">
        <v>52997.7</v>
      </c>
      <c r="G354" s="2">
        <v>47344.5</v>
      </c>
      <c r="H354" s="2">
        <v>50148.800000000003</v>
      </c>
      <c r="I354" s="2">
        <v>45383.5</v>
      </c>
      <c r="J354" s="2">
        <v>44459.1</v>
      </c>
      <c r="K354" s="2">
        <v>39967.199999999997</v>
      </c>
      <c r="L354" s="2">
        <v>42534.7</v>
      </c>
      <c r="M354" s="2">
        <v>42585.8</v>
      </c>
      <c r="N354" s="2">
        <v>40572.800000000003</v>
      </c>
      <c r="O354" s="2">
        <v>42762.2</v>
      </c>
      <c r="P354" s="2">
        <v>45821.3</v>
      </c>
      <c r="Q354" s="2">
        <v>47629.8</v>
      </c>
      <c r="R354" s="2">
        <v>47765.4</v>
      </c>
      <c r="S354" s="2">
        <v>44402.9</v>
      </c>
      <c r="T354" s="2">
        <v>43629</v>
      </c>
      <c r="U354" s="2">
        <v>42176.9</v>
      </c>
      <c r="V354" s="2">
        <v>44077.3</v>
      </c>
      <c r="W354" s="2">
        <v>41525.699999999997</v>
      </c>
      <c r="X354" s="2">
        <v>41745.599999999999</v>
      </c>
      <c r="Y354" s="2">
        <v>41773.9</v>
      </c>
      <c r="Z354" s="2">
        <v>41594.800000000003</v>
      </c>
      <c r="AA354" s="2">
        <v>44843.5</v>
      </c>
      <c r="AB354" s="2">
        <v>45792.800000000003</v>
      </c>
      <c r="AC354" s="2">
        <v>45176.3</v>
      </c>
      <c r="AD354" s="2">
        <v>51638</v>
      </c>
      <c r="AE354" s="2">
        <v>45019.3</v>
      </c>
      <c r="AF354" s="2">
        <v>47247.7</v>
      </c>
      <c r="AG354" s="2">
        <v>45183.1</v>
      </c>
      <c r="AH354" s="2">
        <v>44522.400000000001</v>
      </c>
      <c r="AI354" s="2">
        <v>41065.199999999997</v>
      </c>
      <c r="AJ354" s="2">
        <v>43462</v>
      </c>
      <c r="AK354" s="2">
        <v>42720.3</v>
      </c>
      <c r="AL354" s="2">
        <v>41013.4</v>
      </c>
      <c r="AM354" s="2">
        <v>43368</v>
      </c>
      <c r="AN354" s="2">
        <v>45151.5</v>
      </c>
      <c r="AO354" s="2">
        <v>46337.9</v>
      </c>
      <c r="AP354" s="2">
        <v>50849.599999999999</v>
      </c>
      <c r="AQ354" s="2">
        <v>43034.7</v>
      </c>
      <c r="AR354" s="2">
        <v>48370.400000000001</v>
      </c>
      <c r="AS354" s="2">
        <v>44012.3</v>
      </c>
      <c r="AT354" s="2">
        <v>42911.3</v>
      </c>
      <c r="AU354" s="2">
        <v>42318.7</v>
      </c>
      <c r="AV354" s="2">
        <v>46796.6</v>
      </c>
      <c r="AW354" s="10" t="s">
        <v>895</v>
      </c>
      <c r="AX354" s="2">
        <f t="shared" ref="AX354" si="928">AVERAGE(AD354,AE354,AP354,AQ354)*1.042</f>
        <v>49636.086799999997</v>
      </c>
      <c r="AY354" s="2">
        <f t="shared" ref="AY354" si="929">AVERAGE(AD354,AE354,AP354,AQ354)*0.941</f>
        <v>44824.91139999999</v>
      </c>
      <c r="AZ354" s="2">
        <f t="shared" ref="AZ354" si="930">AVERAGE(AF354,AR354)</f>
        <v>47809.05</v>
      </c>
      <c r="BA354" s="2">
        <f t="shared" ref="BA354" si="931">AVERAGE(AG354,AS354)</f>
        <v>44597.7</v>
      </c>
      <c r="BB354" s="2">
        <f t="shared" ref="BB354" si="932">AVERAGE(AH354,AT354)</f>
        <v>43716.850000000006</v>
      </c>
      <c r="BC354" s="2">
        <f t="shared" ref="BC354" si="933">AVERAGE(AI354,AU354)</f>
        <v>41691.949999999997</v>
      </c>
      <c r="BD354" s="2">
        <f t="shared" ref="BD354" si="934">AVERAGE(AJ354,AV354)</f>
        <v>45129.3</v>
      </c>
      <c r="BE354" s="2">
        <f t="shared" ref="BE354" si="935">AVERAGE(M354,AK354)</f>
        <v>42653.05</v>
      </c>
      <c r="BF354" s="2">
        <f t="shared" ref="BF354" si="936">AVERAGE(N354,AL354)</f>
        <v>40793.100000000006</v>
      </c>
      <c r="BG354" s="2">
        <f t="shared" ref="BG354" si="937">AVERAGE(O354,AM354)</f>
        <v>43065.1</v>
      </c>
      <c r="BH354" s="2">
        <f t="shared" ref="BH354" si="938">AVERAGE(P354,AN354)</f>
        <v>45486.400000000001</v>
      </c>
      <c r="BI354" s="2">
        <f t="shared" ref="BI354" si="939">AVERAGE(Q354,AO354)</f>
        <v>46983.850000000006</v>
      </c>
      <c r="BJ354" s="2">
        <f t="shared" si="867"/>
        <v>536387.34819999989</v>
      </c>
    </row>
    <row r="355" spans="1:62" x14ac:dyDescent="0.25">
      <c r="B355" t="s">
        <v>870</v>
      </c>
      <c r="C355" t="s">
        <v>871</v>
      </c>
      <c r="D355" t="s">
        <v>463</v>
      </c>
      <c r="E355" t="s">
        <v>65</v>
      </c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>
        <v>0</v>
      </c>
      <c r="AP355" s="2">
        <v>16.600000000000001</v>
      </c>
      <c r="AQ355" s="2"/>
      <c r="AR355" s="2">
        <v>232.7</v>
      </c>
      <c r="AS355" s="2">
        <v>5157.8</v>
      </c>
      <c r="AT355" s="2">
        <v>7321.4</v>
      </c>
      <c r="AU355" s="2">
        <v>6736.5</v>
      </c>
      <c r="AV355" s="2">
        <v>5210.1000000000004</v>
      </c>
      <c r="AW355" s="10" t="s">
        <v>898</v>
      </c>
      <c r="AX355" s="2">
        <f>AVERAGE($AP355:$AV355)*AX$13</f>
        <v>4191.3868493150685</v>
      </c>
      <c r="AY355" s="2">
        <f t="shared" ref="AY355:BI355" si="940">AVERAGE($AP355:$AV355)*AY$13</f>
        <v>3785.7687671232875</v>
      </c>
      <c r="AZ355" s="2">
        <f t="shared" si="940"/>
        <v>4191.3868493150685</v>
      </c>
      <c r="BA355" s="2">
        <f t="shared" si="940"/>
        <v>4056.1808219178079</v>
      </c>
      <c r="BB355" s="2">
        <f t="shared" si="940"/>
        <v>4191.3868493150685</v>
      </c>
      <c r="BC355" s="2">
        <f t="shared" si="940"/>
        <v>4056.1808219178079</v>
      </c>
      <c r="BD355" s="2">
        <f t="shared" si="940"/>
        <v>4191.3868493150685</v>
      </c>
      <c r="BE355" s="2">
        <f t="shared" si="940"/>
        <v>4191.3868493150685</v>
      </c>
      <c r="BF355" s="2">
        <f t="shared" si="940"/>
        <v>4056.1808219178079</v>
      </c>
      <c r="BG355" s="2">
        <f t="shared" si="940"/>
        <v>4191.3868493150685</v>
      </c>
      <c r="BH355" s="2">
        <f t="shared" si="940"/>
        <v>4056.1808219178079</v>
      </c>
      <c r="BI355" s="2">
        <f t="shared" si="940"/>
        <v>4191.3868493150685</v>
      </c>
      <c r="BJ355" s="2">
        <f t="shared" si="867"/>
        <v>49350.19999999999</v>
      </c>
    </row>
    <row r="356" spans="1:62" x14ac:dyDescent="0.25">
      <c r="B356" t="s">
        <v>461</v>
      </c>
      <c r="C356" t="s">
        <v>462</v>
      </c>
      <c r="D356" t="s">
        <v>52</v>
      </c>
      <c r="E356" t="s">
        <v>65</v>
      </c>
      <c r="F356" s="2">
        <v>31591.8</v>
      </c>
      <c r="G356" s="2">
        <v>30000</v>
      </c>
      <c r="H356" s="2">
        <v>51127.3</v>
      </c>
      <c r="I356" s="2">
        <v>29696.9</v>
      </c>
      <c r="J356" s="2">
        <v>25906.400000000001</v>
      </c>
      <c r="K356" s="2">
        <v>29722.7</v>
      </c>
      <c r="L356" s="2">
        <v>22432.6</v>
      </c>
      <c r="M356" s="2">
        <v>28908.9</v>
      </c>
      <c r="N356" s="2">
        <v>28340.799999999999</v>
      </c>
      <c r="O356" s="2">
        <v>27789.8</v>
      </c>
      <c r="P356" s="2">
        <v>35198.5</v>
      </c>
      <c r="Q356" s="2">
        <v>32575.4</v>
      </c>
      <c r="R356" s="2">
        <v>42146.7</v>
      </c>
      <c r="S356" s="2">
        <v>20610.7</v>
      </c>
      <c r="T356" s="2">
        <v>48460.1</v>
      </c>
      <c r="U356" s="2">
        <v>33455.4</v>
      </c>
      <c r="V356" s="2">
        <v>28280.3</v>
      </c>
      <c r="W356" s="2">
        <v>28768.9</v>
      </c>
      <c r="X356" s="2">
        <v>22864.1</v>
      </c>
      <c r="Y356" s="2">
        <v>29880.400000000001</v>
      </c>
      <c r="Z356" s="2">
        <v>28378.3</v>
      </c>
      <c r="AA356" s="2">
        <v>29495.599999999999</v>
      </c>
      <c r="AB356" s="2">
        <v>27917.4</v>
      </c>
      <c r="AC356" s="2">
        <v>28866.6</v>
      </c>
      <c r="AD356" s="2">
        <v>34621.300000000003</v>
      </c>
      <c r="AE356" s="2">
        <v>33166.300000000003</v>
      </c>
      <c r="AF356" s="2">
        <v>14068.9</v>
      </c>
      <c r="AG356" s="2">
        <v>43707.1</v>
      </c>
      <c r="AH356" s="2">
        <v>24597.1</v>
      </c>
      <c r="AI356" s="2">
        <v>21404.2</v>
      </c>
      <c r="AJ356" s="2">
        <v>17406.400000000001</v>
      </c>
      <c r="AK356" s="2">
        <v>25848.2</v>
      </c>
      <c r="AL356" s="2">
        <v>22927.5</v>
      </c>
      <c r="AM356" s="2">
        <v>25708</v>
      </c>
      <c r="AN356" s="2">
        <v>24390.6</v>
      </c>
      <c r="AO356" s="2">
        <v>29634.6</v>
      </c>
      <c r="AP356" s="2">
        <v>31320</v>
      </c>
      <c r="AQ356" s="2">
        <v>26566.7</v>
      </c>
      <c r="AR356" s="2">
        <v>25848.2</v>
      </c>
      <c r="AS356" s="2">
        <v>27120.3</v>
      </c>
      <c r="AT356" s="2">
        <v>29680.5</v>
      </c>
      <c r="AU356" s="2">
        <v>25999.5</v>
      </c>
      <c r="AV356" s="2">
        <v>25064.799999999999</v>
      </c>
      <c r="AW356" s="10" t="s">
        <v>895</v>
      </c>
      <c r="AX356" s="2">
        <f t="shared" ref="AX356:AX360" si="941">AVERAGE(AD356,AE356,AP356,AQ356)*1.042</f>
        <v>32738.155150000002</v>
      </c>
      <c r="AY356" s="2">
        <f t="shared" ref="AY356:AY360" si="942">AVERAGE(AD356,AE356,AP356,AQ356)*0.941</f>
        <v>29564.879075000001</v>
      </c>
      <c r="AZ356" s="2">
        <f t="shared" ref="AZ356:AZ360" si="943">AVERAGE(AF356,AR356)</f>
        <v>19958.55</v>
      </c>
      <c r="BA356" s="2">
        <f t="shared" ref="BA356:BA360" si="944">AVERAGE(AG356,AS356)</f>
        <v>35413.699999999997</v>
      </c>
      <c r="BB356" s="2">
        <f t="shared" ref="BB356:BB360" si="945">AVERAGE(AH356,AT356)</f>
        <v>27138.799999999999</v>
      </c>
      <c r="BC356" s="2">
        <f t="shared" ref="BC356:BC360" si="946">AVERAGE(AI356,AU356)</f>
        <v>23701.85</v>
      </c>
      <c r="BD356" s="2">
        <f t="shared" ref="BD356:BD360" si="947">AVERAGE(AJ356,AV356)</f>
        <v>21235.599999999999</v>
      </c>
      <c r="BE356" s="2">
        <f t="shared" ref="BE356:BE360" si="948">AVERAGE(M356,AK356)</f>
        <v>27378.550000000003</v>
      </c>
      <c r="BF356" s="2">
        <f t="shared" ref="BF356:BF360" si="949">AVERAGE(N356,AL356)</f>
        <v>25634.15</v>
      </c>
      <c r="BG356" s="2">
        <f t="shared" ref="BG356:BG360" si="950">AVERAGE(O356,AM356)</f>
        <v>26748.9</v>
      </c>
      <c r="BH356" s="2">
        <f t="shared" ref="BH356:BH360" si="951">AVERAGE(P356,AN356)</f>
        <v>29794.55</v>
      </c>
      <c r="BI356" s="2">
        <f t="shared" ref="BI356:BI360" si="952">AVERAGE(Q356,AO356)</f>
        <v>31105</v>
      </c>
      <c r="BJ356" s="2">
        <f t="shared" si="867"/>
        <v>330412.68422499998</v>
      </c>
    </row>
    <row r="357" spans="1:62" x14ac:dyDescent="0.25">
      <c r="B357" t="s">
        <v>320</v>
      </c>
      <c r="C357" t="s">
        <v>321</v>
      </c>
      <c r="D357" t="s">
        <v>52</v>
      </c>
      <c r="E357" t="s">
        <v>65</v>
      </c>
      <c r="F357" s="2">
        <v>35287.199999999997</v>
      </c>
      <c r="G357" s="2">
        <v>27784.400000000001</v>
      </c>
      <c r="H357" s="2">
        <v>31304</v>
      </c>
      <c r="I357" s="2">
        <v>28797.599999999999</v>
      </c>
      <c r="J357" s="2">
        <v>27123.200000000001</v>
      </c>
      <c r="K357" s="2">
        <v>26847.4</v>
      </c>
      <c r="L357" s="2">
        <v>26565.1</v>
      </c>
      <c r="M357" s="2">
        <v>26794.6</v>
      </c>
      <c r="N357" s="2">
        <v>24679.9</v>
      </c>
      <c r="O357" s="2">
        <v>25551.1</v>
      </c>
      <c r="P357" s="2">
        <v>28785.9</v>
      </c>
      <c r="Q357" s="2">
        <v>31489</v>
      </c>
      <c r="R357" s="2">
        <v>32343.8</v>
      </c>
      <c r="S357" s="2">
        <v>29061.9</v>
      </c>
      <c r="T357" s="2">
        <v>33147.1</v>
      </c>
      <c r="U357" s="2">
        <v>25561.599999999999</v>
      </c>
      <c r="V357" s="2">
        <v>27254.3</v>
      </c>
      <c r="W357" s="2">
        <v>24187.200000000001</v>
      </c>
      <c r="X357" s="2">
        <v>22673.200000000001</v>
      </c>
      <c r="Y357" s="2">
        <v>22341.599999999999</v>
      </c>
      <c r="Z357" s="2">
        <v>22675.7</v>
      </c>
      <c r="AA357" s="2">
        <v>25036.5</v>
      </c>
      <c r="AB357" s="2">
        <v>26405.200000000001</v>
      </c>
      <c r="AC357" s="2">
        <v>32562.1</v>
      </c>
      <c r="AD357" s="2">
        <v>33556.6</v>
      </c>
      <c r="AE357" s="2">
        <v>29218.9</v>
      </c>
      <c r="AF357" s="2">
        <v>31483.4</v>
      </c>
      <c r="AG357" s="2">
        <v>28435.1</v>
      </c>
      <c r="AH357" s="2">
        <v>27648.9</v>
      </c>
      <c r="AI357" s="2">
        <v>25313.5</v>
      </c>
      <c r="AJ357" s="2">
        <v>25394.3</v>
      </c>
      <c r="AK357" s="2">
        <v>23399</v>
      </c>
      <c r="AL357" s="2">
        <v>24858</v>
      </c>
      <c r="AM357" s="2">
        <v>27895.9</v>
      </c>
      <c r="AN357" s="2">
        <v>30997.9</v>
      </c>
      <c r="AO357" s="2">
        <v>32469.1</v>
      </c>
      <c r="AP357" s="2">
        <v>35816.6</v>
      </c>
      <c r="AQ357" s="2">
        <v>33219.5</v>
      </c>
      <c r="AR357" s="2">
        <v>34156.6</v>
      </c>
      <c r="AS357" s="2">
        <v>33966.400000000001</v>
      </c>
      <c r="AT357" s="2">
        <v>33893.300000000003</v>
      </c>
      <c r="AU357" s="2">
        <v>29848</v>
      </c>
      <c r="AV357" s="2">
        <v>25619.4</v>
      </c>
      <c r="AW357" s="10" t="s">
        <v>895</v>
      </c>
      <c r="AX357" s="2">
        <f t="shared" si="941"/>
        <v>34336.921800000004</v>
      </c>
      <c r="AY357" s="2">
        <f t="shared" si="942"/>
        <v>31008.678899999999</v>
      </c>
      <c r="AZ357" s="2">
        <f t="shared" si="943"/>
        <v>32820</v>
      </c>
      <c r="BA357" s="2">
        <f t="shared" si="944"/>
        <v>31200.75</v>
      </c>
      <c r="BB357" s="2">
        <f t="shared" si="945"/>
        <v>30771.100000000002</v>
      </c>
      <c r="BC357" s="2">
        <f t="shared" si="946"/>
        <v>27580.75</v>
      </c>
      <c r="BD357" s="2">
        <f t="shared" si="947"/>
        <v>25506.85</v>
      </c>
      <c r="BE357" s="2">
        <f t="shared" si="948"/>
        <v>25096.799999999999</v>
      </c>
      <c r="BF357" s="2">
        <f t="shared" si="949"/>
        <v>24768.95</v>
      </c>
      <c r="BG357" s="2">
        <f t="shared" si="950"/>
        <v>26723.5</v>
      </c>
      <c r="BH357" s="2">
        <f t="shared" si="951"/>
        <v>29891.9</v>
      </c>
      <c r="BI357" s="2">
        <f t="shared" si="952"/>
        <v>31979.05</v>
      </c>
      <c r="BJ357" s="2">
        <f t="shared" si="867"/>
        <v>351685.25070000003</v>
      </c>
    </row>
    <row r="358" spans="1:62" x14ac:dyDescent="0.25">
      <c r="B358" t="s">
        <v>504</v>
      </c>
      <c r="C358" t="s">
        <v>505</v>
      </c>
      <c r="D358" t="s">
        <v>58</v>
      </c>
      <c r="E358" t="s">
        <v>65</v>
      </c>
      <c r="F358" s="2">
        <v>52859.199999999997</v>
      </c>
      <c r="G358" s="2">
        <v>47378.400000000001</v>
      </c>
      <c r="H358" s="2">
        <v>49836.800000000003</v>
      </c>
      <c r="I358" s="2">
        <v>45812</v>
      </c>
      <c r="J358" s="2">
        <v>52147.4</v>
      </c>
      <c r="K358" s="2">
        <v>42514.400000000001</v>
      </c>
      <c r="L358" s="2">
        <v>50290.7</v>
      </c>
      <c r="M358" s="2">
        <v>48864.6</v>
      </c>
      <c r="N358" s="2">
        <v>51779.8</v>
      </c>
      <c r="O358" s="2">
        <v>60792.1</v>
      </c>
      <c r="P358" s="2">
        <v>52812.5</v>
      </c>
      <c r="Q358" s="2">
        <v>56233</v>
      </c>
      <c r="R358" s="2">
        <v>63767.5</v>
      </c>
      <c r="S358" s="2">
        <v>59602</v>
      </c>
      <c r="T358" s="2">
        <v>60333.3</v>
      </c>
      <c r="U358" s="2">
        <v>45081.3</v>
      </c>
      <c r="V358" s="2">
        <v>47812.7</v>
      </c>
      <c r="W358" s="2">
        <v>48377.5</v>
      </c>
      <c r="X358" s="2">
        <v>59409.3</v>
      </c>
      <c r="Y358" s="2">
        <v>50478.1</v>
      </c>
      <c r="Z358" s="2">
        <v>53097.8</v>
      </c>
      <c r="AA358" s="2">
        <v>63525.599999999999</v>
      </c>
      <c r="AB358" s="2">
        <v>48516.3</v>
      </c>
      <c r="AC358" s="2">
        <v>57566.6</v>
      </c>
      <c r="AD358" s="2">
        <v>63555</v>
      </c>
      <c r="AE358" s="2">
        <v>60301.9</v>
      </c>
      <c r="AF358" s="2">
        <v>62561.3</v>
      </c>
      <c r="AG358" s="2">
        <v>56633.9</v>
      </c>
      <c r="AH358" s="2">
        <v>58958.9</v>
      </c>
      <c r="AI358" s="2">
        <v>64083</v>
      </c>
      <c r="AJ358" s="2">
        <v>55728.7</v>
      </c>
      <c r="AK358" s="2">
        <v>66818.5</v>
      </c>
      <c r="AL358" s="2">
        <v>54056.6</v>
      </c>
      <c r="AM358" s="2">
        <v>58370</v>
      </c>
      <c r="AN358" s="2">
        <v>68959.600000000006</v>
      </c>
      <c r="AO358" s="2">
        <v>50379.5</v>
      </c>
      <c r="AP358" s="2">
        <v>70731</v>
      </c>
      <c r="AQ358" s="2">
        <v>67002.3</v>
      </c>
      <c r="AR358" s="2">
        <v>60625.1</v>
      </c>
      <c r="AS358" s="2">
        <v>64791.199999999997</v>
      </c>
      <c r="AT358" s="2">
        <v>60455.199999999997</v>
      </c>
      <c r="AU358" s="2">
        <v>64677.8</v>
      </c>
      <c r="AV358" s="2">
        <v>64095.199999999997</v>
      </c>
      <c r="AW358" s="10" t="s">
        <v>895</v>
      </c>
      <c r="AX358" s="2">
        <f t="shared" si="941"/>
        <v>68144.247100000008</v>
      </c>
      <c r="AY358" s="2">
        <f t="shared" si="942"/>
        <v>61539.094550000002</v>
      </c>
      <c r="AZ358" s="2">
        <f t="shared" si="943"/>
        <v>61593.2</v>
      </c>
      <c r="BA358" s="2">
        <f t="shared" si="944"/>
        <v>60712.55</v>
      </c>
      <c r="BB358" s="2">
        <f t="shared" si="945"/>
        <v>59707.05</v>
      </c>
      <c r="BC358" s="2">
        <f t="shared" si="946"/>
        <v>64380.4</v>
      </c>
      <c r="BD358" s="2">
        <f t="shared" si="947"/>
        <v>59911.95</v>
      </c>
      <c r="BE358" s="2">
        <f t="shared" si="948"/>
        <v>57841.55</v>
      </c>
      <c r="BF358" s="2">
        <f t="shared" si="949"/>
        <v>52918.2</v>
      </c>
      <c r="BG358" s="2">
        <f t="shared" si="950"/>
        <v>59581.05</v>
      </c>
      <c r="BH358" s="2">
        <f t="shared" si="951"/>
        <v>60886.05</v>
      </c>
      <c r="BI358" s="2">
        <f t="shared" si="952"/>
        <v>53306.25</v>
      </c>
      <c r="BJ358" s="2">
        <f t="shared" si="867"/>
        <v>720521.59165000007</v>
      </c>
    </row>
    <row r="359" spans="1:62" x14ac:dyDescent="0.25">
      <c r="B359" t="s">
        <v>441</v>
      </c>
      <c r="C359" t="s">
        <v>442</v>
      </c>
      <c r="D359" t="s">
        <v>58</v>
      </c>
      <c r="E359" t="s">
        <v>65</v>
      </c>
      <c r="F359" s="2">
        <v>48156.3</v>
      </c>
      <c r="G359" s="2">
        <v>36320.199999999997</v>
      </c>
      <c r="H359" s="2">
        <v>41951.8</v>
      </c>
      <c r="I359" s="2">
        <v>40613.599999999999</v>
      </c>
      <c r="J359" s="2">
        <v>37311.1</v>
      </c>
      <c r="K359" s="2">
        <v>33696</v>
      </c>
      <c r="L359" s="2">
        <v>36022</v>
      </c>
      <c r="M359" s="2">
        <v>40520.6</v>
      </c>
      <c r="N359" s="2">
        <v>33927.5</v>
      </c>
      <c r="O359" s="2">
        <v>36734.699999999997</v>
      </c>
      <c r="P359" s="2">
        <v>38356.6</v>
      </c>
      <c r="Q359" s="2">
        <v>36636.800000000003</v>
      </c>
      <c r="R359" s="2">
        <v>34073.4</v>
      </c>
      <c r="S359" s="2">
        <v>31978</v>
      </c>
      <c r="T359" s="2">
        <v>38988.1</v>
      </c>
      <c r="U359" s="2">
        <v>39136.699999999997</v>
      </c>
      <c r="V359" s="2">
        <v>22695.5</v>
      </c>
      <c r="W359" s="2">
        <v>6464.6</v>
      </c>
      <c r="X359" s="2">
        <v>41360.800000000003</v>
      </c>
      <c r="Y359" s="2">
        <v>30208.5</v>
      </c>
      <c r="Z359" s="2">
        <v>32114.400000000001</v>
      </c>
      <c r="AA359" s="2">
        <v>37974</v>
      </c>
      <c r="AB359" s="2">
        <v>33556.400000000001</v>
      </c>
      <c r="AC359" s="2">
        <v>36707.1</v>
      </c>
      <c r="AD359" s="2">
        <v>36777.300000000003</v>
      </c>
      <c r="AE359" s="2">
        <v>33524.199999999997</v>
      </c>
      <c r="AF359" s="2">
        <v>36662.300000000003</v>
      </c>
      <c r="AG359" s="2">
        <v>35712.400000000001</v>
      </c>
      <c r="AH359" s="2">
        <v>35609.599999999999</v>
      </c>
      <c r="AI359" s="2">
        <v>35678.1</v>
      </c>
      <c r="AJ359" s="2">
        <v>36473.800000000003</v>
      </c>
      <c r="AK359" s="2">
        <v>36544.300000000003</v>
      </c>
      <c r="AL359" s="2">
        <v>30792</v>
      </c>
      <c r="AM359" s="2">
        <v>30518.400000000001</v>
      </c>
      <c r="AN359" s="2">
        <v>30998.5</v>
      </c>
      <c r="AO359" s="2">
        <v>31969.3</v>
      </c>
      <c r="AP359" s="2">
        <v>36250.5</v>
      </c>
      <c r="AQ359" s="2">
        <v>31968.799999999999</v>
      </c>
      <c r="AR359" s="2">
        <v>37304.800000000003</v>
      </c>
      <c r="AS359" s="2">
        <v>31140</v>
      </c>
      <c r="AT359" s="2">
        <v>32903.199999999997</v>
      </c>
      <c r="AU359" s="2">
        <v>32012.400000000001</v>
      </c>
      <c r="AV359" s="2">
        <v>33176.199999999997</v>
      </c>
      <c r="AW359" s="10" t="s">
        <v>895</v>
      </c>
      <c r="AX359" s="2">
        <f t="shared" si="941"/>
        <v>36084.668399999995</v>
      </c>
      <c r="AY359" s="2">
        <f t="shared" si="942"/>
        <v>32587.018199999995</v>
      </c>
      <c r="AZ359" s="2">
        <f t="shared" si="943"/>
        <v>36983.550000000003</v>
      </c>
      <c r="BA359" s="2">
        <f t="shared" si="944"/>
        <v>33426.199999999997</v>
      </c>
      <c r="BB359" s="2">
        <f t="shared" si="945"/>
        <v>34256.399999999994</v>
      </c>
      <c r="BC359" s="2">
        <f t="shared" si="946"/>
        <v>33845.25</v>
      </c>
      <c r="BD359" s="2">
        <f t="shared" si="947"/>
        <v>34825</v>
      </c>
      <c r="BE359" s="2">
        <f t="shared" si="948"/>
        <v>38532.449999999997</v>
      </c>
      <c r="BF359" s="2">
        <f t="shared" si="949"/>
        <v>32359.75</v>
      </c>
      <c r="BG359" s="2">
        <f t="shared" si="950"/>
        <v>33626.550000000003</v>
      </c>
      <c r="BH359" s="2">
        <f t="shared" si="951"/>
        <v>34677.550000000003</v>
      </c>
      <c r="BI359" s="2">
        <f t="shared" si="952"/>
        <v>34303.050000000003</v>
      </c>
      <c r="BJ359" s="2">
        <f t="shared" si="867"/>
        <v>415507.43659999996</v>
      </c>
    </row>
    <row r="360" spans="1:62" x14ac:dyDescent="0.25">
      <c r="B360" t="s">
        <v>249</v>
      </c>
      <c r="C360" t="s">
        <v>250</v>
      </c>
      <c r="D360" t="s">
        <v>58</v>
      </c>
      <c r="E360" t="s">
        <v>65</v>
      </c>
      <c r="F360" s="2">
        <v>92861.6</v>
      </c>
      <c r="G360" s="2">
        <v>74256</v>
      </c>
      <c r="H360" s="2">
        <v>79123.199999999997</v>
      </c>
      <c r="I360" s="2">
        <v>80215.199999999997</v>
      </c>
      <c r="J360" s="2">
        <v>77544.399999999994</v>
      </c>
      <c r="K360" s="2">
        <v>70387</v>
      </c>
      <c r="L360" s="2">
        <v>72568.100000000006</v>
      </c>
      <c r="M360" s="2">
        <v>69743.8</v>
      </c>
      <c r="N360" s="2">
        <v>84981.8</v>
      </c>
      <c r="O360" s="2">
        <v>86986.5</v>
      </c>
      <c r="P360" s="2">
        <v>75720.100000000006</v>
      </c>
      <c r="Q360" s="2">
        <v>72286.399999999994</v>
      </c>
      <c r="R360" s="2">
        <v>92003.199999999997</v>
      </c>
      <c r="S360" s="2">
        <v>73213.2</v>
      </c>
      <c r="T360" s="2">
        <v>83227.7</v>
      </c>
      <c r="U360" s="2">
        <v>97133.3</v>
      </c>
      <c r="V360" s="2">
        <v>93601.2</v>
      </c>
      <c r="W360" s="2">
        <v>106375.9</v>
      </c>
      <c r="X360" s="2">
        <v>91650</v>
      </c>
      <c r="Y360" s="2">
        <v>96613.3</v>
      </c>
      <c r="Z360" s="2">
        <v>82085.399999999994</v>
      </c>
      <c r="AA360" s="2">
        <v>97872.6</v>
      </c>
      <c r="AB360" s="2">
        <v>79207.8</v>
      </c>
      <c r="AC360" s="2">
        <v>87603.199999999997</v>
      </c>
      <c r="AD360" s="2">
        <v>90303.8</v>
      </c>
      <c r="AE360" s="2">
        <v>84422.8</v>
      </c>
      <c r="AF360" s="2">
        <v>88031.2</v>
      </c>
      <c r="AG360" s="2">
        <v>67435.600000000006</v>
      </c>
      <c r="AH360" s="2">
        <v>48056.800000000003</v>
      </c>
      <c r="AI360" s="2">
        <v>86526.8</v>
      </c>
      <c r="AJ360" s="2">
        <v>67507.399999999994</v>
      </c>
      <c r="AK360" s="2">
        <v>61174.8</v>
      </c>
      <c r="AL360" s="2">
        <v>58887.7</v>
      </c>
      <c r="AM360" s="2">
        <v>63119.3</v>
      </c>
      <c r="AN360" s="2">
        <v>53766</v>
      </c>
      <c r="AO360" s="2">
        <v>55391.1</v>
      </c>
      <c r="AP360" s="2">
        <v>84401.2</v>
      </c>
      <c r="AQ360" s="2">
        <v>76325.899999999994</v>
      </c>
      <c r="AR360" s="2">
        <v>84307.6</v>
      </c>
      <c r="AS360" s="2">
        <v>90216.2</v>
      </c>
      <c r="AT360" s="2">
        <v>76614.899999999994</v>
      </c>
      <c r="AU360" s="2">
        <v>62504</v>
      </c>
      <c r="AV360" s="2">
        <v>46040.800000000003</v>
      </c>
      <c r="AW360" s="10" t="s">
        <v>895</v>
      </c>
      <c r="AX360" s="2">
        <f t="shared" si="941"/>
        <v>87385.688849999991</v>
      </c>
      <c r="AY360" s="2">
        <f t="shared" si="942"/>
        <v>78915.482924999989</v>
      </c>
      <c r="AZ360" s="2">
        <f t="shared" si="943"/>
        <v>86169.4</v>
      </c>
      <c r="BA360" s="2">
        <f t="shared" si="944"/>
        <v>78825.899999999994</v>
      </c>
      <c r="BB360" s="2">
        <f t="shared" si="945"/>
        <v>62335.85</v>
      </c>
      <c r="BC360" s="2">
        <f t="shared" si="946"/>
        <v>74515.399999999994</v>
      </c>
      <c r="BD360" s="2">
        <f t="shared" si="947"/>
        <v>56774.1</v>
      </c>
      <c r="BE360" s="2">
        <f t="shared" si="948"/>
        <v>65459.3</v>
      </c>
      <c r="BF360" s="2">
        <f t="shared" si="949"/>
        <v>71934.75</v>
      </c>
      <c r="BG360" s="2">
        <f t="shared" si="950"/>
        <v>75052.899999999994</v>
      </c>
      <c r="BH360" s="2">
        <f t="shared" si="951"/>
        <v>64743.05</v>
      </c>
      <c r="BI360" s="2">
        <f t="shared" si="952"/>
        <v>63838.75</v>
      </c>
      <c r="BJ360" s="2">
        <f t="shared" si="867"/>
        <v>865950.57177500008</v>
      </c>
    </row>
    <row r="361" spans="1:62" x14ac:dyDescent="0.25">
      <c r="B361" t="s">
        <v>819</v>
      </c>
      <c r="C361" t="s">
        <v>820</v>
      </c>
      <c r="D361" t="s">
        <v>52</v>
      </c>
      <c r="E361" t="s">
        <v>57</v>
      </c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>
        <v>35068.1</v>
      </c>
      <c r="AK361" s="2">
        <v>35660.400000000001</v>
      </c>
      <c r="AL361" s="2">
        <v>34642.400000000001</v>
      </c>
      <c r="AM361" s="2">
        <v>33779.699999999997</v>
      </c>
      <c r="AN361" s="2">
        <v>31910.6</v>
      </c>
      <c r="AO361" s="2">
        <v>36111</v>
      </c>
      <c r="AP361" s="2">
        <v>41697.4</v>
      </c>
      <c r="AQ361" s="2">
        <v>30553.7</v>
      </c>
      <c r="AR361" s="2">
        <v>44780.2</v>
      </c>
      <c r="AS361" s="2">
        <v>46533.9</v>
      </c>
      <c r="AT361" s="2">
        <v>47404.4</v>
      </c>
      <c r="AU361" s="2">
        <v>43848.4</v>
      </c>
      <c r="AV361" s="2">
        <v>22311.9</v>
      </c>
      <c r="AW361" s="10" t="s">
        <v>896</v>
      </c>
      <c r="AX361" s="2">
        <f>+AP361</f>
        <v>41697.4</v>
      </c>
      <c r="AY361" s="2">
        <f t="shared" ref="AY361" si="953">+AQ361</f>
        <v>30553.7</v>
      </c>
      <c r="AZ361" s="2">
        <f t="shared" ref="AZ361" si="954">+AR361</f>
        <v>44780.2</v>
      </c>
      <c r="BA361" s="2">
        <f t="shared" ref="BA361" si="955">+AS361</f>
        <v>46533.9</v>
      </c>
      <c r="BB361" s="2">
        <f t="shared" ref="BB361" si="956">+AT361</f>
        <v>47404.4</v>
      </c>
      <c r="BC361" s="2">
        <f t="shared" ref="BC361" si="957">+AU361</f>
        <v>43848.4</v>
      </c>
      <c r="BD361" s="2">
        <f t="shared" ref="BD361" si="958">+AV361</f>
        <v>22311.9</v>
      </c>
      <c r="BE361" s="2">
        <f>+AK361</f>
        <v>35660.400000000001</v>
      </c>
      <c r="BF361" s="2">
        <f t="shared" ref="BF361" si="959">+AL361</f>
        <v>34642.400000000001</v>
      </c>
      <c r="BG361" s="2">
        <f t="shared" ref="BG361" si="960">+AM361</f>
        <v>33779.699999999997</v>
      </c>
      <c r="BH361" s="2">
        <f t="shared" ref="BH361" si="961">+AN361</f>
        <v>31910.6</v>
      </c>
      <c r="BI361" s="2">
        <f t="shared" ref="BI361" si="962">+AO361</f>
        <v>36111</v>
      </c>
      <c r="BJ361" s="2">
        <f t="shared" si="867"/>
        <v>449234.00000000006</v>
      </c>
    </row>
    <row r="362" spans="1:62" x14ac:dyDescent="0.25">
      <c r="A362" s="5"/>
      <c r="B362" s="5" t="s">
        <v>660</v>
      </c>
      <c r="C362" s="5" t="s">
        <v>661</v>
      </c>
      <c r="D362" s="5" t="s">
        <v>58</v>
      </c>
      <c r="E362" s="5" t="s">
        <v>65</v>
      </c>
      <c r="F362" s="6">
        <v>22703.200000000001</v>
      </c>
      <c r="G362" s="6">
        <v>19217.2</v>
      </c>
      <c r="H362" s="6">
        <v>22079.200000000001</v>
      </c>
      <c r="I362" s="6">
        <v>21517.9</v>
      </c>
      <c r="J362" s="6">
        <v>21008</v>
      </c>
      <c r="K362" s="6">
        <v>20030.400000000001</v>
      </c>
      <c r="L362" s="6">
        <v>20310</v>
      </c>
      <c r="M362" s="6">
        <v>20932.099999999999</v>
      </c>
      <c r="N362" s="6">
        <v>19964</v>
      </c>
      <c r="O362" s="6">
        <v>21611.7</v>
      </c>
      <c r="P362" s="6">
        <v>20770.3</v>
      </c>
      <c r="Q362" s="6">
        <v>22905.5</v>
      </c>
      <c r="R362" s="6">
        <v>23586.1</v>
      </c>
      <c r="S362" s="6">
        <v>21819.599999999999</v>
      </c>
      <c r="T362" s="6">
        <v>22321.9</v>
      </c>
      <c r="U362" s="6">
        <v>22144</v>
      </c>
      <c r="V362" s="6">
        <v>23379.3</v>
      </c>
      <c r="W362" s="6">
        <v>26110.2</v>
      </c>
      <c r="X362" s="6">
        <v>25488.400000000001</v>
      </c>
      <c r="Y362" s="6">
        <v>31094.3</v>
      </c>
      <c r="Z362" s="6">
        <v>21410.5</v>
      </c>
      <c r="AA362" s="6">
        <v>39574.5</v>
      </c>
      <c r="AB362" s="6">
        <v>27305.4</v>
      </c>
      <c r="AC362" s="6">
        <v>30790.3</v>
      </c>
      <c r="AD362" s="6">
        <v>34157.5</v>
      </c>
      <c r="AE362" s="6">
        <v>33242.5</v>
      </c>
      <c r="AF362" s="6">
        <v>24612</v>
      </c>
      <c r="AG362" s="6">
        <v>40999.5</v>
      </c>
      <c r="AH362" s="6">
        <v>40371.300000000003</v>
      </c>
      <c r="AI362" s="6">
        <v>36505.5</v>
      </c>
      <c r="AJ362" s="6">
        <v>35733.9</v>
      </c>
      <c r="AK362" s="6">
        <v>22954.5</v>
      </c>
      <c r="AL362" s="6">
        <v>21734.3</v>
      </c>
      <c r="AM362" s="6">
        <v>5060.1000000000004</v>
      </c>
      <c r="AN362" s="6">
        <f>29337.1+17263.3</f>
        <v>46600.399999999994</v>
      </c>
      <c r="AO362" s="6">
        <v>31487.1</v>
      </c>
      <c r="AP362" s="6">
        <v>24424.1</v>
      </c>
      <c r="AQ362" s="6">
        <v>20458.2</v>
      </c>
      <c r="AR362" s="6">
        <v>26010.5</v>
      </c>
      <c r="AS362" s="6">
        <v>15217.2</v>
      </c>
      <c r="AT362" s="6">
        <v>17988.099999999999</v>
      </c>
      <c r="AU362" s="6">
        <v>16475</v>
      </c>
      <c r="AV362" s="6">
        <v>16275.4</v>
      </c>
      <c r="AW362" s="10" t="s">
        <v>895</v>
      </c>
      <c r="AX362" s="2">
        <f t="shared" ref="AX362:AX365" si="963">AVERAGE(AD362,AE362,AP362,AQ362)*1.042</f>
        <v>29249.539150000001</v>
      </c>
      <c r="AY362" s="2">
        <f t="shared" ref="AY362:AY365" si="964">AVERAGE(AD362,AE362,AP362,AQ362)*0.941</f>
        <v>26414.411075</v>
      </c>
      <c r="AZ362" s="2">
        <f t="shared" ref="AZ362:AZ365" si="965">AVERAGE(AF362,AR362)</f>
        <v>25311.25</v>
      </c>
      <c r="BA362" s="2">
        <f t="shared" ref="BA362:BA366" si="966">AVERAGE(AG362,AS362)</f>
        <v>28108.35</v>
      </c>
      <c r="BB362" s="2">
        <f t="shared" ref="BB362:BB366" si="967">AVERAGE(AH362,AT362)</f>
        <v>29179.7</v>
      </c>
      <c r="BC362" s="2">
        <f t="shared" ref="BC362:BC366" si="968">AVERAGE(AI362,AU362)</f>
        <v>26490.25</v>
      </c>
      <c r="BD362" s="2">
        <f t="shared" ref="BD362:BD366" si="969">AVERAGE(AJ362,AV362)</f>
        <v>26004.65</v>
      </c>
      <c r="BE362" s="2">
        <f t="shared" ref="BE362:BE365" si="970">AVERAGE(M362,AK362)</f>
        <v>21943.3</v>
      </c>
      <c r="BF362" s="2">
        <f t="shared" ref="BF362:BF365" si="971">AVERAGE(N362,AL362)</f>
        <v>20849.150000000001</v>
      </c>
      <c r="BG362" s="2">
        <f t="shared" ref="BG362:BG365" si="972">AVERAGE(O362,AM362)</f>
        <v>13335.900000000001</v>
      </c>
      <c r="BH362" s="2">
        <f t="shared" ref="BH362:BH365" si="973">AVERAGE(P362,AN362)</f>
        <v>33685.35</v>
      </c>
      <c r="BI362" s="2">
        <f t="shared" ref="BI362:BI365" si="974">AVERAGE(Q362,AO362)</f>
        <v>27196.3</v>
      </c>
      <c r="BJ362" s="2">
        <f t="shared" si="867"/>
        <v>307768.15022499999</v>
      </c>
    </row>
    <row r="363" spans="1:62" x14ac:dyDescent="0.25">
      <c r="B363" t="s">
        <v>718</v>
      </c>
      <c r="C363" t="s">
        <v>719</v>
      </c>
      <c r="D363" t="s">
        <v>52</v>
      </c>
      <c r="E363" t="s">
        <v>65</v>
      </c>
      <c r="F363" s="2">
        <v>30466</v>
      </c>
      <c r="G363" s="2">
        <v>25261.5</v>
      </c>
      <c r="H363" s="2">
        <v>22774.9</v>
      </c>
      <c r="I363" s="2">
        <v>28870.400000000001</v>
      </c>
      <c r="J363" s="2">
        <v>24697</v>
      </c>
      <c r="K363" s="2">
        <v>26316.5</v>
      </c>
      <c r="L363" s="2">
        <v>21486.2</v>
      </c>
      <c r="M363" s="2">
        <v>23373.599999999999</v>
      </c>
      <c r="N363" s="2">
        <v>25017.3</v>
      </c>
      <c r="O363" s="2">
        <v>23573.5</v>
      </c>
      <c r="P363" s="2">
        <v>30187.599999999999</v>
      </c>
      <c r="Q363" s="2">
        <v>31955.3</v>
      </c>
      <c r="R363" s="2">
        <v>60510.2</v>
      </c>
      <c r="S363" s="2">
        <v>42981.5</v>
      </c>
      <c r="T363" s="2">
        <v>53199.6</v>
      </c>
      <c r="U363" s="2">
        <v>47049.1</v>
      </c>
      <c r="V363" s="2">
        <v>61257.9</v>
      </c>
      <c r="W363" s="2">
        <v>71766.100000000006</v>
      </c>
      <c r="X363" s="2">
        <v>61138.7</v>
      </c>
      <c r="Y363" s="2">
        <v>63105.4</v>
      </c>
      <c r="Z363" s="2">
        <v>64341.7</v>
      </c>
      <c r="AA363" s="2">
        <v>63118</v>
      </c>
      <c r="AB363" s="2">
        <v>71143.199999999997</v>
      </c>
      <c r="AC363" s="2">
        <v>66684.2</v>
      </c>
      <c r="AD363" s="2">
        <v>82016.899999999994</v>
      </c>
      <c r="AE363" s="2">
        <v>75739</v>
      </c>
      <c r="AF363" s="2">
        <v>62906.400000000001</v>
      </c>
      <c r="AG363" s="2">
        <v>67644.800000000003</v>
      </c>
      <c r="AH363" s="2">
        <v>75355</v>
      </c>
      <c r="AI363" s="2">
        <v>62374.1</v>
      </c>
      <c r="AJ363" s="2">
        <v>37741.199999999997</v>
      </c>
      <c r="AK363" s="2">
        <v>30589.200000000001</v>
      </c>
      <c r="AL363" s="2">
        <v>52195.4</v>
      </c>
      <c r="AM363" s="2">
        <v>40246.199999999997</v>
      </c>
      <c r="AN363" s="2">
        <v>49951</v>
      </c>
      <c r="AO363" s="2">
        <v>42980.9</v>
      </c>
      <c r="AP363" s="2">
        <v>51672.800000000003</v>
      </c>
      <c r="AQ363" s="2">
        <v>51357.3</v>
      </c>
      <c r="AR363" s="2">
        <v>52116.5</v>
      </c>
      <c r="AS363" s="2">
        <v>49907.6</v>
      </c>
      <c r="AT363" s="2">
        <v>51854.400000000001</v>
      </c>
      <c r="AU363" s="2">
        <v>42796.4</v>
      </c>
      <c r="AV363" s="2">
        <v>40666.5</v>
      </c>
      <c r="AW363" s="10" t="s">
        <v>895</v>
      </c>
      <c r="AX363" s="2">
        <f t="shared" si="963"/>
        <v>67934.752999999997</v>
      </c>
      <c r="AY363" s="2">
        <f t="shared" si="964"/>
        <v>61349.906499999997</v>
      </c>
      <c r="AZ363" s="2">
        <f t="shared" si="965"/>
        <v>57511.45</v>
      </c>
      <c r="BA363" s="2">
        <f t="shared" si="966"/>
        <v>58776.2</v>
      </c>
      <c r="BB363" s="2">
        <f t="shared" si="967"/>
        <v>63604.7</v>
      </c>
      <c r="BC363" s="2">
        <f t="shared" si="968"/>
        <v>52585.25</v>
      </c>
      <c r="BD363" s="2">
        <f t="shared" si="969"/>
        <v>39203.85</v>
      </c>
      <c r="BE363" s="2">
        <f t="shared" si="970"/>
        <v>26981.4</v>
      </c>
      <c r="BF363" s="2">
        <f t="shared" si="971"/>
        <v>38606.35</v>
      </c>
      <c r="BG363" s="2">
        <f t="shared" si="972"/>
        <v>31909.85</v>
      </c>
      <c r="BH363" s="2">
        <f t="shared" si="973"/>
        <v>40069.300000000003</v>
      </c>
      <c r="BI363" s="2">
        <f t="shared" si="974"/>
        <v>37468.1</v>
      </c>
      <c r="BJ363" s="2">
        <f t="shared" si="867"/>
        <v>576001.1094999999</v>
      </c>
    </row>
    <row r="364" spans="1:62" x14ac:dyDescent="0.25">
      <c r="B364" t="s">
        <v>341</v>
      </c>
      <c r="C364" t="s">
        <v>342</v>
      </c>
      <c r="D364" t="s">
        <v>52</v>
      </c>
      <c r="E364" t="s">
        <v>65</v>
      </c>
      <c r="F364" s="2">
        <v>14939.6</v>
      </c>
      <c r="G364" s="2">
        <v>26075</v>
      </c>
      <c r="H364" s="2">
        <v>22131.200000000001</v>
      </c>
      <c r="I364" s="2">
        <v>16395.8</v>
      </c>
      <c r="J364" s="2">
        <v>24096.799999999999</v>
      </c>
      <c r="K364" s="2">
        <v>36579.1</v>
      </c>
      <c r="L364" s="2">
        <v>27175.200000000001</v>
      </c>
      <c r="M364" s="2">
        <v>28329.599999999999</v>
      </c>
      <c r="N364" s="2">
        <v>29168.799999999999</v>
      </c>
      <c r="O364" s="2">
        <v>28476.3</v>
      </c>
      <c r="P364" s="2">
        <v>28348.400000000001</v>
      </c>
      <c r="Q364" s="2">
        <v>26586.1</v>
      </c>
      <c r="R364" s="2">
        <v>24745.9</v>
      </c>
      <c r="S364" s="2">
        <v>25191.7</v>
      </c>
      <c r="T364" s="2">
        <v>26010.1</v>
      </c>
      <c r="U364" s="2">
        <v>27598.9</v>
      </c>
      <c r="V364" s="2">
        <v>28074.6</v>
      </c>
      <c r="W364" s="2">
        <v>28289.9</v>
      </c>
      <c r="X364" s="2">
        <v>29546.3</v>
      </c>
      <c r="Y364" s="2">
        <v>27864.400000000001</v>
      </c>
      <c r="Z364" s="2">
        <v>30973.8</v>
      </c>
      <c r="AA364" s="2">
        <v>31052.2</v>
      </c>
      <c r="AB364" s="2">
        <v>28851.4</v>
      </c>
      <c r="AC364" s="2">
        <v>33516</v>
      </c>
      <c r="AD364" s="2">
        <v>36064.6</v>
      </c>
      <c r="AE364" s="2">
        <v>35485.300000000003</v>
      </c>
      <c r="AF364" s="2">
        <v>32507.4</v>
      </c>
      <c r="AG364" s="2">
        <v>33515</v>
      </c>
      <c r="AH364" s="2">
        <v>34618.5</v>
      </c>
      <c r="AI364" s="2">
        <v>32412.799999999999</v>
      </c>
      <c r="AJ364" s="2">
        <v>30557.9</v>
      </c>
      <c r="AK364" s="2">
        <v>32403.599999999999</v>
      </c>
      <c r="AL364" s="2">
        <v>33894.800000000003</v>
      </c>
      <c r="AM364" s="2">
        <v>33727.1</v>
      </c>
      <c r="AN364" s="2">
        <v>34610.800000000003</v>
      </c>
      <c r="AO364" s="2">
        <v>30914</v>
      </c>
      <c r="AP364" s="2">
        <v>31378.6</v>
      </c>
      <c r="AQ364" s="2">
        <v>30745.8</v>
      </c>
      <c r="AR364" s="2">
        <v>37279.4</v>
      </c>
      <c r="AS364" s="2">
        <v>33095.699999999997</v>
      </c>
      <c r="AT364" s="2">
        <v>31465</v>
      </c>
      <c r="AU364" s="2">
        <v>32333</v>
      </c>
      <c r="AV364" s="2">
        <v>31577.5</v>
      </c>
      <c r="AW364" s="10" t="s">
        <v>895</v>
      </c>
      <c r="AX364" s="2">
        <f t="shared" si="963"/>
        <v>34822.155149999999</v>
      </c>
      <c r="AY364" s="2">
        <f t="shared" si="964"/>
        <v>31446.879074999997</v>
      </c>
      <c r="AZ364" s="2">
        <f t="shared" si="965"/>
        <v>34893.4</v>
      </c>
      <c r="BA364" s="2">
        <f t="shared" si="966"/>
        <v>33305.35</v>
      </c>
      <c r="BB364" s="2">
        <f t="shared" si="967"/>
        <v>33041.75</v>
      </c>
      <c r="BC364" s="2">
        <f t="shared" si="968"/>
        <v>32372.9</v>
      </c>
      <c r="BD364" s="2">
        <f t="shared" si="969"/>
        <v>31067.7</v>
      </c>
      <c r="BE364" s="2">
        <f t="shared" si="970"/>
        <v>30366.6</v>
      </c>
      <c r="BF364" s="2">
        <f t="shared" si="971"/>
        <v>31531.800000000003</v>
      </c>
      <c r="BG364" s="2">
        <f t="shared" si="972"/>
        <v>31101.699999999997</v>
      </c>
      <c r="BH364" s="2">
        <f t="shared" si="973"/>
        <v>31479.600000000002</v>
      </c>
      <c r="BI364" s="2">
        <f t="shared" si="974"/>
        <v>28750.05</v>
      </c>
      <c r="BJ364" s="2">
        <f t="shared" si="867"/>
        <v>384179.88422499999</v>
      </c>
    </row>
    <row r="365" spans="1:62" x14ac:dyDescent="0.25">
      <c r="B365" t="s">
        <v>548</v>
      </c>
      <c r="C365" t="s">
        <v>549</v>
      </c>
      <c r="D365" t="s">
        <v>52</v>
      </c>
      <c r="E365" t="s">
        <v>65</v>
      </c>
      <c r="F365" s="2">
        <v>78708.399999999994</v>
      </c>
      <c r="G365" s="2">
        <v>57465.599999999999</v>
      </c>
      <c r="H365" s="2">
        <v>48431</v>
      </c>
      <c r="I365" s="2">
        <v>49277.4</v>
      </c>
      <c r="J365" s="2">
        <v>44815.1</v>
      </c>
      <c r="K365" s="2">
        <v>15452.3</v>
      </c>
      <c r="L365" s="2">
        <v>27331.1</v>
      </c>
      <c r="M365" s="2">
        <v>8556.9</v>
      </c>
      <c r="N365" s="2">
        <v>10969.2</v>
      </c>
      <c r="O365" s="2">
        <v>9474.7000000000007</v>
      </c>
      <c r="P365" s="2">
        <v>3823.1</v>
      </c>
      <c r="Q365" s="2">
        <v>8795.7999999999993</v>
      </c>
      <c r="R365" s="2">
        <v>16239</v>
      </c>
      <c r="S365" s="2">
        <v>10226.299999999999</v>
      </c>
      <c r="T365" s="2">
        <v>6583.4</v>
      </c>
      <c r="U365" s="2">
        <v>16030.4</v>
      </c>
      <c r="V365" s="2">
        <v>24080.9</v>
      </c>
      <c r="W365" s="2">
        <v>14125.5</v>
      </c>
      <c r="X365" s="2">
        <v>34766.300000000003</v>
      </c>
      <c r="Y365" s="2">
        <v>16013</v>
      </c>
      <c r="Z365" s="2">
        <v>8055.2</v>
      </c>
      <c r="AA365" s="2">
        <v>28375</v>
      </c>
      <c r="AB365" s="2">
        <v>14488.1</v>
      </c>
      <c r="AC365" s="2">
        <v>52383.8</v>
      </c>
      <c r="AD365" s="2">
        <v>23943.9</v>
      </c>
      <c r="AE365" s="2">
        <v>34980</v>
      </c>
      <c r="AF365" s="2">
        <v>27851.4</v>
      </c>
      <c r="AG365" s="2">
        <v>62297</v>
      </c>
      <c r="AH365" s="2">
        <v>15010.7</v>
      </c>
      <c r="AI365" s="2">
        <v>67524.7</v>
      </c>
      <c r="AJ365" s="2">
        <v>34668.300000000003</v>
      </c>
      <c r="AK365" s="2">
        <v>12043.7</v>
      </c>
      <c r="AL365" s="2">
        <v>17799.8</v>
      </c>
      <c r="AM365" s="2">
        <v>32836.5</v>
      </c>
      <c r="AN365" s="2">
        <v>41942.300000000003</v>
      </c>
      <c r="AO365" s="2">
        <v>20510.8</v>
      </c>
      <c r="AP365" s="2">
        <v>18161.7</v>
      </c>
      <c r="AQ365" s="2">
        <v>12624.3</v>
      </c>
      <c r="AR365" s="2">
        <v>18470.3</v>
      </c>
      <c r="AS365" s="2">
        <v>10898.4</v>
      </c>
      <c r="AT365" s="2">
        <v>13121.7</v>
      </c>
      <c r="AU365" s="2">
        <v>22671</v>
      </c>
      <c r="AV365" s="2">
        <v>29246.400000000001</v>
      </c>
      <c r="AW365" s="10" t="s">
        <v>895</v>
      </c>
      <c r="AX365" s="2">
        <f t="shared" si="963"/>
        <v>23369.428950000001</v>
      </c>
      <c r="AY365" s="2">
        <f t="shared" si="964"/>
        <v>21104.253975</v>
      </c>
      <c r="AZ365" s="2">
        <f t="shared" si="965"/>
        <v>23160.85</v>
      </c>
      <c r="BA365" s="2">
        <f t="shared" si="966"/>
        <v>36597.699999999997</v>
      </c>
      <c r="BB365" s="2">
        <f t="shared" si="967"/>
        <v>14066.2</v>
      </c>
      <c r="BC365" s="2">
        <f t="shared" si="968"/>
        <v>45097.85</v>
      </c>
      <c r="BD365" s="2">
        <f t="shared" si="969"/>
        <v>31957.350000000002</v>
      </c>
      <c r="BE365" s="2">
        <f t="shared" si="970"/>
        <v>10300.299999999999</v>
      </c>
      <c r="BF365" s="2">
        <f t="shared" si="971"/>
        <v>14384.5</v>
      </c>
      <c r="BG365" s="2">
        <f t="shared" si="972"/>
        <v>21155.599999999999</v>
      </c>
      <c r="BH365" s="2">
        <f t="shared" si="973"/>
        <v>22882.7</v>
      </c>
      <c r="BI365" s="2">
        <f t="shared" si="974"/>
        <v>14653.3</v>
      </c>
      <c r="BJ365" s="2">
        <f t="shared" si="867"/>
        <v>278730.03292500001</v>
      </c>
    </row>
    <row r="366" spans="1:62" x14ac:dyDescent="0.25">
      <c r="B366" t="s">
        <v>274</v>
      </c>
      <c r="C366" t="s">
        <v>275</v>
      </c>
      <c r="D366" t="s">
        <v>52</v>
      </c>
      <c r="E366" t="s">
        <v>65</v>
      </c>
      <c r="F366" s="2"/>
      <c r="G366" s="2"/>
      <c r="H366" s="2"/>
      <c r="I366" s="2"/>
      <c r="J366" s="2"/>
      <c r="K366" s="2"/>
      <c r="L366" s="2">
        <v>20523.599999999999</v>
      </c>
      <c r="M366" s="2">
        <v>18322.900000000001</v>
      </c>
      <c r="N366" s="2">
        <v>17576.900000000001</v>
      </c>
      <c r="O366" s="2">
        <v>15183.1</v>
      </c>
      <c r="P366" s="2">
        <v>17811.7</v>
      </c>
      <c r="Q366" s="2">
        <v>19227.900000000001</v>
      </c>
      <c r="R366" s="2">
        <v>17310.8</v>
      </c>
      <c r="S366" s="2">
        <v>21118.9</v>
      </c>
      <c r="T366" s="2">
        <v>23205.599999999999</v>
      </c>
      <c r="U366" s="2">
        <v>23709.7</v>
      </c>
      <c r="V366" s="2">
        <v>27565.200000000001</v>
      </c>
      <c r="W366" s="2">
        <v>30155.200000000001</v>
      </c>
      <c r="X366" s="2">
        <v>30787.599999999999</v>
      </c>
      <c r="Y366" s="2">
        <v>26948</v>
      </c>
      <c r="Z366" s="2">
        <v>21191.7</v>
      </c>
      <c r="AA366" s="2">
        <v>21116.400000000001</v>
      </c>
      <c r="AB366" s="2">
        <v>24871.4</v>
      </c>
      <c r="AC366" s="2">
        <v>21440.5</v>
      </c>
      <c r="AD366" s="2">
        <v>43377.1</v>
      </c>
      <c r="AE366" s="2">
        <v>23001.9</v>
      </c>
      <c r="AF366" s="2">
        <v>30184</v>
      </c>
      <c r="AG366" s="2">
        <v>35280.6</v>
      </c>
      <c r="AH366" s="2">
        <v>33184.6</v>
      </c>
      <c r="AI366" s="2">
        <v>29427.3</v>
      </c>
      <c r="AJ366" s="2">
        <v>28169.9</v>
      </c>
      <c r="AK366" s="2">
        <v>27648.5</v>
      </c>
      <c r="AL366" s="2">
        <v>26133.4</v>
      </c>
      <c r="AM366" s="2">
        <v>22662.799999999999</v>
      </c>
      <c r="AN366" s="2">
        <v>23223.200000000001</v>
      </c>
      <c r="AO366" s="2">
        <v>20484.5</v>
      </c>
      <c r="AP366" s="2">
        <v>27050.5</v>
      </c>
      <c r="AQ366" s="2">
        <v>20646.8</v>
      </c>
      <c r="AR366" s="2">
        <v>25055.3</v>
      </c>
      <c r="AS366" s="2">
        <v>27003.7</v>
      </c>
      <c r="AT366" s="2">
        <v>20038.7</v>
      </c>
      <c r="AU366" s="2">
        <v>21448.2</v>
      </c>
      <c r="AV366" s="2">
        <v>26408.2</v>
      </c>
      <c r="AW366" s="10" t="s">
        <v>895</v>
      </c>
      <c r="AX366" s="2">
        <f>AVERAGE(AD366,AE366,AP366,AQ366)*1.042</f>
        <v>29716.87615</v>
      </c>
      <c r="AY366" s="2">
        <f>AVERAGE(AD366,AE366,AP366,AQ366)*0.941</f>
        <v>26836.449574999999</v>
      </c>
      <c r="AZ366" s="2">
        <f>AVERAGE(AF366,AR366)</f>
        <v>27619.65</v>
      </c>
      <c r="BA366" s="2">
        <f t="shared" si="966"/>
        <v>31142.15</v>
      </c>
      <c r="BB366" s="2">
        <f t="shared" si="967"/>
        <v>26611.65</v>
      </c>
      <c r="BC366" s="2">
        <f t="shared" si="968"/>
        <v>25437.75</v>
      </c>
      <c r="BD366" s="2">
        <f t="shared" si="969"/>
        <v>27289.050000000003</v>
      </c>
      <c r="BE366" s="2">
        <f>+AK366</f>
        <v>27648.5</v>
      </c>
      <c r="BF366" s="2">
        <f t="shared" ref="BF366" si="975">+AL366</f>
        <v>26133.4</v>
      </c>
      <c r="BG366" s="2">
        <f t="shared" ref="BG366" si="976">+AM366</f>
        <v>22662.799999999999</v>
      </c>
      <c r="BH366" s="2">
        <f t="shared" ref="BH366" si="977">+AN366</f>
        <v>23223.200000000001</v>
      </c>
      <c r="BI366" s="2">
        <f t="shared" ref="BI366" si="978">+AO366</f>
        <v>20484.5</v>
      </c>
      <c r="BJ366" s="2">
        <f t="shared" si="867"/>
        <v>314805.97572500003</v>
      </c>
    </row>
    <row r="367" spans="1:62" s="5" customFormat="1" x14ac:dyDescent="0.25">
      <c r="A367"/>
      <c r="B367" t="s">
        <v>439</v>
      </c>
      <c r="C367" t="s">
        <v>440</v>
      </c>
      <c r="D367" t="s">
        <v>58</v>
      </c>
      <c r="E367" t="s">
        <v>65</v>
      </c>
      <c r="F367" s="2">
        <v>57158.400000000001</v>
      </c>
      <c r="G367" s="2">
        <v>64812.7</v>
      </c>
      <c r="H367" s="2">
        <v>54336.800000000003</v>
      </c>
      <c r="I367" s="2">
        <v>54578.2</v>
      </c>
      <c r="J367" s="2">
        <v>60236.800000000003</v>
      </c>
      <c r="K367" s="2">
        <v>62004.800000000003</v>
      </c>
      <c r="L367" s="2">
        <v>66988.5</v>
      </c>
      <c r="M367" s="2">
        <v>79985</v>
      </c>
      <c r="N367" s="2">
        <v>88556</v>
      </c>
      <c r="O367" s="2">
        <v>78559.199999999997</v>
      </c>
      <c r="P367" s="2">
        <v>64833.1</v>
      </c>
      <c r="Q367" s="2">
        <v>70301.399999999994</v>
      </c>
      <c r="R367" s="2">
        <v>69629.3</v>
      </c>
      <c r="S367" s="2">
        <v>84357.5</v>
      </c>
      <c r="T367" s="2">
        <v>75543.100000000006</v>
      </c>
      <c r="U367" s="2">
        <v>32729.9</v>
      </c>
      <c r="V367" s="2">
        <v>41378.199999999997</v>
      </c>
      <c r="W367" s="2">
        <v>40058.400000000001</v>
      </c>
      <c r="X367" s="2">
        <v>48112.7</v>
      </c>
      <c r="Y367" s="2">
        <v>46803.8</v>
      </c>
      <c r="Z367" s="2">
        <v>38901.699999999997</v>
      </c>
      <c r="AA367" s="2">
        <v>68229</v>
      </c>
      <c r="AB367" s="2">
        <v>44803.1</v>
      </c>
      <c r="AC367" s="2">
        <v>47505.9</v>
      </c>
      <c r="AD367" s="2">
        <v>57626.8</v>
      </c>
      <c r="AE367" s="2">
        <v>46415.8</v>
      </c>
      <c r="AF367" s="2">
        <v>77280</v>
      </c>
      <c r="AG367" s="2">
        <v>56102.3</v>
      </c>
      <c r="AH367" s="2">
        <v>47836.3</v>
      </c>
      <c r="AI367" s="2">
        <v>44698.3</v>
      </c>
      <c r="AJ367" s="2">
        <v>46905.9</v>
      </c>
      <c r="AK367" s="2">
        <v>41964.4</v>
      </c>
      <c r="AL367" s="2">
        <v>52231.9</v>
      </c>
      <c r="AM367" s="2">
        <v>45915.1</v>
      </c>
      <c r="AN367" s="2">
        <v>44466.3</v>
      </c>
      <c r="AO367" s="2">
        <v>45831.3</v>
      </c>
      <c r="AP367" s="2">
        <v>46170.400000000001</v>
      </c>
      <c r="AQ367" s="2">
        <v>42466.5</v>
      </c>
      <c r="AR367" s="2">
        <v>44016</v>
      </c>
      <c r="AS367" s="2">
        <v>37892.5</v>
      </c>
      <c r="AT367" s="2">
        <v>67584.5</v>
      </c>
      <c r="AU367" s="2">
        <v>63948</v>
      </c>
      <c r="AV367" s="2">
        <v>49497.4</v>
      </c>
      <c r="AW367" s="10" t="s">
        <v>895</v>
      </c>
      <c r="AX367" s="2">
        <f t="shared" ref="AX367:AX371" si="979">AVERAGE(AD367,AE367,AP367,AQ367)*1.042</f>
        <v>50193.009750000005</v>
      </c>
      <c r="AY367" s="2">
        <f t="shared" ref="AY367:AY371" si="980">AVERAGE(AD367,AE367,AP367,AQ367)*0.941</f>
        <v>45327.852374999995</v>
      </c>
      <c r="AZ367" s="2">
        <f t="shared" ref="AZ367:AZ371" si="981">AVERAGE(AF367,AR367)</f>
        <v>60648</v>
      </c>
      <c r="BA367" s="2">
        <f t="shared" ref="BA367:BA372" si="982">AVERAGE(AG367,AS367)</f>
        <v>46997.4</v>
      </c>
      <c r="BB367" s="2">
        <f t="shared" ref="BB367:BB372" si="983">AVERAGE(AH367,AT367)</f>
        <v>57710.400000000001</v>
      </c>
      <c r="BC367" s="2">
        <f t="shared" ref="BC367:BC372" si="984">AVERAGE(AI367,AU367)</f>
        <v>54323.15</v>
      </c>
      <c r="BD367" s="2">
        <f t="shared" ref="BD367:BD372" si="985">AVERAGE(AJ367,AV367)</f>
        <v>48201.65</v>
      </c>
      <c r="BE367" s="2">
        <f t="shared" ref="BE367:BE371" si="986">AVERAGE(M367,AK367)</f>
        <v>60974.7</v>
      </c>
      <c r="BF367" s="2">
        <f t="shared" ref="BF367:BF371" si="987">AVERAGE(N367,AL367)</f>
        <v>70393.95</v>
      </c>
      <c r="BG367" s="2">
        <f t="shared" ref="BG367:BG371" si="988">AVERAGE(O367,AM367)</f>
        <v>62237.149999999994</v>
      </c>
      <c r="BH367" s="2">
        <f t="shared" ref="BH367:BH371" si="989">AVERAGE(P367,AN367)</f>
        <v>54649.7</v>
      </c>
      <c r="BI367" s="2">
        <f t="shared" ref="BI367:BI371" si="990">AVERAGE(Q367,AO367)</f>
        <v>58066.35</v>
      </c>
      <c r="BJ367" s="2">
        <f t="shared" si="867"/>
        <v>669723.31212499994</v>
      </c>
    </row>
    <row r="368" spans="1:62" s="5" customFormat="1" x14ac:dyDescent="0.25">
      <c r="A368"/>
      <c r="B368" t="s">
        <v>178</v>
      </c>
      <c r="C368" t="s">
        <v>179</v>
      </c>
      <c r="D368" t="s">
        <v>58</v>
      </c>
      <c r="E368" t="s">
        <v>53</v>
      </c>
      <c r="F368" s="2">
        <v>98030.399999999994</v>
      </c>
      <c r="G368" s="2">
        <v>69628</v>
      </c>
      <c r="H368" s="2">
        <v>112877.2</v>
      </c>
      <c r="I368" s="2">
        <v>80621.600000000006</v>
      </c>
      <c r="J368" s="2">
        <v>83847.399999999994</v>
      </c>
      <c r="K368" s="2">
        <v>88367.1</v>
      </c>
      <c r="L368" s="2">
        <v>49870.2</v>
      </c>
      <c r="M368" s="2">
        <v>74814.5</v>
      </c>
      <c r="N368" s="2">
        <v>95457.4</v>
      </c>
      <c r="O368" s="2">
        <v>107982.9</v>
      </c>
      <c r="P368" s="2">
        <v>107877.6</v>
      </c>
      <c r="Q368" s="2">
        <v>112615.5</v>
      </c>
      <c r="R368" s="2">
        <v>173368.4</v>
      </c>
      <c r="S368" s="2">
        <v>153405.4</v>
      </c>
      <c r="T368" s="2">
        <v>160726.5</v>
      </c>
      <c r="U368" s="2">
        <v>154522.5</v>
      </c>
      <c r="V368" s="2">
        <v>134978.70000000001</v>
      </c>
      <c r="W368" s="2">
        <v>151840.9</v>
      </c>
      <c r="X368" s="2">
        <v>123184.6</v>
      </c>
      <c r="Y368" s="2">
        <v>140400</v>
      </c>
      <c r="Z368" s="2">
        <v>101084.3</v>
      </c>
      <c r="AA368" s="2">
        <v>135394.1</v>
      </c>
      <c r="AB368" s="2">
        <v>127743.9</v>
      </c>
      <c r="AC368" s="2">
        <v>118222.7</v>
      </c>
      <c r="AD368" s="2">
        <v>94119.2</v>
      </c>
      <c r="AE368" s="2">
        <v>113649.9</v>
      </c>
      <c r="AF368" s="2">
        <v>158391.4</v>
      </c>
      <c r="AG368" s="2">
        <v>145702.70000000001</v>
      </c>
      <c r="AH368" s="2">
        <v>126994.4</v>
      </c>
      <c r="AI368" s="2">
        <v>93050.7</v>
      </c>
      <c r="AJ368" s="2">
        <v>102579.4</v>
      </c>
      <c r="AK368" s="2">
        <v>124632.6</v>
      </c>
      <c r="AL368" s="2">
        <v>107461.5</v>
      </c>
      <c r="AM368" s="2">
        <v>129958.2</v>
      </c>
      <c r="AN368" s="2">
        <v>119162.9</v>
      </c>
      <c r="AO368" s="2">
        <v>83772</v>
      </c>
      <c r="AP368" s="2">
        <v>101632.8</v>
      </c>
      <c r="AQ368" s="2">
        <v>92878.1</v>
      </c>
      <c r="AR368" s="2">
        <v>122314.4</v>
      </c>
      <c r="AS368" s="2">
        <v>116264.7</v>
      </c>
      <c r="AT368" s="2">
        <v>116152.3</v>
      </c>
      <c r="AU368" s="2">
        <v>247531.8</v>
      </c>
      <c r="AV368" s="2">
        <v>247770.1</v>
      </c>
      <c r="AW368" s="10" t="s">
        <v>895</v>
      </c>
      <c r="AX368" s="2">
        <f t="shared" si="979"/>
        <v>104793.94</v>
      </c>
      <c r="AY368" s="2">
        <f t="shared" si="980"/>
        <v>94636.37</v>
      </c>
      <c r="AZ368" s="2">
        <f t="shared" si="981"/>
        <v>140352.9</v>
      </c>
      <c r="BA368" s="2">
        <f t="shared" si="982"/>
        <v>130983.70000000001</v>
      </c>
      <c r="BB368" s="2">
        <f t="shared" si="983"/>
        <v>121573.35</v>
      </c>
      <c r="BC368" s="2">
        <f t="shared" si="984"/>
        <v>170291.25</v>
      </c>
      <c r="BD368" s="2">
        <f t="shared" si="985"/>
        <v>175174.75</v>
      </c>
      <c r="BE368" s="2">
        <f t="shared" si="986"/>
        <v>99723.55</v>
      </c>
      <c r="BF368" s="2">
        <f t="shared" si="987"/>
        <v>101459.45</v>
      </c>
      <c r="BG368" s="2">
        <f t="shared" si="988"/>
        <v>118970.54999999999</v>
      </c>
      <c r="BH368" s="2">
        <f t="shared" si="989"/>
        <v>113520.25</v>
      </c>
      <c r="BI368" s="2">
        <f t="shared" si="990"/>
        <v>98193.75</v>
      </c>
      <c r="BJ368" s="2">
        <f t="shared" si="867"/>
        <v>1469673.81</v>
      </c>
    </row>
    <row r="369" spans="2:62" x14ac:dyDescent="0.25">
      <c r="B369" t="s">
        <v>136</v>
      </c>
      <c r="C369" t="s">
        <v>137</v>
      </c>
      <c r="D369" t="s">
        <v>58</v>
      </c>
      <c r="E369" t="s">
        <v>53</v>
      </c>
      <c r="F369" s="2">
        <v>61432.800000000003</v>
      </c>
      <c r="G369" s="2">
        <v>39114.400000000001</v>
      </c>
      <c r="H369" s="2">
        <v>61020.6</v>
      </c>
      <c r="I369" s="2">
        <v>57692.2</v>
      </c>
      <c r="J369" s="2">
        <v>58080.1</v>
      </c>
      <c r="K369" s="2">
        <v>50724.2</v>
      </c>
      <c r="L369" s="2">
        <v>50776.800000000003</v>
      </c>
      <c r="M369" s="2">
        <v>52828</v>
      </c>
      <c r="N369" s="2">
        <v>46317.1</v>
      </c>
      <c r="O369" s="2">
        <v>51207</v>
      </c>
      <c r="P369" s="2">
        <v>53787.5</v>
      </c>
      <c r="Q369" s="2">
        <v>58494</v>
      </c>
      <c r="R369" s="2">
        <v>60961.2</v>
      </c>
      <c r="S369" s="2">
        <v>59894.5</v>
      </c>
      <c r="T369" s="2">
        <v>65771.600000000006</v>
      </c>
      <c r="U369" s="2">
        <v>55989.599999999999</v>
      </c>
      <c r="V369" s="2">
        <v>53807.5</v>
      </c>
      <c r="W369" s="2">
        <v>56059.6</v>
      </c>
      <c r="X369" s="2">
        <v>52604.7</v>
      </c>
      <c r="Y369" s="2">
        <v>54059.199999999997</v>
      </c>
      <c r="Z369" s="2">
        <v>54382.3</v>
      </c>
      <c r="AA369" s="2">
        <v>59757.9</v>
      </c>
      <c r="AB369" s="2">
        <v>56699.7</v>
      </c>
      <c r="AC369" s="2">
        <v>59006.8</v>
      </c>
      <c r="AD369" s="2">
        <v>61254</v>
      </c>
      <c r="AE369" s="2">
        <v>57294.9</v>
      </c>
      <c r="AF369" s="2">
        <v>63589.2</v>
      </c>
      <c r="AG369" s="2">
        <v>41670.300000000003</v>
      </c>
      <c r="AH369" s="2">
        <v>41121.599999999999</v>
      </c>
      <c r="AI369" s="2">
        <v>38585.199999999997</v>
      </c>
      <c r="AJ369" s="2">
        <v>36922.300000000003</v>
      </c>
      <c r="AK369" s="2">
        <v>37844.9</v>
      </c>
      <c r="AL369" s="2">
        <v>37845.199999999997</v>
      </c>
      <c r="AM369" s="2">
        <v>42524.1</v>
      </c>
      <c r="AN369" s="2">
        <v>40625.199999999997</v>
      </c>
      <c r="AO369" s="2">
        <v>40892.800000000003</v>
      </c>
      <c r="AP369" s="2">
        <v>45366.8</v>
      </c>
      <c r="AQ369" s="2">
        <v>40099.5</v>
      </c>
      <c r="AR369" s="2">
        <v>44376.800000000003</v>
      </c>
      <c r="AS369" s="2">
        <v>38110.800000000003</v>
      </c>
      <c r="AT369" s="2">
        <v>38903.9</v>
      </c>
      <c r="AU369" s="2">
        <v>37959.599999999999</v>
      </c>
      <c r="AV369" s="2">
        <v>28115.9</v>
      </c>
      <c r="AW369" s="10" t="s">
        <v>895</v>
      </c>
      <c r="AX369" s="2">
        <f t="shared" si="979"/>
        <v>53145.959600000002</v>
      </c>
      <c r="AY369" s="2">
        <f t="shared" si="980"/>
        <v>47994.575799999999</v>
      </c>
      <c r="AZ369" s="2">
        <f t="shared" si="981"/>
        <v>53983</v>
      </c>
      <c r="BA369" s="2">
        <f t="shared" si="982"/>
        <v>39890.550000000003</v>
      </c>
      <c r="BB369" s="2">
        <f t="shared" si="983"/>
        <v>40012.75</v>
      </c>
      <c r="BC369" s="2">
        <f t="shared" si="984"/>
        <v>38272.399999999994</v>
      </c>
      <c r="BD369" s="2">
        <f t="shared" si="985"/>
        <v>32519.100000000002</v>
      </c>
      <c r="BE369" s="2">
        <f t="shared" si="986"/>
        <v>45336.45</v>
      </c>
      <c r="BF369" s="2">
        <f t="shared" si="987"/>
        <v>42081.149999999994</v>
      </c>
      <c r="BG369" s="2">
        <f t="shared" si="988"/>
        <v>46865.55</v>
      </c>
      <c r="BH369" s="2">
        <f t="shared" si="989"/>
        <v>47206.35</v>
      </c>
      <c r="BI369" s="2">
        <f t="shared" si="990"/>
        <v>49693.4</v>
      </c>
      <c r="BJ369" s="2">
        <f t="shared" si="867"/>
        <v>537001.23539999989</v>
      </c>
    </row>
    <row r="370" spans="2:62" x14ac:dyDescent="0.25">
      <c r="B370" t="s">
        <v>510</v>
      </c>
      <c r="C370" t="s">
        <v>511</v>
      </c>
      <c r="D370" t="s">
        <v>58</v>
      </c>
      <c r="E370" t="s">
        <v>57</v>
      </c>
      <c r="F370" s="2">
        <v>52937.1</v>
      </c>
      <c r="G370" s="2">
        <v>45458.400000000001</v>
      </c>
      <c r="H370" s="2">
        <v>50450.400000000001</v>
      </c>
      <c r="I370" s="2">
        <v>52126.7</v>
      </c>
      <c r="J370" s="2">
        <v>53840.7</v>
      </c>
      <c r="K370" s="2">
        <v>46814</v>
      </c>
      <c r="L370" s="2">
        <v>53714.400000000001</v>
      </c>
      <c r="M370" s="2">
        <v>52104.6</v>
      </c>
      <c r="N370" s="2">
        <v>44223.8</v>
      </c>
      <c r="O370" s="2">
        <v>57737.5</v>
      </c>
      <c r="P370" s="2">
        <v>52069.8</v>
      </c>
      <c r="Q370" s="2">
        <v>43816.2</v>
      </c>
      <c r="R370" s="2">
        <v>55247.6</v>
      </c>
      <c r="S370" s="2">
        <v>52195.5</v>
      </c>
      <c r="T370" s="2">
        <v>52449.5</v>
      </c>
      <c r="U370" s="2">
        <v>58377</v>
      </c>
      <c r="V370" s="2">
        <v>52540.4</v>
      </c>
      <c r="W370" s="2">
        <v>55529.9</v>
      </c>
      <c r="X370" s="2">
        <v>59243.3</v>
      </c>
      <c r="Y370" s="2">
        <v>54966.8</v>
      </c>
      <c r="Z370" s="2">
        <v>56702.6</v>
      </c>
      <c r="AA370" s="2">
        <v>56625.5</v>
      </c>
      <c r="AB370" s="2">
        <v>51100.4</v>
      </c>
      <c r="AC370" s="2">
        <v>57802.3</v>
      </c>
      <c r="AD370" s="2">
        <v>60061.1</v>
      </c>
      <c r="AE370" s="2">
        <v>52822.9</v>
      </c>
      <c r="AF370" s="2">
        <v>61350</v>
      </c>
      <c r="AG370" s="2">
        <v>61822.6</v>
      </c>
      <c r="AH370" s="2">
        <v>57080.7</v>
      </c>
      <c r="AI370" s="2">
        <v>58829.3</v>
      </c>
      <c r="AJ370" s="2">
        <v>59873</v>
      </c>
      <c r="AK370" s="2">
        <v>61501.2</v>
      </c>
      <c r="AL370" s="2">
        <v>60917.3</v>
      </c>
      <c r="AM370" s="2">
        <v>56984.800000000003</v>
      </c>
      <c r="AN370" s="2">
        <v>59524.2</v>
      </c>
      <c r="AO370" s="2">
        <v>61686.6</v>
      </c>
      <c r="AP370" s="2">
        <v>56144.9</v>
      </c>
      <c r="AQ370" s="2">
        <v>53191.8</v>
      </c>
      <c r="AR370" s="2">
        <v>63164.4</v>
      </c>
      <c r="AS370" s="2">
        <v>58437.599999999999</v>
      </c>
      <c r="AT370" s="2">
        <v>58205.3</v>
      </c>
      <c r="AU370" s="2">
        <v>64594.400000000001</v>
      </c>
      <c r="AV370" s="2">
        <v>58785.599999999999</v>
      </c>
      <c r="AW370" s="10" t="s">
        <v>895</v>
      </c>
      <c r="AX370" s="2">
        <f t="shared" si="979"/>
        <v>57888.492350000008</v>
      </c>
      <c r="AY370" s="2">
        <f t="shared" si="980"/>
        <v>52277.419674999997</v>
      </c>
      <c r="AZ370" s="2">
        <f t="shared" si="981"/>
        <v>62257.2</v>
      </c>
      <c r="BA370" s="2">
        <f t="shared" si="982"/>
        <v>60130.1</v>
      </c>
      <c r="BB370" s="2">
        <f t="shared" si="983"/>
        <v>57643</v>
      </c>
      <c r="BC370" s="2">
        <f t="shared" si="984"/>
        <v>61711.850000000006</v>
      </c>
      <c r="BD370" s="2">
        <f t="shared" si="985"/>
        <v>59329.3</v>
      </c>
      <c r="BE370" s="2">
        <f t="shared" si="986"/>
        <v>56802.899999999994</v>
      </c>
      <c r="BF370" s="2">
        <f t="shared" si="987"/>
        <v>52570.55</v>
      </c>
      <c r="BG370" s="2">
        <f t="shared" si="988"/>
        <v>57361.15</v>
      </c>
      <c r="BH370" s="2">
        <f t="shared" si="989"/>
        <v>55797</v>
      </c>
      <c r="BI370" s="2">
        <f t="shared" si="990"/>
        <v>52751.399999999994</v>
      </c>
      <c r="BJ370" s="2">
        <f t="shared" si="867"/>
        <v>686520.36202499992</v>
      </c>
    </row>
    <row r="371" spans="2:62" x14ac:dyDescent="0.25">
      <c r="B371" t="s">
        <v>622</v>
      </c>
      <c r="C371" t="s">
        <v>623</v>
      </c>
      <c r="D371" t="s">
        <v>58</v>
      </c>
      <c r="E371" t="s">
        <v>65</v>
      </c>
      <c r="F371" s="2">
        <v>71036.800000000003</v>
      </c>
      <c r="G371" s="2">
        <v>62930.400000000001</v>
      </c>
      <c r="H371" s="2">
        <v>76679.199999999997</v>
      </c>
      <c r="I371" s="2">
        <v>74922.5</v>
      </c>
      <c r="J371" s="2">
        <v>74660.899999999994</v>
      </c>
      <c r="K371" s="2">
        <v>73890.100000000006</v>
      </c>
      <c r="L371" s="2">
        <v>78099.8</v>
      </c>
      <c r="M371" s="2">
        <v>81991.3</v>
      </c>
      <c r="N371" s="2">
        <v>69634.7</v>
      </c>
      <c r="O371" s="2">
        <v>80280.399999999994</v>
      </c>
      <c r="P371" s="2">
        <v>78931.199999999997</v>
      </c>
      <c r="Q371" s="2">
        <v>73518.600000000006</v>
      </c>
      <c r="R371" s="2">
        <v>72871.199999999997</v>
      </c>
      <c r="S371" s="2">
        <v>68031.899999999994</v>
      </c>
      <c r="T371" s="2">
        <v>40274.9</v>
      </c>
      <c r="U371" s="2">
        <v>0</v>
      </c>
      <c r="V371" s="2">
        <v>972.8</v>
      </c>
      <c r="W371" s="2">
        <v>38883.4</v>
      </c>
      <c r="X371" s="2">
        <v>41754.800000000003</v>
      </c>
      <c r="Y371" s="2">
        <v>46625.2</v>
      </c>
      <c r="Z371" s="2">
        <v>46848.1</v>
      </c>
      <c r="AA371" s="2">
        <v>51632</v>
      </c>
      <c r="AB371" s="2">
        <v>49182.6</v>
      </c>
      <c r="AC371" s="2">
        <v>53942.2</v>
      </c>
      <c r="AD371" s="2">
        <v>53186.1</v>
      </c>
      <c r="AE371" s="2">
        <v>50009.2</v>
      </c>
      <c r="AF371" s="2">
        <v>63183.9</v>
      </c>
      <c r="AG371" s="2">
        <v>66556.600000000006</v>
      </c>
      <c r="AH371" s="2">
        <v>66708.800000000003</v>
      </c>
      <c r="AI371" s="2">
        <v>66648.899999999994</v>
      </c>
      <c r="AJ371" s="2">
        <v>78816</v>
      </c>
      <c r="AK371" s="2">
        <v>74819</v>
      </c>
      <c r="AL371" s="2">
        <v>66074.899999999994</v>
      </c>
      <c r="AM371" s="2">
        <v>70559.3</v>
      </c>
      <c r="AN371" s="2">
        <v>69158.899999999994</v>
      </c>
      <c r="AO371" s="2">
        <v>75034.600000000006</v>
      </c>
      <c r="AP371" s="2">
        <v>70277.600000000006</v>
      </c>
      <c r="AQ371" s="2">
        <v>70083.899999999994</v>
      </c>
      <c r="AR371" s="2">
        <v>79873.100000000006</v>
      </c>
      <c r="AS371" s="2">
        <v>76086.399999999994</v>
      </c>
      <c r="AT371" s="2">
        <v>65176.3</v>
      </c>
      <c r="AU371" s="2">
        <v>73018.399999999994</v>
      </c>
      <c r="AV371" s="2">
        <v>75056.100000000006</v>
      </c>
      <c r="AW371" s="10" t="s">
        <v>895</v>
      </c>
      <c r="AX371" s="2">
        <f t="shared" si="979"/>
        <v>63446.546399999999</v>
      </c>
      <c r="AY371" s="2">
        <f t="shared" si="980"/>
        <v>57296.737199999996</v>
      </c>
      <c r="AZ371" s="2">
        <f t="shared" si="981"/>
        <v>71528.5</v>
      </c>
      <c r="BA371" s="2">
        <f t="shared" si="982"/>
        <v>71321.5</v>
      </c>
      <c r="BB371" s="2">
        <f t="shared" si="983"/>
        <v>65942.55</v>
      </c>
      <c r="BC371" s="2">
        <f t="shared" si="984"/>
        <v>69833.649999999994</v>
      </c>
      <c r="BD371" s="2">
        <f t="shared" si="985"/>
        <v>76936.05</v>
      </c>
      <c r="BE371" s="2">
        <f t="shared" si="986"/>
        <v>78405.149999999994</v>
      </c>
      <c r="BF371" s="2">
        <f t="shared" si="987"/>
        <v>67854.799999999988</v>
      </c>
      <c r="BG371" s="2">
        <f t="shared" si="988"/>
        <v>75419.850000000006</v>
      </c>
      <c r="BH371" s="2">
        <f t="shared" si="989"/>
        <v>74045.049999999988</v>
      </c>
      <c r="BI371" s="2">
        <f t="shared" si="990"/>
        <v>74276.600000000006</v>
      </c>
      <c r="BJ371" s="2">
        <f t="shared" si="867"/>
        <v>846306.9835999998</v>
      </c>
    </row>
    <row r="372" spans="2:62" x14ac:dyDescent="0.25">
      <c r="B372" t="s">
        <v>476</v>
      </c>
      <c r="C372" t="s">
        <v>477</v>
      </c>
      <c r="D372" t="s">
        <v>58</v>
      </c>
      <c r="E372" t="s">
        <v>65</v>
      </c>
      <c r="F372" s="2">
        <v>62.6</v>
      </c>
      <c r="G372" s="2">
        <v>31.2</v>
      </c>
      <c r="H372" s="2">
        <v>83.3</v>
      </c>
      <c r="I372" s="2">
        <v>187.2</v>
      </c>
      <c r="J372" s="2">
        <v>10.4</v>
      </c>
      <c r="K372" s="2">
        <v>135.19999999999999</v>
      </c>
      <c r="L372" s="2">
        <v>62.4</v>
      </c>
      <c r="M372" s="2">
        <v>10201.799999999999</v>
      </c>
      <c r="N372" s="2">
        <v>11704</v>
      </c>
      <c r="O372" s="2">
        <v>10637.2</v>
      </c>
      <c r="P372" s="2">
        <v>10586.5</v>
      </c>
      <c r="Q372" s="2">
        <v>10899</v>
      </c>
      <c r="R372" s="2">
        <v>13686.8</v>
      </c>
      <c r="S372" s="2">
        <v>86682.8</v>
      </c>
      <c r="T372" s="2">
        <v>23934.400000000001</v>
      </c>
      <c r="U372" s="2">
        <v>64716</v>
      </c>
      <c r="V372" s="2">
        <v>25389.8</v>
      </c>
      <c r="W372" s="2">
        <v>44581.3</v>
      </c>
      <c r="X372" s="2">
        <v>59006.9</v>
      </c>
      <c r="Y372" s="2">
        <v>66472.5</v>
      </c>
      <c r="Z372" s="2">
        <v>27258.5</v>
      </c>
      <c r="AA372" s="2">
        <v>52117</v>
      </c>
      <c r="AB372" s="2">
        <v>38598</v>
      </c>
      <c r="AC372" s="2">
        <v>44372.7</v>
      </c>
      <c r="AD372" s="2">
        <v>21054.3</v>
      </c>
      <c r="AE372" s="2">
        <v>38077.699999999997</v>
      </c>
      <c r="AF372" s="2">
        <v>64284.3</v>
      </c>
      <c r="AG372" s="2">
        <v>75022.5</v>
      </c>
      <c r="AH372" s="2">
        <v>25329.1</v>
      </c>
      <c r="AI372" s="2">
        <v>39839</v>
      </c>
      <c r="AJ372" s="2">
        <v>29351</v>
      </c>
      <c r="AK372" s="2">
        <v>28744.9</v>
      </c>
      <c r="AL372" s="2">
        <v>42174.7</v>
      </c>
      <c r="AM372" s="2">
        <v>35988.9</v>
      </c>
      <c r="AN372" s="2">
        <v>29246.1</v>
      </c>
      <c r="AO372" s="2">
        <v>53082.9</v>
      </c>
      <c r="AP372" s="2">
        <v>34681.699999999997</v>
      </c>
      <c r="AQ372" s="2">
        <v>42812.800000000003</v>
      </c>
      <c r="AR372" s="2">
        <v>41775.300000000003</v>
      </c>
      <c r="AS372" s="2">
        <v>42353.9</v>
      </c>
      <c r="AT372" s="2">
        <v>39519.300000000003</v>
      </c>
      <c r="AU372" s="2">
        <v>38267.9</v>
      </c>
      <c r="AV372" s="2">
        <v>18025.599999999999</v>
      </c>
      <c r="AW372" s="10" t="s">
        <v>895</v>
      </c>
      <c r="AX372" s="2">
        <f>AVERAGE(AD372,AE372,AP372,AQ372)*1.042</f>
        <v>35591.203249999999</v>
      </c>
      <c r="AY372" s="2">
        <f>AVERAGE(AD372,AE372,AP372,AQ372)*0.941</f>
        <v>32141.384124999997</v>
      </c>
      <c r="AZ372" s="2">
        <f>AVERAGE(AF372,AR372)</f>
        <v>53029.8</v>
      </c>
      <c r="BA372" s="2">
        <f t="shared" si="982"/>
        <v>58688.2</v>
      </c>
      <c r="BB372" s="2">
        <f t="shared" si="983"/>
        <v>32424.2</v>
      </c>
      <c r="BC372" s="2">
        <f t="shared" si="984"/>
        <v>39053.449999999997</v>
      </c>
      <c r="BD372" s="2">
        <f t="shared" si="985"/>
        <v>23688.3</v>
      </c>
      <c r="BE372" s="2">
        <f>+AK372</f>
        <v>28744.9</v>
      </c>
      <c r="BF372" s="2">
        <f t="shared" ref="BF372" si="991">+AL372</f>
        <v>42174.7</v>
      </c>
      <c r="BG372" s="2">
        <f t="shared" ref="BG372" si="992">+AM372</f>
        <v>35988.9</v>
      </c>
      <c r="BH372" s="2">
        <f t="shared" ref="BH372" si="993">+AN372</f>
        <v>29246.1</v>
      </c>
      <c r="BI372" s="2">
        <f t="shared" ref="BI372" si="994">+AO372</f>
        <v>53082.9</v>
      </c>
      <c r="BJ372" s="2">
        <f t="shared" si="867"/>
        <v>463854.03737500007</v>
      </c>
    </row>
    <row r="373" spans="2:62" x14ac:dyDescent="0.25">
      <c r="B373" t="s">
        <v>580</v>
      </c>
      <c r="C373" t="s">
        <v>581</v>
      </c>
      <c r="D373" t="s">
        <v>184</v>
      </c>
      <c r="E373" t="s">
        <v>53</v>
      </c>
      <c r="F373" s="2">
        <v>695832.8</v>
      </c>
      <c r="G373" s="2">
        <v>603873.80000000005</v>
      </c>
      <c r="H373" s="2">
        <v>670758.40000000002</v>
      </c>
      <c r="I373" s="2">
        <v>583480.5</v>
      </c>
      <c r="J373" s="2">
        <v>666806</v>
      </c>
      <c r="K373" s="2">
        <v>623532</v>
      </c>
      <c r="L373" s="2">
        <v>700634.5</v>
      </c>
      <c r="M373" s="2">
        <v>623228.30000000005</v>
      </c>
      <c r="N373" s="2">
        <v>577699.6</v>
      </c>
      <c r="O373" s="2">
        <v>721484.6</v>
      </c>
      <c r="P373" s="2">
        <v>516467.20000000001</v>
      </c>
      <c r="Q373" s="2">
        <v>575940</v>
      </c>
      <c r="R373" s="2">
        <v>360065.5</v>
      </c>
      <c r="S373" s="2">
        <v>395619.5</v>
      </c>
      <c r="T373" s="2">
        <v>415293.3</v>
      </c>
      <c r="U373" s="2">
        <v>453319.8</v>
      </c>
      <c r="V373" s="2">
        <v>496598.5</v>
      </c>
      <c r="W373" s="2">
        <v>557549.30000000005</v>
      </c>
      <c r="X373" s="2">
        <v>568506.69999999995</v>
      </c>
      <c r="Y373" s="2">
        <v>552380.19999999995</v>
      </c>
      <c r="Z373" s="2">
        <v>559275.5</v>
      </c>
      <c r="AA373" s="2">
        <v>717164.8</v>
      </c>
      <c r="AB373" s="2">
        <v>600462.69999999995</v>
      </c>
      <c r="AC373" s="2">
        <v>673382.9</v>
      </c>
      <c r="AD373" s="2">
        <v>662174.5</v>
      </c>
      <c r="AE373" s="2">
        <v>591953.6</v>
      </c>
      <c r="AF373" s="2">
        <v>685490.4</v>
      </c>
      <c r="AG373" s="2">
        <v>670557.19999999995</v>
      </c>
      <c r="AH373" s="2">
        <v>682290.2</v>
      </c>
      <c r="AI373" s="2">
        <v>649154.19999999995</v>
      </c>
      <c r="AJ373" s="2">
        <v>618896</v>
      </c>
      <c r="AK373" s="2">
        <v>602006.69999999995</v>
      </c>
      <c r="AL373" s="2">
        <v>660775.69999999995</v>
      </c>
      <c r="AM373" s="2">
        <v>659518.6</v>
      </c>
      <c r="AN373" s="2">
        <v>542744.5</v>
      </c>
      <c r="AO373" s="2">
        <v>671597.4</v>
      </c>
      <c r="AP373" s="2">
        <v>781277.9</v>
      </c>
      <c r="AQ373" s="2">
        <v>714208.2</v>
      </c>
      <c r="AR373" s="2">
        <v>803197.4</v>
      </c>
      <c r="AS373" s="2">
        <v>725084</v>
      </c>
      <c r="AT373" s="2">
        <v>709620.2</v>
      </c>
      <c r="AU373" s="2">
        <v>754245.1</v>
      </c>
      <c r="AV373" s="2">
        <v>753474</v>
      </c>
      <c r="AW373" s="10" t="s">
        <v>895</v>
      </c>
      <c r="AX373" s="2">
        <f t="shared" ref="AX373:AX374" si="995">AVERAGE(AD373,AE373,AP373,AQ373)*1.042</f>
        <v>716274.49910000013</v>
      </c>
      <c r="AY373" s="2">
        <f t="shared" ref="AY373:AY374" si="996">AVERAGE(AD373,AE373,AP373,AQ373)*0.941</f>
        <v>646846.74054999999</v>
      </c>
      <c r="AZ373" s="2">
        <f t="shared" ref="AZ373:AZ374" si="997">AVERAGE(AF373,AR373)</f>
        <v>744343.9</v>
      </c>
      <c r="BA373" s="2">
        <f t="shared" ref="BA373:BA374" si="998">AVERAGE(AG373,AS373)</f>
        <v>697820.6</v>
      </c>
      <c r="BB373" s="2">
        <f t="shared" ref="BB373:BB374" si="999">AVERAGE(AH373,AT373)</f>
        <v>695955.2</v>
      </c>
      <c r="BC373" s="2">
        <f t="shared" ref="BC373:BC374" si="1000">AVERAGE(AI373,AU373)</f>
        <v>701699.64999999991</v>
      </c>
      <c r="BD373" s="2">
        <f t="shared" ref="BD373:BD374" si="1001">AVERAGE(AJ373,AV373)</f>
        <v>686185</v>
      </c>
      <c r="BE373" s="2">
        <f t="shared" ref="BE373:BE374" si="1002">AVERAGE(M373,AK373)</f>
        <v>612617.5</v>
      </c>
      <c r="BF373" s="2">
        <f t="shared" ref="BF373:BF374" si="1003">AVERAGE(N373,AL373)</f>
        <v>619237.64999999991</v>
      </c>
      <c r="BG373" s="2">
        <f t="shared" ref="BG373:BG374" si="1004">AVERAGE(O373,AM373)</f>
        <v>690501.6</v>
      </c>
      <c r="BH373" s="2">
        <f t="shared" ref="BH373:BH374" si="1005">AVERAGE(P373,AN373)</f>
        <v>529605.85</v>
      </c>
      <c r="BI373" s="2">
        <f t="shared" ref="BI373:BI374" si="1006">AVERAGE(Q373,AO373)</f>
        <v>623768.69999999995</v>
      </c>
      <c r="BJ373" s="2">
        <f t="shared" si="867"/>
        <v>7964856.8896499993</v>
      </c>
    </row>
    <row r="374" spans="2:62" x14ac:dyDescent="0.25">
      <c r="B374" t="s">
        <v>470</v>
      </c>
      <c r="C374" t="s">
        <v>471</v>
      </c>
      <c r="D374" t="s">
        <v>58</v>
      </c>
      <c r="E374" t="s">
        <v>65</v>
      </c>
      <c r="F374" s="2">
        <v>41704</v>
      </c>
      <c r="G374" s="2">
        <v>36535.199999999997</v>
      </c>
      <c r="H374" s="2">
        <v>40001.599999999999</v>
      </c>
      <c r="I374" s="2">
        <v>36215.800000000003</v>
      </c>
      <c r="J374" s="2">
        <v>36209.4</v>
      </c>
      <c r="K374" s="2">
        <v>33881.800000000003</v>
      </c>
      <c r="L374" s="2">
        <v>34907.199999999997</v>
      </c>
      <c r="M374" s="2">
        <v>35524.6</v>
      </c>
      <c r="N374" s="2">
        <v>36094.800000000003</v>
      </c>
      <c r="O374" s="2">
        <v>37653.1</v>
      </c>
      <c r="P374" s="2">
        <v>42898.5</v>
      </c>
      <c r="Q374" s="2">
        <v>46980.6</v>
      </c>
      <c r="R374" s="2">
        <v>46772.1</v>
      </c>
      <c r="S374" s="2">
        <v>43576.6</v>
      </c>
      <c r="T374" s="2">
        <v>45788</v>
      </c>
      <c r="U374" s="2">
        <v>47595.8</v>
      </c>
      <c r="V374" s="2">
        <v>48441.599999999999</v>
      </c>
      <c r="W374" s="2">
        <v>44035</v>
      </c>
      <c r="X374" s="2">
        <v>45248.800000000003</v>
      </c>
      <c r="Y374" s="2">
        <v>45845.3</v>
      </c>
      <c r="Z374" s="2">
        <v>46369.2</v>
      </c>
      <c r="AA374" s="2">
        <v>48900.6</v>
      </c>
      <c r="AB374" s="2">
        <v>50383.3</v>
      </c>
      <c r="AC374" s="2">
        <v>55342.5</v>
      </c>
      <c r="AD374" s="2">
        <v>53973.5</v>
      </c>
      <c r="AE374" s="2">
        <v>47752.800000000003</v>
      </c>
      <c r="AF374" s="2">
        <v>52417.8</v>
      </c>
      <c r="AG374" s="2">
        <v>48953.2</v>
      </c>
      <c r="AH374" s="2">
        <v>47881.599999999999</v>
      </c>
      <c r="AI374" s="2">
        <v>45139.4</v>
      </c>
      <c r="AJ374" s="2">
        <v>46246.8</v>
      </c>
      <c r="AK374" s="2">
        <v>46531.199999999997</v>
      </c>
      <c r="AL374" s="2">
        <v>46066.8</v>
      </c>
      <c r="AM374" s="2">
        <v>48640.5</v>
      </c>
      <c r="AN374" s="2">
        <v>49980.7</v>
      </c>
      <c r="AO374" s="2">
        <v>51688</v>
      </c>
      <c r="AP374" s="2">
        <v>52299.9</v>
      </c>
      <c r="AQ374" s="2">
        <v>44492.2</v>
      </c>
      <c r="AR374" s="2">
        <v>50273.599999999999</v>
      </c>
      <c r="AS374" s="2">
        <v>48438.400000000001</v>
      </c>
      <c r="AT374" s="2">
        <v>46803.4</v>
      </c>
      <c r="AU374" s="2">
        <v>44986.5</v>
      </c>
      <c r="AV374" s="2">
        <v>45061.599999999999</v>
      </c>
      <c r="AW374" s="10" t="s">
        <v>895</v>
      </c>
      <c r="AX374" s="2">
        <f t="shared" si="995"/>
        <v>51714.043200000007</v>
      </c>
      <c r="AY374" s="2">
        <f t="shared" si="996"/>
        <v>46701.453600000001</v>
      </c>
      <c r="AZ374" s="2">
        <f t="shared" si="997"/>
        <v>51345.7</v>
      </c>
      <c r="BA374" s="2">
        <f t="shared" si="998"/>
        <v>48695.8</v>
      </c>
      <c r="BB374" s="2">
        <f t="shared" si="999"/>
        <v>47342.5</v>
      </c>
      <c r="BC374" s="2">
        <f t="shared" si="1000"/>
        <v>45062.95</v>
      </c>
      <c r="BD374" s="2">
        <f t="shared" si="1001"/>
        <v>45654.2</v>
      </c>
      <c r="BE374" s="2">
        <f t="shared" si="1002"/>
        <v>41027.899999999994</v>
      </c>
      <c r="BF374" s="2">
        <f t="shared" si="1003"/>
        <v>41080.800000000003</v>
      </c>
      <c r="BG374" s="2">
        <f t="shared" si="1004"/>
        <v>43146.8</v>
      </c>
      <c r="BH374" s="2">
        <f t="shared" si="1005"/>
        <v>46439.6</v>
      </c>
      <c r="BI374" s="2">
        <f t="shared" si="1006"/>
        <v>49334.3</v>
      </c>
      <c r="BJ374" s="2">
        <f t="shared" si="867"/>
        <v>557546.04680000001</v>
      </c>
    </row>
    <row r="375" spans="2:62" x14ac:dyDescent="0.25">
      <c r="B375" t="s">
        <v>777</v>
      </c>
      <c r="C375" t="s">
        <v>778</v>
      </c>
      <c r="D375" t="s">
        <v>52</v>
      </c>
      <c r="E375" t="s">
        <v>65</v>
      </c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>
        <v>18409</v>
      </c>
      <c r="AW375" s="10" t="s">
        <v>910</v>
      </c>
      <c r="AX375" s="2">
        <v>24458</v>
      </c>
      <c r="AY375" s="2">
        <v>17373</v>
      </c>
      <c r="AZ375" s="2">
        <v>13467</v>
      </c>
      <c r="BA375" s="2">
        <v>22722</v>
      </c>
      <c r="BB375" s="2">
        <v>24380</v>
      </c>
      <c r="BC375" s="2">
        <v>16845</v>
      </c>
      <c r="BD375" s="2">
        <v>18409</v>
      </c>
      <c r="BE375" s="2">
        <v>18017</v>
      </c>
      <c r="BF375" s="2">
        <v>25937</v>
      </c>
      <c r="BG375" s="2">
        <v>18781</v>
      </c>
      <c r="BH375" s="2">
        <v>17484</v>
      </c>
      <c r="BI375" s="2">
        <v>23402</v>
      </c>
      <c r="BJ375" s="2">
        <f t="shared" si="867"/>
        <v>241275</v>
      </c>
    </row>
    <row r="376" spans="2:62" x14ac:dyDescent="0.25">
      <c r="B376" t="s">
        <v>773</v>
      </c>
      <c r="C376" t="s">
        <v>774</v>
      </c>
      <c r="D376" t="s">
        <v>58</v>
      </c>
      <c r="E376" t="s">
        <v>65</v>
      </c>
      <c r="F376" s="2">
        <v>225369.60000000001</v>
      </c>
      <c r="G376" s="2">
        <v>172619.2</v>
      </c>
      <c r="H376" s="2">
        <v>208488.8</v>
      </c>
      <c r="I376" s="2">
        <v>162936.29999999999</v>
      </c>
      <c r="J376" s="2">
        <v>77846.2</v>
      </c>
      <c r="K376" s="2">
        <v>25671.200000000001</v>
      </c>
      <c r="L376" s="2">
        <v>19118.400000000001</v>
      </c>
      <c r="M376" s="2">
        <v>13470.9</v>
      </c>
      <c r="N376" s="2">
        <v>35735.9</v>
      </c>
      <c r="O376" s="2">
        <v>76002.3</v>
      </c>
      <c r="P376" s="2">
        <v>184912.3</v>
      </c>
      <c r="Q376" s="2">
        <v>214333.1</v>
      </c>
      <c r="R376" s="2">
        <v>230598.7</v>
      </c>
      <c r="S376" s="2">
        <v>196480.7</v>
      </c>
      <c r="T376" s="2">
        <v>92274</v>
      </c>
      <c r="U376" s="2">
        <v>0</v>
      </c>
      <c r="V376" s="2">
        <v>4769.8999999999996</v>
      </c>
      <c r="W376" s="2">
        <v>38695.300000000003</v>
      </c>
      <c r="X376" s="2">
        <v>27556.7</v>
      </c>
      <c r="Y376" s="2">
        <v>23886.7</v>
      </c>
      <c r="Z376" s="2">
        <v>29678.6</v>
      </c>
      <c r="AA376" s="2">
        <v>59153.1</v>
      </c>
      <c r="AB376" s="2">
        <v>7912.2</v>
      </c>
      <c r="AC376" s="2">
        <v>11045.9</v>
      </c>
      <c r="AD376" s="2">
        <v>34301.199999999997</v>
      </c>
      <c r="AE376" s="2">
        <v>32404.9</v>
      </c>
      <c r="AF376" s="2">
        <v>35024.199999999997</v>
      </c>
      <c r="AG376" s="2">
        <v>116142</v>
      </c>
      <c r="AH376" s="2">
        <v>92904.8</v>
      </c>
      <c r="AI376" s="2">
        <v>42052.4</v>
      </c>
      <c r="AJ376" s="2">
        <v>30344.2</v>
      </c>
      <c r="AK376" s="2">
        <v>23411.200000000001</v>
      </c>
      <c r="AL376" s="2">
        <v>27571.5</v>
      </c>
      <c r="AM376" s="2">
        <v>94271</v>
      </c>
      <c r="AN376" s="2">
        <v>91230</v>
      </c>
      <c r="AO376" s="2">
        <v>93998.2</v>
      </c>
      <c r="AP376" s="2">
        <v>159090</v>
      </c>
      <c r="AQ376" s="2">
        <v>128161.60000000001</v>
      </c>
      <c r="AR376" s="2">
        <v>139585.29999999999</v>
      </c>
      <c r="AS376" s="2">
        <v>134472</v>
      </c>
      <c r="AT376" s="2">
        <v>138821.1</v>
      </c>
      <c r="AU376" s="2">
        <v>134472</v>
      </c>
      <c r="AV376" s="2">
        <v>139087.70000000001</v>
      </c>
      <c r="AW376" s="10" t="s">
        <v>895</v>
      </c>
      <c r="AX376" s="2">
        <f t="shared" ref="AX376:AX380" si="1007">AVERAGE(AD376,AE376,AP376,AQ376)*1.042</f>
        <v>92205.980850000007</v>
      </c>
      <c r="AY376" s="2">
        <f t="shared" ref="AY376:AY380" si="1008">AVERAGE(AD376,AE376,AP376,AQ376)*0.941</f>
        <v>83268.548924999996</v>
      </c>
      <c r="AZ376" s="2">
        <f t="shared" ref="AZ376:AZ380" si="1009">AVERAGE(AF376,AR376)</f>
        <v>87304.75</v>
      </c>
      <c r="BA376" s="2">
        <f t="shared" ref="BA376:BA381" si="1010">AVERAGE(AG376,AS376)</f>
        <v>125307</v>
      </c>
      <c r="BB376" s="2">
        <f t="shared" ref="BB376:BB381" si="1011">AVERAGE(AH376,AT376)</f>
        <v>115862.95000000001</v>
      </c>
      <c r="BC376" s="2">
        <f t="shared" ref="BC376:BC381" si="1012">AVERAGE(AI376,AU376)</f>
        <v>88262.2</v>
      </c>
      <c r="BD376" s="2">
        <f t="shared" ref="BD376:BD381" si="1013">AVERAGE(AJ376,AV376)</f>
        <v>84715.950000000012</v>
      </c>
      <c r="BE376" s="2">
        <f t="shared" ref="BE376:BE380" si="1014">AVERAGE(M376,AK376)</f>
        <v>18441.05</v>
      </c>
      <c r="BF376" s="2">
        <f t="shared" ref="BF376:BF380" si="1015">AVERAGE(N376,AL376)</f>
        <v>31653.7</v>
      </c>
      <c r="BG376" s="2">
        <f t="shared" ref="BG376:BG380" si="1016">AVERAGE(O376,AM376)</f>
        <v>85136.65</v>
      </c>
      <c r="BH376" s="2">
        <f t="shared" ref="BH376:BH380" si="1017">AVERAGE(P376,AN376)</f>
        <v>138071.15</v>
      </c>
      <c r="BI376" s="2">
        <f t="shared" ref="BI376:BI380" si="1018">AVERAGE(Q376,AO376)</f>
        <v>154165.65</v>
      </c>
      <c r="BJ376" s="2">
        <f t="shared" si="867"/>
        <v>1104395.579775</v>
      </c>
    </row>
    <row r="377" spans="2:62" x14ac:dyDescent="0.25">
      <c r="B377" t="s">
        <v>592</v>
      </c>
      <c r="C377" t="s">
        <v>593</v>
      </c>
      <c r="D377" t="s">
        <v>58</v>
      </c>
      <c r="E377" t="s">
        <v>65</v>
      </c>
      <c r="F377" s="2">
        <v>44022.5</v>
      </c>
      <c r="G377" s="2">
        <v>42027.6</v>
      </c>
      <c r="H377" s="2">
        <v>48874.6</v>
      </c>
      <c r="I377" s="2">
        <v>44076.3</v>
      </c>
      <c r="J377" s="2">
        <v>42160.7</v>
      </c>
      <c r="K377" s="2">
        <v>38215.5</v>
      </c>
      <c r="L377" s="2">
        <v>39050.1</v>
      </c>
      <c r="M377" s="2">
        <v>35008.1</v>
      </c>
      <c r="N377" s="2">
        <v>35318.5</v>
      </c>
      <c r="O377" s="2">
        <v>45132.3</v>
      </c>
      <c r="P377" s="2">
        <v>44421</v>
      </c>
      <c r="Q377" s="2">
        <v>45814.9</v>
      </c>
      <c r="R377" s="2">
        <v>45814.9</v>
      </c>
      <c r="S377" s="2">
        <v>47756</v>
      </c>
      <c r="T377" s="2">
        <v>24495.599999999999</v>
      </c>
      <c r="U377" s="2">
        <v>18001.599999999999</v>
      </c>
      <c r="V377" s="2">
        <v>11244.6</v>
      </c>
      <c r="W377" s="2">
        <v>38403.5</v>
      </c>
      <c r="X377" s="2">
        <v>45137.7</v>
      </c>
      <c r="Y377" s="2">
        <v>41582.699999999997</v>
      </c>
      <c r="Z377" s="2">
        <v>38916.6</v>
      </c>
      <c r="AA377" s="2">
        <v>39872.6</v>
      </c>
      <c r="AB377" s="2">
        <v>43880</v>
      </c>
      <c r="AC377" s="2">
        <v>44476.1</v>
      </c>
      <c r="AD377" s="2">
        <v>53542.400000000001</v>
      </c>
      <c r="AE377" s="2">
        <v>42582.6</v>
      </c>
      <c r="AF377" s="2">
        <v>41490.400000000001</v>
      </c>
      <c r="AG377" s="2">
        <v>40358.5</v>
      </c>
      <c r="AH377" s="2">
        <v>42399</v>
      </c>
      <c r="AI377" s="2">
        <v>33084.5</v>
      </c>
      <c r="AJ377" s="2">
        <v>35699.9</v>
      </c>
      <c r="AK377" s="2">
        <v>36017.1</v>
      </c>
      <c r="AL377" s="2">
        <v>36456.300000000003</v>
      </c>
      <c r="AM377" s="2">
        <v>36617.699999999997</v>
      </c>
      <c r="AN377" s="2">
        <v>35530.9</v>
      </c>
      <c r="AO377" s="2">
        <v>36511.9</v>
      </c>
      <c r="AP377" s="2">
        <v>36547.1</v>
      </c>
      <c r="AQ377" s="2">
        <v>32332.3</v>
      </c>
      <c r="AR377" s="2">
        <v>34408.800000000003</v>
      </c>
      <c r="AS377" s="2">
        <v>34049.599999999999</v>
      </c>
      <c r="AT377" s="2">
        <v>36718.400000000001</v>
      </c>
      <c r="AU377" s="2">
        <v>38272</v>
      </c>
      <c r="AV377" s="2">
        <v>36986.9</v>
      </c>
      <c r="AW377" s="10" t="s">
        <v>895</v>
      </c>
      <c r="AX377" s="2">
        <f t="shared" si="1007"/>
        <v>42983.646200000003</v>
      </c>
      <c r="AY377" s="2">
        <f t="shared" si="1008"/>
        <v>38817.285099999994</v>
      </c>
      <c r="AZ377" s="2">
        <f t="shared" si="1009"/>
        <v>37949.600000000006</v>
      </c>
      <c r="BA377" s="2">
        <f t="shared" si="1010"/>
        <v>37204.050000000003</v>
      </c>
      <c r="BB377" s="2">
        <f t="shared" si="1011"/>
        <v>39558.699999999997</v>
      </c>
      <c r="BC377" s="2">
        <f t="shared" si="1012"/>
        <v>35678.25</v>
      </c>
      <c r="BD377" s="2">
        <f t="shared" si="1013"/>
        <v>36343.4</v>
      </c>
      <c r="BE377" s="2">
        <f t="shared" si="1014"/>
        <v>35512.6</v>
      </c>
      <c r="BF377" s="2">
        <f t="shared" si="1015"/>
        <v>35887.4</v>
      </c>
      <c r="BG377" s="2">
        <f t="shared" si="1016"/>
        <v>40875</v>
      </c>
      <c r="BH377" s="2">
        <f t="shared" si="1017"/>
        <v>39975.949999999997</v>
      </c>
      <c r="BI377" s="2">
        <f t="shared" si="1018"/>
        <v>41163.4</v>
      </c>
      <c r="BJ377" s="2">
        <f t="shared" si="867"/>
        <v>461949.28130000009</v>
      </c>
    </row>
    <row r="378" spans="2:62" x14ac:dyDescent="0.25">
      <c r="B378" t="s">
        <v>435</v>
      </c>
      <c r="C378" t="s">
        <v>436</v>
      </c>
      <c r="D378" t="s">
        <v>58</v>
      </c>
      <c r="E378" t="s">
        <v>65</v>
      </c>
      <c r="F378" s="2">
        <v>50512.800000000003</v>
      </c>
      <c r="G378" s="2">
        <v>39707.199999999997</v>
      </c>
      <c r="H378" s="2">
        <v>44708.4</v>
      </c>
      <c r="I378" s="2">
        <v>40689.699999999997</v>
      </c>
      <c r="J378" s="2">
        <v>39617.199999999997</v>
      </c>
      <c r="K378" s="2">
        <v>35856.199999999997</v>
      </c>
      <c r="L378" s="2">
        <v>38136.800000000003</v>
      </c>
      <c r="M378" s="2">
        <v>39141.9</v>
      </c>
      <c r="N378" s="2">
        <v>37809.300000000003</v>
      </c>
      <c r="O378" s="2">
        <v>39710.699999999997</v>
      </c>
      <c r="P378" s="2">
        <v>45798.5</v>
      </c>
      <c r="Q378" s="2">
        <v>49978.6</v>
      </c>
      <c r="R378" s="2">
        <v>51102.9</v>
      </c>
      <c r="S378" s="2">
        <v>45412.6</v>
      </c>
      <c r="T378" s="2">
        <v>43482.5</v>
      </c>
      <c r="U378" s="2">
        <v>40893.4</v>
      </c>
      <c r="V378" s="2">
        <v>40134.800000000003</v>
      </c>
      <c r="W378" s="2">
        <v>36684.9</v>
      </c>
      <c r="X378" s="2">
        <v>38858.800000000003</v>
      </c>
      <c r="Y378" s="2">
        <v>38517.199999999997</v>
      </c>
      <c r="Z378" s="2">
        <v>37965.199999999997</v>
      </c>
      <c r="AA378" s="2">
        <f>31734.8+8458.8</f>
        <v>40193.599999999999</v>
      </c>
      <c r="AB378" s="2">
        <v>41790.6</v>
      </c>
      <c r="AC378" s="2">
        <v>52345.8</v>
      </c>
      <c r="AD378" s="2">
        <v>51891.8</v>
      </c>
      <c r="AE378" s="2">
        <v>41800.6</v>
      </c>
      <c r="AF378" s="2">
        <v>45333.8</v>
      </c>
      <c r="AG378" s="2">
        <v>39725.4</v>
      </c>
      <c r="AH378" s="2">
        <v>40944.800000000003</v>
      </c>
      <c r="AI378" s="2">
        <v>36741</v>
      </c>
      <c r="AJ378" s="2">
        <v>37995.699999999997</v>
      </c>
      <c r="AK378" s="2">
        <v>35405.699999999997</v>
      </c>
      <c r="AL378" s="2">
        <v>34190.199999999997</v>
      </c>
      <c r="AM378" s="2">
        <v>39237.5</v>
      </c>
      <c r="AN378" s="2">
        <v>37928</v>
      </c>
      <c r="AO378" s="2">
        <v>48812.1</v>
      </c>
      <c r="AP378" s="2">
        <v>13056</v>
      </c>
      <c r="AQ378" s="2">
        <v>53120.2</v>
      </c>
      <c r="AR378" s="2">
        <v>29099.200000000001</v>
      </c>
      <c r="AS378" s="2">
        <v>50156.800000000003</v>
      </c>
      <c r="AT378" s="2">
        <v>18396.900000000001</v>
      </c>
      <c r="AU378" s="2">
        <v>45027.8</v>
      </c>
      <c r="AV378" s="2">
        <v>9175</v>
      </c>
      <c r="AW378" s="10" t="s">
        <v>895</v>
      </c>
      <c r="AX378" s="2">
        <f t="shared" si="1007"/>
        <v>41645.770299999996</v>
      </c>
      <c r="AY378" s="2">
        <f t="shared" si="1008"/>
        <v>37609.088149999996</v>
      </c>
      <c r="AZ378" s="2">
        <f t="shared" si="1009"/>
        <v>37216.5</v>
      </c>
      <c r="BA378" s="2">
        <f t="shared" si="1010"/>
        <v>44941.100000000006</v>
      </c>
      <c r="BB378" s="2">
        <f t="shared" si="1011"/>
        <v>29670.850000000002</v>
      </c>
      <c r="BC378" s="2">
        <f t="shared" si="1012"/>
        <v>40884.400000000001</v>
      </c>
      <c r="BD378" s="2">
        <f t="shared" si="1013"/>
        <v>23585.35</v>
      </c>
      <c r="BE378" s="2">
        <f t="shared" si="1014"/>
        <v>37273.800000000003</v>
      </c>
      <c r="BF378" s="2">
        <f t="shared" si="1015"/>
        <v>35999.75</v>
      </c>
      <c r="BG378" s="2">
        <f t="shared" si="1016"/>
        <v>39474.1</v>
      </c>
      <c r="BH378" s="2">
        <f t="shared" si="1017"/>
        <v>41863.25</v>
      </c>
      <c r="BI378" s="2">
        <f t="shared" si="1018"/>
        <v>49395.35</v>
      </c>
      <c r="BJ378" s="2">
        <f t="shared" si="867"/>
        <v>459559.30844999995</v>
      </c>
    </row>
    <row r="379" spans="2:62" x14ac:dyDescent="0.25">
      <c r="B379" t="s">
        <v>226</v>
      </c>
      <c r="C379" t="s">
        <v>227</v>
      </c>
      <c r="D379" t="s">
        <v>58</v>
      </c>
      <c r="E379" t="s">
        <v>65</v>
      </c>
      <c r="F379" s="2">
        <v>56447.199999999997</v>
      </c>
      <c r="G379" s="2">
        <v>42213.599999999999</v>
      </c>
      <c r="H379" s="2">
        <v>45585.4</v>
      </c>
      <c r="I379" s="2">
        <v>40133.599999999999</v>
      </c>
      <c r="J379" s="2">
        <v>47372</v>
      </c>
      <c r="K379" s="2">
        <v>41360.800000000003</v>
      </c>
      <c r="L379" s="2">
        <v>38985.5</v>
      </c>
      <c r="M379" s="2">
        <v>39018.6</v>
      </c>
      <c r="N379" s="2">
        <v>43409.3</v>
      </c>
      <c r="O379" s="2">
        <v>45173.9</v>
      </c>
      <c r="P379" s="2">
        <v>30399.1</v>
      </c>
      <c r="Q379" s="2">
        <v>51787.5</v>
      </c>
      <c r="R379" s="2">
        <v>48849</v>
      </c>
      <c r="S379" s="2">
        <v>44774.7</v>
      </c>
      <c r="T379" s="2">
        <v>41392.5</v>
      </c>
      <c r="U379" s="2">
        <v>43378.2</v>
      </c>
      <c r="V379" s="2">
        <v>41820.9</v>
      </c>
      <c r="W379" s="2">
        <v>39689.1</v>
      </c>
      <c r="X379" s="2">
        <v>39018.6</v>
      </c>
      <c r="Y379" s="2">
        <v>35571</v>
      </c>
      <c r="Z379" s="2">
        <v>35924</v>
      </c>
      <c r="AA379" s="2">
        <v>38262.6</v>
      </c>
      <c r="AB379" s="2">
        <v>37581.300000000003</v>
      </c>
      <c r="AC379" s="2">
        <v>40979.599999999999</v>
      </c>
      <c r="AD379" s="2">
        <v>52854.400000000001</v>
      </c>
      <c r="AE379" s="2">
        <v>41660.1</v>
      </c>
      <c r="AF379" s="2">
        <v>40243</v>
      </c>
      <c r="AG379" s="2">
        <v>47889.8</v>
      </c>
      <c r="AH379" s="2">
        <v>38100.699999999997</v>
      </c>
      <c r="AI379" s="2">
        <v>40484.5</v>
      </c>
      <c r="AJ379" s="2">
        <v>39216.800000000003</v>
      </c>
      <c r="AK379" s="2">
        <v>35603.199999999997</v>
      </c>
      <c r="AL379" s="2">
        <v>46003.1</v>
      </c>
      <c r="AM379" s="2">
        <v>37500.5</v>
      </c>
      <c r="AN379" s="2">
        <v>43639.199999999997</v>
      </c>
      <c r="AO379" s="2">
        <v>49688.5</v>
      </c>
      <c r="AP379" s="2">
        <v>53830.1</v>
      </c>
      <c r="AQ379" s="2">
        <v>43983.3</v>
      </c>
      <c r="AR379" s="2">
        <v>45620.800000000003</v>
      </c>
      <c r="AS379" s="2">
        <v>48505.1</v>
      </c>
      <c r="AT379" s="2">
        <v>48422.400000000001</v>
      </c>
      <c r="AU379" s="2">
        <v>47523.9</v>
      </c>
      <c r="AV379" s="2">
        <v>53497.599999999999</v>
      </c>
      <c r="AW379" s="10" t="s">
        <v>895</v>
      </c>
      <c r="AX379" s="2">
        <f t="shared" si="1007"/>
        <v>50101.41795000001</v>
      </c>
      <c r="AY379" s="2">
        <f t="shared" si="1008"/>
        <v>45245.138475</v>
      </c>
      <c r="AZ379" s="2">
        <f t="shared" si="1009"/>
        <v>42931.9</v>
      </c>
      <c r="BA379" s="2">
        <f t="shared" si="1010"/>
        <v>48197.45</v>
      </c>
      <c r="BB379" s="2">
        <f t="shared" si="1011"/>
        <v>43261.55</v>
      </c>
      <c r="BC379" s="2">
        <f t="shared" si="1012"/>
        <v>44004.2</v>
      </c>
      <c r="BD379" s="2">
        <f t="shared" si="1013"/>
        <v>46357.2</v>
      </c>
      <c r="BE379" s="2">
        <f t="shared" si="1014"/>
        <v>37310.899999999994</v>
      </c>
      <c r="BF379" s="2">
        <f t="shared" si="1015"/>
        <v>44706.2</v>
      </c>
      <c r="BG379" s="2">
        <f t="shared" si="1016"/>
        <v>41337.199999999997</v>
      </c>
      <c r="BH379" s="2">
        <f t="shared" si="1017"/>
        <v>37019.149999999994</v>
      </c>
      <c r="BI379" s="2">
        <f t="shared" si="1018"/>
        <v>50738</v>
      </c>
      <c r="BJ379" s="2">
        <f t="shared" si="867"/>
        <v>531210.30642500008</v>
      </c>
    </row>
    <row r="380" spans="2:62" x14ac:dyDescent="0.25">
      <c r="B380" t="s">
        <v>326</v>
      </c>
      <c r="C380" t="s">
        <v>327</v>
      </c>
      <c r="D380" t="s">
        <v>52</v>
      </c>
      <c r="E380" t="s">
        <v>65</v>
      </c>
      <c r="F380" s="2">
        <v>41828.800000000003</v>
      </c>
      <c r="G380" s="2">
        <v>28808</v>
      </c>
      <c r="H380" s="2">
        <v>30889.4</v>
      </c>
      <c r="I380" s="2">
        <v>35727.9</v>
      </c>
      <c r="J380" s="2">
        <v>31076.799999999999</v>
      </c>
      <c r="K380" s="2">
        <v>28905.1</v>
      </c>
      <c r="L380" s="2">
        <v>29395.200000000001</v>
      </c>
      <c r="M380" s="2">
        <v>28964.2</v>
      </c>
      <c r="N380" s="2">
        <v>27925.599999999999</v>
      </c>
      <c r="O380" s="2">
        <v>30199.4</v>
      </c>
      <c r="P380" s="2">
        <v>35858.400000000001</v>
      </c>
      <c r="Q380" s="2">
        <v>39464.5</v>
      </c>
      <c r="R380" s="2">
        <v>42400.1</v>
      </c>
      <c r="S380" s="2">
        <v>39066.1</v>
      </c>
      <c r="T380" s="2">
        <v>38225.699999999997</v>
      </c>
      <c r="U380" s="2">
        <v>35590</v>
      </c>
      <c r="V380" s="2">
        <v>36821.699999999997</v>
      </c>
      <c r="W380" s="2">
        <v>30447.5</v>
      </c>
      <c r="X380" s="2">
        <v>29996.3</v>
      </c>
      <c r="Y380" s="2">
        <v>28762.799999999999</v>
      </c>
      <c r="Z380" s="2">
        <v>28415.599999999999</v>
      </c>
      <c r="AA380" s="2">
        <v>30899</v>
      </c>
      <c r="AB380" s="2">
        <v>34065.699999999997</v>
      </c>
      <c r="AC380" s="2">
        <v>41770.300000000003</v>
      </c>
      <c r="AD380" s="2">
        <v>40731.300000000003</v>
      </c>
      <c r="AE380" s="2">
        <v>34347.300000000003</v>
      </c>
      <c r="AF380" s="2">
        <v>38895.4</v>
      </c>
      <c r="AG380" s="2">
        <v>35303</v>
      </c>
      <c r="AH380" s="2">
        <v>33737.599999999999</v>
      </c>
      <c r="AI380" s="2">
        <v>32103.8</v>
      </c>
      <c r="AJ380" s="2">
        <v>30341</v>
      </c>
      <c r="AK380" s="2">
        <v>29639.4</v>
      </c>
      <c r="AL380" s="2">
        <v>29520</v>
      </c>
      <c r="AM380" s="2">
        <v>31520.6</v>
      </c>
      <c r="AN380" s="2">
        <v>38935.199999999997</v>
      </c>
      <c r="AO380" s="2">
        <v>39343.199999999997</v>
      </c>
      <c r="AP380" s="2">
        <v>41910.6</v>
      </c>
      <c r="AQ380" s="2">
        <v>38069.800000000003</v>
      </c>
      <c r="AR380" s="2">
        <v>37627.199999999997</v>
      </c>
      <c r="AS380" s="2">
        <v>36645.599999999999</v>
      </c>
      <c r="AT380" s="2">
        <v>34586.300000000003</v>
      </c>
      <c r="AU380" s="2">
        <v>32406.2</v>
      </c>
      <c r="AV380" s="2">
        <v>30526.400000000001</v>
      </c>
      <c r="AW380" s="10" t="s">
        <v>895</v>
      </c>
      <c r="AX380" s="2">
        <f t="shared" si="1007"/>
        <v>40392.869500000001</v>
      </c>
      <c r="AY380" s="2">
        <f t="shared" si="1008"/>
        <v>36477.62975</v>
      </c>
      <c r="AZ380" s="2">
        <f t="shared" si="1009"/>
        <v>38261.300000000003</v>
      </c>
      <c r="BA380" s="2">
        <f t="shared" si="1010"/>
        <v>35974.300000000003</v>
      </c>
      <c r="BB380" s="2">
        <f t="shared" si="1011"/>
        <v>34161.949999999997</v>
      </c>
      <c r="BC380" s="2">
        <f t="shared" si="1012"/>
        <v>32255</v>
      </c>
      <c r="BD380" s="2">
        <f t="shared" si="1013"/>
        <v>30433.7</v>
      </c>
      <c r="BE380" s="2">
        <f t="shared" si="1014"/>
        <v>29301.800000000003</v>
      </c>
      <c r="BF380" s="2">
        <f t="shared" si="1015"/>
        <v>28722.799999999999</v>
      </c>
      <c r="BG380" s="2">
        <f t="shared" si="1016"/>
        <v>30860</v>
      </c>
      <c r="BH380" s="2">
        <f t="shared" si="1017"/>
        <v>37396.800000000003</v>
      </c>
      <c r="BI380" s="2">
        <f t="shared" si="1018"/>
        <v>39403.85</v>
      </c>
      <c r="BJ380" s="2">
        <f t="shared" si="867"/>
        <v>413641.99924999994</v>
      </c>
    </row>
    <row r="381" spans="2:62" x14ac:dyDescent="0.25">
      <c r="B381" t="s">
        <v>823</v>
      </c>
      <c r="C381" t="s">
        <v>824</v>
      </c>
      <c r="D381" t="s">
        <v>52</v>
      </c>
      <c r="E381" t="s">
        <v>65</v>
      </c>
      <c r="F381" s="2"/>
      <c r="G381" s="2"/>
      <c r="H381" s="2"/>
      <c r="I381" s="2"/>
      <c r="J381" s="2"/>
      <c r="K381" s="2"/>
      <c r="L381" s="2"/>
      <c r="M381" s="2"/>
      <c r="N381" s="2">
        <v>28731.599999999999</v>
      </c>
      <c r="O381" s="2">
        <v>41235.699999999997</v>
      </c>
      <c r="P381" s="2">
        <v>44435.199999999997</v>
      </c>
      <c r="Q381" s="2">
        <v>22299.3</v>
      </c>
      <c r="R381" s="2">
        <v>7131.1</v>
      </c>
      <c r="S381" s="2">
        <v>9844.9</v>
      </c>
      <c r="T381" s="2">
        <v>38497.800000000003</v>
      </c>
      <c r="U381" s="2">
        <v>33357.4</v>
      </c>
      <c r="V381" s="2">
        <v>39392.400000000001</v>
      </c>
      <c r="W381" s="2">
        <v>49523.1</v>
      </c>
      <c r="X381" s="2">
        <v>36603.1</v>
      </c>
      <c r="Y381" s="2">
        <v>42365.5</v>
      </c>
      <c r="Z381" s="2">
        <v>30890.2</v>
      </c>
      <c r="AA381" s="2">
        <v>51991.3</v>
      </c>
      <c r="AB381" s="2">
        <v>37025.800000000003</v>
      </c>
      <c r="AC381" s="2">
        <v>35049</v>
      </c>
      <c r="AD381" s="2">
        <v>24378.799999999999</v>
      </c>
      <c r="AE381" s="2">
        <v>38503.5</v>
      </c>
      <c r="AF381" s="2">
        <v>45266.6</v>
      </c>
      <c r="AG381" s="2">
        <v>41930.5</v>
      </c>
      <c r="AH381" s="2">
        <v>39532.5</v>
      </c>
      <c r="AI381" s="2">
        <v>34840.699999999997</v>
      </c>
      <c r="AJ381" s="2">
        <v>25191.7</v>
      </c>
      <c r="AK381" s="2">
        <v>30945.5</v>
      </c>
      <c r="AL381" s="2">
        <v>30836.3</v>
      </c>
      <c r="AM381" s="2">
        <v>37303.9</v>
      </c>
      <c r="AN381" s="2">
        <v>14044.2</v>
      </c>
      <c r="AO381" s="2">
        <v>13972.7</v>
      </c>
      <c r="AP381" s="2">
        <v>61764.3</v>
      </c>
      <c r="AQ381" s="2">
        <v>34802.5</v>
      </c>
      <c r="AR381" s="2">
        <v>38916.6</v>
      </c>
      <c r="AS381" s="2">
        <v>19827.400000000001</v>
      </c>
      <c r="AT381" s="2">
        <v>27504.799999999999</v>
      </c>
      <c r="AU381" s="2">
        <v>13865.5</v>
      </c>
      <c r="AV381" s="2">
        <v>17543.7</v>
      </c>
      <c r="AW381" s="10" t="s">
        <v>895</v>
      </c>
      <c r="AX381" s="2">
        <f>AVERAGE(AD381,AE381,AP381,AQ381)*1.042</f>
        <v>41536.490550000002</v>
      </c>
      <c r="AY381" s="2">
        <f>AVERAGE(AD381,AE381,AP381,AQ381)*0.941</f>
        <v>37510.400775000002</v>
      </c>
      <c r="AZ381" s="2">
        <f>AVERAGE(AF381,AR381)</f>
        <v>42091.6</v>
      </c>
      <c r="BA381" s="2">
        <f t="shared" si="1010"/>
        <v>30878.95</v>
      </c>
      <c r="BB381" s="2">
        <f t="shared" si="1011"/>
        <v>33518.65</v>
      </c>
      <c r="BC381" s="2">
        <f t="shared" si="1012"/>
        <v>24353.1</v>
      </c>
      <c r="BD381" s="2">
        <f t="shared" si="1013"/>
        <v>21367.7</v>
      </c>
      <c r="BE381" s="2">
        <f>+AK381</f>
        <v>30945.5</v>
      </c>
      <c r="BF381" s="2">
        <f t="shared" ref="BF381" si="1019">+AL381</f>
        <v>30836.3</v>
      </c>
      <c r="BG381" s="2">
        <f t="shared" ref="BG381" si="1020">+AM381</f>
        <v>37303.9</v>
      </c>
      <c r="BH381" s="2">
        <f t="shared" ref="BH381" si="1021">+AN381</f>
        <v>14044.2</v>
      </c>
      <c r="BI381" s="2">
        <f t="shared" ref="BI381" si="1022">+AO381</f>
        <v>13972.7</v>
      </c>
      <c r="BJ381" s="2">
        <f t="shared" si="867"/>
        <v>358359.49132500007</v>
      </c>
    </row>
    <row r="382" spans="2:62" x14ac:dyDescent="0.25">
      <c r="B382" t="s">
        <v>194</v>
      </c>
      <c r="C382" t="s">
        <v>195</v>
      </c>
      <c r="D382" t="s">
        <v>58</v>
      </c>
      <c r="E382" t="s">
        <v>65</v>
      </c>
      <c r="F382" s="2">
        <v>80127.7</v>
      </c>
      <c r="G382" s="2">
        <v>63169.599999999999</v>
      </c>
      <c r="H382" s="2">
        <v>64864.800000000003</v>
      </c>
      <c r="I382" s="2">
        <v>62974</v>
      </c>
      <c r="J382" s="2">
        <v>60003.5</v>
      </c>
      <c r="K382" s="2">
        <v>69570.100000000006</v>
      </c>
      <c r="L382" s="2">
        <v>73896.800000000003</v>
      </c>
      <c r="M382" s="2">
        <v>64163.6</v>
      </c>
      <c r="N382" s="2">
        <v>56856.5</v>
      </c>
      <c r="O382" s="2">
        <v>63994.3</v>
      </c>
      <c r="P382" s="2">
        <v>61243.6</v>
      </c>
      <c r="Q382" s="2">
        <v>68977</v>
      </c>
      <c r="R382" s="2">
        <v>61940.7</v>
      </c>
      <c r="S382" s="2">
        <v>53000.9</v>
      </c>
      <c r="T382" s="2">
        <v>71876.100000000006</v>
      </c>
      <c r="U382" s="2">
        <v>64098.7</v>
      </c>
      <c r="V382" s="2">
        <v>62687</v>
      </c>
      <c r="W382" s="2">
        <v>58741.8</v>
      </c>
      <c r="X382" s="2">
        <v>66926.2</v>
      </c>
      <c r="Y382" s="2">
        <v>65041.2</v>
      </c>
      <c r="Z382" s="2">
        <v>65145.9</v>
      </c>
      <c r="AA382" s="2">
        <v>72706.100000000006</v>
      </c>
      <c r="AB382" s="2">
        <v>61265.4</v>
      </c>
      <c r="AC382" s="2">
        <v>71683.5</v>
      </c>
      <c r="AD382" s="2">
        <v>71316.100000000006</v>
      </c>
      <c r="AE382" s="2">
        <v>69088.399999999994</v>
      </c>
      <c r="AF382" s="2">
        <v>79867.899999999994</v>
      </c>
      <c r="AG382" s="2">
        <v>67549.7</v>
      </c>
      <c r="AH382" s="2">
        <v>60915.6</v>
      </c>
      <c r="AI382" s="2">
        <v>67839.3</v>
      </c>
      <c r="AJ382" s="2">
        <v>65573.899999999994</v>
      </c>
      <c r="AK382" s="2">
        <v>65584.3</v>
      </c>
      <c r="AL382" s="2">
        <v>53901.599999999999</v>
      </c>
      <c r="AM382" s="2">
        <v>53651</v>
      </c>
      <c r="AN382" s="2">
        <v>52397.2</v>
      </c>
      <c r="AO382" s="2">
        <v>53131.9</v>
      </c>
      <c r="AP382" s="2">
        <v>59023.5</v>
      </c>
      <c r="AQ382" s="2">
        <v>58015.1</v>
      </c>
      <c r="AR382" s="2">
        <v>61119.7</v>
      </c>
      <c r="AS382" s="2">
        <v>61162.400000000001</v>
      </c>
      <c r="AT382" s="2">
        <v>57311.3</v>
      </c>
      <c r="AU382" s="2">
        <v>67444</v>
      </c>
      <c r="AV382" s="2">
        <v>60086.8</v>
      </c>
      <c r="AW382" s="10" t="s">
        <v>895</v>
      </c>
      <c r="AX382" s="2">
        <f t="shared" ref="AX382:AX391" si="1023">AVERAGE(AD382,AE382,AP382,AQ382)*1.042</f>
        <v>67063.927550000008</v>
      </c>
      <c r="AY382" s="2">
        <f t="shared" ref="AY382:AY391" si="1024">AVERAGE(AD382,AE382,AP382,AQ382)*0.941</f>
        <v>60563.489275</v>
      </c>
      <c r="AZ382" s="2">
        <f t="shared" ref="AZ382:AZ391" si="1025">AVERAGE(AF382,AR382)</f>
        <v>70493.799999999988</v>
      </c>
      <c r="BA382" s="2">
        <f t="shared" ref="BA382:BA391" si="1026">AVERAGE(AG382,AS382)</f>
        <v>64356.05</v>
      </c>
      <c r="BB382" s="2">
        <f t="shared" ref="BB382:BB391" si="1027">AVERAGE(AH382,AT382)</f>
        <v>59113.45</v>
      </c>
      <c r="BC382" s="2">
        <f t="shared" ref="BC382:BC391" si="1028">AVERAGE(AI382,AU382)</f>
        <v>67641.649999999994</v>
      </c>
      <c r="BD382" s="2">
        <f t="shared" ref="BD382:BD391" si="1029">AVERAGE(AJ382,AV382)</f>
        <v>62830.35</v>
      </c>
      <c r="BE382" s="2">
        <f t="shared" ref="BE382:BE391" si="1030">AVERAGE(M382,AK382)</f>
        <v>64873.95</v>
      </c>
      <c r="BF382" s="2">
        <f t="shared" ref="BF382:BF391" si="1031">AVERAGE(N382,AL382)</f>
        <v>55379.05</v>
      </c>
      <c r="BG382" s="2">
        <f t="shared" ref="BG382:BG391" si="1032">AVERAGE(O382,AM382)</f>
        <v>58822.65</v>
      </c>
      <c r="BH382" s="2">
        <f t="shared" ref="BH382:BH391" si="1033">AVERAGE(P382,AN382)</f>
        <v>56820.399999999994</v>
      </c>
      <c r="BI382" s="2">
        <f t="shared" ref="BI382:BI391" si="1034">AVERAGE(Q382,AO382)</f>
        <v>61054.45</v>
      </c>
      <c r="BJ382" s="2">
        <f t="shared" si="867"/>
        <v>749013.21682500001</v>
      </c>
    </row>
    <row r="383" spans="2:62" x14ac:dyDescent="0.25">
      <c r="B383" t="s">
        <v>261</v>
      </c>
      <c r="C383" t="s">
        <v>262</v>
      </c>
      <c r="D383" t="s">
        <v>58</v>
      </c>
      <c r="E383" t="s">
        <v>65</v>
      </c>
      <c r="F383" s="2">
        <v>116092.4</v>
      </c>
      <c r="G383" s="2">
        <v>106130.3</v>
      </c>
      <c r="H383" s="2">
        <v>96335.2</v>
      </c>
      <c r="I383" s="2">
        <v>89302.2</v>
      </c>
      <c r="J383" s="2">
        <v>94975.2</v>
      </c>
      <c r="K383" s="2">
        <v>101639.2</v>
      </c>
      <c r="L383" s="2">
        <v>95322.2</v>
      </c>
      <c r="M383" s="2">
        <v>130950.2</v>
      </c>
      <c r="N383" s="2">
        <v>137133.79999999999</v>
      </c>
      <c r="O383" s="2">
        <v>150638.6</v>
      </c>
      <c r="P383" s="2">
        <v>119454.5</v>
      </c>
      <c r="Q383" s="2">
        <v>98020.7</v>
      </c>
      <c r="R383" s="2">
        <v>119131.9</v>
      </c>
      <c r="S383" s="2">
        <v>119161.8</v>
      </c>
      <c r="T383" s="2">
        <v>96154.4</v>
      </c>
      <c r="U383" s="2">
        <v>113707.1</v>
      </c>
      <c r="V383" s="2">
        <v>74397.2</v>
      </c>
      <c r="W383" s="2">
        <v>132665</v>
      </c>
      <c r="X383" s="2">
        <v>104197.6</v>
      </c>
      <c r="Y383" s="2">
        <v>110618.7</v>
      </c>
      <c r="Z383" s="2">
        <v>129478.3</v>
      </c>
      <c r="AA383" s="2">
        <v>104678.8</v>
      </c>
      <c r="AB383" s="2">
        <v>129674.7</v>
      </c>
      <c r="AC383" s="2">
        <v>108461.4</v>
      </c>
      <c r="AD383" s="2">
        <v>148935.70000000001</v>
      </c>
      <c r="AE383" s="2">
        <v>165821.29999999999</v>
      </c>
      <c r="AF383" s="2">
        <v>149368.5</v>
      </c>
      <c r="AG383" s="2">
        <v>148627.6</v>
      </c>
      <c r="AH383" s="2">
        <v>130925.6</v>
      </c>
      <c r="AI383" s="2">
        <v>124300.3</v>
      </c>
      <c r="AJ383" s="2">
        <v>67638.899999999994</v>
      </c>
      <c r="AK383" s="2">
        <v>152226.1</v>
      </c>
      <c r="AL383" s="2">
        <v>141618.20000000001</v>
      </c>
      <c r="AM383" s="2">
        <v>107637.7</v>
      </c>
      <c r="AN383" s="2">
        <v>111110.6</v>
      </c>
      <c r="AO383" s="2">
        <v>100719.6</v>
      </c>
      <c r="AP383" s="2">
        <v>123497.8</v>
      </c>
      <c r="AQ383" s="2">
        <v>119225.60000000001</v>
      </c>
      <c r="AR383" s="2">
        <v>88826.4</v>
      </c>
      <c r="AS383" s="2">
        <v>87494.399999999994</v>
      </c>
      <c r="AT383" s="2">
        <v>82804.5</v>
      </c>
      <c r="AU383" s="2">
        <v>83151.399999999994</v>
      </c>
      <c r="AV383" s="2">
        <v>54880.6</v>
      </c>
      <c r="AW383" s="10" t="s">
        <v>895</v>
      </c>
      <c r="AX383" s="2">
        <f t="shared" si="1023"/>
        <v>145223.64420000001</v>
      </c>
      <c r="AY383" s="2">
        <f t="shared" si="1024"/>
        <v>131147.2641</v>
      </c>
      <c r="AZ383" s="2">
        <f t="shared" si="1025"/>
        <v>119097.45</v>
      </c>
      <c r="BA383" s="2">
        <f t="shared" si="1026"/>
        <v>118061</v>
      </c>
      <c r="BB383" s="2">
        <f t="shared" si="1027"/>
        <v>106865.05</v>
      </c>
      <c r="BC383" s="2">
        <f t="shared" si="1028"/>
        <v>103725.85</v>
      </c>
      <c r="BD383" s="2">
        <f t="shared" si="1029"/>
        <v>61259.75</v>
      </c>
      <c r="BE383" s="2">
        <f t="shared" si="1030"/>
        <v>141588.15</v>
      </c>
      <c r="BF383" s="2">
        <f t="shared" si="1031"/>
        <v>139376</v>
      </c>
      <c r="BG383" s="2">
        <f t="shared" si="1032"/>
        <v>129138.15</v>
      </c>
      <c r="BH383" s="2">
        <f t="shared" si="1033"/>
        <v>115282.55</v>
      </c>
      <c r="BI383" s="2">
        <f t="shared" si="1034"/>
        <v>99370.15</v>
      </c>
      <c r="BJ383" s="2">
        <f t="shared" si="867"/>
        <v>1410135.0082999999</v>
      </c>
    </row>
    <row r="384" spans="2:62" x14ac:dyDescent="0.25">
      <c r="B384" t="s">
        <v>190</v>
      </c>
      <c r="C384" t="s">
        <v>191</v>
      </c>
      <c r="D384" t="s">
        <v>58</v>
      </c>
      <c r="E384" t="s">
        <v>65</v>
      </c>
      <c r="F384" s="2">
        <v>119433.5</v>
      </c>
      <c r="G384" s="2">
        <v>105757.6</v>
      </c>
      <c r="H384" s="2">
        <v>85477.6</v>
      </c>
      <c r="I384" s="2">
        <v>100855.9</v>
      </c>
      <c r="J384" s="2">
        <v>98437.2</v>
      </c>
      <c r="K384" s="2">
        <v>80865.2</v>
      </c>
      <c r="L384" s="2">
        <v>84065.600000000006</v>
      </c>
      <c r="M384" s="2">
        <v>102912.6</v>
      </c>
      <c r="N384" s="2">
        <v>115142.9</v>
      </c>
      <c r="O384" s="2">
        <v>109934.6</v>
      </c>
      <c r="P384" s="2">
        <v>99485</v>
      </c>
      <c r="Q384" s="2">
        <v>57587.1</v>
      </c>
      <c r="R384" s="2">
        <v>97812</v>
      </c>
      <c r="S384" s="2">
        <v>101315.8</v>
      </c>
      <c r="T384" s="2">
        <v>88303.4</v>
      </c>
      <c r="U384" s="2">
        <v>66682.7</v>
      </c>
      <c r="V384" s="2">
        <v>66263.8</v>
      </c>
      <c r="W384" s="2">
        <v>157461.70000000001</v>
      </c>
      <c r="X384" s="2">
        <v>71756.3</v>
      </c>
      <c r="Y384" s="2">
        <v>103282.8</v>
      </c>
      <c r="Z384" s="2">
        <v>72858.2</v>
      </c>
      <c r="AA384" s="2">
        <v>102686.8</v>
      </c>
      <c r="AB384" s="2">
        <v>128621.2</v>
      </c>
      <c r="AC384" s="2">
        <v>76085.899999999994</v>
      </c>
      <c r="AD384" s="2">
        <v>85820.9</v>
      </c>
      <c r="AE384" s="2">
        <v>83021.100000000006</v>
      </c>
      <c r="AF384" s="2">
        <v>117030</v>
      </c>
      <c r="AG384" s="2">
        <v>82482.600000000006</v>
      </c>
      <c r="AH384" s="2">
        <v>57268.4</v>
      </c>
      <c r="AI384" s="2">
        <v>44996.4</v>
      </c>
      <c r="AJ384" s="2">
        <v>47132.7</v>
      </c>
      <c r="AK384" s="2">
        <v>56726.8</v>
      </c>
      <c r="AL384" s="2">
        <v>88865.2</v>
      </c>
      <c r="AM384" s="2">
        <v>81500.399999999994</v>
      </c>
      <c r="AN384" s="2">
        <v>77550.2</v>
      </c>
      <c r="AO384" s="2">
        <v>53965.5</v>
      </c>
      <c r="AP384" s="2">
        <v>79414</v>
      </c>
      <c r="AQ384" s="2">
        <v>89637.8</v>
      </c>
      <c r="AR384" s="2">
        <v>84399.8</v>
      </c>
      <c r="AS384" s="2">
        <v>38147.199999999997</v>
      </c>
      <c r="AT384" s="2">
        <v>22619.3</v>
      </c>
      <c r="AU384" s="2">
        <v>48006.400000000001</v>
      </c>
      <c r="AV384" s="2">
        <v>27815.7</v>
      </c>
      <c r="AW384" s="10" t="s">
        <v>895</v>
      </c>
      <c r="AX384" s="2">
        <f t="shared" si="1023"/>
        <v>88021.334900000002</v>
      </c>
      <c r="AY384" s="2">
        <f t="shared" si="1024"/>
        <v>79489.516449999996</v>
      </c>
      <c r="AZ384" s="2">
        <f t="shared" si="1025"/>
        <v>100714.9</v>
      </c>
      <c r="BA384" s="2">
        <f t="shared" si="1026"/>
        <v>60314.9</v>
      </c>
      <c r="BB384" s="2">
        <f t="shared" si="1027"/>
        <v>39943.85</v>
      </c>
      <c r="BC384" s="2">
        <f t="shared" si="1028"/>
        <v>46501.4</v>
      </c>
      <c r="BD384" s="2">
        <f t="shared" si="1029"/>
        <v>37474.199999999997</v>
      </c>
      <c r="BE384" s="2">
        <f t="shared" si="1030"/>
        <v>79819.700000000012</v>
      </c>
      <c r="BF384" s="2">
        <f t="shared" si="1031"/>
        <v>102004.04999999999</v>
      </c>
      <c r="BG384" s="2">
        <f t="shared" si="1032"/>
        <v>95717.5</v>
      </c>
      <c r="BH384" s="2">
        <f t="shared" si="1033"/>
        <v>88517.6</v>
      </c>
      <c r="BI384" s="2">
        <f t="shared" si="1034"/>
        <v>55776.3</v>
      </c>
      <c r="BJ384" s="2">
        <f t="shared" si="867"/>
        <v>874295.25135000015</v>
      </c>
    </row>
    <row r="385" spans="1:62" x14ac:dyDescent="0.25">
      <c r="B385" t="s">
        <v>570</v>
      </c>
      <c r="C385" t="s">
        <v>571</v>
      </c>
      <c r="D385" t="s">
        <v>66</v>
      </c>
      <c r="E385" t="s">
        <v>53</v>
      </c>
      <c r="F385" s="2">
        <v>296192</v>
      </c>
      <c r="G385" s="2">
        <v>247872.8</v>
      </c>
      <c r="H385" s="2">
        <v>289307.2</v>
      </c>
      <c r="I385" s="2">
        <v>281432.90000000002</v>
      </c>
      <c r="J385" s="2">
        <v>269037.59999999998</v>
      </c>
      <c r="K385" s="2">
        <v>191609.60000000001</v>
      </c>
      <c r="L385" s="2">
        <v>231466.5</v>
      </c>
      <c r="M385" s="2">
        <v>239305.9</v>
      </c>
      <c r="N385" s="2">
        <v>214840.1</v>
      </c>
      <c r="O385" s="2">
        <v>280160.40000000002</v>
      </c>
      <c r="P385" s="2">
        <v>252898.3</v>
      </c>
      <c r="Q385" s="2">
        <v>164085.4</v>
      </c>
      <c r="R385" s="2">
        <v>257311.1</v>
      </c>
      <c r="S385" s="2">
        <v>212897.3</v>
      </c>
      <c r="T385" s="2">
        <v>252399.9</v>
      </c>
      <c r="U385" s="2">
        <v>286030.3</v>
      </c>
      <c r="V385" s="2">
        <v>260944.1</v>
      </c>
      <c r="W385" s="2">
        <v>253232.7</v>
      </c>
      <c r="X385" s="2">
        <v>226776.3</v>
      </c>
      <c r="Y385" s="2">
        <v>234039.4</v>
      </c>
      <c r="Z385" s="2">
        <v>199130.5</v>
      </c>
      <c r="AA385" s="2">
        <v>238035</v>
      </c>
      <c r="AB385" s="2">
        <v>199394</v>
      </c>
      <c r="AC385" s="2">
        <v>187298.4</v>
      </c>
      <c r="AD385" s="2">
        <v>213805.1</v>
      </c>
      <c r="AE385" s="2">
        <v>222962</v>
      </c>
      <c r="AF385" s="2">
        <v>240733.5</v>
      </c>
      <c r="AG385" s="2">
        <v>143724.1</v>
      </c>
      <c r="AH385" s="2">
        <v>186395.6</v>
      </c>
      <c r="AI385" s="2">
        <v>152189.1</v>
      </c>
      <c r="AJ385" s="2">
        <v>134391.29999999999</v>
      </c>
      <c r="AK385" s="2">
        <v>189023.1</v>
      </c>
      <c r="AL385" s="2">
        <v>196050.7</v>
      </c>
      <c r="AM385" s="2">
        <v>221265.7</v>
      </c>
      <c r="AN385" s="2">
        <v>192302.7</v>
      </c>
      <c r="AO385" s="2">
        <v>124246.7</v>
      </c>
      <c r="AP385" s="2">
        <v>176219.9</v>
      </c>
      <c r="AQ385" s="2">
        <v>143920.4</v>
      </c>
      <c r="AR385" s="2">
        <v>242701.9</v>
      </c>
      <c r="AS385" s="2">
        <v>213126.39999999999</v>
      </c>
      <c r="AT385" s="2">
        <v>175498.6</v>
      </c>
      <c r="AU385" s="2">
        <v>203898.9</v>
      </c>
      <c r="AV385" s="2">
        <v>154087.29999999999</v>
      </c>
      <c r="AW385" s="10" t="s">
        <v>895</v>
      </c>
      <c r="AX385" s="2">
        <f t="shared" si="1023"/>
        <v>197174.37770000001</v>
      </c>
      <c r="AY385" s="2">
        <f t="shared" si="1024"/>
        <v>178062.46585000001</v>
      </c>
      <c r="AZ385" s="2">
        <f t="shared" si="1025"/>
        <v>241717.7</v>
      </c>
      <c r="BA385" s="2">
        <f t="shared" si="1026"/>
        <v>178425.25</v>
      </c>
      <c r="BB385" s="2">
        <f t="shared" si="1027"/>
        <v>180947.1</v>
      </c>
      <c r="BC385" s="2">
        <f t="shared" si="1028"/>
        <v>178044</v>
      </c>
      <c r="BD385" s="2">
        <f t="shared" si="1029"/>
        <v>144239.29999999999</v>
      </c>
      <c r="BE385" s="2">
        <f t="shared" si="1030"/>
        <v>214164.5</v>
      </c>
      <c r="BF385" s="2">
        <f t="shared" si="1031"/>
        <v>205445.40000000002</v>
      </c>
      <c r="BG385" s="2">
        <f t="shared" si="1032"/>
        <v>250713.05000000002</v>
      </c>
      <c r="BH385" s="2">
        <f t="shared" si="1033"/>
        <v>222600.5</v>
      </c>
      <c r="BI385" s="2">
        <f t="shared" si="1034"/>
        <v>144166.04999999999</v>
      </c>
      <c r="BJ385" s="2">
        <f t="shared" si="867"/>
        <v>2335699.69355</v>
      </c>
    </row>
    <row r="386" spans="1:62" x14ac:dyDescent="0.25">
      <c r="B386" t="s">
        <v>604</v>
      </c>
      <c r="C386" t="s">
        <v>605</v>
      </c>
      <c r="D386" t="s">
        <v>58</v>
      </c>
      <c r="E386" t="s">
        <v>65</v>
      </c>
      <c r="F386" s="2">
        <v>74463.3</v>
      </c>
      <c r="G386" s="2">
        <v>54565.7</v>
      </c>
      <c r="H386" s="2">
        <v>56409.599999999999</v>
      </c>
      <c r="I386" s="2">
        <v>69763.3</v>
      </c>
      <c r="J386" s="2">
        <v>73429.7</v>
      </c>
      <c r="K386" s="2">
        <v>48811</v>
      </c>
      <c r="L386" s="2">
        <v>56637.9</v>
      </c>
      <c r="M386" s="2">
        <v>40254.199999999997</v>
      </c>
      <c r="N386" s="2">
        <v>70551</v>
      </c>
      <c r="O386" s="2">
        <v>49895.4</v>
      </c>
      <c r="P386" s="2">
        <v>45225.599999999999</v>
      </c>
      <c r="Q386" s="2">
        <v>49626.5</v>
      </c>
      <c r="R386" s="2">
        <v>73101.3</v>
      </c>
      <c r="S386" s="2">
        <v>68074.399999999994</v>
      </c>
      <c r="T386" s="2">
        <v>58591.7</v>
      </c>
      <c r="U386" s="2">
        <v>73967.199999999997</v>
      </c>
      <c r="V386" s="2">
        <v>63539.5</v>
      </c>
      <c r="W386" s="2">
        <v>62255.7</v>
      </c>
      <c r="X386" s="2">
        <v>61902.6</v>
      </c>
      <c r="Y386" s="2">
        <v>55112.6</v>
      </c>
      <c r="Z386" s="2">
        <v>56941.599999999999</v>
      </c>
      <c r="AA386" s="2">
        <v>53482.3</v>
      </c>
      <c r="AB386" s="2">
        <v>56073.9</v>
      </c>
      <c r="AC386" s="2">
        <v>59252.3</v>
      </c>
      <c r="AD386" s="2">
        <v>55408.2</v>
      </c>
      <c r="AE386" s="2">
        <v>52180.1</v>
      </c>
      <c r="AF386" s="2">
        <v>69419.5</v>
      </c>
      <c r="AG386" s="2">
        <v>58920.5</v>
      </c>
      <c r="AH386" s="2">
        <v>62637.599999999999</v>
      </c>
      <c r="AI386" s="2">
        <v>50871.199999999997</v>
      </c>
      <c r="AJ386" s="2">
        <v>57664.7</v>
      </c>
      <c r="AK386" s="2">
        <v>50502.9</v>
      </c>
      <c r="AL386" s="2">
        <v>60676.1</v>
      </c>
      <c r="AM386" s="2">
        <v>50519.8</v>
      </c>
      <c r="AN386" s="2">
        <v>40136.199999999997</v>
      </c>
      <c r="AO386" s="2">
        <v>37294.199999999997</v>
      </c>
      <c r="AP386" s="2">
        <v>41186.5</v>
      </c>
      <c r="AQ386" s="2">
        <v>41957.2</v>
      </c>
      <c r="AR386" s="2">
        <v>35421</v>
      </c>
      <c r="AS386" s="2">
        <v>42219</v>
      </c>
      <c r="AT386" s="2">
        <v>40200.699999999997</v>
      </c>
      <c r="AU386" s="2">
        <v>37160.1</v>
      </c>
      <c r="AV386" s="2">
        <v>32264.1</v>
      </c>
      <c r="AW386" s="10" t="s">
        <v>895</v>
      </c>
      <c r="AX386" s="2">
        <f t="shared" si="1023"/>
        <v>49685.686000000002</v>
      </c>
      <c r="AY386" s="2">
        <f t="shared" si="1024"/>
        <v>44869.702999999994</v>
      </c>
      <c r="AZ386" s="2">
        <f t="shared" si="1025"/>
        <v>52420.25</v>
      </c>
      <c r="BA386" s="2">
        <f t="shared" si="1026"/>
        <v>50569.75</v>
      </c>
      <c r="BB386" s="2">
        <f t="shared" si="1027"/>
        <v>51419.149999999994</v>
      </c>
      <c r="BC386" s="2">
        <f t="shared" si="1028"/>
        <v>44015.649999999994</v>
      </c>
      <c r="BD386" s="2">
        <f t="shared" si="1029"/>
        <v>44964.399999999994</v>
      </c>
      <c r="BE386" s="2">
        <f t="shared" si="1030"/>
        <v>45378.55</v>
      </c>
      <c r="BF386" s="2">
        <f t="shared" si="1031"/>
        <v>65613.55</v>
      </c>
      <c r="BG386" s="2">
        <f t="shared" si="1032"/>
        <v>50207.600000000006</v>
      </c>
      <c r="BH386" s="2">
        <f t="shared" si="1033"/>
        <v>42680.899999999994</v>
      </c>
      <c r="BI386" s="2">
        <f t="shared" si="1034"/>
        <v>43460.35</v>
      </c>
      <c r="BJ386" s="2">
        <f t="shared" si="867"/>
        <v>585285.53899999999</v>
      </c>
    </row>
    <row r="387" spans="1:62" x14ac:dyDescent="0.25">
      <c r="B387" t="s">
        <v>714</v>
      </c>
      <c r="C387" t="s">
        <v>715</v>
      </c>
      <c r="D387" t="s">
        <v>58</v>
      </c>
      <c r="E387" t="s">
        <v>65</v>
      </c>
      <c r="F387" s="2">
        <v>75598.2</v>
      </c>
      <c r="G387" s="2">
        <v>68920.800000000003</v>
      </c>
      <c r="H387" s="2">
        <v>83116.800000000003</v>
      </c>
      <c r="I387" s="2">
        <v>79691.7</v>
      </c>
      <c r="J387" s="2">
        <v>72370.600000000006</v>
      </c>
      <c r="K387" s="2">
        <v>76170</v>
      </c>
      <c r="L387" s="2">
        <v>83283.399999999994</v>
      </c>
      <c r="M387" s="2">
        <v>74018.100000000006</v>
      </c>
      <c r="N387" s="2">
        <v>55446.9</v>
      </c>
      <c r="O387" s="2">
        <v>66075.600000000006</v>
      </c>
      <c r="P387" s="2">
        <v>64318.6</v>
      </c>
      <c r="Q387" s="2">
        <v>69697.3</v>
      </c>
      <c r="R387" s="2">
        <v>67191.899999999994</v>
      </c>
      <c r="S387" s="2">
        <v>70531.8</v>
      </c>
      <c r="T387" s="2">
        <v>44914.8</v>
      </c>
      <c r="U387" s="2">
        <v>491.6</v>
      </c>
      <c r="V387" s="2">
        <v>1108.5999999999999</v>
      </c>
      <c r="W387" s="2">
        <v>25960.3</v>
      </c>
      <c r="X387" s="2">
        <v>34509.300000000003</v>
      </c>
      <c r="Y387" s="2">
        <v>31934.7</v>
      </c>
      <c r="Z387" s="2">
        <v>34987.1</v>
      </c>
      <c r="AA387" s="2">
        <v>40438.9</v>
      </c>
      <c r="AB387" s="2">
        <v>40515.599999999999</v>
      </c>
      <c r="AC387" s="2">
        <v>47018</v>
      </c>
      <c r="AD387" s="2">
        <v>45336.5</v>
      </c>
      <c r="AE387" s="2">
        <v>48032.3</v>
      </c>
      <c r="AF387" s="2">
        <v>71809.100000000006</v>
      </c>
      <c r="AG387" s="2">
        <v>72534.100000000006</v>
      </c>
      <c r="AH387" s="2">
        <v>69501.3</v>
      </c>
      <c r="AI387" s="2">
        <v>70970.899999999994</v>
      </c>
      <c r="AJ387" s="2">
        <v>76619.399999999994</v>
      </c>
      <c r="AK387" s="2">
        <v>68809.2</v>
      </c>
      <c r="AL387" s="2">
        <v>55666.3</v>
      </c>
      <c r="AM387" s="2">
        <v>63223.199999999997</v>
      </c>
      <c r="AN387" s="2">
        <v>60370.5</v>
      </c>
      <c r="AO387" s="2">
        <v>75399</v>
      </c>
      <c r="AP387" s="2">
        <v>67951.7</v>
      </c>
      <c r="AQ387" s="2">
        <v>66565.2</v>
      </c>
      <c r="AR387" s="2">
        <v>75742.899999999994</v>
      </c>
      <c r="AS387" s="2">
        <v>77667.199999999997</v>
      </c>
      <c r="AT387" s="2">
        <v>68626.600000000006</v>
      </c>
      <c r="AU387" s="2">
        <v>71936.800000000003</v>
      </c>
      <c r="AV387" s="2">
        <v>76273.600000000006</v>
      </c>
      <c r="AW387" s="10" t="s">
        <v>895</v>
      </c>
      <c r="AX387" s="2">
        <f t="shared" si="1023"/>
        <v>59364.224850000006</v>
      </c>
      <c r="AY387" s="2">
        <f t="shared" si="1024"/>
        <v>53610.110925000001</v>
      </c>
      <c r="AZ387" s="2">
        <f t="shared" si="1025"/>
        <v>73776</v>
      </c>
      <c r="BA387" s="2">
        <f t="shared" si="1026"/>
        <v>75100.649999999994</v>
      </c>
      <c r="BB387" s="2">
        <f t="shared" si="1027"/>
        <v>69063.950000000012</v>
      </c>
      <c r="BC387" s="2">
        <f t="shared" si="1028"/>
        <v>71453.850000000006</v>
      </c>
      <c r="BD387" s="2">
        <f t="shared" si="1029"/>
        <v>76446.5</v>
      </c>
      <c r="BE387" s="2">
        <f t="shared" si="1030"/>
        <v>71413.649999999994</v>
      </c>
      <c r="BF387" s="2">
        <f t="shared" si="1031"/>
        <v>55556.600000000006</v>
      </c>
      <c r="BG387" s="2">
        <f t="shared" si="1032"/>
        <v>64649.4</v>
      </c>
      <c r="BH387" s="2">
        <f t="shared" si="1033"/>
        <v>62344.55</v>
      </c>
      <c r="BI387" s="2">
        <f t="shared" si="1034"/>
        <v>72548.149999999994</v>
      </c>
      <c r="BJ387" s="2">
        <f t="shared" si="867"/>
        <v>805327.63577500009</v>
      </c>
    </row>
    <row r="388" spans="1:62" x14ac:dyDescent="0.25">
      <c r="B388" t="s">
        <v>490</v>
      </c>
      <c r="C388" t="s">
        <v>491</v>
      </c>
      <c r="D388" t="s">
        <v>58</v>
      </c>
      <c r="E388" t="s">
        <v>65</v>
      </c>
      <c r="F388" s="2">
        <v>118924</v>
      </c>
      <c r="G388" s="2">
        <v>103058.9</v>
      </c>
      <c r="H388" s="2">
        <v>110697.60000000001</v>
      </c>
      <c r="I388" s="2">
        <v>107650.9</v>
      </c>
      <c r="J388" s="2">
        <v>106402.4</v>
      </c>
      <c r="K388" s="2">
        <v>99632</v>
      </c>
      <c r="L388" s="2">
        <v>101424.8</v>
      </c>
      <c r="M388" s="2">
        <v>98659.199999999997</v>
      </c>
      <c r="N388" s="2">
        <v>98113.7</v>
      </c>
      <c r="O388" s="2">
        <v>106000.4</v>
      </c>
      <c r="P388" s="2">
        <v>107599.1</v>
      </c>
      <c r="Q388" s="2">
        <v>102552</v>
      </c>
      <c r="R388" s="2">
        <v>116121.1</v>
      </c>
      <c r="S388" s="2">
        <v>108406.7</v>
      </c>
      <c r="T388" s="2">
        <v>107215.3</v>
      </c>
      <c r="U388" s="2">
        <v>104794.2</v>
      </c>
      <c r="V388" s="2">
        <v>105579.6</v>
      </c>
      <c r="W388" s="2">
        <v>95035.199999999997</v>
      </c>
      <c r="X388" s="2">
        <v>95106.6</v>
      </c>
      <c r="Y388" s="2">
        <v>96206.5</v>
      </c>
      <c r="Z388" s="2">
        <v>94194</v>
      </c>
      <c r="AA388" s="2">
        <v>105546</v>
      </c>
      <c r="AB388" s="2">
        <v>101239</v>
      </c>
      <c r="AC388" s="2">
        <v>91909.7</v>
      </c>
      <c r="AD388" s="2">
        <v>114569.9</v>
      </c>
      <c r="AE388" s="2">
        <v>106738.8</v>
      </c>
      <c r="AF388" s="2">
        <v>116203.5</v>
      </c>
      <c r="AG388" s="2">
        <v>112740.8</v>
      </c>
      <c r="AH388" s="2">
        <v>108168.8</v>
      </c>
      <c r="AI388" s="2">
        <v>98490.7</v>
      </c>
      <c r="AJ388" s="2">
        <v>104007.2</v>
      </c>
      <c r="AK388" s="2">
        <v>102317.6</v>
      </c>
      <c r="AL388" s="2">
        <v>102612.1</v>
      </c>
      <c r="AM388" s="2">
        <v>106966.8</v>
      </c>
      <c r="AN388" s="2">
        <v>104878.39999999999</v>
      </c>
      <c r="AO388" s="2">
        <v>112324.4</v>
      </c>
      <c r="AP388" s="2">
        <v>111723</v>
      </c>
      <c r="AQ388" s="2">
        <v>95559.8</v>
      </c>
      <c r="AR388" s="2">
        <v>108461.4</v>
      </c>
      <c r="AS388" s="2">
        <v>102965.1</v>
      </c>
      <c r="AT388" s="2">
        <v>103590.39999999999</v>
      </c>
      <c r="AU388" s="2">
        <v>97275.4</v>
      </c>
      <c r="AV388" s="2">
        <v>99622.9</v>
      </c>
      <c r="AW388" s="10" t="s">
        <v>895</v>
      </c>
      <c r="AX388" s="2">
        <f t="shared" si="1023"/>
        <v>111648.08575</v>
      </c>
      <c r="AY388" s="2">
        <f t="shared" si="1024"/>
        <v>100826.150375</v>
      </c>
      <c r="AZ388" s="2">
        <f t="shared" si="1025"/>
        <v>112332.45</v>
      </c>
      <c r="BA388" s="2">
        <f t="shared" si="1026"/>
        <v>107852.95000000001</v>
      </c>
      <c r="BB388" s="2">
        <f t="shared" si="1027"/>
        <v>105879.6</v>
      </c>
      <c r="BC388" s="2">
        <f t="shared" si="1028"/>
        <v>97883.049999999988</v>
      </c>
      <c r="BD388" s="2">
        <f t="shared" si="1029"/>
        <v>101815.04999999999</v>
      </c>
      <c r="BE388" s="2">
        <f t="shared" si="1030"/>
        <v>100488.4</v>
      </c>
      <c r="BF388" s="2">
        <f t="shared" si="1031"/>
        <v>100362.9</v>
      </c>
      <c r="BG388" s="2">
        <f t="shared" si="1032"/>
        <v>106483.6</v>
      </c>
      <c r="BH388" s="2">
        <f t="shared" si="1033"/>
        <v>106238.75</v>
      </c>
      <c r="BI388" s="2">
        <f t="shared" si="1034"/>
        <v>107438.2</v>
      </c>
      <c r="BJ388" s="2">
        <f t="shared" si="867"/>
        <v>1259249.1861250002</v>
      </c>
    </row>
    <row r="389" spans="1:62" s="5" customFormat="1" x14ac:dyDescent="0.25">
      <c r="A389"/>
      <c r="B389" t="s">
        <v>544</v>
      </c>
      <c r="C389" t="s">
        <v>545</v>
      </c>
      <c r="D389" t="s">
        <v>58</v>
      </c>
      <c r="E389" t="s">
        <v>57</v>
      </c>
      <c r="F389" s="2">
        <v>103324</v>
      </c>
      <c r="G389" s="2">
        <v>90359.2</v>
      </c>
      <c r="H389" s="2">
        <v>100297.60000000001</v>
      </c>
      <c r="I389" s="2">
        <v>103781.6</v>
      </c>
      <c r="J389" s="2">
        <v>107598.39999999999</v>
      </c>
      <c r="K389" s="2">
        <v>103007.4</v>
      </c>
      <c r="L389" s="2">
        <v>103403</v>
      </c>
      <c r="M389" s="2">
        <v>84997.5</v>
      </c>
      <c r="N389" s="2">
        <v>99952.5</v>
      </c>
      <c r="O389" s="2">
        <v>105033.60000000001</v>
      </c>
      <c r="P389" s="2">
        <v>100897.1</v>
      </c>
      <c r="Q389" s="2">
        <v>99427.8</v>
      </c>
      <c r="R389" s="2">
        <v>105606.7</v>
      </c>
      <c r="S389" s="2">
        <v>95273.1</v>
      </c>
      <c r="T389" s="2">
        <v>97384.2</v>
      </c>
      <c r="U389" s="2">
        <v>103382.6</v>
      </c>
      <c r="V389" s="2">
        <v>98450.2</v>
      </c>
      <c r="W389" s="2">
        <v>103663.7</v>
      </c>
      <c r="X389" s="2">
        <v>107129.5</v>
      </c>
      <c r="Y389" s="2">
        <v>102604.4</v>
      </c>
      <c r="Z389" s="2">
        <v>108596.9</v>
      </c>
      <c r="AA389" s="2">
        <v>103270.1</v>
      </c>
      <c r="AB389" s="2">
        <v>100972.9</v>
      </c>
      <c r="AC389" s="2">
        <v>114505.60000000001</v>
      </c>
      <c r="AD389" s="2">
        <v>108322.7</v>
      </c>
      <c r="AE389" s="2">
        <v>100435.6</v>
      </c>
      <c r="AF389" s="2">
        <v>112238.7</v>
      </c>
      <c r="AG389" s="2">
        <v>112871.4</v>
      </c>
      <c r="AH389" s="2">
        <v>107108.9</v>
      </c>
      <c r="AI389" s="2">
        <v>108972.9</v>
      </c>
      <c r="AJ389" s="2">
        <v>109819.9</v>
      </c>
      <c r="AK389" s="2">
        <v>108836.6</v>
      </c>
      <c r="AL389" s="2">
        <v>105715.3</v>
      </c>
      <c r="AM389" s="2">
        <v>106091.4</v>
      </c>
      <c r="AN389" s="2">
        <v>103789.2</v>
      </c>
      <c r="AO389" s="2">
        <v>107379.2</v>
      </c>
      <c r="AP389" s="2">
        <v>105416.1</v>
      </c>
      <c r="AQ389" s="2">
        <v>101296.3</v>
      </c>
      <c r="AR389" s="2">
        <v>118819.4</v>
      </c>
      <c r="AS389" s="2">
        <v>112704.8</v>
      </c>
      <c r="AT389" s="2">
        <v>109864.1</v>
      </c>
      <c r="AU389" s="2">
        <v>107151.2</v>
      </c>
      <c r="AV389" s="2">
        <v>109461.1</v>
      </c>
      <c r="AW389" s="10" t="s">
        <v>895</v>
      </c>
      <c r="AX389" s="2">
        <f t="shared" si="1023"/>
        <v>108230.11735</v>
      </c>
      <c r="AY389" s="2">
        <f t="shared" si="1024"/>
        <v>97739.482174999997</v>
      </c>
      <c r="AZ389" s="2">
        <f t="shared" si="1025"/>
        <v>115529.04999999999</v>
      </c>
      <c r="BA389" s="2">
        <f t="shared" si="1026"/>
        <v>112788.1</v>
      </c>
      <c r="BB389" s="2">
        <f t="shared" si="1027"/>
        <v>108486.5</v>
      </c>
      <c r="BC389" s="2">
        <f t="shared" si="1028"/>
        <v>108062.04999999999</v>
      </c>
      <c r="BD389" s="2">
        <f t="shared" si="1029"/>
        <v>109640.5</v>
      </c>
      <c r="BE389" s="2">
        <f t="shared" si="1030"/>
        <v>96917.05</v>
      </c>
      <c r="BF389" s="2">
        <f t="shared" si="1031"/>
        <v>102833.9</v>
      </c>
      <c r="BG389" s="2">
        <f t="shared" si="1032"/>
        <v>105562.5</v>
      </c>
      <c r="BH389" s="2">
        <f t="shared" si="1033"/>
        <v>102343.15</v>
      </c>
      <c r="BI389" s="2">
        <f t="shared" si="1034"/>
        <v>103403.5</v>
      </c>
      <c r="BJ389" s="2">
        <f t="shared" si="867"/>
        <v>1271535.8995249998</v>
      </c>
    </row>
    <row r="390" spans="1:62" s="5" customFormat="1" x14ac:dyDescent="0.25">
      <c r="A390"/>
      <c r="B390" t="s">
        <v>474</v>
      </c>
      <c r="C390" t="s">
        <v>475</v>
      </c>
      <c r="D390" t="s">
        <v>58</v>
      </c>
      <c r="E390" t="s">
        <v>65</v>
      </c>
      <c r="F390" s="2">
        <v>33115.300000000003</v>
      </c>
      <c r="G390" s="2">
        <v>54527.199999999997</v>
      </c>
      <c r="H390" s="2">
        <v>53559.5</v>
      </c>
      <c r="I390" s="2">
        <v>57553.599999999999</v>
      </c>
      <c r="J390" s="2">
        <v>56197.3</v>
      </c>
      <c r="K390" s="2">
        <v>33623.199999999997</v>
      </c>
      <c r="L390" s="2">
        <v>57335.199999999997</v>
      </c>
      <c r="M390" s="2">
        <v>29772.6</v>
      </c>
      <c r="N390" s="2">
        <v>38780</v>
      </c>
      <c r="O390" s="2">
        <v>47778.3</v>
      </c>
      <c r="P390" s="2">
        <v>62861.599999999999</v>
      </c>
      <c r="Q390" s="2">
        <v>64407.9</v>
      </c>
      <c r="R390" s="2">
        <v>35015.800000000003</v>
      </c>
      <c r="S390" s="2">
        <v>46199.5</v>
      </c>
      <c r="T390" s="2">
        <v>45261.8</v>
      </c>
      <c r="U390" s="2">
        <v>101137.7</v>
      </c>
      <c r="V390" s="2">
        <v>82901.5</v>
      </c>
      <c r="W390" s="2">
        <v>48444.7</v>
      </c>
      <c r="X390" s="2">
        <v>41519.9</v>
      </c>
      <c r="Y390" s="2">
        <v>47432.6</v>
      </c>
      <c r="Z390" s="2">
        <v>44393.3</v>
      </c>
      <c r="AA390" s="2">
        <v>34227.699999999997</v>
      </c>
      <c r="AB390" s="2">
        <v>65845.5</v>
      </c>
      <c r="AC390" s="2">
        <v>45117.5</v>
      </c>
      <c r="AD390" s="2">
        <v>30392</v>
      </c>
      <c r="AE390" s="2">
        <v>48146.3</v>
      </c>
      <c r="AF390" s="2">
        <v>48815.8</v>
      </c>
      <c r="AG390" s="2">
        <v>31479</v>
      </c>
      <c r="AH390" s="2">
        <v>45729</v>
      </c>
      <c r="AI390" s="2">
        <v>53964.4</v>
      </c>
      <c r="AJ390" s="2">
        <v>48432.3</v>
      </c>
      <c r="AK390" s="2">
        <v>47337</v>
      </c>
      <c r="AL390" s="2">
        <v>37745.800000000003</v>
      </c>
      <c r="AM390" s="2">
        <v>64634.9</v>
      </c>
      <c r="AN390" s="2">
        <v>48747</v>
      </c>
      <c r="AO390" s="2">
        <v>56621.8</v>
      </c>
      <c r="AP390" s="2">
        <v>42052.3</v>
      </c>
      <c r="AQ390" s="2">
        <v>50908.800000000003</v>
      </c>
      <c r="AR390" s="2">
        <v>73949.600000000006</v>
      </c>
      <c r="AS390" s="2">
        <v>57997.5</v>
      </c>
      <c r="AT390" s="2">
        <v>58981.7</v>
      </c>
      <c r="AU390" s="2">
        <v>63395.9</v>
      </c>
      <c r="AV390" s="2">
        <v>53416.6</v>
      </c>
      <c r="AW390" s="10" t="s">
        <v>895</v>
      </c>
      <c r="AX390" s="2">
        <f t="shared" si="1023"/>
        <v>44675.593700000005</v>
      </c>
      <c r="AY390" s="2">
        <f t="shared" si="1024"/>
        <v>40345.233850000004</v>
      </c>
      <c r="AZ390" s="2">
        <f t="shared" si="1025"/>
        <v>61382.700000000004</v>
      </c>
      <c r="BA390" s="2">
        <f t="shared" si="1026"/>
        <v>44738.25</v>
      </c>
      <c r="BB390" s="2">
        <f t="shared" si="1027"/>
        <v>52355.35</v>
      </c>
      <c r="BC390" s="2">
        <f t="shared" si="1028"/>
        <v>58680.15</v>
      </c>
      <c r="BD390" s="2">
        <f t="shared" si="1029"/>
        <v>50924.45</v>
      </c>
      <c r="BE390" s="2">
        <f t="shared" si="1030"/>
        <v>38554.800000000003</v>
      </c>
      <c r="BF390" s="2">
        <f t="shared" si="1031"/>
        <v>38262.9</v>
      </c>
      <c r="BG390" s="2">
        <f t="shared" si="1032"/>
        <v>56206.600000000006</v>
      </c>
      <c r="BH390" s="2">
        <f t="shared" si="1033"/>
        <v>55804.3</v>
      </c>
      <c r="BI390" s="2">
        <f t="shared" si="1034"/>
        <v>60514.850000000006</v>
      </c>
      <c r="BJ390" s="2">
        <f t="shared" si="867"/>
        <v>602445.17755000014</v>
      </c>
    </row>
    <row r="391" spans="1:62" x14ac:dyDescent="0.25">
      <c r="B391" t="s">
        <v>322</v>
      </c>
      <c r="C391" t="s">
        <v>323</v>
      </c>
      <c r="D391" t="s">
        <v>58</v>
      </c>
      <c r="E391" t="s">
        <v>65</v>
      </c>
      <c r="F391" s="2">
        <v>72127.600000000006</v>
      </c>
      <c r="G391" s="2">
        <v>63304.800000000003</v>
      </c>
      <c r="H391" s="2">
        <v>72727.199999999997</v>
      </c>
      <c r="I391" s="2">
        <v>64116.800000000003</v>
      </c>
      <c r="J391" s="2">
        <v>65354</v>
      </c>
      <c r="K391" s="2">
        <v>65406.3</v>
      </c>
      <c r="L391" s="2">
        <v>63560.7</v>
      </c>
      <c r="M391" s="2">
        <v>62826.2</v>
      </c>
      <c r="N391" s="2">
        <v>62441.3</v>
      </c>
      <c r="O391" s="2">
        <v>66054.8</v>
      </c>
      <c r="P391" s="2">
        <v>71222.100000000006</v>
      </c>
      <c r="Q391" s="2">
        <v>76441.600000000006</v>
      </c>
      <c r="R391" s="2">
        <v>77955.5</v>
      </c>
      <c r="S391" s="2">
        <v>71650.899999999994</v>
      </c>
      <c r="T391" s="2">
        <v>70360.600000000006</v>
      </c>
      <c r="U391" s="2">
        <v>71368.7</v>
      </c>
      <c r="V391" s="2">
        <v>70468.800000000003</v>
      </c>
      <c r="W391" s="2">
        <v>63811.199999999997</v>
      </c>
      <c r="X391" s="2">
        <v>65801.399999999994</v>
      </c>
      <c r="Y391" s="2">
        <v>29231</v>
      </c>
      <c r="Z391" s="2">
        <v>6082.8</v>
      </c>
      <c r="AA391" s="2">
        <v>8120.8</v>
      </c>
      <c r="AB391" s="2">
        <v>5606</v>
      </c>
      <c r="AC391" s="2">
        <v>7374.6</v>
      </c>
      <c r="AD391" s="2">
        <v>7095.7</v>
      </c>
      <c r="AE391" s="2">
        <v>6694.6</v>
      </c>
      <c r="AF391" s="2">
        <v>7807</v>
      </c>
      <c r="AG391" s="2">
        <v>7189.6</v>
      </c>
      <c r="AH391" s="2">
        <v>6876.6</v>
      </c>
      <c r="AI391" s="2">
        <v>6461.8</v>
      </c>
      <c r="AJ391" s="2">
        <v>6359.4</v>
      </c>
      <c r="AK391" s="2">
        <v>6282</v>
      </c>
      <c r="AL391" s="2">
        <v>5920.1</v>
      </c>
      <c r="AM391" s="2">
        <v>6395.9</v>
      </c>
      <c r="AN391" s="2">
        <v>7064.9</v>
      </c>
      <c r="AO391" s="2">
        <v>7241.7</v>
      </c>
      <c r="AP391" s="2">
        <v>7978.5</v>
      </c>
      <c r="AQ391" s="2">
        <v>6619.1</v>
      </c>
      <c r="AR391" s="2">
        <v>6800.4</v>
      </c>
      <c r="AS391" s="2">
        <v>6635.2</v>
      </c>
      <c r="AT391" s="2">
        <v>6317.1</v>
      </c>
      <c r="AU391" s="2">
        <v>6115.2</v>
      </c>
      <c r="AV391" s="2">
        <v>6506.2</v>
      </c>
      <c r="AW391" s="10" t="s">
        <v>895</v>
      </c>
      <c r="AX391" s="2">
        <f t="shared" si="1023"/>
        <v>7395.047950000001</v>
      </c>
      <c r="AY391" s="2">
        <f t="shared" si="1024"/>
        <v>6678.2534749999995</v>
      </c>
      <c r="AZ391" s="2">
        <f t="shared" si="1025"/>
        <v>7303.7</v>
      </c>
      <c r="BA391" s="2">
        <f t="shared" si="1026"/>
        <v>6912.4</v>
      </c>
      <c r="BB391" s="2">
        <f t="shared" si="1027"/>
        <v>6596.85</v>
      </c>
      <c r="BC391" s="2">
        <f t="shared" si="1028"/>
        <v>6288.5</v>
      </c>
      <c r="BD391" s="2">
        <f t="shared" si="1029"/>
        <v>6432.7999999999993</v>
      </c>
      <c r="BE391" s="2">
        <f t="shared" si="1030"/>
        <v>34554.1</v>
      </c>
      <c r="BF391" s="2">
        <f t="shared" si="1031"/>
        <v>34180.700000000004</v>
      </c>
      <c r="BG391" s="2">
        <f t="shared" si="1032"/>
        <v>36225.35</v>
      </c>
      <c r="BH391" s="2">
        <f t="shared" si="1033"/>
        <v>39143.5</v>
      </c>
      <c r="BI391" s="2">
        <f t="shared" si="1034"/>
        <v>41841.65</v>
      </c>
      <c r="BJ391" s="2">
        <f t="shared" si="867"/>
        <v>233552.851425</v>
      </c>
    </row>
    <row r="392" spans="1:62" x14ac:dyDescent="0.25">
      <c r="A392" s="5"/>
      <c r="B392" s="5" t="s">
        <v>662</v>
      </c>
      <c r="C392" s="5" t="s">
        <v>663</v>
      </c>
      <c r="D392" s="5" t="s">
        <v>64</v>
      </c>
      <c r="E392" s="5" t="s">
        <v>65</v>
      </c>
      <c r="F392" s="6"/>
      <c r="G392" s="6">
        <v>0</v>
      </c>
      <c r="H392" s="6">
        <v>0</v>
      </c>
      <c r="I392" s="6">
        <v>0</v>
      </c>
      <c r="J392" s="6">
        <v>0</v>
      </c>
      <c r="K392" s="6">
        <v>10.4</v>
      </c>
      <c r="L392" s="6">
        <v>0</v>
      </c>
      <c r="M392" s="6">
        <v>20.9</v>
      </c>
      <c r="N392" s="6">
        <v>0</v>
      </c>
      <c r="O392" s="6">
        <v>10.4</v>
      </c>
      <c r="P392" s="6">
        <v>0</v>
      </c>
      <c r="Q392" s="6">
        <v>0</v>
      </c>
      <c r="R392" s="6">
        <v>0</v>
      </c>
      <c r="S392" s="6">
        <v>0</v>
      </c>
      <c r="T392" s="6">
        <v>0</v>
      </c>
      <c r="U392" s="6">
        <v>0</v>
      </c>
      <c r="V392" s="6">
        <v>0</v>
      </c>
      <c r="W392" s="6">
        <v>0</v>
      </c>
      <c r="X392" s="6">
        <v>0</v>
      </c>
      <c r="Y392" s="6">
        <v>1027</v>
      </c>
      <c r="Z392" s="6">
        <v>0</v>
      </c>
      <c r="AA392" s="6">
        <v>0</v>
      </c>
      <c r="AB392" s="6">
        <v>0</v>
      </c>
      <c r="AC392" s="6">
        <v>0</v>
      </c>
      <c r="AD392" s="6">
        <v>0</v>
      </c>
      <c r="AE392" s="6">
        <v>0</v>
      </c>
      <c r="AF392" s="6">
        <v>0</v>
      </c>
      <c r="AG392" s="6">
        <v>0</v>
      </c>
      <c r="AH392" s="6">
        <v>0</v>
      </c>
      <c r="AI392" s="6">
        <v>0</v>
      </c>
      <c r="AJ392" s="6">
        <v>0</v>
      </c>
      <c r="AK392" s="6">
        <v>0</v>
      </c>
      <c r="AL392" s="6">
        <v>0</v>
      </c>
      <c r="AM392" s="6">
        <v>0</v>
      </c>
      <c r="AN392" s="6">
        <v>10.5</v>
      </c>
      <c r="AO392" s="6">
        <v>20.9</v>
      </c>
      <c r="AP392" s="6">
        <v>0</v>
      </c>
      <c r="AQ392" s="6">
        <v>931.9</v>
      </c>
      <c r="AR392" s="6">
        <v>0</v>
      </c>
      <c r="AS392" s="6">
        <v>0</v>
      </c>
      <c r="AT392" s="6">
        <v>0</v>
      </c>
      <c r="AU392" s="6">
        <v>0</v>
      </c>
      <c r="AV392" s="2">
        <v>0</v>
      </c>
      <c r="AW392" s="10" t="s">
        <v>910</v>
      </c>
      <c r="AX392" s="2">
        <v>0</v>
      </c>
      <c r="AY392" s="2">
        <v>0</v>
      </c>
      <c r="AZ392" s="2">
        <v>0</v>
      </c>
      <c r="BA392" s="2">
        <v>0</v>
      </c>
      <c r="BB392" s="2">
        <v>0</v>
      </c>
      <c r="BC392" s="2">
        <v>0</v>
      </c>
      <c r="BD392" s="2">
        <v>0</v>
      </c>
      <c r="BE392" s="2">
        <v>0</v>
      </c>
      <c r="BF392" s="2">
        <v>0</v>
      </c>
      <c r="BG392" s="2">
        <v>0</v>
      </c>
      <c r="BH392" s="2">
        <v>0</v>
      </c>
      <c r="BI392" s="2">
        <v>0</v>
      </c>
      <c r="BJ392" s="2">
        <f t="shared" si="867"/>
        <v>0</v>
      </c>
    </row>
    <row r="393" spans="1:62" s="5" customFormat="1" x14ac:dyDescent="0.25">
      <c r="A393"/>
      <c r="B393" t="s">
        <v>389</v>
      </c>
      <c r="C393" t="s">
        <v>390</v>
      </c>
      <c r="D393" t="s">
        <v>52</v>
      </c>
      <c r="E393" t="s">
        <v>65</v>
      </c>
      <c r="F393" s="2">
        <v>32645.599999999999</v>
      </c>
      <c r="G393" s="2">
        <v>28304.799999999999</v>
      </c>
      <c r="H393" s="2">
        <v>34226.400000000001</v>
      </c>
      <c r="I393" s="2">
        <v>30232.799999999999</v>
      </c>
      <c r="J393" s="2">
        <v>30284.799999999999</v>
      </c>
      <c r="K393" s="2">
        <v>31760.799999999999</v>
      </c>
      <c r="L393" s="2">
        <v>32406.1</v>
      </c>
      <c r="M393" s="2">
        <v>32312</v>
      </c>
      <c r="N393" s="2">
        <v>30944.2</v>
      </c>
      <c r="O393" s="2">
        <v>34349.9</v>
      </c>
      <c r="P393" s="2">
        <v>32258.7</v>
      </c>
      <c r="Q393" s="2">
        <v>29582.2</v>
      </c>
      <c r="R393" s="2">
        <v>35678.300000000003</v>
      </c>
      <c r="S393" s="2">
        <v>32730.1</v>
      </c>
      <c r="T393" s="2">
        <v>41049.9</v>
      </c>
      <c r="U393" s="2">
        <v>40714</v>
      </c>
      <c r="V393" s="2">
        <v>38132.9</v>
      </c>
      <c r="W393" s="2">
        <v>34439.699999999997</v>
      </c>
      <c r="X393" s="2">
        <v>34790.5</v>
      </c>
      <c r="Y393" s="2">
        <v>35391.300000000003</v>
      </c>
      <c r="Z393" s="2">
        <v>35777.800000000003</v>
      </c>
      <c r="AA393" s="2">
        <v>34825</v>
      </c>
      <c r="AB393" s="2">
        <v>31714.1</v>
      </c>
      <c r="AC393" s="2">
        <v>32896.699999999997</v>
      </c>
      <c r="AD393" s="2">
        <v>34394.199999999997</v>
      </c>
      <c r="AE393" s="2">
        <v>29793.7</v>
      </c>
      <c r="AF393" s="2">
        <v>33264</v>
      </c>
      <c r="AG393" s="2">
        <v>34611.300000000003</v>
      </c>
      <c r="AH393" s="2">
        <v>16021.1</v>
      </c>
      <c r="AI393" s="2">
        <v>34439.699999999997</v>
      </c>
      <c r="AJ393" s="2">
        <v>34924.699999999997</v>
      </c>
      <c r="AK393" s="2">
        <v>28869.200000000001</v>
      </c>
      <c r="AL393" s="2">
        <v>39233.199999999997</v>
      </c>
      <c r="AM393" s="2">
        <v>34567.1</v>
      </c>
      <c r="AN393" s="2">
        <v>32364.2</v>
      </c>
      <c r="AO393" s="2">
        <v>33373.4</v>
      </c>
      <c r="AP393" s="2">
        <v>33303.300000000003</v>
      </c>
      <c r="AQ393" s="2">
        <v>30080.400000000001</v>
      </c>
      <c r="AR393" s="2">
        <v>3053.4</v>
      </c>
      <c r="AS393" s="2">
        <v>45791.199999999997</v>
      </c>
      <c r="AT393" s="2">
        <v>40592.5</v>
      </c>
      <c r="AU393" s="2">
        <v>30388.799999999999</v>
      </c>
      <c r="AV393" s="2">
        <v>40693.9</v>
      </c>
      <c r="AW393" s="10" t="s">
        <v>895</v>
      </c>
      <c r="AX393" s="2">
        <f t="shared" ref="AX393:AX400" si="1035">AVERAGE(AD393,AE393,AP393,AQ393)*1.042</f>
        <v>33232.4018</v>
      </c>
      <c r="AY393" s="2">
        <f t="shared" ref="AY393:AY400" si="1036">AVERAGE(AD393,AE393,AP393,AQ393)*0.941</f>
        <v>30011.2189</v>
      </c>
      <c r="AZ393" s="2">
        <f t="shared" ref="AZ393:AZ400" si="1037">AVERAGE(AF393,AR393)</f>
        <v>18158.7</v>
      </c>
      <c r="BA393" s="2">
        <f t="shared" ref="BA393:BA400" si="1038">AVERAGE(AG393,AS393)</f>
        <v>40201.25</v>
      </c>
      <c r="BB393" s="2">
        <f t="shared" ref="BB393:BB400" si="1039">AVERAGE(AH393,AT393)</f>
        <v>28306.799999999999</v>
      </c>
      <c r="BC393" s="2">
        <f t="shared" ref="BC393:BC400" si="1040">AVERAGE(AI393,AU393)</f>
        <v>32414.25</v>
      </c>
      <c r="BD393" s="2">
        <f t="shared" ref="BD393:BD400" si="1041">AVERAGE(AJ393,AV393)</f>
        <v>37809.300000000003</v>
      </c>
      <c r="BE393" s="2">
        <f t="shared" ref="BE393:BE400" si="1042">AVERAGE(M393,AK393)</f>
        <v>30590.6</v>
      </c>
      <c r="BF393" s="2">
        <f t="shared" ref="BF393:BF400" si="1043">AVERAGE(N393,AL393)</f>
        <v>35088.699999999997</v>
      </c>
      <c r="BG393" s="2">
        <f t="shared" ref="BG393:BG400" si="1044">AVERAGE(O393,AM393)</f>
        <v>34458.5</v>
      </c>
      <c r="BH393" s="2">
        <f t="shared" ref="BH393:BH400" si="1045">AVERAGE(P393,AN393)</f>
        <v>32311.45</v>
      </c>
      <c r="BI393" s="2">
        <f t="shared" ref="BI393:BI400" si="1046">AVERAGE(Q393,AO393)</f>
        <v>31477.800000000003</v>
      </c>
      <c r="BJ393" s="2">
        <f t="shared" si="867"/>
        <v>384060.97070000001</v>
      </c>
    </row>
    <row r="394" spans="1:62" x14ac:dyDescent="0.25">
      <c r="B394" t="s">
        <v>494</v>
      </c>
      <c r="C394" t="s">
        <v>495</v>
      </c>
      <c r="D394" t="s">
        <v>58</v>
      </c>
      <c r="E394" t="s">
        <v>57</v>
      </c>
      <c r="F394" s="2">
        <v>32218.3</v>
      </c>
      <c r="G394" s="2">
        <v>28679.599999999999</v>
      </c>
      <c r="H394" s="2">
        <v>27596.9</v>
      </c>
      <c r="I394" s="2">
        <v>32167.4</v>
      </c>
      <c r="J394" s="2">
        <v>26692.1</v>
      </c>
      <c r="K394" s="2">
        <v>26676</v>
      </c>
      <c r="L394" s="2">
        <v>28143.5</v>
      </c>
      <c r="M394" s="2">
        <v>30780.3</v>
      </c>
      <c r="N394" s="2">
        <v>28331.599999999999</v>
      </c>
      <c r="O394" s="2">
        <v>29297.3</v>
      </c>
      <c r="P394" s="2">
        <v>31945.8</v>
      </c>
      <c r="Q394" s="2">
        <v>28248.5</v>
      </c>
      <c r="R394" s="2">
        <v>32354</v>
      </c>
      <c r="S394" s="2">
        <v>35059.800000000003</v>
      </c>
      <c r="T394" s="2">
        <v>36171.4</v>
      </c>
      <c r="U394" s="2">
        <v>35719.4</v>
      </c>
      <c r="V394" s="2">
        <v>36786.1</v>
      </c>
      <c r="W394" s="2">
        <v>39902.199999999997</v>
      </c>
      <c r="X394" s="2">
        <v>45750</v>
      </c>
      <c r="Y394" s="2">
        <v>38772.800000000003</v>
      </c>
      <c r="Z394" s="2">
        <v>43140</v>
      </c>
      <c r="AA394" s="2">
        <v>46936.5</v>
      </c>
      <c r="AB394" s="2">
        <v>42510</v>
      </c>
      <c r="AC394" s="2">
        <v>44485.3</v>
      </c>
      <c r="AD394" s="2">
        <v>43681</v>
      </c>
      <c r="AE394" s="2">
        <v>42500.800000000003</v>
      </c>
      <c r="AF394" s="2">
        <v>46589</v>
      </c>
      <c r="AG394" s="2">
        <v>46288.7</v>
      </c>
      <c r="AH394" s="2">
        <v>57761.599999999999</v>
      </c>
      <c r="AI394" s="2">
        <v>45431</v>
      </c>
      <c r="AJ394" s="2">
        <v>40144.800000000003</v>
      </c>
      <c r="AK394" s="2">
        <v>48749.4</v>
      </c>
      <c r="AL394" s="2">
        <v>43410.400000000001</v>
      </c>
      <c r="AM394" s="2">
        <v>48051.1</v>
      </c>
      <c r="AN394" s="2">
        <v>44464.2</v>
      </c>
      <c r="AO394" s="2">
        <v>43910.6</v>
      </c>
      <c r="AP394" s="2">
        <v>47326.7</v>
      </c>
      <c r="AQ394" s="2">
        <v>43930.400000000001</v>
      </c>
      <c r="AR394" s="2">
        <v>54069.599999999999</v>
      </c>
      <c r="AS394" s="2">
        <v>46543.6</v>
      </c>
      <c r="AT394" s="2">
        <v>51466.400000000001</v>
      </c>
      <c r="AU394" s="2">
        <v>51161.599999999999</v>
      </c>
      <c r="AV394" s="2">
        <v>52824</v>
      </c>
      <c r="AW394" s="10" t="s">
        <v>895</v>
      </c>
      <c r="AX394" s="2">
        <f t="shared" si="1035"/>
        <v>46222.833449999998</v>
      </c>
      <c r="AY394" s="2">
        <f t="shared" si="1036"/>
        <v>41742.501224999993</v>
      </c>
      <c r="AZ394" s="2">
        <f t="shared" si="1037"/>
        <v>50329.3</v>
      </c>
      <c r="BA394" s="2">
        <f t="shared" si="1038"/>
        <v>46416.149999999994</v>
      </c>
      <c r="BB394" s="2">
        <f t="shared" si="1039"/>
        <v>54614</v>
      </c>
      <c r="BC394" s="2">
        <f t="shared" si="1040"/>
        <v>48296.3</v>
      </c>
      <c r="BD394" s="2">
        <f t="shared" si="1041"/>
        <v>46484.4</v>
      </c>
      <c r="BE394" s="2">
        <f t="shared" si="1042"/>
        <v>39764.85</v>
      </c>
      <c r="BF394" s="2">
        <f t="shared" si="1043"/>
        <v>35871</v>
      </c>
      <c r="BG394" s="2">
        <f t="shared" si="1044"/>
        <v>38674.199999999997</v>
      </c>
      <c r="BH394" s="2">
        <f t="shared" si="1045"/>
        <v>38205</v>
      </c>
      <c r="BI394" s="2">
        <f t="shared" si="1046"/>
        <v>36079.550000000003</v>
      </c>
      <c r="BJ394" s="2">
        <f t="shared" si="867"/>
        <v>522700.08467499999</v>
      </c>
    </row>
    <row r="395" spans="1:62" x14ac:dyDescent="0.25">
      <c r="B395" t="s">
        <v>498</v>
      </c>
      <c r="C395" t="s">
        <v>499</v>
      </c>
      <c r="D395" t="s">
        <v>52</v>
      </c>
      <c r="E395" t="s">
        <v>65</v>
      </c>
      <c r="F395" s="2">
        <v>47404.4</v>
      </c>
      <c r="G395" s="2">
        <v>26499.200000000001</v>
      </c>
      <c r="H395" s="2">
        <v>44813.599999999999</v>
      </c>
      <c r="I395" s="2">
        <v>43981.599999999999</v>
      </c>
      <c r="J395" s="2">
        <v>54371.199999999997</v>
      </c>
      <c r="K395" s="2">
        <v>68706</v>
      </c>
      <c r="L395" s="2">
        <v>69053.3</v>
      </c>
      <c r="M395" s="2">
        <v>65552.800000000003</v>
      </c>
      <c r="N395" s="2">
        <v>95784.7</v>
      </c>
      <c r="O395" s="2">
        <v>54288</v>
      </c>
      <c r="P395" s="2">
        <v>44558.8</v>
      </c>
      <c r="Q395" s="2">
        <v>38210.400000000001</v>
      </c>
      <c r="R395" s="2">
        <v>34013.5</v>
      </c>
      <c r="S395" s="2">
        <v>66647.7</v>
      </c>
      <c r="T395" s="2">
        <v>36867.599999999999</v>
      </c>
      <c r="U395" s="2">
        <v>40705.599999999999</v>
      </c>
      <c r="V395" s="2">
        <v>20450.7</v>
      </c>
      <c r="W395" s="2">
        <v>18507</v>
      </c>
      <c r="X395" s="2">
        <v>36692.699999999997</v>
      </c>
      <c r="Y395" s="2">
        <v>40484.5</v>
      </c>
      <c r="Z395" s="2">
        <v>44275.4</v>
      </c>
      <c r="AA395" s="2">
        <v>42092.6</v>
      </c>
      <c r="AB395" s="2">
        <v>47359.1</v>
      </c>
      <c r="AC395" s="2">
        <v>89478.2</v>
      </c>
      <c r="AD395" s="2">
        <v>54099.7</v>
      </c>
      <c r="AE395" s="2">
        <v>53554.1</v>
      </c>
      <c r="AF395" s="2">
        <v>37739.699999999997</v>
      </c>
      <c r="AG395" s="2">
        <v>54412.9</v>
      </c>
      <c r="AH395" s="2">
        <v>42467.6</v>
      </c>
      <c r="AI395" s="2">
        <v>34146.300000000003</v>
      </c>
      <c r="AJ395" s="2">
        <v>61470.7</v>
      </c>
      <c r="AK395" s="2">
        <v>70109.100000000006</v>
      </c>
      <c r="AL395" s="2">
        <v>94739.7</v>
      </c>
      <c r="AM395" s="2">
        <v>59065.1</v>
      </c>
      <c r="AN395" s="2">
        <v>41758.199999999997</v>
      </c>
      <c r="AO395" s="2">
        <v>55426</v>
      </c>
      <c r="AP395" s="2">
        <v>58410.5</v>
      </c>
      <c r="AQ395" s="2">
        <v>80661.2</v>
      </c>
      <c r="AR395" s="2">
        <v>78487.899999999994</v>
      </c>
      <c r="AS395" s="2">
        <v>110097.7</v>
      </c>
      <c r="AT395" s="2">
        <v>62589.4</v>
      </c>
      <c r="AU395" s="2">
        <v>40762.300000000003</v>
      </c>
      <c r="AV395" s="2">
        <v>59290.400000000001</v>
      </c>
      <c r="AW395" s="10" t="s">
        <v>895</v>
      </c>
      <c r="AX395" s="2">
        <f t="shared" si="1035"/>
        <v>64271.992750000005</v>
      </c>
      <c r="AY395" s="2">
        <f t="shared" si="1036"/>
        <v>58042.173874999993</v>
      </c>
      <c r="AZ395" s="2">
        <f t="shared" si="1037"/>
        <v>58113.799999999996</v>
      </c>
      <c r="BA395" s="2">
        <f t="shared" si="1038"/>
        <v>82255.3</v>
      </c>
      <c r="BB395" s="2">
        <f t="shared" si="1039"/>
        <v>52528.5</v>
      </c>
      <c r="BC395" s="2">
        <f t="shared" si="1040"/>
        <v>37454.300000000003</v>
      </c>
      <c r="BD395" s="2">
        <f t="shared" si="1041"/>
        <v>60380.55</v>
      </c>
      <c r="BE395" s="2">
        <f t="shared" si="1042"/>
        <v>67830.950000000012</v>
      </c>
      <c r="BF395" s="2">
        <f t="shared" si="1043"/>
        <v>95262.2</v>
      </c>
      <c r="BG395" s="2">
        <f t="shared" si="1044"/>
        <v>56676.55</v>
      </c>
      <c r="BH395" s="2">
        <f t="shared" si="1045"/>
        <v>43158.5</v>
      </c>
      <c r="BI395" s="2">
        <f t="shared" si="1046"/>
        <v>46818.2</v>
      </c>
      <c r="BJ395" s="2">
        <f t="shared" si="867"/>
        <v>722793.01662499993</v>
      </c>
    </row>
    <row r="396" spans="1:62" x14ac:dyDescent="0.25">
      <c r="B396" t="s">
        <v>568</v>
      </c>
      <c r="C396" t="s">
        <v>569</v>
      </c>
      <c r="D396" t="s">
        <v>66</v>
      </c>
      <c r="E396" t="s">
        <v>53</v>
      </c>
      <c r="F396" s="2">
        <v>393224</v>
      </c>
      <c r="G396" s="2">
        <v>327810.90000000002</v>
      </c>
      <c r="H396" s="2">
        <v>368264</v>
      </c>
      <c r="I396" s="2">
        <v>330395.40000000002</v>
      </c>
      <c r="J396" s="2">
        <v>307632</v>
      </c>
      <c r="K396" s="2">
        <v>284128</v>
      </c>
      <c r="L396" s="2">
        <v>293562</v>
      </c>
      <c r="M396" s="2">
        <v>296309.8</v>
      </c>
      <c r="N396" s="2">
        <v>288619.2</v>
      </c>
      <c r="O396" s="2">
        <v>322391.3</v>
      </c>
      <c r="P396" s="2">
        <v>361535.4</v>
      </c>
      <c r="Q396" s="2">
        <v>362790</v>
      </c>
      <c r="R396" s="2">
        <v>375468.5</v>
      </c>
      <c r="S396" s="2">
        <v>362471.4</v>
      </c>
      <c r="T396" s="2">
        <v>336707.4</v>
      </c>
      <c r="U396" s="2">
        <v>317973.90000000002</v>
      </c>
      <c r="V396" s="2">
        <v>331584.90000000002</v>
      </c>
      <c r="W396" s="2">
        <v>303699.59999999998</v>
      </c>
      <c r="X396" s="2">
        <v>291241.5</v>
      </c>
      <c r="Y396" s="2">
        <v>300514</v>
      </c>
      <c r="Z396" s="2">
        <v>289248.2</v>
      </c>
      <c r="AA396" s="2">
        <v>336630</v>
      </c>
      <c r="AB396" s="2">
        <v>337568.2</v>
      </c>
      <c r="AC396" s="2">
        <v>388493.6</v>
      </c>
      <c r="AD396" s="2">
        <v>382564</v>
      </c>
      <c r="AE396" s="2">
        <v>332949.59999999998</v>
      </c>
      <c r="AF396" s="2">
        <v>343875</v>
      </c>
      <c r="AG396" s="2">
        <v>340313.9</v>
      </c>
      <c r="AH396" s="2">
        <v>334393.2</v>
      </c>
      <c r="AI396" s="2">
        <v>323616.5</v>
      </c>
      <c r="AJ396" s="2">
        <v>321500.90000000002</v>
      </c>
      <c r="AK396" s="2">
        <v>310340</v>
      </c>
      <c r="AL396" s="2">
        <v>274572</v>
      </c>
      <c r="AM396" s="2">
        <v>301797.3</v>
      </c>
      <c r="AN396" s="2">
        <v>358388.1</v>
      </c>
      <c r="AO396" s="2">
        <v>374169.59999999998</v>
      </c>
      <c r="AP396" s="2">
        <v>399467.4</v>
      </c>
      <c r="AQ396" s="2">
        <v>352629.6</v>
      </c>
      <c r="AR396" s="2">
        <v>388217.5</v>
      </c>
      <c r="AS396" s="2">
        <v>371203.7</v>
      </c>
      <c r="AT396" s="2">
        <v>324360.59999999998</v>
      </c>
      <c r="AU396" s="2">
        <v>182666.4</v>
      </c>
      <c r="AV396" s="2">
        <v>186753.6</v>
      </c>
      <c r="AW396" s="10" t="s">
        <v>895</v>
      </c>
      <c r="AX396" s="2">
        <f t="shared" si="1035"/>
        <v>382312.56130000006</v>
      </c>
      <c r="AY396" s="2">
        <f t="shared" si="1036"/>
        <v>345255.39364999998</v>
      </c>
      <c r="AZ396" s="2">
        <f t="shared" si="1037"/>
        <v>366046.25</v>
      </c>
      <c r="BA396" s="2">
        <f t="shared" si="1038"/>
        <v>355758.80000000005</v>
      </c>
      <c r="BB396" s="2">
        <f t="shared" si="1039"/>
        <v>329376.90000000002</v>
      </c>
      <c r="BC396" s="2">
        <f t="shared" si="1040"/>
        <v>253141.45</v>
      </c>
      <c r="BD396" s="2">
        <f t="shared" si="1041"/>
        <v>254127.25</v>
      </c>
      <c r="BE396" s="2">
        <f t="shared" si="1042"/>
        <v>303324.90000000002</v>
      </c>
      <c r="BF396" s="2">
        <f t="shared" si="1043"/>
        <v>281595.59999999998</v>
      </c>
      <c r="BG396" s="2">
        <f t="shared" si="1044"/>
        <v>312094.3</v>
      </c>
      <c r="BH396" s="2">
        <f t="shared" si="1045"/>
        <v>359961.75</v>
      </c>
      <c r="BI396" s="2">
        <f t="shared" si="1046"/>
        <v>368479.8</v>
      </c>
      <c r="BJ396" s="2">
        <f t="shared" si="867"/>
        <v>3911474.9549500002</v>
      </c>
    </row>
    <row r="397" spans="1:62" x14ac:dyDescent="0.25">
      <c r="B397" t="s">
        <v>488</v>
      </c>
      <c r="C397" t="s">
        <v>489</v>
      </c>
      <c r="D397" t="s">
        <v>58</v>
      </c>
      <c r="E397" t="s">
        <v>65</v>
      </c>
      <c r="F397" s="2">
        <v>47511.3</v>
      </c>
      <c r="G397" s="2">
        <v>42358.400000000001</v>
      </c>
      <c r="H397" s="2">
        <v>46796.6</v>
      </c>
      <c r="I397" s="2">
        <v>47555.3</v>
      </c>
      <c r="J397" s="2">
        <v>46692.7</v>
      </c>
      <c r="K397" s="2">
        <v>39821.599999999999</v>
      </c>
      <c r="L397" s="2">
        <v>41513.5</v>
      </c>
      <c r="M397" s="2">
        <v>42325</v>
      </c>
      <c r="N397" s="2">
        <v>35928.300000000003</v>
      </c>
      <c r="O397" s="2">
        <v>44786.5</v>
      </c>
      <c r="P397" s="2">
        <v>46980</v>
      </c>
      <c r="Q397" s="2">
        <v>38710.400000000001</v>
      </c>
      <c r="R397" s="2">
        <v>52474.9</v>
      </c>
      <c r="S397" s="2">
        <v>42260.5</v>
      </c>
      <c r="T397" s="2">
        <v>49605</v>
      </c>
      <c r="U397" s="2">
        <v>37349</v>
      </c>
      <c r="V397" s="2">
        <v>37715</v>
      </c>
      <c r="W397" s="2">
        <v>32687.599999999999</v>
      </c>
      <c r="X397" s="2">
        <v>29369.599999999999</v>
      </c>
      <c r="Y397" s="2">
        <v>35188.5</v>
      </c>
      <c r="Z397" s="2">
        <v>33292.199999999997</v>
      </c>
      <c r="AA397" s="2">
        <v>46257</v>
      </c>
      <c r="AB397" s="2">
        <v>46168.5</v>
      </c>
      <c r="AC397" s="2">
        <v>47554.7</v>
      </c>
      <c r="AD397" s="2">
        <v>43524</v>
      </c>
      <c r="AE397" s="2">
        <v>38383.4</v>
      </c>
      <c r="AF397" s="2">
        <v>41704</v>
      </c>
      <c r="AG397" s="2">
        <v>37433.699999999997</v>
      </c>
      <c r="AH397" s="2">
        <v>36452</v>
      </c>
      <c r="AI397" s="2">
        <v>35553.800000000003</v>
      </c>
      <c r="AJ397" s="2">
        <v>39634.699999999997</v>
      </c>
      <c r="AK397" s="2">
        <v>44790</v>
      </c>
      <c r="AL397" s="2">
        <v>41388</v>
      </c>
      <c r="AM397" s="2">
        <v>44451.9</v>
      </c>
      <c r="AN397" s="2">
        <v>41928</v>
      </c>
      <c r="AO397" s="2">
        <v>77159.199999999997</v>
      </c>
      <c r="AP397" s="2">
        <v>46983.5</v>
      </c>
      <c r="AQ397" s="2">
        <v>41241.599999999999</v>
      </c>
      <c r="AR397" s="2">
        <v>38937.599999999999</v>
      </c>
      <c r="AS397" s="2">
        <v>37368</v>
      </c>
      <c r="AT397" s="2">
        <v>41895.1</v>
      </c>
      <c r="AU397" s="2">
        <v>30806</v>
      </c>
      <c r="AV397" s="2">
        <v>44125.4</v>
      </c>
      <c r="AW397" s="10" t="s">
        <v>895</v>
      </c>
      <c r="AX397" s="2">
        <f t="shared" si="1035"/>
        <v>44319.516250000001</v>
      </c>
      <c r="AY397" s="2">
        <f t="shared" si="1036"/>
        <v>40023.670624999999</v>
      </c>
      <c r="AZ397" s="2">
        <f t="shared" si="1037"/>
        <v>40320.800000000003</v>
      </c>
      <c r="BA397" s="2">
        <f t="shared" si="1038"/>
        <v>37400.85</v>
      </c>
      <c r="BB397" s="2">
        <f t="shared" si="1039"/>
        <v>39173.550000000003</v>
      </c>
      <c r="BC397" s="2">
        <f t="shared" si="1040"/>
        <v>33179.9</v>
      </c>
      <c r="BD397" s="2">
        <f t="shared" si="1041"/>
        <v>41880.050000000003</v>
      </c>
      <c r="BE397" s="2">
        <f t="shared" si="1042"/>
        <v>43557.5</v>
      </c>
      <c r="BF397" s="2">
        <f t="shared" si="1043"/>
        <v>38658.15</v>
      </c>
      <c r="BG397" s="2">
        <f t="shared" si="1044"/>
        <v>44619.199999999997</v>
      </c>
      <c r="BH397" s="2">
        <f t="shared" si="1045"/>
        <v>44454</v>
      </c>
      <c r="BI397" s="2">
        <f t="shared" si="1046"/>
        <v>57934.8</v>
      </c>
      <c r="BJ397" s="2">
        <f t="shared" si="867"/>
        <v>505521.98687500006</v>
      </c>
    </row>
    <row r="398" spans="1:62" x14ac:dyDescent="0.25">
      <c r="B398" t="s">
        <v>636</v>
      </c>
      <c r="C398" t="s">
        <v>637</v>
      </c>
      <c r="D398" t="s">
        <v>58</v>
      </c>
      <c r="E398" t="s">
        <v>65</v>
      </c>
      <c r="F398" s="2">
        <v>81140.800000000003</v>
      </c>
      <c r="G398" s="2">
        <v>58780.800000000003</v>
      </c>
      <c r="H398" s="2">
        <v>35911.199999999997</v>
      </c>
      <c r="I398" s="2">
        <v>39624</v>
      </c>
      <c r="J398" s="2">
        <v>55266.7</v>
      </c>
      <c r="K398" s="2">
        <v>46066.7</v>
      </c>
      <c r="L398" s="2">
        <v>42846.6</v>
      </c>
      <c r="M398" s="2">
        <v>61070.6</v>
      </c>
      <c r="N398" s="2">
        <v>42532.2</v>
      </c>
      <c r="O398" s="2">
        <v>64977.7</v>
      </c>
      <c r="P398" s="2">
        <v>42833</v>
      </c>
      <c r="Q398" s="2">
        <v>47470.5</v>
      </c>
      <c r="R398" s="2">
        <v>50163.8</v>
      </c>
      <c r="S398" s="2">
        <v>69287</v>
      </c>
      <c r="T398" s="2">
        <v>62941.1</v>
      </c>
      <c r="U398" s="2">
        <v>87466.5</v>
      </c>
      <c r="V398" s="2">
        <v>36296.199999999997</v>
      </c>
      <c r="W398" s="2">
        <v>105666.5</v>
      </c>
      <c r="X398" s="2">
        <v>82010.399999999994</v>
      </c>
      <c r="Y398" s="2">
        <v>81118.899999999994</v>
      </c>
      <c r="Z398" s="2">
        <v>63254.5</v>
      </c>
      <c r="AA398" s="2">
        <v>46714.5</v>
      </c>
      <c r="AB398" s="2">
        <v>28899.7</v>
      </c>
      <c r="AC398" s="2">
        <v>38011.699999999997</v>
      </c>
      <c r="AD398" s="2">
        <v>35883.4</v>
      </c>
      <c r="AE398" s="2">
        <v>54036.4</v>
      </c>
      <c r="AF398" s="2">
        <v>48721.599999999999</v>
      </c>
      <c r="AG398" s="2">
        <v>56566.6</v>
      </c>
      <c r="AH398" s="2">
        <v>54475.9</v>
      </c>
      <c r="AI398" s="2">
        <v>49523.199999999997</v>
      </c>
      <c r="AJ398" s="2">
        <v>43179.1</v>
      </c>
      <c r="AK398" s="2">
        <v>42162.6</v>
      </c>
      <c r="AL398" s="2">
        <v>59377.8</v>
      </c>
      <c r="AM398" s="2">
        <v>65364.3</v>
      </c>
      <c r="AN398" s="2">
        <v>21569.5</v>
      </c>
      <c r="AO398" s="2">
        <v>28279.7</v>
      </c>
      <c r="AP398" s="2">
        <v>33647</v>
      </c>
      <c r="AQ398" s="2">
        <v>32635.200000000001</v>
      </c>
      <c r="AR398" s="2">
        <v>51057.9</v>
      </c>
      <c r="AS398" s="2">
        <v>27497.599999999999</v>
      </c>
      <c r="AT398" s="2">
        <v>37752.1</v>
      </c>
      <c r="AU398" s="2">
        <v>55047.199999999997</v>
      </c>
      <c r="AV398" s="2">
        <v>40880.5</v>
      </c>
      <c r="AW398" s="10" t="s">
        <v>895</v>
      </c>
      <c r="AX398" s="2">
        <f t="shared" si="1035"/>
        <v>40690.620999999999</v>
      </c>
      <c r="AY398" s="2">
        <f t="shared" si="1036"/>
        <v>36746.520499999999</v>
      </c>
      <c r="AZ398" s="2">
        <f t="shared" si="1037"/>
        <v>49889.75</v>
      </c>
      <c r="BA398" s="2">
        <f t="shared" si="1038"/>
        <v>42032.1</v>
      </c>
      <c r="BB398" s="2">
        <f t="shared" si="1039"/>
        <v>46114</v>
      </c>
      <c r="BC398" s="2">
        <f t="shared" si="1040"/>
        <v>52285.2</v>
      </c>
      <c r="BD398" s="2">
        <f t="shared" si="1041"/>
        <v>42029.8</v>
      </c>
      <c r="BE398" s="2">
        <f t="shared" si="1042"/>
        <v>51616.6</v>
      </c>
      <c r="BF398" s="2">
        <f t="shared" si="1043"/>
        <v>50955</v>
      </c>
      <c r="BG398" s="2">
        <f t="shared" si="1044"/>
        <v>65171</v>
      </c>
      <c r="BH398" s="2">
        <f t="shared" si="1045"/>
        <v>32201.25</v>
      </c>
      <c r="BI398" s="2">
        <f t="shared" si="1046"/>
        <v>37875.1</v>
      </c>
      <c r="BJ398" s="2">
        <f t="shared" si="867"/>
        <v>547606.94149999996</v>
      </c>
    </row>
    <row r="399" spans="1:62" x14ac:dyDescent="0.25">
      <c r="B399" t="s">
        <v>180</v>
      </c>
      <c r="C399" t="s">
        <v>181</v>
      </c>
      <c r="D399" t="s">
        <v>58</v>
      </c>
      <c r="E399" t="s">
        <v>57</v>
      </c>
      <c r="F399" s="2">
        <v>55778.3</v>
      </c>
      <c r="G399" s="2">
        <v>69482.399999999994</v>
      </c>
      <c r="H399" s="2">
        <v>73060</v>
      </c>
      <c r="I399" s="2">
        <v>56843.7</v>
      </c>
      <c r="J399" s="2">
        <v>64324.9</v>
      </c>
      <c r="K399" s="2">
        <v>57602.2</v>
      </c>
      <c r="L399" s="2">
        <v>58817.8</v>
      </c>
      <c r="M399" s="2">
        <v>56528.5</v>
      </c>
      <c r="N399" s="2">
        <v>81072.399999999994</v>
      </c>
      <c r="O399" s="2">
        <v>69939</v>
      </c>
      <c r="P399" s="2">
        <v>77783.5</v>
      </c>
      <c r="Q399" s="2">
        <v>72488.5</v>
      </c>
      <c r="R399" s="2">
        <v>71797.8</v>
      </c>
      <c r="S399" s="2">
        <v>60096.9</v>
      </c>
      <c r="T399" s="2">
        <v>65605</v>
      </c>
      <c r="U399" s="2">
        <v>63821.2</v>
      </c>
      <c r="V399" s="2">
        <v>68726.5</v>
      </c>
      <c r="W399" s="2">
        <v>66283.600000000006</v>
      </c>
      <c r="X399" s="2">
        <v>68240.600000000006</v>
      </c>
      <c r="Y399" s="2">
        <v>68262.3</v>
      </c>
      <c r="Z399" s="2">
        <v>75305.899999999994</v>
      </c>
      <c r="AA399" s="2">
        <v>57664.3</v>
      </c>
      <c r="AB399" s="2">
        <v>56013.3</v>
      </c>
      <c r="AC399" s="2">
        <v>61575.1</v>
      </c>
      <c r="AD399" s="2">
        <v>58098.6</v>
      </c>
      <c r="AE399" s="2">
        <v>54758.1</v>
      </c>
      <c r="AF399" s="2">
        <v>65041.2</v>
      </c>
      <c r="AG399" s="2">
        <v>56848</v>
      </c>
      <c r="AH399" s="2">
        <v>61738.5</v>
      </c>
      <c r="AI399" s="2">
        <v>53861.599999999999</v>
      </c>
      <c r="AJ399" s="2">
        <v>60300.5</v>
      </c>
      <c r="AK399" s="2">
        <v>49323.5</v>
      </c>
      <c r="AL399" s="2">
        <v>36957.599999999999</v>
      </c>
      <c r="AM399" s="2">
        <v>54288.2</v>
      </c>
      <c r="AN399" s="2">
        <v>46077.2</v>
      </c>
      <c r="AO399" s="2">
        <v>59659.6</v>
      </c>
      <c r="AP399" s="2">
        <v>74172.800000000003</v>
      </c>
      <c r="AQ399" s="2">
        <v>63990.3</v>
      </c>
      <c r="AR399" s="2">
        <v>17728.2</v>
      </c>
      <c r="AS399" s="2">
        <v>108586.4</v>
      </c>
      <c r="AT399" s="2">
        <v>74184.600000000006</v>
      </c>
      <c r="AU399" s="2">
        <v>72379.7</v>
      </c>
      <c r="AV399" s="2">
        <v>67407.7</v>
      </c>
      <c r="AW399" s="10" t="s">
        <v>895</v>
      </c>
      <c r="AX399" s="2">
        <f t="shared" si="1035"/>
        <v>65390.657899999998</v>
      </c>
      <c r="AY399" s="2">
        <f t="shared" si="1036"/>
        <v>59052.407949999993</v>
      </c>
      <c r="AZ399" s="2">
        <f t="shared" si="1037"/>
        <v>41384.699999999997</v>
      </c>
      <c r="BA399" s="2">
        <f t="shared" si="1038"/>
        <v>82717.2</v>
      </c>
      <c r="BB399" s="2">
        <f t="shared" si="1039"/>
        <v>67961.55</v>
      </c>
      <c r="BC399" s="2">
        <f t="shared" si="1040"/>
        <v>63120.649999999994</v>
      </c>
      <c r="BD399" s="2">
        <f t="shared" si="1041"/>
        <v>63854.1</v>
      </c>
      <c r="BE399" s="2">
        <f t="shared" si="1042"/>
        <v>52926</v>
      </c>
      <c r="BF399" s="2">
        <f t="shared" si="1043"/>
        <v>59015</v>
      </c>
      <c r="BG399" s="2">
        <f t="shared" si="1044"/>
        <v>62113.599999999999</v>
      </c>
      <c r="BH399" s="2">
        <f t="shared" si="1045"/>
        <v>61930.35</v>
      </c>
      <c r="BI399" s="2">
        <f t="shared" si="1046"/>
        <v>66074.05</v>
      </c>
      <c r="BJ399" s="2">
        <f t="shared" si="867"/>
        <v>745540.26584999997</v>
      </c>
    </row>
    <row r="400" spans="1:62" x14ac:dyDescent="0.25">
      <c r="B400" t="s">
        <v>114</v>
      </c>
      <c r="C400" t="s">
        <v>115</v>
      </c>
      <c r="D400" t="s">
        <v>52</v>
      </c>
      <c r="E400" t="s">
        <v>53</v>
      </c>
      <c r="F400" s="2">
        <v>39951.300000000003</v>
      </c>
      <c r="G400" s="2">
        <v>53945.8</v>
      </c>
      <c r="H400" s="2">
        <v>16152.2</v>
      </c>
      <c r="I400" s="2">
        <v>22535.9</v>
      </c>
      <c r="J400" s="2">
        <v>3786.6</v>
      </c>
      <c r="K400" s="2">
        <v>4264.1000000000004</v>
      </c>
      <c r="L400" s="2">
        <v>107642.5</v>
      </c>
      <c r="M400" s="2">
        <v>94848.1</v>
      </c>
      <c r="N400" s="2">
        <v>42525.2</v>
      </c>
      <c r="O400" s="2">
        <v>31034.9</v>
      </c>
      <c r="P400" s="2">
        <v>31188.400000000001</v>
      </c>
      <c r="Q400" s="2">
        <v>43684</v>
      </c>
      <c r="R400" s="2">
        <v>44551.7</v>
      </c>
      <c r="S400" s="2">
        <v>61604.3</v>
      </c>
      <c r="T400" s="2">
        <v>24624.799999999999</v>
      </c>
      <c r="U400" s="2">
        <v>22498.2</v>
      </c>
      <c r="V400" s="2">
        <v>52792.6</v>
      </c>
      <c r="W400" s="2">
        <v>43141.599999999999</v>
      </c>
      <c r="X400" s="2">
        <v>37326.6</v>
      </c>
      <c r="Y400" s="2">
        <v>38503.699999999997</v>
      </c>
      <c r="Z400" s="2">
        <v>42321.4</v>
      </c>
      <c r="AA400" s="2">
        <v>32946.6</v>
      </c>
      <c r="AB400" s="2">
        <v>31246.3</v>
      </c>
      <c r="AC400" s="2">
        <v>43643</v>
      </c>
      <c r="AD400" s="2">
        <v>46929</v>
      </c>
      <c r="AE400" s="2">
        <v>46217.7</v>
      </c>
      <c r="AF400" s="2">
        <v>32112.7</v>
      </c>
      <c r="AG400" s="2">
        <v>38904.400000000001</v>
      </c>
      <c r="AH400" s="2">
        <v>31765.8</v>
      </c>
      <c r="AI400" s="2">
        <v>40540.800000000003</v>
      </c>
      <c r="AJ400" s="2">
        <v>41979.4</v>
      </c>
      <c r="AK400" s="2">
        <v>33690.300000000003</v>
      </c>
      <c r="AL400" s="2">
        <v>41475.699999999997</v>
      </c>
      <c r="AM400" s="2">
        <v>35550.199999999997</v>
      </c>
      <c r="AN400" s="2">
        <v>33780</v>
      </c>
      <c r="AO400" s="2">
        <v>41498.1</v>
      </c>
      <c r="AP400" s="2">
        <v>50600.6</v>
      </c>
      <c r="AQ400" s="2">
        <v>35189.599999999999</v>
      </c>
      <c r="AR400" s="2">
        <v>46306.6</v>
      </c>
      <c r="AS400" s="2">
        <v>37294.1</v>
      </c>
      <c r="AT400" s="2">
        <v>41248.199999999997</v>
      </c>
      <c r="AU400" s="2">
        <v>32725.4</v>
      </c>
      <c r="AV400" s="2">
        <v>39434.9</v>
      </c>
      <c r="AW400" s="10" t="s">
        <v>895</v>
      </c>
      <c r="AX400" s="2">
        <f t="shared" si="1035"/>
        <v>46613.062449999998</v>
      </c>
      <c r="AY400" s="2">
        <f t="shared" si="1036"/>
        <v>42094.905724999997</v>
      </c>
      <c r="AZ400" s="2">
        <f t="shared" si="1037"/>
        <v>39209.65</v>
      </c>
      <c r="BA400" s="2">
        <f t="shared" si="1038"/>
        <v>38099.25</v>
      </c>
      <c r="BB400" s="2">
        <f t="shared" si="1039"/>
        <v>36507</v>
      </c>
      <c r="BC400" s="2">
        <f t="shared" si="1040"/>
        <v>36633.100000000006</v>
      </c>
      <c r="BD400" s="2">
        <f t="shared" si="1041"/>
        <v>40707.15</v>
      </c>
      <c r="BE400" s="2">
        <f t="shared" si="1042"/>
        <v>64269.200000000004</v>
      </c>
      <c r="BF400" s="2">
        <f t="shared" si="1043"/>
        <v>42000.45</v>
      </c>
      <c r="BG400" s="2">
        <f t="shared" si="1044"/>
        <v>33292.550000000003</v>
      </c>
      <c r="BH400" s="2">
        <f t="shared" si="1045"/>
        <v>32484.2</v>
      </c>
      <c r="BI400" s="2">
        <f t="shared" si="1046"/>
        <v>42591.05</v>
      </c>
      <c r="BJ400" s="2">
        <f t="shared" si="867"/>
        <v>494501.56817500002</v>
      </c>
    </row>
    <row r="401" spans="2:62" x14ac:dyDescent="0.25">
      <c r="B401" t="s">
        <v>872</v>
      </c>
      <c r="C401" t="s">
        <v>873</v>
      </c>
      <c r="D401" t="s">
        <v>184</v>
      </c>
      <c r="E401" t="s">
        <v>65</v>
      </c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>
        <v>0</v>
      </c>
      <c r="AN401" s="2">
        <v>0</v>
      </c>
      <c r="AO401" s="2">
        <v>442080</v>
      </c>
      <c r="AP401" s="2">
        <v>2591410</v>
      </c>
      <c r="AQ401" s="2">
        <v>1620970</v>
      </c>
      <c r="AR401" s="2">
        <v>704080</v>
      </c>
      <c r="AS401" s="2">
        <v>401800</v>
      </c>
      <c r="AT401" s="2">
        <v>0</v>
      </c>
      <c r="AU401" s="2">
        <v>405750</v>
      </c>
      <c r="AV401" s="2">
        <v>0</v>
      </c>
      <c r="AW401" s="10" t="s">
        <v>910</v>
      </c>
      <c r="BJ401" s="2">
        <f t="shared" ref="BJ401:BJ430" si="1047">SUM(AX401:BI401)</f>
        <v>0</v>
      </c>
    </row>
    <row r="402" spans="2:62" x14ac:dyDescent="0.25">
      <c r="B402" t="s">
        <v>464</v>
      </c>
      <c r="C402" t="s">
        <v>465</v>
      </c>
      <c r="D402" t="s">
        <v>58</v>
      </c>
      <c r="E402" t="s">
        <v>57</v>
      </c>
      <c r="F402" s="2">
        <v>18680.099999999999</v>
      </c>
      <c r="G402" s="2">
        <v>22390.5</v>
      </c>
      <c r="H402" s="2">
        <v>16296.8</v>
      </c>
      <c r="I402" s="2">
        <v>12251.2</v>
      </c>
      <c r="J402" s="2">
        <v>14951.2</v>
      </c>
      <c r="K402" s="2">
        <v>15042.5</v>
      </c>
      <c r="L402" s="2">
        <v>16916.3</v>
      </c>
      <c r="M402" s="2">
        <v>13047.9</v>
      </c>
      <c r="N402" s="2">
        <v>15936.3</v>
      </c>
      <c r="O402" s="2">
        <v>11379.6</v>
      </c>
      <c r="P402" s="2">
        <v>10522.8</v>
      </c>
      <c r="Q402" s="2">
        <v>8252.9</v>
      </c>
      <c r="R402" s="2">
        <v>11849.4</v>
      </c>
      <c r="S402" s="2">
        <v>10774.1</v>
      </c>
      <c r="T402" s="2">
        <v>13137.8</v>
      </c>
      <c r="U402" s="2">
        <v>11766.7</v>
      </c>
      <c r="V402" s="2">
        <v>11893</v>
      </c>
      <c r="W402" s="2">
        <v>10104.4</v>
      </c>
      <c r="X402" s="2">
        <v>11556.4</v>
      </c>
      <c r="Y402" s="2">
        <v>11950.7</v>
      </c>
      <c r="Z402" s="2">
        <v>10043.299999999999</v>
      </c>
      <c r="AA402" s="2">
        <v>13919.4</v>
      </c>
      <c r="AB402" s="2">
        <v>2328.8000000000002</v>
      </c>
      <c r="AC402" s="2">
        <v>10637.2</v>
      </c>
      <c r="AD402" s="2">
        <v>12070.8</v>
      </c>
      <c r="AE402" s="2">
        <v>14410</v>
      </c>
      <c r="AF402" s="2">
        <v>11526.9</v>
      </c>
      <c r="AG402" s="2">
        <v>11056.4</v>
      </c>
      <c r="AH402" s="2">
        <v>12069.8</v>
      </c>
      <c r="AI402" s="2">
        <v>12993.7</v>
      </c>
      <c r="AJ402" s="2">
        <v>12068.6</v>
      </c>
      <c r="AK402" s="2">
        <v>7384.8</v>
      </c>
      <c r="AL402" s="2">
        <v>13276</v>
      </c>
      <c r="AM402" s="2">
        <v>9625.7000000000007</v>
      </c>
      <c r="AN402" s="2">
        <v>14379.2</v>
      </c>
      <c r="AO402" s="2">
        <v>17994.900000000001</v>
      </c>
      <c r="AP402" s="2">
        <v>25966.6</v>
      </c>
      <c r="AQ402" s="2">
        <v>23446.6</v>
      </c>
      <c r="AR402" s="2">
        <v>31842</v>
      </c>
      <c r="AS402" s="2">
        <v>33803.599999999999</v>
      </c>
      <c r="AT402" s="2">
        <v>34684</v>
      </c>
      <c r="AU402" s="2">
        <v>30598.6</v>
      </c>
      <c r="AV402" s="2">
        <v>34673.599999999999</v>
      </c>
      <c r="AW402" s="10" t="s">
        <v>898</v>
      </c>
      <c r="AX402" s="2">
        <f>AVERAGE($AP402:$AV402)*AX$13</f>
        <v>31305.510763209397</v>
      </c>
      <c r="AY402" s="2">
        <f t="shared" ref="AY402:BI402" si="1048">AVERAGE($AP402:$AV402)*AY$13</f>
        <v>28275.945205479453</v>
      </c>
      <c r="AZ402" s="2">
        <f t="shared" si="1048"/>
        <v>31305.510763209397</v>
      </c>
      <c r="BA402" s="2">
        <f t="shared" si="1048"/>
        <v>30295.655577299411</v>
      </c>
      <c r="BB402" s="2">
        <f t="shared" si="1048"/>
        <v>31305.510763209397</v>
      </c>
      <c r="BC402" s="2">
        <f t="shared" si="1048"/>
        <v>30295.655577299411</v>
      </c>
      <c r="BD402" s="2">
        <f t="shared" si="1048"/>
        <v>31305.510763209397</v>
      </c>
      <c r="BE402" s="2">
        <f t="shared" si="1048"/>
        <v>31305.510763209397</v>
      </c>
      <c r="BF402" s="2">
        <f t="shared" si="1048"/>
        <v>30295.655577299411</v>
      </c>
      <c r="BG402" s="2">
        <f t="shared" si="1048"/>
        <v>31305.510763209397</v>
      </c>
      <c r="BH402" s="2">
        <f t="shared" si="1048"/>
        <v>30295.655577299411</v>
      </c>
      <c r="BI402" s="2">
        <f t="shared" si="1048"/>
        <v>31305.510763209397</v>
      </c>
      <c r="BJ402" s="2">
        <f t="shared" si="1047"/>
        <v>368597.14285714284</v>
      </c>
    </row>
    <row r="403" spans="2:62" x14ac:dyDescent="0.25">
      <c r="B403" t="s">
        <v>508</v>
      </c>
      <c r="C403" t="s">
        <v>509</v>
      </c>
      <c r="D403" t="s">
        <v>64</v>
      </c>
      <c r="E403" t="s">
        <v>185</v>
      </c>
      <c r="F403" s="2">
        <v>14431670.5</v>
      </c>
      <c r="G403" s="2">
        <v>18818310.100000001</v>
      </c>
      <c r="H403" s="2">
        <v>22393230.600000001</v>
      </c>
      <c r="I403" s="2">
        <v>25478500</v>
      </c>
      <c r="J403" s="2">
        <v>27996560.399999999</v>
      </c>
      <c r="K403" s="2">
        <v>23274040</v>
      </c>
      <c r="L403" s="2">
        <v>26363511</v>
      </c>
      <c r="M403" s="2">
        <v>27384160.199999999</v>
      </c>
      <c r="N403" s="2">
        <v>28886610.199999999</v>
      </c>
      <c r="O403" s="2">
        <v>29955150.399999999</v>
      </c>
      <c r="P403" s="2">
        <v>9922950.5999999996</v>
      </c>
      <c r="Q403" s="2">
        <v>13186157</v>
      </c>
      <c r="R403" s="2">
        <v>19220357.100000001</v>
      </c>
      <c r="S403" s="2">
        <v>25276080.399999999</v>
      </c>
      <c r="T403" s="2">
        <v>22854280.300000001</v>
      </c>
      <c r="U403" s="2">
        <v>25153150</v>
      </c>
      <c r="V403" s="2">
        <v>25003990</v>
      </c>
      <c r="W403" s="2">
        <v>31156580</v>
      </c>
      <c r="X403" s="2">
        <v>30833630</v>
      </c>
      <c r="Y403" s="2">
        <v>26530630</v>
      </c>
      <c r="Z403" s="2">
        <v>23254980</v>
      </c>
      <c r="AA403" s="2">
        <v>24066780</v>
      </c>
      <c r="AB403" s="2">
        <v>24843460</v>
      </c>
      <c r="AC403" s="2">
        <v>15360030</v>
      </c>
      <c r="AD403" s="2">
        <v>13702110</v>
      </c>
      <c r="AE403" s="2">
        <v>16148580</v>
      </c>
      <c r="AF403" s="2">
        <v>15721530</v>
      </c>
      <c r="AG403" s="2">
        <v>25514570</v>
      </c>
      <c r="AH403" s="2">
        <v>26830340</v>
      </c>
      <c r="AI403" s="2">
        <v>26845980</v>
      </c>
      <c r="AJ403" s="2">
        <v>29148500</v>
      </c>
      <c r="AK403" s="2">
        <v>30473510</v>
      </c>
      <c r="AL403" s="2">
        <v>28574830</v>
      </c>
      <c r="AM403" s="2">
        <v>22735740</v>
      </c>
      <c r="AN403" s="2">
        <v>16755240</v>
      </c>
      <c r="AO403" s="2">
        <v>17454380</v>
      </c>
      <c r="AP403" s="2">
        <v>15620280</v>
      </c>
      <c r="AQ403" s="2">
        <v>14351850</v>
      </c>
      <c r="AR403" s="2">
        <v>17178230</v>
      </c>
      <c r="AS403" s="2">
        <v>19329060</v>
      </c>
      <c r="AT403" s="2">
        <v>30397710</v>
      </c>
      <c r="AU403" s="2">
        <v>31658840</v>
      </c>
      <c r="AV403" s="2">
        <v>35719100</v>
      </c>
      <c r="AW403" s="10" t="s">
        <v>895</v>
      </c>
      <c r="AX403" s="2">
        <f t="shared" ref="AX403:AX404" si="1049">AVERAGE(AD403,AE403,AP403,AQ403)*1.042</f>
        <v>15583844.610000001</v>
      </c>
      <c r="AY403" s="2">
        <f t="shared" ref="AY403:AY404" si="1050">AVERAGE(AD403,AE403,AP403,AQ403)*0.941</f>
        <v>14073318.404999999</v>
      </c>
      <c r="AZ403" s="2">
        <f t="shared" ref="AZ403:AZ404" si="1051">AVERAGE(AF403,AR403)</f>
        <v>16449880</v>
      </c>
      <c r="BA403" s="2">
        <f t="shared" ref="BA403:BA405" si="1052">AVERAGE(AG403,AS403)</f>
        <v>22421815</v>
      </c>
      <c r="BB403" s="2">
        <f t="shared" ref="BB403:BB405" si="1053">AVERAGE(AH403,AT403)</f>
        <v>28614025</v>
      </c>
      <c r="BC403" s="2">
        <f t="shared" ref="BC403:BC405" si="1054">AVERAGE(AI403,AU403)</f>
        <v>29252410</v>
      </c>
      <c r="BD403" s="2">
        <f t="shared" ref="BD403:BD405" si="1055">AVERAGE(AJ403,AV403)</f>
        <v>32433800</v>
      </c>
      <c r="BE403" s="2">
        <f t="shared" ref="BE403:BE404" si="1056">AVERAGE(M403,AK403)</f>
        <v>28928835.100000001</v>
      </c>
      <c r="BF403" s="2">
        <f t="shared" ref="BF403:BF404" si="1057">AVERAGE(N403,AL403)</f>
        <v>28730720.100000001</v>
      </c>
      <c r="BG403" s="2">
        <f t="shared" ref="BG403:BG404" si="1058">AVERAGE(O403,AM403)</f>
        <v>26345445.199999999</v>
      </c>
      <c r="BH403" s="2">
        <f t="shared" ref="BH403:BH404" si="1059">AVERAGE(P403,AN403)</f>
        <v>13339095.300000001</v>
      </c>
      <c r="BI403" s="2">
        <f t="shared" ref="BI403:BI404" si="1060">AVERAGE(Q403,AO403)</f>
        <v>15320268.5</v>
      </c>
      <c r="BJ403" s="2">
        <f t="shared" si="1047"/>
        <v>271493457.21499997</v>
      </c>
    </row>
    <row r="404" spans="2:62" x14ac:dyDescent="0.25">
      <c r="B404" t="s">
        <v>130</v>
      </c>
      <c r="C404" t="s">
        <v>131</v>
      </c>
      <c r="D404" t="s">
        <v>66</v>
      </c>
      <c r="E404" t="s">
        <v>65</v>
      </c>
      <c r="F404" s="2">
        <v>114048.2</v>
      </c>
      <c r="G404" s="2">
        <v>82892.600000000006</v>
      </c>
      <c r="H404" s="2">
        <v>96055.3</v>
      </c>
      <c r="I404" s="2">
        <v>88361.9</v>
      </c>
      <c r="J404" s="2">
        <v>71836.3</v>
      </c>
      <c r="K404" s="2">
        <v>58248.6</v>
      </c>
      <c r="L404" s="2">
        <v>61358.400000000001</v>
      </c>
      <c r="M404" s="2">
        <v>54136.3</v>
      </c>
      <c r="N404" s="2">
        <v>46724.4</v>
      </c>
      <c r="O404" s="2">
        <v>64703</v>
      </c>
      <c r="P404" s="2">
        <v>72229.3</v>
      </c>
      <c r="Q404" s="2">
        <v>86991.2</v>
      </c>
      <c r="R404" s="2">
        <v>98205.1</v>
      </c>
      <c r="S404" s="2">
        <v>88804.1</v>
      </c>
      <c r="T404" s="2">
        <v>54447.5</v>
      </c>
      <c r="U404" s="2">
        <v>21823.4</v>
      </c>
      <c r="V404" s="2">
        <v>20716.599999999999</v>
      </c>
      <c r="W404" s="2">
        <v>18717.5</v>
      </c>
      <c r="X404" s="2">
        <v>13328.6</v>
      </c>
      <c r="Y404" s="2">
        <v>17584.2</v>
      </c>
      <c r="Z404" s="2">
        <v>20224.099999999999</v>
      </c>
      <c r="AA404" s="2">
        <v>30581.9</v>
      </c>
      <c r="AB404" s="2">
        <v>39806.5</v>
      </c>
      <c r="AC404" s="2">
        <v>50197.599999999999</v>
      </c>
      <c r="AD404" s="2">
        <v>46875.4</v>
      </c>
      <c r="AE404" s="2">
        <v>32212.2</v>
      </c>
      <c r="AF404" s="2">
        <v>38226.1</v>
      </c>
      <c r="AG404" s="2">
        <v>38788</v>
      </c>
      <c r="AH404" s="2">
        <v>33824.800000000003</v>
      </c>
      <c r="AI404" s="2">
        <v>33658.5</v>
      </c>
      <c r="AJ404" s="2">
        <v>36209</v>
      </c>
      <c r="AK404" s="2">
        <v>37384.199999999997</v>
      </c>
      <c r="AL404" s="2">
        <v>36216.300000000003</v>
      </c>
      <c r="AM404" s="2">
        <v>44455.3</v>
      </c>
      <c r="AN404" s="2">
        <v>65164.3</v>
      </c>
      <c r="AO404" s="2">
        <v>71682</v>
      </c>
      <c r="AP404" s="2">
        <v>89493.8</v>
      </c>
      <c r="AQ404" s="2">
        <v>75293.2</v>
      </c>
      <c r="AR404" s="2">
        <v>73636.399999999994</v>
      </c>
      <c r="AS404" s="2">
        <v>65821.600000000006</v>
      </c>
      <c r="AT404" s="2">
        <v>76709.5</v>
      </c>
      <c r="AU404" s="2">
        <v>72269.600000000006</v>
      </c>
      <c r="AV404" s="2">
        <v>57942.400000000001</v>
      </c>
      <c r="AW404" s="10" t="s">
        <v>895</v>
      </c>
      <c r="AX404" s="2">
        <f t="shared" si="1049"/>
        <v>63529.333300000013</v>
      </c>
      <c r="AY404" s="2">
        <f t="shared" si="1050"/>
        <v>57371.499650000005</v>
      </c>
      <c r="AZ404" s="2">
        <f t="shared" si="1051"/>
        <v>55931.25</v>
      </c>
      <c r="BA404" s="2">
        <f t="shared" si="1052"/>
        <v>52304.800000000003</v>
      </c>
      <c r="BB404" s="2">
        <f t="shared" si="1053"/>
        <v>55267.15</v>
      </c>
      <c r="BC404" s="2">
        <f t="shared" si="1054"/>
        <v>52964.05</v>
      </c>
      <c r="BD404" s="2">
        <f t="shared" si="1055"/>
        <v>47075.7</v>
      </c>
      <c r="BE404" s="2">
        <f t="shared" si="1056"/>
        <v>45760.25</v>
      </c>
      <c r="BF404" s="2">
        <f t="shared" si="1057"/>
        <v>41470.350000000006</v>
      </c>
      <c r="BG404" s="2">
        <f t="shared" si="1058"/>
        <v>54579.15</v>
      </c>
      <c r="BH404" s="2">
        <f t="shared" si="1059"/>
        <v>68696.800000000003</v>
      </c>
      <c r="BI404" s="2">
        <f t="shared" si="1060"/>
        <v>79336.600000000006</v>
      </c>
      <c r="BJ404" s="2">
        <f t="shared" si="1047"/>
        <v>674286.93295000005</v>
      </c>
    </row>
    <row r="405" spans="2:62" x14ac:dyDescent="0.25">
      <c r="B405" t="s">
        <v>785</v>
      </c>
      <c r="C405" t="s">
        <v>786</v>
      </c>
      <c r="D405" t="s">
        <v>58</v>
      </c>
      <c r="E405" t="s">
        <v>57</v>
      </c>
      <c r="F405" s="2"/>
      <c r="G405" s="2"/>
      <c r="H405" s="2"/>
      <c r="I405" s="2"/>
      <c r="J405" s="2"/>
      <c r="K405" s="2"/>
      <c r="L405" s="2">
        <v>30770.3</v>
      </c>
      <c r="M405" s="2">
        <v>32719</v>
      </c>
      <c r="N405" s="2">
        <v>34485</v>
      </c>
      <c r="O405" s="2">
        <v>34159.699999999997</v>
      </c>
      <c r="P405" s="2">
        <v>33669.9</v>
      </c>
      <c r="Q405" s="2">
        <v>37645.5</v>
      </c>
      <c r="R405" s="2">
        <v>39139.599999999999</v>
      </c>
      <c r="S405" s="2">
        <v>40145.1</v>
      </c>
      <c r="T405" s="2">
        <v>39553.300000000003</v>
      </c>
      <c r="U405" s="2">
        <v>38325.199999999997</v>
      </c>
      <c r="V405" s="2">
        <v>42615.1</v>
      </c>
      <c r="W405" s="2">
        <v>48383.5</v>
      </c>
      <c r="X405" s="2">
        <v>51451.199999999997</v>
      </c>
      <c r="Y405" s="2">
        <v>55443.7</v>
      </c>
      <c r="Z405" s="2">
        <v>52045.7</v>
      </c>
      <c r="AA405" s="2">
        <v>52688.9</v>
      </c>
      <c r="AB405" s="2">
        <v>54621.8</v>
      </c>
      <c r="AC405" s="2">
        <v>56172.800000000003</v>
      </c>
      <c r="AD405" s="2">
        <v>56356.9</v>
      </c>
      <c r="AE405" s="2">
        <v>52957.3</v>
      </c>
      <c r="AF405" s="2">
        <v>49434</v>
      </c>
      <c r="AG405" s="2">
        <v>54423.4</v>
      </c>
      <c r="AH405" s="2">
        <v>56285.3</v>
      </c>
      <c r="AI405" s="2">
        <v>52433.4</v>
      </c>
      <c r="AJ405" s="2">
        <v>54893.5</v>
      </c>
      <c r="AK405" s="2">
        <v>58081.1</v>
      </c>
      <c r="AL405" s="2">
        <v>54298.2</v>
      </c>
      <c r="AM405" s="2">
        <v>52337.7</v>
      </c>
      <c r="AN405" s="2">
        <v>55855.3</v>
      </c>
      <c r="AO405" s="2">
        <v>52565.4</v>
      </c>
      <c r="AP405" s="2">
        <v>56474.3</v>
      </c>
      <c r="AQ405" s="2">
        <v>54256.9</v>
      </c>
      <c r="AR405" s="2">
        <v>105861.6</v>
      </c>
      <c r="AS405" s="2">
        <v>55410.3</v>
      </c>
      <c r="AT405" s="2">
        <v>53343</v>
      </c>
      <c r="AU405" s="2">
        <v>55577.599999999999</v>
      </c>
      <c r="AV405" s="2">
        <v>57460</v>
      </c>
      <c r="AW405" s="10" t="s">
        <v>895</v>
      </c>
      <c r="AX405" s="2">
        <f>AVERAGE(AD405,AE405,AP405,AQ405)*1.042</f>
        <v>57321.826699999998</v>
      </c>
      <c r="AY405" s="2">
        <f>AVERAGE(AD405,AE405,AP405,AQ405)*0.941</f>
        <v>51765.680349999995</v>
      </c>
      <c r="AZ405" s="2">
        <f>AVERAGE(AF405,AR405)</f>
        <v>77647.8</v>
      </c>
      <c r="BA405" s="2">
        <f t="shared" si="1052"/>
        <v>54916.850000000006</v>
      </c>
      <c r="BB405" s="2">
        <f t="shared" si="1053"/>
        <v>54814.15</v>
      </c>
      <c r="BC405" s="2">
        <f t="shared" si="1054"/>
        <v>54005.5</v>
      </c>
      <c r="BD405" s="2">
        <f t="shared" si="1055"/>
        <v>56176.75</v>
      </c>
      <c r="BE405" s="2">
        <f>+AK405</f>
        <v>58081.1</v>
      </c>
      <c r="BF405" s="2">
        <f t="shared" ref="BF405" si="1061">+AL405</f>
        <v>54298.2</v>
      </c>
      <c r="BG405" s="2">
        <f t="shared" ref="BG405" si="1062">+AM405</f>
        <v>52337.7</v>
      </c>
      <c r="BH405" s="2">
        <f t="shared" ref="BH405" si="1063">+AN405</f>
        <v>55855.3</v>
      </c>
      <c r="BI405" s="2">
        <f t="shared" ref="BI405" si="1064">+AO405</f>
        <v>52565.4</v>
      </c>
      <c r="BJ405" s="2">
        <f t="shared" si="1047"/>
        <v>679786.25705000001</v>
      </c>
    </row>
    <row r="406" spans="2:62" x14ac:dyDescent="0.25">
      <c r="B406" t="s">
        <v>158</v>
      </c>
      <c r="C406" t="s">
        <v>159</v>
      </c>
      <c r="D406" t="s">
        <v>58</v>
      </c>
      <c r="E406" t="s">
        <v>65</v>
      </c>
      <c r="F406" s="2">
        <v>70828.899999999994</v>
      </c>
      <c r="G406" s="2">
        <v>46373.599999999999</v>
      </c>
      <c r="H406" s="2">
        <v>55276</v>
      </c>
      <c r="I406" s="2">
        <v>37913.5</v>
      </c>
      <c r="J406" s="2">
        <v>27087.200000000001</v>
      </c>
      <c r="K406" s="2">
        <v>24161.7</v>
      </c>
      <c r="L406" s="2">
        <v>31842.9</v>
      </c>
      <c r="M406" s="2">
        <v>23753.599999999999</v>
      </c>
      <c r="N406" s="2">
        <v>20295.400000000001</v>
      </c>
      <c r="O406" s="2">
        <v>28922</v>
      </c>
      <c r="P406" s="2">
        <v>52613.7</v>
      </c>
      <c r="Q406" s="2">
        <v>61543.9</v>
      </c>
      <c r="R406" s="2">
        <v>69614.100000000006</v>
      </c>
      <c r="S406" s="2">
        <v>59454.7</v>
      </c>
      <c r="T406" s="2">
        <v>38446.300000000003</v>
      </c>
      <c r="U406" s="2">
        <v>9236.6</v>
      </c>
      <c r="V406" s="2">
        <v>10920.5</v>
      </c>
      <c r="W406" s="2">
        <v>12610</v>
      </c>
      <c r="X406" s="2">
        <v>12326.1</v>
      </c>
      <c r="Y406" s="2">
        <v>10951.7</v>
      </c>
      <c r="Z406" s="2">
        <v>12300.3</v>
      </c>
      <c r="AA406" s="2">
        <v>20645</v>
      </c>
      <c r="AB406" s="2">
        <v>43408.3</v>
      </c>
      <c r="AC406" s="2">
        <v>59747.5</v>
      </c>
      <c r="AD406" s="2">
        <v>49926.6</v>
      </c>
      <c r="AE406" s="2">
        <v>47369</v>
      </c>
      <c r="AF406" s="2">
        <v>45567.4</v>
      </c>
      <c r="AG406" s="2">
        <v>40609.5</v>
      </c>
      <c r="AH406" s="2">
        <v>19964.900000000001</v>
      </c>
      <c r="AI406" s="2">
        <v>24189.4</v>
      </c>
      <c r="AJ406" s="2">
        <v>2312</v>
      </c>
      <c r="AK406" s="2">
        <v>23588.400000000001</v>
      </c>
      <c r="AL406" s="2">
        <v>17507</v>
      </c>
      <c r="AM406" s="2">
        <v>31392.5</v>
      </c>
      <c r="AN406" s="2">
        <v>60255.6</v>
      </c>
      <c r="AO406" s="2">
        <v>67365.3</v>
      </c>
      <c r="AP406" s="2">
        <v>53141.1</v>
      </c>
      <c r="AQ406" s="2">
        <v>54570.2</v>
      </c>
      <c r="AR406" s="2">
        <v>51962.6</v>
      </c>
      <c r="AS406" s="2">
        <v>52520</v>
      </c>
      <c r="AT406" s="2">
        <v>33561</v>
      </c>
      <c r="AU406" s="2">
        <v>30576</v>
      </c>
      <c r="AV406" s="2">
        <v>7390.3</v>
      </c>
      <c r="AW406" s="10" t="s">
        <v>895</v>
      </c>
      <c r="AX406" s="2">
        <f t="shared" ref="AX406" si="1065">AVERAGE(AD406,AE406,AP406,AQ406)*1.042</f>
        <v>53404.297450000005</v>
      </c>
      <c r="AY406" s="2">
        <f t="shared" ref="AY406" si="1066">AVERAGE(AD406,AE406,AP406,AQ406)*0.941</f>
        <v>48227.873225000003</v>
      </c>
      <c r="AZ406" s="2">
        <f t="shared" ref="AZ406" si="1067">AVERAGE(AF406,AR406)</f>
        <v>48765</v>
      </c>
      <c r="BA406" s="2">
        <f t="shared" ref="BA406:BA407" si="1068">AVERAGE(AG406,AS406)</f>
        <v>46564.75</v>
      </c>
      <c r="BB406" s="2">
        <f t="shared" ref="BB406:BB407" si="1069">AVERAGE(AH406,AT406)</f>
        <v>26762.95</v>
      </c>
      <c r="BC406" s="2">
        <f t="shared" ref="BC406:BC407" si="1070">AVERAGE(AI406,AU406)</f>
        <v>27382.7</v>
      </c>
      <c r="BD406" s="2">
        <f t="shared" ref="BD406:BD407" si="1071">AVERAGE(AJ406,AV406)</f>
        <v>4851.1499999999996</v>
      </c>
      <c r="BE406" s="2">
        <f t="shared" ref="BE406" si="1072">AVERAGE(M406,AK406)</f>
        <v>23671</v>
      </c>
      <c r="BF406" s="2">
        <f t="shared" ref="BF406" si="1073">AVERAGE(N406,AL406)</f>
        <v>18901.2</v>
      </c>
      <c r="BG406" s="2">
        <f t="shared" ref="BG406" si="1074">AVERAGE(O406,AM406)</f>
        <v>30157.25</v>
      </c>
      <c r="BH406" s="2">
        <f t="shared" ref="BH406" si="1075">AVERAGE(P406,AN406)</f>
        <v>56434.649999999994</v>
      </c>
      <c r="BI406" s="2">
        <f t="shared" ref="BI406" si="1076">AVERAGE(Q406,AO406)</f>
        <v>64454.600000000006</v>
      </c>
      <c r="BJ406" s="2">
        <f t="shared" si="1047"/>
        <v>449577.42067499994</v>
      </c>
    </row>
    <row r="407" spans="2:62" x14ac:dyDescent="0.25">
      <c r="B407" t="s">
        <v>833</v>
      </c>
      <c r="C407" t="s">
        <v>834</v>
      </c>
      <c r="D407" t="s">
        <v>58</v>
      </c>
      <c r="E407" t="s">
        <v>65</v>
      </c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>
        <v>0</v>
      </c>
      <c r="AD407" s="2">
        <v>0</v>
      </c>
      <c r="AE407" s="2">
        <v>26797.4</v>
      </c>
      <c r="AF407" s="2">
        <v>118490.9</v>
      </c>
      <c r="AG407" s="2">
        <v>121735.7</v>
      </c>
      <c r="AH407" s="2">
        <v>118868.8</v>
      </c>
      <c r="AI407" s="2">
        <v>210358.9</v>
      </c>
      <c r="AJ407" s="2">
        <v>123773.1</v>
      </c>
      <c r="AK407" s="2">
        <v>122907.1</v>
      </c>
      <c r="AL407" s="2">
        <v>92373.2</v>
      </c>
      <c r="AM407" s="2">
        <v>130301.4</v>
      </c>
      <c r="AN407" s="2">
        <v>101272.4</v>
      </c>
      <c r="AO407" s="2">
        <v>102397.4</v>
      </c>
      <c r="AP407" s="2">
        <v>100232.3</v>
      </c>
      <c r="AQ407" s="2">
        <v>104639.6</v>
      </c>
      <c r="AR407" s="2">
        <v>92421</v>
      </c>
      <c r="AS407" s="2">
        <v>124124</v>
      </c>
      <c r="AT407" s="2">
        <v>97178.2</v>
      </c>
      <c r="AU407" s="2">
        <v>126110.39999999999</v>
      </c>
      <c r="AV407" s="2">
        <v>147812.20000000001</v>
      </c>
      <c r="AW407" s="10" t="s">
        <v>895</v>
      </c>
      <c r="AX407" s="2">
        <f>AVERAGE(AD407,AE407,AP407,AQ407)*1.042</f>
        <v>60349.852650000008</v>
      </c>
      <c r="AY407" s="2">
        <f>AVERAGE(AD407,AE407,AP407,AQ407)*0.941</f>
        <v>54500.202825</v>
      </c>
      <c r="AZ407" s="2">
        <f>AVERAGE(AF407,AR407)</f>
        <v>105455.95</v>
      </c>
      <c r="BA407" s="2">
        <f t="shared" si="1068"/>
        <v>122929.85</v>
      </c>
      <c r="BB407" s="2">
        <f t="shared" si="1069"/>
        <v>108023.5</v>
      </c>
      <c r="BC407" s="2">
        <f t="shared" si="1070"/>
        <v>168234.65</v>
      </c>
      <c r="BD407" s="2">
        <f t="shared" si="1071"/>
        <v>135792.65000000002</v>
      </c>
      <c r="BE407" s="2">
        <f>+AK407</f>
        <v>122907.1</v>
      </c>
      <c r="BF407" s="2">
        <f t="shared" ref="BF407" si="1077">+AL407</f>
        <v>92373.2</v>
      </c>
      <c r="BG407" s="2">
        <f t="shared" ref="BG407" si="1078">+AM407</f>
        <v>130301.4</v>
      </c>
      <c r="BH407" s="2">
        <f t="shared" ref="BH407" si="1079">+AN407</f>
        <v>101272.4</v>
      </c>
      <c r="BI407" s="2">
        <f t="shared" ref="BI407" si="1080">+AO407</f>
        <v>102397.4</v>
      </c>
      <c r="BJ407" s="2">
        <f t="shared" si="1047"/>
        <v>1304538.1554749997</v>
      </c>
    </row>
    <row r="408" spans="2:62" x14ac:dyDescent="0.25">
      <c r="B408" t="s">
        <v>71</v>
      </c>
      <c r="C408" t="s">
        <v>72</v>
      </c>
      <c r="D408" t="s">
        <v>58</v>
      </c>
      <c r="E408" t="s">
        <v>57</v>
      </c>
      <c r="F408" s="2">
        <v>65062.3</v>
      </c>
      <c r="G408" s="2">
        <v>79119.899999999994</v>
      </c>
      <c r="H408" s="2">
        <v>77688</v>
      </c>
      <c r="I408" s="2">
        <v>82087.199999999997</v>
      </c>
      <c r="J408" s="2">
        <v>91785.3</v>
      </c>
      <c r="K408" s="2">
        <v>89765.4</v>
      </c>
      <c r="L408" s="2">
        <v>80146.600000000006</v>
      </c>
      <c r="M408" s="2">
        <v>92805.2</v>
      </c>
      <c r="N408" s="2">
        <v>97207.6</v>
      </c>
      <c r="O408" s="2">
        <v>84136</v>
      </c>
      <c r="P408" s="2">
        <v>77496.100000000006</v>
      </c>
      <c r="Q408" s="2">
        <v>82111</v>
      </c>
      <c r="R408" s="2">
        <v>96935.4</v>
      </c>
      <c r="S408" s="2">
        <v>79834.7</v>
      </c>
      <c r="T408" s="2">
        <v>88219.6</v>
      </c>
      <c r="U408" s="2">
        <v>88835.5</v>
      </c>
      <c r="V408" s="2">
        <v>97895.1</v>
      </c>
      <c r="W408" s="2">
        <v>84558.6</v>
      </c>
      <c r="X408" s="2">
        <v>99481.3</v>
      </c>
      <c r="Y408" s="2">
        <v>99366.6</v>
      </c>
      <c r="Z408" s="2">
        <v>10430.799999999999</v>
      </c>
      <c r="AA408" s="2">
        <v>205824.6</v>
      </c>
      <c r="AB408" s="2">
        <v>119586</v>
      </c>
      <c r="AC408" s="2">
        <v>108499.4</v>
      </c>
      <c r="AD408" s="2">
        <v>112712.4</v>
      </c>
      <c r="AE408" s="2">
        <v>124072.7</v>
      </c>
      <c r="AF408" s="2">
        <v>109307</v>
      </c>
      <c r="AG408" s="2">
        <v>139908</v>
      </c>
      <c r="AH408" s="2">
        <v>125613.3</v>
      </c>
      <c r="AI408" s="2">
        <v>160374.20000000001</v>
      </c>
      <c r="AJ408" s="2">
        <v>137839.29999999999</v>
      </c>
      <c r="AK408" s="2">
        <v>127984</v>
      </c>
      <c r="AL408" s="2">
        <v>156212.4</v>
      </c>
      <c r="AM408" s="2">
        <v>137418.79999999999</v>
      </c>
      <c r="AN408" s="2">
        <v>143330.79999999999</v>
      </c>
      <c r="AO408" s="2">
        <v>162257.20000000001</v>
      </c>
      <c r="AP408" s="2">
        <v>150079.29999999999</v>
      </c>
      <c r="AQ408" s="2">
        <v>152997.70000000001</v>
      </c>
      <c r="AR408" s="2">
        <v>133757.29999999999</v>
      </c>
      <c r="AS408" s="2">
        <v>173680.4</v>
      </c>
      <c r="AT408" s="2">
        <v>148532.79999999999</v>
      </c>
      <c r="AU408" s="2">
        <v>79099.100000000006</v>
      </c>
      <c r="AV408" s="2">
        <v>216849.7</v>
      </c>
      <c r="AW408" s="10" t="s">
        <v>895</v>
      </c>
      <c r="AX408" s="2">
        <f t="shared" ref="AX408" si="1081">AVERAGE(AD408,AE408,AP408,AQ408)*1.042</f>
        <v>140634.07704999999</v>
      </c>
      <c r="AY408" s="2">
        <f t="shared" ref="AY408" si="1082">AVERAGE(AD408,AE408,AP408,AQ408)*0.941</f>
        <v>127002.55902499998</v>
      </c>
      <c r="AZ408" s="2">
        <f t="shared" ref="AZ408" si="1083">AVERAGE(AF408,AR408)</f>
        <v>121532.15</v>
      </c>
      <c r="BA408" s="2">
        <f t="shared" ref="BA408:BA409" si="1084">AVERAGE(AG408,AS408)</f>
        <v>156794.20000000001</v>
      </c>
      <c r="BB408" s="2">
        <f t="shared" ref="BB408:BB409" si="1085">AVERAGE(AH408,AT408)</f>
        <v>137073.04999999999</v>
      </c>
      <c r="BC408" s="2">
        <f t="shared" ref="BC408:BC409" si="1086">AVERAGE(AI408,AU408)</f>
        <v>119736.65000000001</v>
      </c>
      <c r="BD408" s="2">
        <f t="shared" ref="BD408:BD409" si="1087">AVERAGE(AJ408,AV408)</f>
        <v>177344.5</v>
      </c>
      <c r="BE408" s="2">
        <f t="shared" ref="BE408" si="1088">AVERAGE(M408,AK408)</f>
        <v>110394.6</v>
      </c>
      <c r="BF408" s="2">
        <f t="shared" ref="BF408" si="1089">AVERAGE(N408,AL408)</f>
        <v>126710</v>
      </c>
      <c r="BG408" s="2">
        <f t="shared" ref="BG408" si="1090">AVERAGE(O408,AM408)</f>
        <v>110777.4</v>
      </c>
      <c r="BH408" s="2">
        <f t="shared" ref="BH408" si="1091">AVERAGE(P408,AN408)</f>
        <v>110413.45</v>
      </c>
      <c r="BI408" s="2">
        <f t="shared" ref="BI408" si="1092">AVERAGE(Q408,AO408)</f>
        <v>122184.1</v>
      </c>
      <c r="BJ408" s="2">
        <f t="shared" si="1047"/>
        <v>1560596.7360749999</v>
      </c>
    </row>
    <row r="409" spans="2:62" x14ac:dyDescent="0.25">
      <c r="B409" t="s">
        <v>839</v>
      </c>
      <c r="C409" t="s">
        <v>840</v>
      </c>
      <c r="D409" t="s">
        <v>58</v>
      </c>
      <c r="E409" t="s">
        <v>65</v>
      </c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>
        <v>0</v>
      </c>
      <c r="AE409" s="2">
        <v>37.4</v>
      </c>
      <c r="AF409" s="2">
        <v>72052.800000000003</v>
      </c>
      <c r="AG409" s="2">
        <v>88188.3</v>
      </c>
      <c r="AH409" s="2">
        <v>66053.2</v>
      </c>
      <c r="AI409" s="2">
        <v>105830.39999999999</v>
      </c>
      <c r="AJ409" s="2">
        <v>53036.5</v>
      </c>
      <c r="AK409" s="2">
        <v>69033.5</v>
      </c>
      <c r="AL409" s="2">
        <v>76639</v>
      </c>
      <c r="AM409" s="2">
        <v>81917.399999999994</v>
      </c>
      <c r="AN409" s="2">
        <v>72301</v>
      </c>
      <c r="AO409" s="2">
        <v>67052.800000000003</v>
      </c>
      <c r="AP409" s="2">
        <v>77170.5</v>
      </c>
      <c r="AQ409" s="2">
        <v>92612.9</v>
      </c>
      <c r="AR409" s="2">
        <v>110042.4</v>
      </c>
      <c r="AS409" s="2">
        <v>96772.5</v>
      </c>
      <c r="AT409" s="2">
        <v>57097.7</v>
      </c>
      <c r="AU409" s="2">
        <v>73218.600000000006</v>
      </c>
      <c r="AV409" s="2">
        <v>29341.4</v>
      </c>
      <c r="AW409" s="10" t="s">
        <v>895</v>
      </c>
      <c r="AX409" s="2">
        <f>AVERAGE(AD409,AE409,AP409,AQ409)*1.042</f>
        <v>44238.318399999996</v>
      </c>
      <c r="AY409" s="2">
        <f>AVERAGE(AD409,AE409,AP409,AQ409)*0.941</f>
        <v>39950.343199999996</v>
      </c>
      <c r="AZ409" s="2">
        <f>AVERAGE(AF409,AR409)</f>
        <v>91047.6</v>
      </c>
      <c r="BA409" s="2">
        <f t="shared" si="1084"/>
        <v>92480.4</v>
      </c>
      <c r="BB409" s="2">
        <f t="shared" si="1085"/>
        <v>61575.45</v>
      </c>
      <c r="BC409" s="2">
        <f t="shared" si="1086"/>
        <v>89524.5</v>
      </c>
      <c r="BD409" s="2">
        <f t="shared" si="1087"/>
        <v>41188.949999999997</v>
      </c>
      <c r="BE409" s="2">
        <f>+AK409</f>
        <v>69033.5</v>
      </c>
      <c r="BF409" s="2">
        <f t="shared" ref="BF409" si="1093">+AL409</f>
        <v>76639</v>
      </c>
      <c r="BG409" s="2">
        <f t="shared" ref="BG409" si="1094">+AM409</f>
        <v>81917.399999999994</v>
      </c>
      <c r="BH409" s="2">
        <f t="shared" ref="BH409" si="1095">+AN409</f>
        <v>72301</v>
      </c>
      <c r="BI409" s="2">
        <f t="shared" ref="BI409" si="1096">+AO409</f>
        <v>67052.800000000003</v>
      </c>
      <c r="BJ409" s="2">
        <f t="shared" si="1047"/>
        <v>826949.26160000009</v>
      </c>
    </row>
    <row r="410" spans="2:62" x14ac:dyDescent="0.25">
      <c r="B410" t="s">
        <v>858</v>
      </c>
      <c r="C410" t="s">
        <v>859</v>
      </c>
      <c r="D410" t="s">
        <v>56</v>
      </c>
      <c r="E410" t="s">
        <v>65</v>
      </c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>
        <v>0</v>
      </c>
      <c r="AK410" s="2">
        <v>12682.9</v>
      </c>
      <c r="AL410" s="2">
        <v>36404.300000000003</v>
      </c>
      <c r="AM410" s="2">
        <v>40033.599999999999</v>
      </c>
      <c r="AN410" s="2">
        <v>44785.2</v>
      </c>
      <c r="AO410" s="2">
        <v>50564.6</v>
      </c>
      <c r="AP410" s="2">
        <v>56607.199999999997</v>
      </c>
      <c r="AQ410" s="2">
        <v>66103.5</v>
      </c>
      <c r="AR410" s="2">
        <v>21621.599999999999</v>
      </c>
      <c r="AS410" s="2">
        <v>105227.2</v>
      </c>
      <c r="AT410" s="2">
        <v>59784.1</v>
      </c>
      <c r="AU410" s="2">
        <v>48972.800000000003</v>
      </c>
      <c r="AV410" s="2">
        <v>32987.599999999999</v>
      </c>
      <c r="AW410" s="10" t="s">
        <v>898</v>
      </c>
      <c r="AX410" s="2">
        <f>AVERAGE($AP410:$AV410)*AX$13</f>
        <v>56972.637181996077</v>
      </c>
      <c r="AY410" s="2">
        <f t="shared" ref="AY410:BI410" si="1097">AVERAGE($AP410:$AV410)*AY$13</f>
        <v>51459.156164383552</v>
      </c>
      <c r="AZ410" s="2">
        <f t="shared" si="1097"/>
        <v>56972.637181996077</v>
      </c>
      <c r="BA410" s="2">
        <f t="shared" si="1097"/>
        <v>55134.810176125233</v>
      </c>
      <c r="BB410" s="2">
        <f t="shared" si="1097"/>
        <v>56972.637181996077</v>
      </c>
      <c r="BC410" s="2">
        <f t="shared" si="1097"/>
        <v>55134.810176125233</v>
      </c>
      <c r="BD410" s="2">
        <f t="shared" si="1097"/>
        <v>56972.637181996077</v>
      </c>
      <c r="BE410" s="2">
        <f t="shared" si="1097"/>
        <v>56972.637181996077</v>
      </c>
      <c r="BF410" s="2">
        <f t="shared" si="1097"/>
        <v>55134.810176125233</v>
      </c>
      <c r="BG410" s="2">
        <f t="shared" si="1097"/>
        <v>56972.637181996077</v>
      </c>
      <c r="BH410" s="2">
        <f t="shared" si="1097"/>
        <v>55134.810176125233</v>
      </c>
      <c r="BI410" s="2">
        <f t="shared" si="1097"/>
        <v>56972.637181996077</v>
      </c>
      <c r="BJ410" s="2">
        <f t="shared" si="1047"/>
        <v>670806.85714285704</v>
      </c>
    </row>
    <row r="411" spans="2:62" x14ac:dyDescent="0.25">
      <c r="B411" t="s">
        <v>399</v>
      </c>
      <c r="C411" t="s">
        <v>400</v>
      </c>
      <c r="D411" t="s">
        <v>64</v>
      </c>
      <c r="E411" t="s">
        <v>53</v>
      </c>
      <c r="F411" s="2">
        <v>1209988</v>
      </c>
      <c r="G411" s="2">
        <v>2212833</v>
      </c>
      <c r="H411" s="2">
        <v>2424229.6</v>
      </c>
      <c r="I411" s="2">
        <v>2415508.9</v>
      </c>
      <c r="J411" s="2">
        <v>2672592</v>
      </c>
      <c r="K411" s="2">
        <v>2076183.2</v>
      </c>
      <c r="L411" s="2">
        <v>2864343</v>
      </c>
      <c r="M411" s="2">
        <v>1551857.2</v>
      </c>
      <c r="N411" s="2">
        <v>2636831</v>
      </c>
      <c r="O411" s="2">
        <v>1848102.3</v>
      </c>
      <c r="P411" s="2">
        <v>2452399.6</v>
      </c>
      <c r="Q411" s="2">
        <v>2291121</v>
      </c>
      <c r="R411" s="2">
        <v>2097514.4</v>
      </c>
      <c r="S411" s="2">
        <v>2530075.7000000002</v>
      </c>
      <c r="T411" s="2">
        <v>2958548.2</v>
      </c>
      <c r="U411" s="2">
        <v>2982149.5</v>
      </c>
      <c r="V411" s="2">
        <v>2788904.2</v>
      </c>
      <c r="W411" s="2">
        <v>2644086.7000000002</v>
      </c>
      <c r="X411" s="2">
        <v>2951749.7</v>
      </c>
      <c r="Y411" s="2">
        <v>3171887.2</v>
      </c>
      <c r="Z411" s="2">
        <v>2770723.2</v>
      </c>
      <c r="AA411" s="2">
        <v>2967940.5</v>
      </c>
      <c r="AB411" s="2">
        <v>2435369.2000000002</v>
      </c>
      <c r="AC411" s="2">
        <v>2154845.2000000002</v>
      </c>
      <c r="AD411" s="2">
        <v>2709163.1</v>
      </c>
      <c r="AE411" s="2">
        <v>2123555.5</v>
      </c>
      <c r="AF411" s="2">
        <v>2466733.5</v>
      </c>
      <c r="AG411" s="2">
        <v>2376195.7000000002</v>
      </c>
      <c r="AH411" s="2">
        <v>2955167.2</v>
      </c>
      <c r="AI411" s="2">
        <v>3352132.1</v>
      </c>
      <c r="AJ411" s="2">
        <v>3149079.8</v>
      </c>
      <c r="AK411" s="2">
        <v>2625318.7999999998</v>
      </c>
      <c r="AL411" s="2">
        <v>2628284.7999999998</v>
      </c>
      <c r="AM411" s="2">
        <v>3244756.8</v>
      </c>
      <c r="AN411" s="2">
        <v>2889720.3</v>
      </c>
      <c r="AO411" s="2">
        <v>2447981.4</v>
      </c>
      <c r="AP411" s="2">
        <v>1807362.6</v>
      </c>
      <c r="AQ411" s="2">
        <v>2917067.7</v>
      </c>
      <c r="AR411" s="2">
        <v>3249261.2</v>
      </c>
      <c r="AS411" s="2">
        <v>2629413.4</v>
      </c>
      <c r="AT411" s="2">
        <v>2963617.4</v>
      </c>
      <c r="AU411" s="2">
        <v>2970000.5</v>
      </c>
      <c r="AV411" s="2">
        <v>3161972.9</v>
      </c>
      <c r="AW411" s="10" t="s">
        <v>895</v>
      </c>
      <c r="AX411" s="2">
        <f t="shared" ref="AX411:AX412" si="1098">AVERAGE(AD411,AE411,AP411,AQ411)*1.042</f>
        <v>2489637.2884499999</v>
      </c>
      <c r="AY411" s="2">
        <f t="shared" ref="AY411:AY412" si="1099">AVERAGE(AD411,AE411,AP411,AQ411)*0.941</f>
        <v>2248319.2787249996</v>
      </c>
      <c r="AZ411" s="2">
        <f t="shared" ref="AZ411:AZ412" si="1100">AVERAGE(AF411,AR411)</f>
        <v>2857997.35</v>
      </c>
      <c r="BA411" s="2">
        <f t="shared" ref="BA411:BA412" si="1101">AVERAGE(AG411,AS411)</f>
        <v>2502804.5499999998</v>
      </c>
      <c r="BB411" s="2">
        <f t="shared" ref="BB411:BB412" si="1102">AVERAGE(AH411,AT411)</f>
        <v>2959392.3</v>
      </c>
      <c r="BC411" s="2">
        <f t="shared" ref="BC411:BC412" si="1103">AVERAGE(AI411,AU411)</f>
        <v>3161066.3</v>
      </c>
      <c r="BD411" s="2">
        <f t="shared" ref="BD411:BD412" si="1104">AVERAGE(AJ411,AV411)</f>
        <v>3155526.3499999996</v>
      </c>
      <c r="BE411" s="2">
        <f t="shared" ref="BE411:BE412" si="1105">AVERAGE(M411,AK411)</f>
        <v>2088588</v>
      </c>
      <c r="BF411" s="2">
        <f t="shared" ref="BF411:BF412" si="1106">AVERAGE(N411,AL411)</f>
        <v>2632557.9</v>
      </c>
      <c r="BG411" s="2">
        <f t="shared" ref="BG411:BG412" si="1107">AVERAGE(O411,AM411)</f>
        <v>2546429.5499999998</v>
      </c>
      <c r="BH411" s="2">
        <f t="shared" ref="BH411:BH412" si="1108">AVERAGE(P411,AN411)</f>
        <v>2671059.9500000002</v>
      </c>
      <c r="BI411" s="2">
        <f t="shared" ref="BI411:BI412" si="1109">AVERAGE(Q411,AO411)</f>
        <v>2369551.2000000002</v>
      </c>
      <c r="BJ411" s="2">
        <f t="shared" si="1047"/>
        <v>31682930.017175</v>
      </c>
    </row>
    <row r="412" spans="2:62" x14ac:dyDescent="0.25">
      <c r="B412" t="s">
        <v>771</v>
      </c>
      <c r="C412" t="s">
        <v>772</v>
      </c>
      <c r="D412" t="s">
        <v>58</v>
      </c>
      <c r="E412" t="s">
        <v>57</v>
      </c>
      <c r="F412" s="2">
        <v>70428.800000000003</v>
      </c>
      <c r="G412" s="2">
        <v>62098.400000000001</v>
      </c>
      <c r="H412" s="2">
        <v>69534.399999999994</v>
      </c>
      <c r="I412" s="2">
        <v>72893.600000000006</v>
      </c>
      <c r="J412" s="2">
        <v>73234.7</v>
      </c>
      <c r="K412" s="2">
        <v>68511.3</v>
      </c>
      <c r="L412" s="2">
        <v>78747.100000000006</v>
      </c>
      <c r="M412" s="2">
        <v>75993.2</v>
      </c>
      <c r="N412" s="2">
        <v>70851.7</v>
      </c>
      <c r="O412" s="2">
        <v>77194.7</v>
      </c>
      <c r="P412" s="2">
        <v>71070.7</v>
      </c>
      <c r="Q412" s="2">
        <v>71806.399999999994</v>
      </c>
      <c r="R412" s="2">
        <v>77099.5</v>
      </c>
      <c r="S412" s="2">
        <v>70877</v>
      </c>
      <c r="T412" s="2">
        <v>76735.100000000006</v>
      </c>
      <c r="U412" s="2">
        <v>77917.7</v>
      </c>
      <c r="V412" s="2">
        <v>76232.3</v>
      </c>
      <c r="W412" s="2">
        <v>80092.3</v>
      </c>
      <c r="X412" s="2">
        <v>62991</v>
      </c>
      <c r="Y412" s="2">
        <v>78247.100000000006</v>
      </c>
      <c r="Z412" s="2">
        <v>73161.899999999994</v>
      </c>
      <c r="AA412" s="2">
        <v>87643.5</v>
      </c>
      <c r="AB412" s="2">
        <v>65415</v>
      </c>
      <c r="AC412" s="2">
        <v>90385.4</v>
      </c>
      <c r="AD412" s="2">
        <v>71326.600000000006</v>
      </c>
      <c r="AE412" s="2">
        <v>66839.3</v>
      </c>
      <c r="AF412" s="2">
        <v>76692.7</v>
      </c>
      <c r="AG412" s="2">
        <v>72868.800000000003</v>
      </c>
      <c r="AH412" s="2">
        <v>76045.100000000006</v>
      </c>
      <c r="AI412" s="2">
        <v>73653</v>
      </c>
      <c r="AJ412" s="2">
        <v>76169.600000000006</v>
      </c>
      <c r="AK412" s="2">
        <v>78712.7</v>
      </c>
      <c r="AL412" s="2">
        <v>74928</v>
      </c>
      <c r="AM412" s="2">
        <v>66923</v>
      </c>
      <c r="AN412" s="2">
        <v>72691.100000000006</v>
      </c>
      <c r="AO412" s="2">
        <v>71814.600000000006</v>
      </c>
      <c r="AP412" s="2">
        <v>74105.100000000006</v>
      </c>
      <c r="AQ412" s="2">
        <v>71973.2</v>
      </c>
      <c r="AR412" s="2">
        <v>85933.7</v>
      </c>
      <c r="AS412" s="2">
        <v>88223.2</v>
      </c>
      <c r="AT412" s="2">
        <v>83060.800000000003</v>
      </c>
      <c r="AU412" s="2">
        <v>86008</v>
      </c>
      <c r="AV412" s="2">
        <v>93024.3</v>
      </c>
      <c r="AW412" s="10" t="s">
        <v>895</v>
      </c>
      <c r="AX412" s="2">
        <f t="shared" si="1098"/>
        <v>74045.614100000006</v>
      </c>
      <c r="AY412" s="2">
        <f t="shared" si="1099"/>
        <v>66868.448049999992</v>
      </c>
      <c r="AZ412" s="2">
        <f t="shared" si="1100"/>
        <v>81313.2</v>
      </c>
      <c r="BA412" s="2">
        <f t="shared" si="1101"/>
        <v>80546</v>
      </c>
      <c r="BB412" s="2">
        <f t="shared" si="1102"/>
        <v>79552.950000000012</v>
      </c>
      <c r="BC412" s="2">
        <f t="shared" si="1103"/>
        <v>79830.5</v>
      </c>
      <c r="BD412" s="2">
        <f t="shared" si="1104"/>
        <v>84596.950000000012</v>
      </c>
      <c r="BE412" s="2">
        <f t="shared" si="1105"/>
        <v>77352.95</v>
      </c>
      <c r="BF412" s="2">
        <f t="shared" si="1106"/>
        <v>72889.850000000006</v>
      </c>
      <c r="BG412" s="2">
        <f t="shared" si="1107"/>
        <v>72058.850000000006</v>
      </c>
      <c r="BH412" s="2">
        <f t="shared" si="1108"/>
        <v>71880.899999999994</v>
      </c>
      <c r="BI412" s="2">
        <f t="shared" si="1109"/>
        <v>71810.5</v>
      </c>
      <c r="BJ412" s="2">
        <f t="shared" si="1047"/>
        <v>912746.71214999992</v>
      </c>
    </row>
    <row r="413" spans="2:62" x14ac:dyDescent="0.25">
      <c r="B413" t="s">
        <v>206</v>
      </c>
      <c r="C413" t="s">
        <v>207</v>
      </c>
      <c r="D413" t="s">
        <v>58</v>
      </c>
      <c r="E413" t="s">
        <v>65</v>
      </c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>
        <v>61672.2</v>
      </c>
      <c r="AF413" s="2">
        <v>66451.600000000006</v>
      </c>
      <c r="AG413" s="2">
        <v>64601</v>
      </c>
      <c r="AH413" s="2">
        <v>60898.5</v>
      </c>
      <c r="AI413" s="2">
        <v>47517.599999999999</v>
      </c>
      <c r="AJ413" s="2">
        <v>52454.3</v>
      </c>
      <c r="AK413" s="2">
        <v>56332.4</v>
      </c>
      <c r="AL413" s="2">
        <v>50295.9</v>
      </c>
      <c r="AM413" s="2">
        <v>42074.6</v>
      </c>
      <c r="AN413" s="2">
        <v>43774.7</v>
      </c>
      <c r="AO413" s="2">
        <v>42847</v>
      </c>
      <c r="AP413" s="2">
        <v>45637.4</v>
      </c>
      <c r="AQ413" s="2">
        <v>43472.2</v>
      </c>
      <c r="AR413" s="2">
        <v>40783.9</v>
      </c>
      <c r="AS413" s="2">
        <v>43700.800000000003</v>
      </c>
      <c r="AT413" s="2">
        <v>49004</v>
      </c>
      <c r="AU413" s="2">
        <v>40505.199999999997</v>
      </c>
      <c r="AV413" s="2">
        <v>39395.599999999999</v>
      </c>
      <c r="AW413" s="10" t="s">
        <v>898</v>
      </c>
      <c r="AX413" s="2">
        <f>AVERAGE($AP413:$AV413)*AX$13</f>
        <v>44042.921800391392</v>
      </c>
      <c r="AY413" s="2">
        <f t="shared" ref="AY413:BI413" si="1110">AVERAGE($AP413:$AV413)*AY$13</f>
        <v>39780.70356164383</v>
      </c>
      <c r="AZ413" s="2">
        <f t="shared" si="1110"/>
        <v>44042.921800391392</v>
      </c>
      <c r="BA413" s="2">
        <f t="shared" si="1110"/>
        <v>42622.182387475536</v>
      </c>
      <c r="BB413" s="2">
        <f t="shared" si="1110"/>
        <v>44042.921800391392</v>
      </c>
      <c r="BC413" s="2">
        <f t="shared" si="1110"/>
        <v>42622.182387475536</v>
      </c>
      <c r="BD413" s="2">
        <f t="shared" si="1110"/>
        <v>44042.921800391392</v>
      </c>
      <c r="BE413" s="2">
        <f t="shared" si="1110"/>
        <v>44042.921800391392</v>
      </c>
      <c r="BF413" s="2">
        <f t="shared" si="1110"/>
        <v>42622.182387475536</v>
      </c>
      <c r="BG413" s="2">
        <f t="shared" si="1110"/>
        <v>44042.921800391392</v>
      </c>
      <c r="BH413" s="2">
        <f t="shared" si="1110"/>
        <v>42622.182387475536</v>
      </c>
      <c r="BI413" s="2">
        <f t="shared" si="1110"/>
        <v>44042.921800391392</v>
      </c>
      <c r="BJ413" s="2">
        <f t="shared" si="1047"/>
        <v>518569.88571428566</v>
      </c>
    </row>
    <row r="414" spans="2:62" x14ac:dyDescent="0.25">
      <c r="B414" t="s">
        <v>156</v>
      </c>
      <c r="C414" t="s">
        <v>157</v>
      </c>
      <c r="D414" t="s">
        <v>58</v>
      </c>
      <c r="E414" t="s">
        <v>65</v>
      </c>
      <c r="F414" s="2">
        <v>78610.7</v>
      </c>
      <c r="G414" s="2">
        <v>66518.399999999994</v>
      </c>
      <c r="H414" s="2">
        <v>73600.800000000003</v>
      </c>
      <c r="I414" s="2">
        <v>69301.5</v>
      </c>
      <c r="J414" s="2">
        <v>68393.899999999994</v>
      </c>
      <c r="K414" s="2">
        <v>64604.4</v>
      </c>
      <c r="L414" s="2">
        <v>67023.399999999994</v>
      </c>
      <c r="M414" s="2">
        <v>68041</v>
      </c>
      <c r="N414" s="2">
        <v>66231.399999999994</v>
      </c>
      <c r="O414" s="2">
        <v>69517.2</v>
      </c>
      <c r="P414" s="2">
        <v>73565.100000000006</v>
      </c>
      <c r="Q414" s="2">
        <v>76598.100000000006</v>
      </c>
      <c r="R414" s="2">
        <v>79698.899999999994</v>
      </c>
      <c r="S414" s="2">
        <v>75584.2</v>
      </c>
      <c r="T414" s="2">
        <v>75836.3</v>
      </c>
      <c r="U414" s="2">
        <v>72560.899999999994</v>
      </c>
      <c r="V414" s="2">
        <v>74276.3</v>
      </c>
      <c r="W414" s="2">
        <v>66804.3</v>
      </c>
      <c r="X414" s="2">
        <v>58067</v>
      </c>
      <c r="Y414" s="2">
        <v>58234.400000000001</v>
      </c>
      <c r="Z414" s="2">
        <v>62324.3</v>
      </c>
      <c r="AA414" s="2">
        <v>70922.899999999994</v>
      </c>
      <c r="AB414" s="2">
        <v>73810.3</v>
      </c>
      <c r="AC414" s="2">
        <v>91252.800000000003</v>
      </c>
      <c r="AD414" s="2">
        <v>89824.1</v>
      </c>
      <c r="AE414" s="2">
        <v>77508.600000000006</v>
      </c>
      <c r="AF414" s="2">
        <v>84300.800000000003</v>
      </c>
      <c r="AG414" s="2">
        <v>81678.100000000006</v>
      </c>
      <c r="AH414" s="2">
        <v>82359.8</v>
      </c>
      <c r="AI414" s="2">
        <v>77203.7</v>
      </c>
      <c r="AJ414" s="2">
        <v>78429.100000000006</v>
      </c>
      <c r="AK414" s="2">
        <v>76515</v>
      </c>
      <c r="AL414" s="2">
        <v>74510.5</v>
      </c>
      <c r="AM414" s="2">
        <v>81218</v>
      </c>
      <c r="AN414" s="2">
        <v>89515.4</v>
      </c>
      <c r="AO414" s="2">
        <v>87788.2</v>
      </c>
      <c r="AP414" s="2">
        <v>92305.7</v>
      </c>
      <c r="AQ414" s="2">
        <v>80993.600000000006</v>
      </c>
      <c r="AR414" s="2">
        <v>81458.7</v>
      </c>
      <c r="AS414" s="2">
        <v>75504</v>
      </c>
      <c r="AT414" s="2">
        <v>75203.199999999997</v>
      </c>
      <c r="AU414" s="2">
        <v>72155.199999999997</v>
      </c>
      <c r="AV414" s="2">
        <v>74515</v>
      </c>
      <c r="AW414" s="10" t="s">
        <v>895</v>
      </c>
      <c r="AX414" s="2">
        <f t="shared" ref="AX414:AX415" si="1111">AVERAGE(AD414,AE414,AP414,AQ414)*1.042</f>
        <v>88734.635999999999</v>
      </c>
      <c r="AY414" s="2">
        <f t="shared" ref="AY414:AY415" si="1112">AVERAGE(AD414,AE414,AP414,AQ414)*0.941</f>
        <v>80133.678</v>
      </c>
      <c r="AZ414" s="2">
        <f t="shared" ref="AZ414:AZ415" si="1113">AVERAGE(AF414,AR414)</f>
        <v>82879.75</v>
      </c>
      <c r="BA414" s="2">
        <f t="shared" ref="BA414:BA415" si="1114">AVERAGE(AG414,AS414)</f>
        <v>78591.05</v>
      </c>
      <c r="BB414" s="2">
        <f t="shared" ref="BB414:BB415" si="1115">AVERAGE(AH414,AT414)</f>
        <v>78781.5</v>
      </c>
      <c r="BC414" s="2">
        <f t="shared" ref="BC414:BC415" si="1116">AVERAGE(AI414,AU414)</f>
        <v>74679.45</v>
      </c>
      <c r="BD414" s="2">
        <f t="shared" ref="BD414:BD415" si="1117">AVERAGE(AJ414,AV414)</f>
        <v>76472.05</v>
      </c>
      <c r="BE414" s="2">
        <f t="shared" ref="BE414:BE415" si="1118">AVERAGE(M414,AK414)</f>
        <v>72278</v>
      </c>
      <c r="BF414" s="2">
        <f t="shared" ref="BF414:BF415" si="1119">AVERAGE(N414,AL414)</f>
        <v>70370.95</v>
      </c>
      <c r="BG414" s="2">
        <f t="shared" ref="BG414:BG415" si="1120">AVERAGE(O414,AM414)</f>
        <v>75367.600000000006</v>
      </c>
      <c r="BH414" s="2">
        <f t="shared" ref="BH414:BH415" si="1121">AVERAGE(P414,AN414)</f>
        <v>81540.25</v>
      </c>
      <c r="BI414" s="2">
        <f t="shared" ref="BI414:BI415" si="1122">AVERAGE(Q414,AO414)</f>
        <v>82193.149999999994</v>
      </c>
      <c r="BJ414" s="2">
        <f t="shared" si="1047"/>
        <v>942022.06400000001</v>
      </c>
    </row>
    <row r="415" spans="2:62" x14ac:dyDescent="0.25">
      <c r="B415" t="s">
        <v>216</v>
      </c>
      <c r="C415" t="s">
        <v>217</v>
      </c>
      <c r="D415" t="s">
        <v>64</v>
      </c>
      <c r="E415" t="s">
        <v>53</v>
      </c>
      <c r="F415" s="2">
        <v>3919916</v>
      </c>
      <c r="G415" s="2">
        <v>3273528.8</v>
      </c>
      <c r="H415" s="2">
        <v>3490084</v>
      </c>
      <c r="I415" s="2">
        <v>3959814.2</v>
      </c>
      <c r="J415" s="2">
        <v>4162880.8</v>
      </c>
      <c r="K415" s="2">
        <v>3841458.4</v>
      </c>
      <c r="L415" s="2">
        <v>4088028.2</v>
      </c>
      <c r="M415" s="2">
        <v>3962118.4</v>
      </c>
      <c r="N415" s="2">
        <v>3693665.3</v>
      </c>
      <c r="O415" s="2">
        <v>4138968.5</v>
      </c>
      <c r="P415" s="2">
        <v>4034104</v>
      </c>
      <c r="Q415" s="2">
        <v>4177012.7</v>
      </c>
      <c r="R415" s="2">
        <v>3466098.7</v>
      </c>
      <c r="S415" s="2">
        <v>3824010.6</v>
      </c>
      <c r="T415" s="2">
        <v>3979517.4</v>
      </c>
      <c r="U415" s="2">
        <v>3958487.5</v>
      </c>
      <c r="V415" s="2">
        <v>4092293.7</v>
      </c>
      <c r="W415" s="2">
        <v>3895717.4</v>
      </c>
      <c r="X415" s="2">
        <v>3981921</v>
      </c>
      <c r="Y415" s="2">
        <v>4100750.9</v>
      </c>
      <c r="Z415" s="2">
        <v>3924225.9</v>
      </c>
      <c r="AA415" s="2">
        <v>4158808.5</v>
      </c>
      <c r="AB415" s="2">
        <v>4009750.5</v>
      </c>
      <c r="AC415" s="2">
        <v>4156766.5</v>
      </c>
      <c r="AD415" s="2">
        <v>4009029.3</v>
      </c>
      <c r="AE415" s="2">
        <v>3785973.6</v>
      </c>
      <c r="AF415" s="2">
        <v>4112157.1</v>
      </c>
      <c r="AG415" s="2">
        <v>4051363.4</v>
      </c>
      <c r="AH415" s="2">
        <v>4111460.1</v>
      </c>
      <c r="AI415" s="2">
        <v>3926606.4</v>
      </c>
      <c r="AJ415" s="2">
        <v>3911433.3</v>
      </c>
      <c r="AK415" s="2">
        <v>3747981.5</v>
      </c>
      <c r="AL415" s="2">
        <v>3768285.3</v>
      </c>
      <c r="AM415" s="2">
        <v>3917008.1</v>
      </c>
      <c r="AN415" s="2">
        <v>3788433.5</v>
      </c>
      <c r="AO415" s="2">
        <v>3966584.3</v>
      </c>
      <c r="AP415" s="2">
        <v>3916621.6</v>
      </c>
      <c r="AQ415" s="2">
        <v>3418539</v>
      </c>
      <c r="AR415" s="2">
        <v>2989066.6</v>
      </c>
      <c r="AS415" s="2">
        <v>3646599.2</v>
      </c>
      <c r="AT415" s="2">
        <v>3817288.9</v>
      </c>
      <c r="AU415" s="2">
        <v>3453998.7</v>
      </c>
      <c r="AV415" s="2">
        <v>3185427.4</v>
      </c>
      <c r="AW415" s="10" t="s">
        <v>895</v>
      </c>
      <c r="AX415" s="2">
        <f t="shared" si="1111"/>
        <v>3941407.5917500001</v>
      </c>
      <c r="AY415" s="2">
        <f t="shared" si="1112"/>
        <v>3559370.9633749998</v>
      </c>
      <c r="AZ415" s="2">
        <f t="shared" si="1113"/>
        <v>3550611.85</v>
      </c>
      <c r="BA415" s="2">
        <f t="shared" si="1114"/>
        <v>3848981.3</v>
      </c>
      <c r="BB415" s="2">
        <f t="shared" si="1115"/>
        <v>3964374.5</v>
      </c>
      <c r="BC415" s="2">
        <f t="shared" si="1116"/>
        <v>3690302.55</v>
      </c>
      <c r="BD415" s="2">
        <f t="shared" si="1117"/>
        <v>3548430.3499999996</v>
      </c>
      <c r="BE415" s="2">
        <f t="shared" si="1118"/>
        <v>3855049.95</v>
      </c>
      <c r="BF415" s="2">
        <f t="shared" si="1119"/>
        <v>3730975.3</v>
      </c>
      <c r="BG415" s="2">
        <f t="shared" si="1120"/>
        <v>4027988.3</v>
      </c>
      <c r="BH415" s="2">
        <f t="shared" si="1121"/>
        <v>3911268.75</v>
      </c>
      <c r="BI415" s="2">
        <f t="shared" si="1122"/>
        <v>4071798.5</v>
      </c>
      <c r="BJ415" s="2">
        <f t="shared" si="1047"/>
        <v>45700559.905125</v>
      </c>
    </row>
    <row r="416" spans="2:62" x14ac:dyDescent="0.25">
      <c r="B416" t="s">
        <v>540</v>
      </c>
      <c r="C416" t="s">
        <v>541</v>
      </c>
      <c r="D416" t="s">
        <v>58</v>
      </c>
      <c r="E416" t="s">
        <v>57</v>
      </c>
      <c r="F416" s="2">
        <v>28288</v>
      </c>
      <c r="G416" s="2">
        <v>26098</v>
      </c>
      <c r="H416" s="2">
        <v>30409.599999999999</v>
      </c>
      <c r="I416" s="2">
        <v>29562.3</v>
      </c>
      <c r="J416" s="2">
        <v>26925.599999999999</v>
      </c>
      <c r="K416" s="2">
        <v>17919.2</v>
      </c>
      <c r="L416" s="2">
        <v>19977.099999999999</v>
      </c>
      <c r="M416" s="2">
        <v>21047</v>
      </c>
      <c r="N416" s="2">
        <v>15342.5</v>
      </c>
      <c r="O416" s="2">
        <v>19973.599999999999</v>
      </c>
      <c r="P416" s="2">
        <v>18580.2</v>
      </c>
      <c r="Q416" s="2">
        <v>21829.9</v>
      </c>
      <c r="R416" s="2">
        <v>23753.5</v>
      </c>
      <c r="S416" s="2">
        <v>19903.599999999999</v>
      </c>
      <c r="T416" s="2">
        <v>18994.5</v>
      </c>
      <c r="U416" s="2">
        <v>17862</v>
      </c>
      <c r="V416" s="2">
        <v>19882.7</v>
      </c>
      <c r="W416" s="2">
        <v>21652.5</v>
      </c>
      <c r="X416" s="2">
        <v>19437.8</v>
      </c>
      <c r="Y416" s="2">
        <v>19262.099999999999</v>
      </c>
      <c r="Z416" s="2">
        <v>20195</v>
      </c>
      <c r="AA416" s="2">
        <v>20475</v>
      </c>
      <c r="AB416" s="2">
        <v>21609.599999999999</v>
      </c>
      <c r="AC416" s="2">
        <v>26284</v>
      </c>
      <c r="AD416" s="2">
        <v>23942.2</v>
      </c>
      <c r="AE416" s="2">
        <v>23192.3</v>
      </c>
      <c r="AF416" s="2">
        <v>24496.5</v>
      </c>
      <c r="AG416" s="2">
        <v>23963</v>
      </c>
      <c r="AH416" s="2">
        <v>22884.6</v>
      </c>
      <c r="AI416" s="2">
        <v>22910.3</v>
      </c>
      <c r="AJ416" s="2">
        <v>23553</v>
      </c>
      <c r="AK416" s="2">
        <v>24679.8</v>
      </c>
      <c r="AL416" s="2">
        <v>23880.400000000001</v>
      </c>
      <c r="AM416" s="2">
        <v>25595.599999999999</v>
      </c>
      <c r="AN416" s="2">
        <v>25703.9</v>
      </c>
      <c r="AO416" s="2">
        <v>25035.1</v>
      </c>
      <c r="AP416" s="2">
        <v>23660.5</v>
      </c>
      <c r="AQ416" s="2">
        <v>23159.9</v>
      </c>
      <c r="AR416" s="2">
        <v>27944.2</v>
      </c>
      <c r="AS416" s="2">
        <v>24573.5</v>
      </c>
      <c r="AT416" s="2">
        <v>24510.5</v>
      </c>
      <c r="AU416" s="2">
        <v>26231.5</v>
      </c>
      <c r="AV416" s="2">
        <v>26189.3</v>
      </c>
      <c r="AW416" s="10" t="s">
        <v>898</v>
      </c>
      <c r="AX416" s="2">
        <f>AVERAGE($AP416:$AV416)*AX$13</f>
        <v>25664.272720156554</v>
      </c>
      <c r="AY416" s="2">
        <f t="shared" ref="AY416:BI416" si="1123">AVERAGE($AP416:$AV416)*AY$13</f>
        <v>23180.633424657532</v>
      </c>
      <c r="AZ416" s="2">
        <f t="shared" si="1123"/>
        <v>25664.272720156554</v>
      </c>
      <c r="BA416" s="2">
        <f t="shared" si="1123"/>
        <v>24836.392954990213</v>
      </c>
      <c r="BB416" s="2">
        <f t="shared" si="1123"/>
        <v>25664.272720156554</v>
      </c>
      <c r="BC416" s="2">
        <f t="shared" si="1123"/>
        <v>24836.392954990213</v>
      </c>
      <c r="BD416" s="2">
        <f t="shared" si="1123"/>
        <v>25664.272720156554</v>
      </c>
      <c r="BE416" s="2">
        <f t="shared" si="1123"/>
        <v>25664.272720156554</v>
      </c>
      <c r="BF416" s="2">
        <f t="shared" si="1123"/>
        <v>24836.392954990213</v>
      </c>
      <c r="BG416" s="2">
        <f t="shared" si="1123"/>
        <v>25664.272720156554</v>
      </c>
      <c r="BH416" s="2">
        <f t="shared" si="1123"/>
        <v>24836.392954990213</v>
      </c>
      <c r="BI416" s="2">
        <f t="shared" si="1123"/>
        <v>25664.272720156554</v>
      </c>
      <c r="BJ416" s="2">
        <f t="shared" si="1047"/>
        <v>302176.11428571428</v>
      </c>
    </row>
    <row r="417" spans="1:62" x14ac:dyDescent="0.25">
      <c r="B417" t="s">
        <v>451</v>
      </c>
      <c r="C417" t="s">
        <v>452</v>
      </c>
      <c r="D417" t="s">
        <v>52</v>
      </c>
      <c r="E417" t="s">
        <v>65</v>
      </c>
      <c r="F417" s="2">
        <v>21798.7</v>
      </c>
      <c r="G417" s="2">
        <v>22161.9</v>
      </c>
      <c r="H417" s="2">
        <v>23129.599999999999</v>
      </c>
      <c r="I417" s="2">
        <v>25573.599999999999</v>
      </c>
      <c r="J417" s="2">
        <v>25019.1</v>
      </c>
      <c r="K417" s="2">
        <v>21153.1</v>
      </c>
      <c r="L417" s="2">
        <v>26254</v>
      </c>
      <c r="M417" s="2">
        <v>23467.5</v>
      </c>
      <c r="N417" s="2">
        <v>23972.3</v>
      </c>
      <c r="O417" s="2">
        <v>23270.799999999999</v>
      </c>
      <c r="P417" s="2">
        <v>26516.1</v>
      </c>
      <c r="Q417" s="2">
        <v>22645.9</v>
      </c>
      <c r="R417" s="2">
        <v>28449</v>
      </c>
      <c r="S417" s="2">
        <v>25296.1</v>
      </c>
      <c r="T417" s="2">
        <v>28126.9</v>
      </c>
      <c r="U417" s="2">
        <v>5925.2</v>
      </c>
      <c r="V417" s="2">
        <v>1380.7</v>
      </c>
      <c r="W417" s="2">
        <v>2228</v>
      </c>
      <c r="X417" s="2">
        <v>0</v>
      </c>
      <c r="Y417" s="2">
        <v>16812.2</v>
      </c>
      <c r="Z417" s="2">
        <v>10993.3</v>
      </c>
      <c r="AA417" s="2">
        <v>9687.2000000000007</v>
      </c>
      <c r="AB417" s="2">
        <v>7563.3</v>
      </c>
      <c r="AC417" s="2">
        <v>17763.599999999999</v>
      </c>
      <c r="AD417" s="2">
        <v>15323.9</v>
      </c>
      <c r="AE417" s="2">
        <v>15017.8</v>
      </c>
      <c r="AF417" s="2">
        <v>15501.7</v>
      </c>
      <c r="AG417" s="2">
        <v>20215.900000000001</v>
      </c>
      <c r="AH417" s="2">
        <v>21109</v>
      </c>
      <c r="AI417" s="2">
        <v>22184.2</v>
      </c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>
        <v>21403.200000000001</v>
      </c>
      <c r="AW417" s="10" t="s">
        <v>910</v>
      </c>
      <c r="AX417">
        <v>23893</v>
      </c>
      <c r="AY417">
        <v>17397</v>
      </c>
      <c r="AZ417">
        <v>25724</v>
      </c>
      <c r="BA417">
        <v>23603</v>
      </c>
      <c r="BB417">
        <v>23150</v>
      </c>
      <c r="BC417">
        <v>24530</v>
      </c>
      <c r="BD417">
        <v>21403</v>
      </c>
      <c r="BE417">
        <v>21861</v>
      </c>
      <c r="BF417">
        <v>23599</v>
      </c>
      <c r="BG417">
        <v>16881</v>
      </c>
      <c r="BH417">
        <v>20262</v>
      </c>
      <c r="BI417">
        <v>26459</v>
      </c>
      <c r="BJ417" s="2">
        <f t="shared" si="1047"/>
        <v>268762</v>
      </c>
    </row>
    <row r="418" spans="1:62" x14ac:dyDescent="0.25">
      <c r="B418" t="s">
        <v>379</v>
      </c>
      <c r="C418" t="s">
        <v>380</v>
      </c>
      <c r="D418" t="s">
        <v>52</v>
      </c>
      <c r="E418" t="s">
        <v>65</v>
      </c>
      <c r="F418" s="2">
        <v>70845.2</v>
      </c>
      <c r="G418" s="2">
        <v>66860</v>
      </c>
      <c r="H418" s="2">
        <v>57093.3</v>
      </c>
      <c r="I418" s="2">
        <v>63398.2</v>
      </c>
      <c r="J418" s="2">
        <v>60004.4</v>
      </c>
      <c r="K418" s="2">
        <v>49205.9</v>
      </c>
      <c r="L418" s="2">
        <v>61274.1</v>
      </c>
      <c r="M418" s="2">
        <v>55930.7</v>
      </c>
      <c r="N418" s="2">
        <v>48708.3</v>
      </c>
      <c r="O418" s="2">
        <v>42360.5</v>
      </c>
      <c r="P418" s="2">
        <v>27816.2</v>
      </c>
      <c r="Q418" s="2">
        <v>32166.7</v>
      </c>
      <c r="R418" s="2">
        <v>40927.9</v>
      </c>
      <c r="S418" s="2">
        <v>36178.6</v>
      </c>
      <c r="T418" s="2">
        <v>37640.199999999997</v>
      </c>
      <c r="U418" s="2">
        <v>15368.1</v>
      </c>
      <c r="V418" s="2">
        <v>6833.1</v>
      </c>
      <c r="W418" s="2">
        <v>5799.2</v>
      </c>
      <c r="X418" s="2">
        <v>5597.2</v>
      </c>
      <c r="Y418" s="2">
        <v>6230.3</v>
      </c>
      <c r="Z418" s="2">
        <v>6822.3</v>
      </c>
      <c r="AA418" s="2">
        <v>4382.6000000000004</v>
      </c>
      <c r="AB418" s="2">
        <v>6306.2</v>
      </c>
      <c r="AC418" s="2">
        <v>20396.900000000001</v>
      </c>
      <c r="AD418" s="2">
        <v>23475</v>
      </c>
      <c r="AE418" s="2">
        <v>26772.2</v>
      </c>
      <c r="AF418" s="2">
        <v>17402.5</v>
      </c>
      <c r="AG418" s="2">
        <v>21935.200000000001</v>
      </c>
      <c r="AH418" s="2">
        <v>18423.099999999999</v>
      </c>
      <c r="AI418" s="2">
        <v>19514.5</v>
      </c>
      <c r="AJ418" s="2">
        <v>18182</v>
      </c>
      <c r="AK418" s="2">
        <v>20448.2</v>
      </c>
      <c r="AL418" s="2">
        <v>21008</v>
      </c>
      <c r="AM418" s="2">
        <v>17850.8</v>
      </c>
      <c r="AN418" s="2">
        <v>22028.400000000001</v>
      </c>
      <c r="AO418" s="2">
        <v>33570.5</v>
      </c>
      <c r="AP418" s="2">
        <v>31109.599999999999</v>
      </c>
      <c r="AQ418" s="2">
        <v>27040.400000000001</v>
      </c>
      <c r="AR418" s="2">
        <v>33857.199999999997</v>
      </c>
      <c r="AS418" s="2">
        <v>27927.599999999999</v>
      </c>
      <c r="AT418" s="2">
        <v>28050.2</v>
      </c>
      <c r="AU418" s="2">
        <v>26244.1</v>
      </c>
      <c r="AV418" s="2">
        <v>23971.1</v>
      </c>
      <c r="AW418" s="10" t="s">
        <v>895</v>
      </c>
      <c r="AX418" s="2">
        <f t="shared" ref="AX418:AX419" si="1124">AVERAGE(AD418,AE418,AP418,AQ418)*1.042</f>
        <v>28237.470599999997</v>
      </c>
      <c r="AY418" s="2">
        <f t="shared" ref="AY418:AY419" si="1125">AVERAGE(AD418,AE418,AP418,AQ418)*0.941</f>
        <v>25500.441299999995</v>
      </c>
      <c r="AZ418" s="2">
        <f t="shared" ref="AZ418:AZ419" si="1126">AVERAGE(AF418,AR418)</f>
        <v>25629.85</v>
      </c>
      <c r="BA418" s="2">
        <f t="shared" ref="BA418:BA419" si="1127">AVERAGE(AG418,AS418)</f>
        <v>24931.4</v>
      </c>
      <c r="BB418" s="2">
        <f t="shared" ref="BB418:BB419" si="1128">AVERAGE(AH418,AT418)</f>
        <v>23236.65</v>
      </c>
      <c r="BC418" s="2">
        <f t="shared" ref="BC418:BC419" si="1129">AVERAGE(AI418,AU418)</f>
        <v>22879.3</v>
      </c>
      <c r="BD418" s="2">
        <f t="shared" ref="BD418:BD419" si="1130">AVERAGE(AJ418,AV418)</f>
        <v>21076.55</v>
      </c>
      <c r="BE418" s="2">
        <f t="shared" ref="BE418:BE419" si="1131">AVERAGE(M418,AK418)</f>
        <v>38189.449999999997</v>
      </c>
      <c r="BF418" s="2">
        <f t="shared" ref="BF418:BF419" si="1132">AVERAGE(N418,AL418)</f>
        <v>34858.15</v>
      </c>
      <c r="BG418" s="2">
        <f t="shared" ref="BG418:BG419" si="1133">AVERAGE(O418,AM418)</f>
        <v>30105.65</v>
      </c>
      <c r="BH418" s="2">
        <f t="shared" ref="BH418:BH419" si="1134">AVERAGE(P418,AN418)</f>
        <v>24922.300000000003</v>
      </c>
      <c r="BI418" s="2">
        <f t="shared" ref="BI418:BI419" si="1135">AVERAGE(Q418,AO418)</f>
        <v>32868.6</v>
      </c>
      <c r="BJ418" s="2">
        <f t="shared" si="1047"/>
        <v>332435.81189999991</v>
      </c>
    </row>
    <row r="419" spans="1:62" x14ac:dyDescent="0.25">
      <c r="B419" t="s">
        <v>332</v>
      </c>
      <c r="C419" t="s">
        <v>333</v>
      </c>
      <c r="D419" t="s">
        <v>58</v>
      </c>
      <c r="E419" t="s">
        <v>65</v>
      </c>
      <c r="F419" s="2">
        <v>80865.100000000006</v>
      </c>
      <c r="G419" s="2">
        <v>65885.3</v>
      </c>
      <c r="H419" s="2">
        <v>71822.399999999994</v>
      </c>
      <c r="I419" s="2">
        <v>65945.5</v>
      </c>
      <c r="J419" s="2">
        <v>61945.3</v>
      </c>
      <c r="K419" s="2">
        <v>58385.599999999999</v>
      </c>
      <c r="L419" s="2">
        <v>60081.599999999999</v>
      </c>
      <c r="M419" s="2">
        <v>58825.599999999999</v>
      </c>
      <c r="N419" s="2">
        <v>57907.199999999997</v>
      </c>
      <c r="O419" s="2">
        <v>59957</v>
      </c>
      <c r="P419" s="2">
        <v>69405.2</v>
      </c>
      <c r="Q419" s="2">
        <v>72116.899999999994</v>
      </c>
      <c r="R419" s="2">
        <v>71981.399999999994</v>
      </c>
      <c r="S419" s="2">
        <v>67162.8</v>
      </c>
      <c r="T419" s="2">
        <v>68953.100000000006</v>
      </c>
      <c r="U419" s="2">
        <v>61018.5</v>
      </c>
      <c r="V419" s="2">
        <v>62006.400000000001</v>
      </c>
      <c r="W419" s="2">
        <v>57296.800000000003</v>
      </c>
      <c r="X419" s="2">
        <v>58822.400000000001</v>
      </c>
      <c r="Y419" s="2">
        <v>57779</v>
      </c>
      <c r="Z419" s="2">
        <v>57792.7</v>
      </c>
      <c r="AA419" s="2">
        <v>62485.2</v>
      </c>
      <c r="AB419" s="2">
        <v>65135.7</v>
      </c>
      <c r="AC419" s="2">
        <v>76411.199999999997</v>
      </c>
      <c r="AD419" s="2">
        <v>76001.7</v>
      </c>
      <c r="AE419" s="2">
        <v>65793.8</v>
      </c>
      <c r="AF419" s="2">
        <v>74444</v>
      </c>
      <c r="AG419" s="2">
        <v>63779.6</v>
      </c>
      <c r="AH419" s="2">
        <v>64407.199999999997</v>
      </c>
      <c r="AI419" s="2">
        <v>59185.599999999999</v>
      </c>
      <c r="AJ419" s="2">
        <v>58710.6</v>
      </c>
      <c r="AK419" s="2">
        <v>58311.6</v>
      </c>
      <c r="AL419" s="2">
        <v>58007.9</v>
      </c>
      <c r="AM419" s="2">
        <v>67075.5</v>
      </c>
      <c r="AN419" s="2">
        <v>74887.399999999994</v>
      </c>
      <c r="AO419" s="2">
        <v>71564.7</v>
      </c>
      <c r="AP419" s="2">
        <v>76639.399999999994</v>
      </c>
      <c r="AQ419" s="2">
        <v>74993.5</v>
      </c>
      <c r="AR419" s="2">
        <v>82856.800000000003</v>
      </c>
      <c r="AS419" s="2">
        <v>38412.800000000003</v>
      </c>
      <c r="AT419" s="2">
        <v>57221.7</v>
      </c>
      <c r="AU419" s="2">
        <v>62693.599999999999</v>
      </c>
      <c r="AV419" s="2">
        <v>51253.599999999999</v>
      </c>
      <c r="AW419" s="10" t="s">
        <v>895</v>
      </c>
      <c r="AX419" s="2">
        <f t="shared" si="1124"/>
        <v>76438.098200000008</v>
      </c>
      <c r="AY419" s="2">
        <f t="shared" si="1125"/>
        <v>69029.031100000007</v>
      </c>
      <c r="AZ419" s="2">
        <f t="shared" si="1126"/>
        <v>78650.399999999994</v>
      </c>
      <c r="BA419" s="2">
        <f t="shared" si="1127"/>
        <v>51096.2</v>
      </c>
      <c r="BB419" s="2">
        <f t="shared" si="1128"/>
        <v>60814.45</v>
      </c>
      <c r="BC419" s="2">
        <f t="shared" si="1129"/>
        <v>60939.6</v>
      </c>
      <c r="BD419" s="2">
        <f t="shared" si="1130"/>
        <v>54982.1</v>
      </c>
      <c r="BE419" s="2">
        <f t="shared" si="1131"/>
        <v>58568.6</v>
      </c>
      <c r="BF419" s="2">
        <f t="shared" si="1132"/>
        <v>57957.55</v>
      </c>
      <c r="BG419" s="2">
        <f t="shared" si="1133"/>
        <v>63516.25</v>
      </c>
      <c r="BH419" s="2">
        <f t="shared" si="1134"/>
        <v>72146.299999999988</v>
      </c>
      <c r="BI419" s="2">
        <f t="shared" si="1135"/>
        <v>71840.799999999988</v>
      </c>
      <c r="BJ419" s="2">
        <f t="shared" si="1047"/>
        <v>775979.37929999991</v>
      </c>
    </row>
    <row r="420" spans="1:62" x14ac:dyDescent="0.25">
      <c r="B420" t="s">
        <v>877</v>
      </c>
      <c r="C420" t="s">
        <v>877</v>
      </c>
      <c r="D420" t="s">
        <v>58</v>
      </c>
      <c r="E420" t="s">
        <v>65</v>
      </c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X420" s="18"/>
      <c r="AY420" s="18"/>
      <c r="AZ420" s="18"/>
      <c r="BA420" s="18"/>
      <c r="BB420" s="18"/>
      <c r="BC420" s="18"/>
      <c r="BD420" s="18">
        <v>125000</v>
      </c>
      <c r="BE420" s="18">
        <v>125000</v>
      </c>
      <c r="BF420" s="18">
        <v>125000</v>
      </c>
      <c r="BG420" s="18">
        <v>125000</v>
      </c>
      <c r="BH420" s="18">
        <v>125000</v>
      </c>
      <c r="BI420" s="18">
        <v>125000</v>
      </c>
      <c r="BJ420" s="13">
        <f t="shared" si="1047"/>
        <v>750000</v>
      </c>
    </row>
    <row r="421" spans="1:62" x14ac:dyDescent="0.25">
      <c r="B421" t="s">
        <v>878</v>
      </c>
      <c r="C421" t="s">
        <v>878</v>
      </c>
      <c r="D421" t="s">
        <v>64</v>
      </c>
      <c r="E421" t="s">
        <v>65</v>
      </c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X421" s="18"/>
      <c r="AY421" s="18"/>
      <c r="AZ421" s="18"/>
      <c r="BA421" s="18"/>
      <c r="BB421" s="18"/>
      <c r="BC421" s="18"/>
      <c r="BD421" s="18"/>
      <c r="BE421" s="18"/>
      <c r="BF421" s="18"/>
      <c r="BG421" s="18"/>
      <c r="BH421" s="18"/>
      <c r="BI421" s="18"/>
      <c r="BJ421" s="13">
        <f t="shared" si="1047"/>
        <v>0</v>
      </c>
    </row>
    <row r="422" spans="1:62" x14ac:dyDescent="0.25">
      <c r="B422" t="s">
        <v>879</v>
      </c>
      <c r="C422" t="s">
        <v>879</v>
      </c>
      <c r="D422" t="s">
        <v>58</v>
      </c>
      <c r="E422" t="s">
        <v>57</v>
      </c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10" t="s">
        <v>911</v>
      </c>
      <c r="AX422" s="18"/>
      <c r="AY422" s="18"/>
      <c r="AZ422" s="18"/>
      <c r="BA422" s="18"/>
      <c r="BB422" s="18">
        <v>187500</v>
      </c>
      <c r="BC422" s="18">
        <v>187500</v>
      </c>
      <c r="BD422" s="18">
        <v>187500</v>
      </c>
      <c r="BE422" s="18">
        <v>187500</v>
      </c>
      <c r="BF422" s="18">
        <v>187500</v>
      </c>
      <c r="BG422" s="18">
        <v>187500</v>
      </c>
      <c r="BH422" s="18">
        <v>187500</v>
      </c>
      <c r="BI422" s="18">
        <v>187500</v>
      </c>
      <c r="BJ422" s="13">
        <f t="shared" si="1047"/>
        <v>1500000</v>
      </c>
    </row>
    <row r="423" spans="1:62" s="4" customFormat="1" x14ac:dyDescent="0.25">
      <c r="A423"/>
      <c r="B423" t="s">
        <v>880</v>
      </c>
      <c r="C423" t="s">
        <v>880</v>
      </c>
      <c r="D423" t="s">
        <v>58</v>
      </c>
      <c r="E423" t="s">
        <v>57</v>
      </c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10" t="s">
        <v>911</v>
      </c>
      <c r="AX423" s="21"/>
      <c r="AY423" s="21"/>
      <c r="AZ423" s="21"/>
      <c r="BA423" s="21"/>
      <c r="BB423" s="18">
        <v>187500</v>
      </c>
      <c r="BC423" s="18">
        <v>187500</v>
      </c>
      <c r="BD423" s="18">
        <v>187500</v>
      </c>
      <c r="BE423" s="18">
        <v>187500</v>
      </c>
      <c r="BF423" s="18">
        <v>187500</v>
      </c>
      <c r="BG423" s="18">
        <v>187500</v>
      </c>
      <c r="BH423" s="18">
        <v>187500</v>
      </c>
      <c r="BI423" s="18">
        <v>187500</v>
      </c>
      <c r="BJ423" s="13">
        <f t="shared" si="1047"/>
        <v>1500000</v>
      </c>
    </row>
    <row r="424" spans="1:62" x14ac:dyDescent="0.25">
      <c r="B424" t="s">
        <v>881</v>
      </c>
      <c r="C424" t="s">
        <v>881</v>
      </c>
      <c r="D424" t="s">
        <v>64</v>
      </c>
      <c r="E424" t="s">
        <v>65</v>
      </c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10" t="s">
        <v>911</v>
      </c>
      <c r="AX424" s="18"/>
      <c r="AY424" s="18"/>
      <c r="AZ424" s="18"/>
      <c r="BA424" s="18">
        <v>300000</v>
      </c>
      <c r="BB424" s="18">
        <v>300000</v>
      </c>
      <c r="BC424" s="18">
        <v>300000</v>
      </c>
      <c r="BD424" s="18">
        <v>300000</v>
      </c>
      <c r="BE424" s="18">
        <v>300000</v>
      </c>
      <c r="BF424" s="18">
        <v>300000</v>
      </c>
      <c r="BG424" s="18">
        <v>300000</v>
      </c>
      <c r="BH424" s="18">
        <v>300000</v>
      </c>
      <c r="BI424" s="18">
        <v>300000</v>
      </c>
      <c r="BJ424" s="13">
        <f t="shared" si="1047"/>
        <v>2700000</v>
      </c>
    </row>
    <row r="425" spans="1:62" x14ac:dyDescent="0.25">
      <c r="B425" t="s">
        <v>882</v>
      </c>
      <c r="C425" t="s">
        <v>882</v>
      </c>
      <c r="D425" t="s">
        <v>889</v>
      </c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10" t="s">
        <v>911</v>
      </c>
      <c r="AX425" s="18">
        <v>41666.666666666664</v>
      </c>
      <c r="AY425" s="18">
        <v>41666.666666666664</v>
      </c>
      <c r="AZ425" s="18">
        <v>41666.666666666664</v>
      </c>
      <c r="BA425" s="18">
        <v>41666.666666666664</v>
      </c>
      <c r="BB425" s="18">
        <v>41666.666666666664</v>
      </c>
      <c r="BC425" s="18">
        <v>41666.666666666664</v>
      </c>
      <c r="BD425" s="18">
        <v>41666.666666666664</v>
      </c>
      <c r="BE425" s="18">
        <v>41666.666666666664</v>
      </c>
      <c r="BF425" s="18">
        <v>41666.666666666664</v>
      </c>
      <c r="BG425" s="18">
        <v>41666.666666666664</v>
      </c>
      <c r="BH425" s="18">
        <v>41666.666666666664</v>
      </c>
      <c r="BI425" s="18">
        <v>41666.666666666664</v>
      </c>
      <c r="BJ425" s="13">
        <f t="shared" si="1047"/>
        <v>500000.00000000006</v>
      </c>
    </row>
    <row r="426" spans="1:62" x14ac:dyDescent="0.25">
      <c r="B426" t="s">
        <v>883</v>
      </c>
      <c r="C426" t="s">
        <v>883</v>
      </c>
      <c r="D426" t="s">
        <v>889</v>
      </c>
      <c r="E426" t="s">
        <v>884</v>
      </c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10" t="s">
        <v>911</v>
      </c>
      <c r="AX426" s="18">
        <v>41666.666666666664</v>
      </c>
      <c r="AY426" s="18">
        <v>41666.666666666664</v>
      </c>
      <c r="AZ426" s="18">
        <v>41666.666666666664</v>
      </c>
      <c r="BA426" s="18">
        <v>41666.666666666664</v>
      </c>
      <c r="BB426" s="18">
        <v>41666.666666666664</v>
      </c>
      <c r="BC426" s="18">
        <v>41666.666666666664</v>
      </c>
      <c r="BD426" s="18">
        <v>41666.666666666664</v>
      </c>
      <c r="BE426" s="18">
        <v>41666.666666666664</v>
      </c>
      <c r="BF426" s="18">
        <v>41666.666666666664</v>
      </c>
      <c r="BG426" s="18">
        <v>41666.666666666664</v>
      </c>
      <c r="BH426" s="18">
        <v>41666.666666666664</v>
      </c>
      <c r="BI426" s="18">
        <v>41666.666666666664</v>
      </c>
      <c r="BJ426" s="13">
        <f t="shared" si="1047"/>
        <v>500000.00000000006</v>
      </c>
    </row>
    <row r="427" spans="1:62" x14ac:dyDescent="0.25">
      <c r="B427" t="s">
        <v>885</v>
      </c>
      <c r="C427" t="s">
        <v>885</v>
      </c>
      <c r="D427" t="s">
        <v>52</v>
      </c>
      <c r="E427" t="s">
        <v>65</v>
      </c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10" t="s">
        <v>911</v>
      </c>
      <c r="BD427">
        <v>29166.666666666668</v>
      </c>
      <c r="BE427">
        <v>29166.666666666668</v>
      </c>
      <c r="BF427">
        <v>29166.666666666668</v>
      </c>
      <c r="BG427">
        <v>29166.666666666668</v>
      </c>
      <c r="BH427">
        <v>29166.666666666668</v>
      </c>
      <c r="BI427">
        <v>29166.666666666668</v>
      </c>
      <c r="BJ427" s="13">
        <f t="shared" si="1047"/>
        <v>175000</v>
      </c>
    </row>
    <row r="428" spans="1:62" x14ac:dyDescent="0.25">
      <c r="B428" t="s">
        <v>886</v>
      </c>
      <c r="C428" t="s">
        <v>886</v>
      </c>
      <c r="D428" t="s">
        <v>52</v>
      </c>
      <c r="E428" t="s">
        <v>65</v>
      </c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10" t="s">
        <v>911</v>
      </c>
      <c r="AX428">
        <v>25000</v>
      </c>
      <c r="AY428">
        <v>25000</v>
      </c>
      <c r="AZ428">
        <v>25000</v>
      </c>
      <c r="BA428">
        <v>25000</v>
      </c>
      <c r="BB428">
        <v>25000</v>
      </c>
      <c r="BC428">
        <v>25000</v>
      </c>
      <c r="BD428">
        <v>25000</v>
      </c>
      <c r="BE428">
        <v>25000</v>
      </c>
      <c r="BF428">
        <v>25000</v>
      </c>
      <c r="BG428">
        <v>25000</v>
      </c>
      <c r="BH428">
        <v>25000</v>
      </c>
      <c r="BI428">
        <v>25000</v>
      </c>
      <c r="BJ428" s="13">
        <f t="shared" si="1047"/>
        <v>300000</v>
      </c>
    </row>
    <row r="429" spans="1:62" x14ac:dyDescent="0.25">
      <c r="B429" t="s">
        <v>887</v>
      </c>
      <c r="C429" t="s">
        <v>887</v>
      </c>
      <c r="D429" t="s">
        <v>52</v>
      </c>
      <c r="E429" t="s">
        <v>65</v>
      </c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15"/>
      <c r="AK429" s="15"/>
      <c r="AL429" s="15"/>
      <c r="AM429" s="15"/>
      <c r="AN429" s="15"/>
      <c r="AO429" s="15"/>
      <c r="AP429" s="15"/>
      <c r="AQ429" s="15"/>
      <c r="AR429" s="15"/>
      <c r="AS429" s="15"/>
      <c r="AT429" s="15"/>
      <c r="AU429" s="15"/>
      <c r="AV429" s="2"/>
      <c r="AW429" s="10" t="s">
        <v>911</v>
      </c>
      <c r="AX429">
        <v>25000</v>
      </c>
      <c r="AY429">
        <v>25000</v>
      </c>
      <c r="AZ429">
        <v>25000</v>
      </c>
      <c r="BA429">
        <v>25000</v>
      </c>
      <c r="BB429">
        <v>25000</v>
      </c>
      <c r="BC429">
        <v>25000</v>
      </c>
      <c r="BD429">
        <v>25000</v>
      </c>
      <c r="BE429">
        <v>25000</v>
      </c>
      <c r="BF429">
        <v>25000</v>
      </c>
      <c r="BG429">
        <v>25000</v>
      </c>
      <c r="BH429">
        <v>25000</v>
      </c>
      <c r="BI429">
        <v>25000</v>
      </c>
      <c r="BJ429" s="13">
        <f t="shared" si="1047"/>
        <v>300000</v>
      </c>
    </row>
    <row r="430" spans="1:62" x14ac:dyDescent="0.25">
      <c r="B430" t="s">
        <v>888</v>
      </c>
      <c r="C430" t="s">
        <v>888</v>
      </c>
      <c r="D430" t="s">
        <v>58</v>
      </c>
      <c r="E430" t="s">
        <v>65</v>
      </c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14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10" t="s">
        <v>911</v>
      </c>
      <c r="AZ430">
        <v>50000</v>
      </c>
      <c r="BA430">
        <v>50000</v>
      </c>
      <c r="BB430">
        <v>50000</v>
      </c>
      <c r="BC430">
        <v>50000</v>
      </c>
      <c r="BD430">
        <v>50000</v>
      </c>
      <c r="BE430">
        <v>50000</v>
      </c>
      <c r="BF430">
        <v>50000</v>
      </c>
      <c r="BG430">
        <v>50000</v>
      </c>
      <c r="BH430">
        <v>50000</v>
      </c>
      <c r="BI430">
        <v>50000</v>
      </c>
      <c r="BJ430" s="13">
        <f t="shared" si="1047"/>
        <v>500000</v>
      </c>
    </row>
    <row r="431" spans="1:62" x14ac:dyDescent="0.25"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</row>
    <row r="432" spans="1:62" x14ac:dyDescent="0.25"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</row>
    <row r="433" spans="6:48" x14ac:dyDescent="0.25"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</row>
    <row r="434" spans="6:48" x14ac:dyDescent="0.25"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</row>
    <row r="435" spans="6:48" x14ac:dyDescent="0.25"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</row>
    <row r="436" spans="6:48" x14ac:dyDescent="0.25"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</row>
    <row r="437" spans="6:48" x14ac:dyDescent="0.25"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</row>
  </sheetData>
  <phoneticPr fontId="6" type="noConversion"/>
  <pageMargins left="0.7" right="0.7" top="0.75" bottom="0.75" header="0.3" footer="0.3"/>
  <pageSetup orientation="portrait" horizontalDpi="1200" verticalDpi="1200" r:id="rId1"/>
  <customProperties>
    <customPr name="_pios_id" r:id="rId2"/>
    <customPr name="EpmWorksheetKeyString_GUID" r:id="rId3"/>
  </customProperties>
  <legacy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4" ma:contentTypeDescription="Create a new document." ma:contentTypeScope="" ma:versionID="e2b9750623e9e809d78ee09474a05ce2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987123375e93d0f6cbdbe1f9c6a12d70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0BC7F2-804F-4C98-9C1C-9F6AFAB6837A}">
  <ds:schemaRefs>
    <ds:schemaRef ds:uri="http://schemas.microsoft.com/office/2006/metadata/properties"/>
    <ds:schemaRef ds:uri="http://schemas.microsoft.com/office/2006/documentManagement/types"/>
    <ds:schemaRef ds:uri="94791C15-4105-42DF-B17E-66B53D20FDE0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ce9d3abe-bc67-4c3a-8bb7-62a662d1f451"/>
    <ds:schemaRef ds:uri="http://purl.org/dc/elements/1.1/"/>
    <ds:schemaRef ds:uri="94791c15-4105-42df-b17e-66b53d20fde0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8E02804-B299-4265-9185-15B02AAEAFC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618318-8E1D-4C67-AFF1-9FA2BCE5E7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24 forecasted volumes</vt:lpstr>
      <vt:lpstr>23 forecasted volumes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Barbour, Rosemary J.</dc:creator>
  <cp:lastModifiedBy>Bramley, Karen L.</cp:lastModifiedBy>
  <dcterms:created xsi:type="dcterms:W3CDTF">2022-08-17T03:27:58Z</dcterms:created>
  <dcterms:modified xsi:type="dcterms:W3CDTF">2023-06-14T19:10:20Z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2022-08-17T03:27:59Z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ce1d3c40-7ce4-40f1-b9aa-a08cf7870a0b</vt:lpwstr>
  </property>
  <property fmtid="{D5CDD505-2E9C-101B-9397-08002B2CF9AE}" pid="8" name="MSIP_Label_a83f872e-d8d7-43ac-9961-0f2ad31e50e5_ContentBits">
    <vt:lpwstr>0</vt:lpwstr>
  </property>
  <property fmtid="{D5CDD505-2E9C-101B-9397-08002B2CF9AE}" pid="9" name="ContentTypeId">
    <vt:lpwstr>0x01010093961404F3F6B34988E14CCD792B016F</vt:lpwstr>
  </property>
</Properties>
</file>