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rinterSettings/printerSettings1.bin" ContentType="application/vnd.openxmlformats-officedocument.spreadsheetml.printerSettings"/>
  <Override PartName="/xl/comments1.xml" ContentType="application/vnd.openxmlformats-officedocument.spreadsheetml.comments+xml"/>
  <Override PartName="/xl/threadedComments/threadedComment1.xml" ContentType="application/vnd.ms-excel.threadedcomments+xml"/>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BAMAP.TECO\Desktop\"/>
    </mc:Choice>
  </mc:AlternateContent>
  <xr:revisionPtr revIDLastSave="0" documentId="13_ncr:101_{AB0193DB-16DC-4DE9-9304-B449503F962E}" xr6:coauthVersionLast="47" xr6:coauthVersionMax="47" xr10:uidLastSave="{00000000-0000-0000-0000-000000000000}"/>
  <bookViews>
    <workbookView xWindow="28680" yWindow="15" windowWidth="29040" windowHeight="15840" tabRatio="754" firstSheet="2" activeTab="3" xr2:uid="{00000000-000D-0000-FFFF-FFFF00000000}"/>
  </bookViews>
  <sheets>
    <sheet name="Check" sheetId="13" state="hidden" r:id="rId1"/>
    <sheet name="84 - Framework" sheetId="11" state="hidden" r:id="rId2"/>
    <sheet name="83 - Framework - Blanket" sheetId="15" r:id="rId3"/>
    <sheet name="83 - Framework - Specific" sheetId="14" r:id="rId4"/>
  </sheets>
  <definedNames>
    <definedName name="_xlnm._FilterDatabase" localSheetId="2" hidden="1">'83 - Framework - Blanket'!$A$2:$M$127</definedName>
    <definedName name="_xlnm._FilterDatabase" localSheetId="3" hidden="1">'83 - Framework - Specific'!$A$2:$M$163</definedName>
    <definedName name="_xlnm._FilterDatabase" localSheetId="1" hidden="1">'84 - Framework'!$A$3:$M$193</definedName>
  </definedNames>
  <calcPr calcId="191028"/>
  <pivotCaches>
    <pivotCache cacheId="0"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2" i="14" l="1"/>
  <c r="J162" i="14"/>
  <c r="K162" i="14"/>
  <c r="H127" i="15"/>
  <c r="I163" i="14" l="1"/>
  <c r="J127" i="15"/>
  <c r="K163" i="14" s="1"/>
  <c r="I127" i="15"/>
  <c r="J163" i="14" s="1"/>
  <c r="L192" i="11" l="1"/>
  <c r="L193" i="11" s="1"/>
  <c r="K193" i="11"/>
  <c r="J193" i="11"/>
  <c r="M189" i="11"/>
  <c r="M190" i="11"/>
  <c r="M191" i="11"/>
  <c r="M19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tc={DF4E7B10-0C6A-4E76-80CC-F8614AF2095B}</author>
    <author>tc={490A1DE0-61B9-4BB2-8B28-27ECEFA43DEC}</author>
  </authors>
  <commentList>
    <comment ref="H192" authorId="0" shapeId="0" xr:uid="{DF4E7B10-0C6A-4E76-80CC-F8614AF2095B}">
      <text>
        <t xml:space="preserve">[Threaded comment]
Your version of Excel allows you to read this threaded comment; however, any edits to it will get removed if the file is opened in a newer version of Excel. Learn more: https://go.microsoft.com/fwlink/?linkid=870924
Comment:
    No charter was found; TO's testimony detailing the project was supplemented. </t>
      </text>
    </comment>
    <comment ref="L192" authorId="1" shapeId="0" xr:uid="{490A1DE0-61B9-4BB2-8B28-27ECEFA43DEC}">
      <text>
        <t xml:space="preserve">[Threaded comment]
Your version of Excel allows you to read this threaded comment; however, any edits to it will get removed if the file is opened in a newer version of Excel. Learn more: https://go.microsoft.com/fwlink/?linkid=870924
Comment:
    AMI is comprised of two projects - AMI Pilot ($1M) and Advanced Gas Metering ($1.2M). Added advanced gas metering total to tie to the original submission. However, the Advanced Gas Metering project rolls under CR's projects. </t>
      </text>
    </comment>
  </commentList>
</comments>
</file>

<file path=xl/sharedStrings.xml><?xml version="1.0" encoding="utf-8"?>
<sst xmlns="http://schemas.openxmlformats.org/spreadsheetml/2006/main" count="4211" uniqueCount="1444">
  <si>
    <t>Row Labels</t>
  </si>
  <si>
    <t>Sum of 2022</t>
  </si>
  <si>
    <t>Sum of 2023</t>
  </si>
  <si>
    <t>Sum of 2024</t>
  </si>
  <si>
    <t>AMI Pilot</t>
  </si>
  <si>
    <t>Cathodic Protection</t>
  </si>
  <si>
    <t>Distribution System Improvements</t>
  </si>
  <si>
    <t>Improvements to Property</t>
  </si>
  <si>
    <t>Improvements to Property - Gas Worx</t>
  </si>
  <si>
    <t>Improvements to Property - Miami Service Center</t>
  </si>
  <si>
    <t>Improvements to Property - Orlando Service Center</t>
  </si>
  <si>
    <t>Main Replacements</t>
  </si>
  <si>
    <t>Miscellaneous Non-Revenue Producing</t>
  </si>
  <si>
    <t>Periodic Meter Changeouts</t>
  </si>
  <si>
    <t>Service Line Replacements</t>
  </si>
  <si>
    <t>Technology Project - Office Equipment</t>
  </si>
  <si>
    <t>Tools &amp; Equipment</t>
  </si>
  <si>
    <t>Vehicles</t>
  </si>
  <si>
    <t>Grand Total</t>
  </si>
  <si>
    <t>Note</t>
  </si>
  <si>
    <t>If cell is highlighted, input is needed from Leadership/Business</t>
  </si>
  <si>
    <t>Actuals</t>
  </si>
  <si>
    <t>Budget</t>
  </si>
  <si>
    <t>Blanket
Specific</t>
  </si>
  <si>
    <t>CAPEX Category</t>
  </si>
  <si>
    <t>CAPEX Subcategory</t>
  </si>
  <si>
    <t>Funding Project</t>
  </si>
  <si>
    <t>Funding
Project Number</t>
  </si>
  <si>
    <t>Doc # 20230023-GU
No - TO-1
Doc 3 Matching</t>
  </si>
  <si>
    <t>Justification (PowerPlant)</t>
  </si>
  <si>
    <t>Justification
Need input from Leadership/Business if highlighted</t>
  </si>
  <si>
    <t>Factors Determining
Least Cost Option</t>
  </si>
  <si>
    <t>In-Service Date</t>
  </si>
  <si>
    <t>Blanket</t>
  </si>
  <si>
    <t>Reliability, Resiliency, and Efficiency</t>
  </si>
  <si>
    <t>01 Cathodic Protection</t>
  </si>
  <si>
    <t>PRE-00025</t>
  </si>
  <si>
    <t>01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t>
  </si>
  <si>
    <t>Recurring blanket activity</t>
  </si>
  <si>
    <t>Blankets go In-Service Monthly</t>
  </si>
  <si>
    <t>02 Cathodic Protection</t>
  </si>
  <si>
    <t>PRE-00052</t>
  </si>
  <si>
    <t>02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t>
  </si>
  <si>
    <t>03 Cathodic Protection</t>
  </si>
  <si>
    <t>PRE-00079</t>
  </si>
  <si>
    <t>03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t>
  </si>
  <si>
    <t>04 Cathodic Protection</t>
  </si>
  <si>
    <t>PRE-00106</t>
  </si>
  <si>
    <t>04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t>
  </si>
  <si>
    <t>05 Cathodic Protection</t>
  </si>
  <si>
    <t>PRE-00133</t>
  </si>
  <si>
    <t>05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t>
  </si>
  <si>
    <t>06 Cathodic Protection</t>
  </si>
  <si>
    <t>PRE-00160</t>
  </si>
  <si>
    <t>06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t>
  </si>
  <si>
    <t>08 Cathodic Protection</t>
  </si>
  <si>
    <t>PRE-00187</t>
  </si>
  <si>
    <t>08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t>
  </si>
  <si>
    <t>09 Cathodic Protection</t>
  </si>
  <si>
    <t>PRE-00214</t>
  </si>
  <si>
    <t>09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t>
  </si>
  <si>
    <t>10 Cathodic Protection</t>
  </si>
  <si>
    <t>PRE-00241</t>
  </si>
  <si>
    <t>10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t>
  </si>
  <si>
    <t>11 Cathodic Protection</t>
  </si>
  <si>
    <t>PRE-00268</t>
  </si>
  <si>
    <t>11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t>
  </si>
  <si>
    <t>13 Cathodic Protection</t>
  </si>
  <si>
    <t>PRE-00295</t>
  </si>
  <si>
    <t>13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t>
  </si>
  <si>
    <t>14 Cathodic Protection</t>
  </si>
  <si>
    <t>PRE-00322</t>
  </si>
  <si>
    <t>14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t>
  </si>
  <si>
    <t>15 Cathodic Protection</t>
  </si>
  <si>
    <t>PRE-00349</t>
  </si>
  <si>
    <t>15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t>
  </si>
  <si>
    <t>16 Cathodic Protection</t>
  </si>
  <si>
    <t>PRE-00376</t>
  </si>
  <si>
    <t>16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t>
  </si>
  <si>
    <t>01 Distribution System Improvements</t>
  </si>
  <si>
    <t>PRE-00023</t>
  </si>
  <si>
    <t>01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t>
  </si>
  <si>
    <t>02 Distribution System Improvements</t>
  </si>
  <si>
    <t>PRE-00050</t>
  </si>
  <si>
    <t>02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t>
  </si>
  <si>
    <t>03 Distribution System Improvements</t>
  </si>
  <si>
    <t>PRE-00077</t>
  </si>
  <si>
    <t>03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t>
  </si>
  <si>
    <t>04 Distribution System Improvements</t>
  </si>
  <si>
    <t>PRE-00104</t>
  </si>
  <si>
    <t>04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t>
  </si>
  <si>
    <t>05 Distribution System Improvements</t>
  </si>
  <si>
    <t>PRE-00131</t>
  </si>
  <si>
    <t>05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t>
  </si>
  <si>
    <t>06 Distribution System Improvements</t>
  </si>
  <si>
    <t>PRE-00158</t>
  </si>
  <si>
    <t>06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t>
  </si>
  <si>
    <t>08 Distribution System Improvements</t>
  </si>
  <si>
    <t>PRE-00185</t>
  </si>
  <si>
    <t>08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t>
  </si>
  <si>
    <t>09 Distribution System Improvements</t>
  </si>
  <si>
    <t>PRE-00212</t>
  </si>
  <si>
    <t>09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t>
  </si>
  <si>
    <t>10 Distribution System Improvements</t>
  </si>
  <si>
    <t>PRE-00239</t>
  </si>
  <si>
    <t>10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t>
  </si>
  <si>
    <t>11 Distribution System Improvements</t>
  </si>
  <si>
    <t>PRE-00266</t>
  </si>
  <si>
    <t>11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t>
  </si>
  <si>
    <t>13 Distribution System Improvements</t>
  </si>
  <si>
    <t>PRE-00293</t>
  </si>
  <si>
    <t>13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t>
  </si>
  <si>
    <t>14 Distribution System Improvements</t>
  </si>
  <si>
    <t>PRE-00320</t>
  </si>
  <si>
    <t>14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t>
  </si>
  <si>
    <t>15 Distribution System Improvements</t>
  </si>
  <si>
    <t>PRE-00347</t>
  </si>
  <si>
    <t>15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t>
  </si>
  <si>
    <t>16 Distribution System Improvements</t>
  </si>
  <si>
    <t>PRE-00374</t>
  </si>
  <si>
    <t>16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t>
  </si>
  <si>
    <t>01 Main Replacements</t>
  </si>
  <si>
    <t>CRR-00027</t>
  </si>
  <si>
    <t>01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t>
  </si>
  <si>
    <t>02 Main Replacements</t>
  </si>
  <si>
    <t>CRR-00054</t>
  </si>
  <si>
    <t>02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t>
  </si>
  <si>
    <t>03 Main Replacements</t>
  </si>
  <si>
    <t>CRR-00081</t>
  </si>
  <si>
    <t>03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t>
  </si>
  <si>
    <t>04 Main Replacements</t>
  </si>
  <si>
    <t>CRR-00108</t>
  </si>
  <si>
    <t>04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t>
  </si>
  <si>
    <t>05 Main Replacements</t>
  </si>
  <si>
    <t>CRR-00135</t>
  </si>
  <si>
    <t>05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t>
  </si>
  <si>
    <t>06 Main Replacements</t>
  </si>
  <si>
    <t>CRR-00162</t>
  </si>
  <si>
    <t>06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t>
  </si>
  <si>
    <t>08 Main Replacements</t>
  </si>
  <si>
    <t>CRR-00189</t>
  </si>
  <si>
    <t>08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t>
  </si>
  <si>
    <t>09 Main Replacements</t>
  </si>
  <si>
    <t>CRR-00216</t>
  </si>
  <si>
    <t>09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t>
  </si>
  <si>
    <t>10 Main Replacements</t>
  </si>
  <si>
    <t>CRR-00243</t>
  </si>
  <si>
    <t>10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t>
  </si>
  <si>
    <t>11 Main Replacements</t>
  </si>
  <si>
    <t>CRR-00270</t>
  </si>
  <si>
    <t>11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t>
  </si>
  <si>
    <t>13 Main Replacements</t>
  </si>
  <si>
    <t>CRR-00297</t>
  </si>
  <si>
    <t>13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t>
  </si>
  <si>
    <t>14 Main Replacements</t>
  </si>
  <si>
    <t>CRR-00324</t>
  </si>
  <si>
    <t>14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t>
  </si>
  <si>
    <t>15 Main Replacements</t>
  </si>
  <si>
    <t>CRR-00351</t>
  </si>
  <si>
    <t>15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t>
  </si>
  <si>
    <t>16 Main Replacements</t>
  </si>
  <si>
    <t>CRR-00378</t>
  </si>
  <si>
    <t>16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t>
  </si>
  <si>
    <t>Meters and Regulators</t>
  </si>
  <si>
    <t>90 Periodic Meter Changeouts</t>
  </si>
  <si>
    <t>NEW-15758</t>
  </si>
  <si>
    <t>The capital upgrade of an existing meter set.</t>
  </si>
  <si>
    <t>Non-Construction</t>
  </si>
  <si>
    <t>01 Communication Equipment</t>
  </si>
  <si>
    <t>NCP-00009</t>
  </si>
  <si>
    <t>01 Communication Equipment - Use for the purchase of tools, tooling, machinery, or equipment used to install or maintain company assets. All purchases should have a SPECIFIC capital tools and shop equipment Work Order for the ability to collect charges related to each purchase.</t>
  </si>
  <si>
    <t>01 Improvements to Property</t>
  </si>
  <si>
    <t>NCP-00007</t>
  </si>
  <si>
    <t>Improvements to Property - Service Center</t>
  </si>
  <si>
    <t>01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t>
  </si>
  <si>
    <t>01 Misc. Non-Revenue Producing</t>
  </si>
  <si>
    <t>PRE-00001</t>
  </si>
  <si>
    <t>01 Power Operated Equipment</t>
  </si>
  <si>
    <t>NCP-00005</t>
  </si>
  <si>
    <t>01 Power Operated Equipment - Use for the purchase of all machinery operated by fuel burning, electrical, or pneumatic motors. All purchases should have a SPECIFIC capital power operated equipment Work Order for the ability to collect charges related to each purchase.</t>
  </si>
  <si>
    <t>01 Testing and Measuring Equipment</t>
  </si>
  <si>
    <t>NCP-00004</t>
  </si>
  <si>
    <t>01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t>
  </si>
  <si>
    <t>01 Tools and Shop Equipment</t>
  </si>
  <si>
    <t>NCP-00002</t>
  </si>
  <si>
    <t>01 Tools and Shop Equipment- Use for the purchase of tools, tooling, machinery, or equipment used to install or maintain company assets. All purchases should have a SPECIFIC capital tools and shop equipment Work Order for the ability to collect charges related to each purchase.</t>
  </si>
  <si>
    <t>02 Communication Equipment</t>
  </si>
  <si>
    <t>NCP-00036</t>
  </si>
  <si>
    <t>02 Communication Equipment - Use for the purchase of tools, tooling, machinery, or equipment used to install or maintain company assets. All purchases should have a SPECIFIC capital tools and shop equipment Work Order for the ability to collect charges related to each purchase.</t>
  </si>
  <si>
    <t>02 Improvements to Property</t>
  </si>
  <si>
    <t>NCP-00034</t>
  </si>
  <si>
    <t>02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t>
  </si>
  <si>
    <t>02 Misc. Non-Revenue Producing</t>
  </si>
  <si>
    <t>PRE-00028</t>
  </si>
  <si>
    <t>02 Power Operated Equipment</t>
  </si>
  <si>
    <t>NCP-00032</t>
  </si>
  <si>
    <t>02 Power Operated Equipment - Use for the purchase of all machinery operated by fuel burning, electrical, or pneumatic motors. All purchases should have a SPECIFIC capital power operated equipment Work Order for the ability to collect charges related to each purchase.</t>
  </si>
  <si>
    <t>02 Testing and Measuring Equipment</t>
  </si>
  <si>
    <t>NCP-00031</t>
  </si>
  <si>
    <t>02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t>
  </si>
  <si>
    <t>02 Tools and Shop Equipment</t>
  </si>
  <si>
    <t>NCP-00029</t>
  </si>
  <si>
    <t>02 Tools and Shop Equipment - Use for the purchase of tools, tooling, machinery, or equipment used to install or maintain company assets. All purchases should have a SPECIFIC capital tools and shop equipment Work Order for the ability to collect charges related to each purchase.</t>
  </si>
  <si>
    <t>03 Communication Equipment</t>
  </si>
  <si>
    <t>NCP-00063</t>
  </si>
  <si>
    <t>03 Communication Equipment - Use for the purchase of tools, tooling, machinery, or equipment used to install or maintain company assets. All purchases should have a SPECIFIC capital tools and shop equipment Work Order for the ability to collect charges related to each purchase.</t>
  </si>
  <si>
    <t>03 Improvements to Property</t>
  </si>
  <si>
    <t>NCP-00061</t>
  </si>
  <si>
    <t>03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t>
  </si>
  <si>
    <t>03 Misc. Non-Revenue Producing</t>
  </si>
  <si>
    <t>PRE-00055</t>
  </si>
  <si>
    <t>03 Power Operated Equipment</t>
  </si>
  <si>
    <t>NCP-00059</t>
  </si>
  <si>
    <t>03 Power Operated Equipment - Use for the purchase of all machinery operated by fuel burning, electrical, or pneumatic motors. All purchases should have a SPECIFIC capital power operated equipment Work Order for the ability to collect charges related to each purchase.</t>
  </si>
  <si>
    <t>03 Testing and Measuring Equipment</t>
  </si>
  <si>
    <t>NCP-00058</t>
  </si>
  <si>
    <t>03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t>
  </si>
  <si>
    <t>03 Tools and Shop Equipment</t>
  </si>
  <si>
    <t>NCP-00056</t>
  </si>
  <si>
    <t>03 Tools and Shop Equipment - Use for the purchase of tools, tooling, machinery, or equipment used to install or maintain company assets. All purchases should have a SPECIFIC capital tools and shop equipment Work Order for the ability to collect charges related to each purchase.</t>
  </si>
  <si>
    <t>04 Communication Equipment</t>
  </si>
  <si>
    <t>NCP-00090</t>
  </si>
  <si>
    <t>04 Communication Equipment - Use for the purchase of tools, tooling, machinery, or equipment used to install or maintain company assets. All purchases should have a SPECIFIC capital tools and shop equipment Work Order for the ability to collect charges related to each purchase.</t>
  </si>
  <si>
    <t>04 Improvements to Property</t>
  </si>
  <si>
    <t>NCP-00088</t>
  </si>
  <si>
    <t>04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t>
  </si>
  <si>
    <t>04 Misc. Non-Revenue Producing</t>
  </si>
  <si>
    <t>PRE-00082</t>
  </si>
  <si>
    <t>04 Power Operated Equipment</t>
  </si>
  <si>
    <t>NCP-00086</t>
  </si>
  <si>
    <t>04 Power Operated Equipment - Use for the purchase of all machinery operated by fuel burning, electrical, or pneumatic motors. All purchases should have a SPECIFIC capital power operated equipment Work Order for the ability to collect charges related to each purchase.</t>
  </si>
  <si>
    <t>04 Testing and Measuring Equipment</t>
  </si>
  <si>
    <t>NCP-00085</t>
  </si>
  <si>
    <t>04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t>
  </si>
  <si>
    <t>04 Tools and Shop Equipment</t>
  </si>
  <si>
    <t>NCP-00083</t>
  </si>
  <si>
    <t>04 Tools and Shop Equipment - Use for the purchase of tools, tooling, machinery, or equipment used to install or maintain company assets. All purchases should have a SPECIFIC capital tools and shop equipment Work Order for the ability to collect charges related to each purchase.</t>
  </si>
  <si>
    <t>05 Communication Equipment</t>
  </si>
  <si>
    <t>NCP-00117</t>
  </si>
  <si>
    <t>05 Communication Equipment - Use for the purchase of tools, tooling, machinery, or equipment used to install or maintain company assets. All purchases should have a SPECIFIC capital tools and shop equipment Work Order for the ability to collect charges related to each purchase.</t>
  </si>
  <si>
    <t>05 Improvements to Property</t>
  </si>
  <si>
    <t>NCP-00115</t>
  </si>
  <si>
    <t>05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t>
  </si>
  <si>
    <t>05 Misc. Non-Revenue Producing</t>
  </si>
  <si>
    <t>PRE-00109</t>
  </si>
  <si>
    <t>05 Power Operated Equipment</t>
  </si>
  <si>
    <t>NCP-00113</t>
  </si>
  <si>
    <t>05 Power Operated Equipment - Use for the purchase of all machinery operated by fuel burning, electrical, or pneumatic motors. All purchases should have a SPECIFIC capital power operated equipment Work Order for the ability to collect charges related to each purchase.</t>
  </si>
  <si>
    <t>05 Reimbursable Constr. Customer Ow</t>
  </si>
  <si>
    <t>REL-00129</t>
  </si>
  <si>
    <t>05 Reimbursable Constr. Customer Owned</t>
  </si>
  <si>
    <t>05 Testing and Measuring Equipment</t>
  </si>
  <si>
    <t>NCP-00112</t>
  </si>
  <si>
    <t>05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t>
  </si>
  <si>
    <t>05 Tools and Shop Equipment</t>
  </si>
  <si>
    <t>NCP-00110</t>
  </si>
  <si>
    <t>05 Tools and Shop Equipment - Use for the purchase of tools, tooling, machinery, or equipment used to install or maintain company assets. All purchases should have a SPECIFIC capital tools and shop equipment Work Order for the ability to collect charges related to each purchase.</t>
  </si>
  <si>
    <t>06 Communication Equipment</t>
  </si>
  <si>
    <t>NCP-00144</t>
  </si>
  <si>
    <t>06 Communication Equipment - Use for the purchase of tools, tooling, machinery, or equipment used to install or maintain company assets. All purchases should have a SPECIFIC capital tools and shop equipment Work Order for the ability to collect charges related to each purchase.</t>
  </si>
  <si>
    <t>06 Improvements to Property</t>
  </si>
  <si>
    <t>NCP-00142</t>
  </si>
  <si>
    <t>06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t>
  </si>
  <si>
    <t>06 Misc. Non-Revenue Producing</t>
  </si>
  <si>
    <t>PRE-00136</t>
  </si>
  <si>
    <t>06 Power Operated Equipment</t>
  </si>
  <si>
    <t>NCP-00140</t>
  </si>
  <si>
    <t>06 Power Operated Equipment - Use for the purchase of all machinery operated by fuel burning, electrical, or pneumatic motors. All purchases should have a SPECIFIC capital power operated equipment Work Order for the ability to collect charges related to each purchase.</t>
  </si>
  <si>
    <t>06 Testing and Measuring Equipment</t>
  </si>
  <si>
    <t>NCP-00139</t>
  </si>
  <si>
    <t>06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t>
  </si>
  <si>
    <t>06 Tools and Shop Equipment</t>
  </si>
  <si>
    <t>NCP-00137</t>
  </si>
  <si>
    <t>06 Tools and Shop Equipment - Use for the purchase of tools, tooling, machinery, or equipment used to install or maintain company assets. All purchases should have a SPECIFIC capital tools and shop equipment Work Order for the ability to collect charges related to each purchase.</t>
  </si>
  <si>
    <t>08 Communication Equipment</t>
  </si>
  <si>
    <t>NCP-00171</t>
  </si>
  <si>
    <t>08 Communication Equipment - Use for the purchase of tools, tooling, machinery, or equipment used to install or maintain company assets. All purchases should have a SPECIFIC capital tools and shop equipment Work Order for the ability to collect charges related to each purchase.</t>
  </si>
  <si>
    <t>08 Improvements to Property</t>
  </si>
  <si>
    <t>NCP-00169</t>
  </si>
  <si>
    <t>08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t>
  </si>
  <si>
    <t>08 Misc. Non-Revenue Producing</t>
  </si>
  <si>
    <t>PRE-00163</t>
  </si>
  <si>
    <t>08 Power Operated Equipment</t>
  </si>
  <si>
    <t>NCP-00167</t>
  </si>
  <si>
    <t>08 Power Operated Equipment - Use for the purchase of all machinery operated by fuel burning, electrical, or pneumatic motors. All purchases should have a SPECIFIC capital power operated equipment Work Order for the ability to collect charges related to each purchase.</t>
  </si>
  <si>
    <t>08 Testing and Measuring Equipment</t>
  </si>
  <si>
    <t>NCP-00166</t>
  </si>
  <si>
    <t>08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t>
  </si>
  <si>
    <t>08 Tools and Shop Equipment</t>
  </si>
  <si>
    <t>NCP-00164</t>
  </si>
  <si>
    <t>08 Tools and Shop Equipment - Use for the purchase of tools, tooling, machinery, or equipment used to install or maintain company assets. All purchases should have a SPECIFIC capital tools and shop equipment Work Order for the ability to collect charges related to each purchase.</t>
  </si>
  <si>
    <t>09 Communication Equipment</t>
  </si>
  <si>
    <t>NCP-00198</t>
  </si>
  <si>
    <t>09 Communication Equipment - Use for the purchase of tools, tooling, machinery, or equipment used to install or maintain company assets. All purchases should have a SPECIFIC capital tools and shop equipment Work Order for the ability to collect charges related to each purchase.</t>
  </si>
  <si>
    <t>09 Improvements to Property</t>
  </si>
  <si>
    <t>NCP-00196</t>
  </si>
  <si>
    <t>09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t>
  </si>
  <si>
    <t>09 Misc. Non-Revenue Producing</t>
  </si>
  <si>
    <t>PRE-00190</t>
  </si>
  <si>
    <t>09 Power Operated Equipment</t>
  </si>
  <si>
    <t>NCP-00194</t>
  </si>
  <si>
    <t>09 Power Operated Equipment - Use for the purchase of all machinery operated by fuel burning, electrical, or pneumatic motors. All purchases should have a SPECIFIC capital power operated equipment Work Order for the ability to collect charges related to each purchase.</t>
  </si>
  <si>
    <t>09 Testing and Measuring Equipment</t>
  </si>
  <si>
    <t>NCP-00193</t>
  </si>
  <si>
    <t>09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t>
  </si>
  <si>
    <t>09 Tools and Shop Equipment</t>
  </si>
  <si>
    <t>NCP-00191</t>
  </si>
  <si>
    <t>09 Tools and Shop Equipment - Use for the purchase of tools, tooling, machinery, or equipment used to install or maintain company assets. All purchases should have a SPECIFIC capital tools and shop equipment Work Order for the ability to collect charges related to each purchase.</t>
  </si>
  <si>
    <t>10 Communication Equipment</t>
  </si>
  <si>
    <t>NCP-00225</t>
  </si>
  <si>
    <t>10 Communication Equipment - Use for the purchase of tools, tooling, machinery, or equipment used to install or maintain company assets. All purchases should have a SPECIFIC capital tools and shop equipment Work Order for the ability to collect charges related to each purchase.</t>
  </si>
  <si>
    <t>10 Improvements to Property</t>
  </si>
  <si>
    <t>NCP-00223</t>
  </si>
  <si>
    <t>10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t>
  </si>
  <si>
    <t>10 Misc. Non-Revenue Producing</t>
  </si>
  <si>
    <t>PRE-00217</t>
  </si>
  <si>
    <t>10 Power Operated Equipment</t>
  </si>
  <si>
    <t>NCP-00221</t>
  </si>
  <si>
    <t>10 Power Operated Equipment - Use for the purchase of all machinery operated by fuel burning, electrical, or pneumatic motors. All purchases should have a SPECIFIC capital power operated equipment Work Order for the ability to collect charges related to each purchase.</t>
  </si>
  <si>
    <t>10 Testing and Measuring Equipment</t>
  </si>
  <si>
    <t>NCP-00220</t>
  </si>
  <si>
    <t>10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t>
  </si>
  <si>
    <t>10 Tools and Shop Equipment</t>
  </si>
  <si>
    <t>NCP-00218</t>
  </si>
  <si>
    <t>10 Tools and Shop Equipment - Use for the purchase of tools, tooling, machinery, or equipment used to install or maintain company assets. All purchases should have a SPECIFIC capital tools and shop equipment Work Order for the ability to collect charges related to each purchase.</t>
  </si>
  <si>
    <t>11 Communication Equipment</t>
  </si>
  <si>
    <t>NCP-00252</t>
  </si>
  <si>
    <t>11 Communication Equipment - Use for the purchase of tools, tooling, machinery, or equipment used to install or maintain company assets. All purchases should have a SPECIFIC capital tools and shop equipment Work Order for the ability to collect charges related to each purchase.</t>
  </si>
  <si>
    <t>11 Improvements to Property</t>
  </si>
  <si>
    <t>NCP-00250</t>
  </si>
  <si>
    <t>11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t>
  </si>
  <si>
    <t>11 Misc. Non-Revenue Producing</t>
  </si>
  <si>
    <t>PRE-00244</t>
  </si>
  <si>
    <t>11 Power Operated Equipment</t>
  </si>
  <si>
    <t>NCP-00248</t>
  </si>
  <si>
    <t>11 Power Operated Equipment - Use for the purchase of all machinery operated by fuel burning, electrical, or pneumatic motors. All purchases should have a SPECIFIC capital power operated equipment Work Order for the ability to collect charges related to each purchase.</t>
  </si>
  <si>
    <t>11 Testing and Measuring Equipment</t>
  </si>
  <si>
    <t>NCP-00247</t>
  </si>
  <si>
    <t>11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t>
  </si>
  <si>
    <t>11 Tools and Shop Equipment</t>
  </si>
  <si>
    <t>NCP-00245</t>
  </si>
  <si>
    <t>11 Tools and Shop Equipment - Use for the purchase of tools, tooling, machinery, or equipment used to install or maintain company assets. All purchases should have a SPECIFIC capital tools and shop equipment Work Order for the ability to collect charges related to each purchase.</t>
  </si>
  <si>
    <t>13 Communication Equipment</t>
  </si>
  <si>
    <t>NCP-00279</t>
  </si>
  <si>
    <t>13 Communication Equipment - Use for the purchase of tools, tooling, machinery, or equipment used to install or maintain company assets. All purchases should have a SPECIFIC capital tools and shop equipment Work Order for the ability to collect charges related to each purchase.</t>
  </si>
  <si>
    <t>13 Improvements to Property</t>
  </si>
  <si>
    <t>NCP-00277</t>
  </si>
  <si>
    <t>13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t>
  </si>
  <si>
    <t>13 Misc. Non-Revenue Producing</t>
  </si>
  <si>
    <t>PRE-00271</t>
  </si>
  <si>
    <t>13 Power Operated Equipment</t>
  </si>
  <si>
    <t>NCP-00275</t>
  </si>
  <si>
    <t>13 Power Operated Equipment - Use for the purchase of all machinery operated by fuel burning, electrical, or pneumatic motors. All purchases should have a SPECIFIC capital power operated equipment Work Order for the ability to collect charges related to each purchase.</t>
  </si>
  <si>
    <t>13 Testing and Measuring Equipment</t>
  </si>
  <si>
    <t>NCP-00274</t>
  </si>
  <si>
    <t>13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t>
  </si>
  <si>
    <t>13 Tools and Shop Equipment</t>
  </si>
  <si>
    <t>NCP-00272</t>
  </si>
  <si>
    <t>13 Tools and Shop Equipment - Use for the purchase of tools, tooling, machinery, or equipment used to install or maintain company assets. All purchases should have a SPECIFIC capital tools and shop equipment Work Order for the ability to collect charges related to each purchase.</t>
  </si>
  <si>
    <t>14 Communication Equipment</t>
  </si>
  <si>
    <t>NCP-00306</t>
  </si>
  <si>
    <t>14 Communication Equipment - Use for the purchase of tools, tooling, machinery, or equipment used to install or maintain company assets. All purchases should have a SPECIFIC capital tools and shop equipment Work Order for the ability to collect charges related to each purchase.</t>
  </si>
  <si>
    <t>14 Improvements to Property</t>
  </si>
  <si>
    <t>NCP-00304</t>
  </si>
  <si>
    <t>14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t>
  </si>
  <si>
    <t>14 Misc. Non-Revenue Producing</t>
  </si>
  <si>
    <t>PRE-00298</t>
  </si>
  <si>
    <t>14 Power Operated Equipment</t>
  </si>
  <si>
    <t>NCP-00302</t>
  </si>
  <si>
    <t>14 Power Operated Equipment - Use for the purchase of all machinery operated by fuel burning, electrical, or pneumatic motors. All purchases should have a SPECIFIC capital power operated equipment Work Order for the ability to collect charges related to each purchase.</t>
  </si>
  <si>
    <t>14 Testing and Measuring Equipment</t>
  </si>
  <si>
    <t>NCP-00301</t>
  </si>
  <si>
    <t>14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t>
  </si>
  <si>
    <t>14 Tools and Shop Equipment</t>
  </si>
  <si>
    <t>NCP-00299</t>
  </si>
  <si>
    <t>14 Tools and Shop Equipment - Use for the purchase of tools, tooling, machinery, or equipment used to install or maintain company assets. All purchases should have a SPECIFIC capital tools and shop equipment Work Order for the ability to collect charges related to each purchase.</t>
  </si>
  <si>
    <t>15 Communication Equipment</t>
  </si>
  <si>
    <t>NCP-00333</t>
  </si>
  <si>
    <t>15 Communication Equipment - Use for the purchase of tools, tooling, machinery, or equipment used to install or maintain company assets. All purchases should have a SPECIFIC capital tools and shop equipment Work Order for the ability to collect charges related to each purchase.</t>
  </si>
  <si>
    <t>15 Improvements to Property</t>
  </si>
  <si>
    <t>NCP-00331</t>
  </si>
  <si>
    <t>15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t>
  </si>
  <si>
    <t>15 Misc. Non-Revenue Producing</t>
  </si>
  <si>
    <t>PRE-00325</t>
  </si>
  <si>
    <t>15 Power Operated Equipment</t>
  </si>
  <si>
    <t>NCP-00329</t>
  </si>
  <si>
    <t>15 Power Operated Equipment - Use for the purchase of all machinery operated by fuel burning, electrical, or pneumatic motors. All purchases should have a SPECIFIC capital power operated equipment Work Order for the ability to collect charges related to each purchase.</t>
  </si>
  <si>
    <t>15 Testing and Measuring Equipment</t>
  </si>
  <si>
    <t>NCP-00328</t>
  </si>
  <si>
    <t>15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t>
  </si>
  <si>
    <t>15 Tools and Shop Equipment</t>
  </si>
  <si>
    <t>NCP-00326</t>
  </si>
  <si>
    <t>15 Tools and Shop Equipment - Use for the purchase of tools, tooling, machinery, or equipment used to install or maintain company assets. All purchases should have a SPECIFIC capital tools and shop equipment Work Order for the ability to collect charges related to each purchase.</t>
  </si>
  <si>
    <t>16 Communication Equipment</t>
  </si>
  <si>
    <t>NCP-00360</t>
  </si>
  <si>
    <t>16 Communication Equipment - Use for the purchase of tools, tooling, machinery, or equipment used to install or maintain company assets. All purchases should have a SPECIFIC capital tools and shop equipment Work Order for the ability to collect charges related to each purchase.</t>
  </si>
  <si>
    <t>16 Improvements to Property</t>
  </si>
  <si>
    <t>NCP-00358</t>
  </si>
  <si>
    <t>16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t>
  </si>
  <si>
    <t>16 Misc. Non-Revenue Producing</t>
  </si>
  <si>
    <t>PRE-00352</t>
  </si>
  <si>
    <t>16 Power Operated Equipment</t>
  </si>
  <si>
    <t>NCP-00356</t>
  </si>
  <si>
    <t>16 Power Operated Equipment - Use for the purchase of all machinery operated by fuel burning, electrical, or pneumatic motors. All purchases should have a SPECIFIC capital power operated equipment Work Order for the ability to collect charges related to each purchase.</t>
  </si>
  <si>
    <t>16 Testing and Measuring Equipment</t>
  </si>
  <si>
    <t>NCP-00355</t>
  </si>
  <si>
    <t>16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t>
  </si>
  <si>
    <t>16 Tools and Shop Equipment</t>
  </si>
  <si>
    <t>NCP-00353</t>
  </si>
  <si>
    <t>16 Tools and Shop Equipment - Use for the purchase of tools, tooling, machinery, or equipment used to install or maintain company assets. All purchases should have a SPECIFIC capital tools and shop equipment Work Order for the ability to collect charges related to each purchase.</t>
  </si>
  <si>
    <t>55 Communication Equipment</t>
  </si>
  <si>
    <t>NCP-00387</t>
  </si>
  <si>
    <t>55 Communication Equipment - Use for the purchase of tools, tooling, machinery, or equipment used to install or maintain company assets. All purchases should have a SPECIFIC capital tools and shop equipment Work Order for the ability to collect charges related to each purchase.</t>
  </si>
  <si>
    <t>55 Improvements to Property</t>
  </si>
  <si>
    <t>NCP-00385</t>
  </si>
  <si>
    <t>55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t>
  </si>
  <si>
    <t>55 Misc. Non-Revenue Producing</t>
  </si>
  <si>
    <t>PRE-00379</t>
  </si>
  <si>
    <t>90 Communication Equipment</t>
  </si>
  <si>
    <t>NCP-00393</t>
  </si>
  <si>
    <t>90 Communication Equipment - Use for the purchase of tools, tooling, machinery, or equipment used to install or maintain company assets. All purchases should have a SPECIFIC capital tools and shop equipment Work Order for the ability to collect charges related to each purchase.</t>
  </si>
  <si>
    <t>90 Improvements to Property</t>
  </si>
  <si>
    <t>NCP-00391</t>
  </si>
  <si>
    <t>90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t>
  </si>
  <si>
    <t>90 Misc. Non-Revenue Producing</t>
  </si>
  <si>
    <t>PRE-00388</t>
  </si>
  <si>
    <t>90 Power Operated Equipment</t>
  </si>
  <si>
    <t>NCP-00440</t>
  </si>
  <si>
    <t>90 Power Operated Equipment - Use for the purchase of all machinery operated by fuel burning, electrical, or pneumatic motors. All purchases should have a SPECIFIC capital power operated equipment Work Order for the ability to collect charges related to each purchase.</t>
  </si>
  <si>
    <t>90 Testing and Measuring Equipment</t>
  </si>
  <si>
    <t>NCP-00439</t>
  </si>
  <si>
    <t>90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t>
  </si>
  <si>
    <t>90 Tools and Shop Equipment</t>
  </si>
  <si>
    <t>NCP-00389</t>
  </si>
  <si>
    <t>90 Tools and Shop Equipment - Use for the purchase of tools, tooling, machinery, or equipment used to install or maintain company assets. All purchases should have a SPECIFIC capital tools and shop equipment Work Order for the ability to collect charges related to each purchase.</t>
  </si>
  <si>
    <t>01 Service Line Replacements</t>
  </si>
  <si>
    <t>REL-00020</t>
  </si>
  <si>
    <t>01 Service Line Replacements - Use the blanket work order for the replacement of one foot to full-service lines of existing gas services.</t>
  </si>
  <si>
    <t>02 Service Line Replacements</t>
  </si>
  <si>
    <t>REL-00047</t>
  </si>
  <si>
    <t>02 Service Line Replacements - Use the blanket work order for the replacement of one foot to full-service lines of existing gas services.</t>
  </si>
  <si>
    <t>03 Service Line Replacements</t>
  </si>
  <si>
    <t>REL-00074</t>
  </si>
  <si>
    <t>03 Service Line Replacements - Use the blanket work order for the replacement of one foot to full-service lines of existing gas services.</t>
  </si>
  <si>
    <t>04 Service Line Replacements</t>
  </si>
  <si>
    <t>REL-00101</t>
  </si>
  <si>
    <t>04 Service Line Replacements - Use the blanket work order for the replacement of one foot to full-service lines of existing gas services.</t>
  </si>
  <si>
    <t>05 Service Line Replacements</t>
  </si>
  <si>
    <t>REL-00128</t>
  </si>
  <si>
    <t>05 Service Line Replacements - Use the blanket work order for the replacement of one foot to full-service lines of existing gas services.</t>
  </si>
  <si>
    <t>06 Service Line Replacements</t>
  </si>
  <si>
    <t>REL-00155</t>
  </si>
  <si>
    <t>06 Service Line Replacements - Use the blanket work order for the replacement of one foot to full-service lines of existing gas services.</t>
  </si>
  <si>
    <t>08 Service Line Replacements</t>
  </si>
  <si>
    <t>REL-00182</t>
  </si>
  <si>
    <t>08 Service Line Replacements - Use the blanket work order for the replacement of one foot to full-service lines of existing gas services.</t>
  </si>
  <si>
    <t>09 Service Line Replacements</t>
  </si>
  <si>
    <t>REL-00209</t>
  </si>
  <si>
    <t>09 Service Line Replacements - Use the blanket work order for the replacement of one foot to full-service lines of existing gas services.</t>
  </si>
  <si>
    <t>10 Service Line Replacements</t>
  </si>
  <si>
    <t>REL-00236</t>
  </si>
  <si>
    <t>10 Service Line Replacements - Use the blanket work order for the replacement of one foot to full-service lines of existing gas services.</t>
  </si>
  <si>
    <t>11 Service Line Replacements</t>
  </si>
  <si>
    <t>REL-00263</t>
  </si>
  <si>
    <t>11 Service Line Replacements - Use the blanket work order for the replacement of one foot to full-service lines of existing gas services.</t>
  </si>
  <si>
    <t>13 Service Line Replacements</t>
  </si>
  <si>
    <t>REL-00290</t>
  </si>
  <si>
    <t>13 Service Line Replacements - Use the blanket work order for the replacement of one foot to full-service lines of existing gas services.</t>
  </si>
  <si>
    <t>14 Service Line Replacements</t>
  </si>
  <si>
    <t>REL-00317</t>
  </si>
  <si>
    <t>14 Service Line Replacements - Use the blanket work order for the replacement of one foot to full-service lines of existing gas services.</t>
  </si>
  <si>
    <t>15 Service Line Replacements</t>
  </si>
  <si>
    <t>REL-00344</t>
  </si>
  <si>
    <t>15 Service Line Replacements - Use the blanket work order for the replacement of one foot to full-service lines of existing gas services.</t>
  </si>
  <si>
    <t>16 Service Line Replacements</t>
  </si>
  <si>
    <t>REL-00371</t>
  </si>
  <si>
    <t>16 Service Line Replacements - Use the blanket work order for the replacement of one foot to full-service lines of existing gas services.</t>
  </si>
  <si>
    <t>Technology Projects</t>
  </si>
  <si>
    <t>01 Office Equipment</t>
  </si>
  <si>
    <t>NCP-00006</t>
  </si>
  <si>
    <t>01 Office Equipment - Use for the purchase of tools, tooling, machinery, or equipment used to install or maintain company assets. All purchases should have a SPECIFIC capital tools and shop equipment Work Order for the ability to collect charges related to each purchase.</t>
  </si>
  <si>
    <t>02 Office Equipment</t>
  </si>
  <si>
    <t>NCP-00033</t>
  </si>
  <si>
    <t>02 Office Equipment - Use for the purchase of tools, tooling, machinery, or equipment used to install or maintain company assets. All purchases should have a SPECIFIC capital tools and shop equipment Work Order for the ability to collect charges related to each purchase.</t>
  </si>
  <si>
    <t>03 Office Equipment</t>
  </si>
  <si>
    <t>NCP-00060</t>
  </si>
  <si>
    <t>03 Office Equipment - Use for the purchase of tools, tooling, machinery, or equipment used to install or maintain company assets. All purchases should have a SPECIFIC capital tools and shop equipment Work Order for the ability to collect charges related to each purchase.</t>
  </si>
  <si>
    <t>04 Office Equipment</t>
  </si>
  <si>
    <t>NCP-00087</t>
  </si>
  <si>
    <t>04 Office Equipment - Use for the purchase of tools, tooling, machinery, or equipment used to install or maintain company assets. All purchases should have a SPECIFIC capital tools and shop equipment Work Order for the ability to collect charges related to each purchase.</t>
  </si>
  <si>
    <t>05 Office Equipment</t>
  </si>
  <si>
    <t>NCP-00114</t>
  </si>
  <si>
    <t>05 Office Equipment - Use for the purchase of tools, tooling, machinery, or equipment used to install or maintain company assets. All purchases should have a SPECIFIC capital tools and shop equipment Work Order for the ability to collect charges related to each purchase.</t>
  </si>
  <si>
    <t>06 Office Equipment</t>
  </si>
  <si>
    <t>NCP-00141</t>
  </si>
  <si>
    <t>06 Office Equipment - Use for the purchase of tools, tooling, machinery, or equipment used to install or maintain company assets. All purchases should have a SPECIFIC capital tools and shop equipment Work Order for the ability to collect charges related to each purchase.</t>
  </si>
  <si>
    <t>08 Office Equipment</t>
  </si>
  <si>
    <t>NCP-00168</t>
  </si>
  <si>
    <t>08 Office Equipment - Use for the purchase of tools, tooling, machinery, or equipment used to install or maintain company assets. All purchases should have a SPECIFIC capital tools and shop equipment Work Order for the ability to collect charges related to each purchase.</t>
  </si>
  <si>
    <t>09 Office Equipment</t>
  </si>
  <si>
    <t>NCP-00195</t>
  </si>
  <si>
    <t>09 Office Equipment - Use for the purchase of tools, tooling, machinery, or equipment used to install or maintain company assets. All purchases should have a SPECIFIC capital tools and shop equipment Work Order for the ability to collect charges related to each purchase.</t>
  </si>
  <si>
    <t>10 Office Equipment</t>
  </si>
  <si>
    <t>NCP-00222</t>
  </si>
  <si>
    <t>10 Office Equipment - Use for the purchase of tools, tooling, machinery, or equipment used to install or maintain company assets. All purchases should have a SPECIFIC capital tools and shop equipment Work Order for the ability to collect charges related to each purchase.</t>
  </si>
  <si>
    <t>11 Office Equipment</t>
  </si>
  <si>
    <t>NCP-00249</t>
  </si>
  <si>
    <t>11 Office Equipment - Use for the purchase of tools, tooling, machinery, or equipment used to install or maintain company assets. All purchases should have a SPECIFIC capital tools and shop equipment Work Order for the ability to collect charges related to each purchase.</t>
  </si>
  <si>
    <t>13 Office Equipment</t>
  </si>
  <si>
    <t>NCP-00276</t>
  </si>
  <si>
    <t>13 Office Equipment - Use for the purchase of tools, tooling, machinery, or equipment used to install or maintain company assets. All purchases should have a SPECIFIC capital tools and shop equipment Work Order for the ability to collect charges related to each purchase.</t>
  </si>
  <si>
    <t>14 Office Equipment</t>
  </si>
  <si>
    <t>NCP-00303</t>
  </si>
  <si>
    <t>14 Office Equipment - Use for the purchase of tools, tooling, machinery, or equipment used to install or maintain company assets. All purchases should have a SPECIFIC capital tools and shop equipment Work Order for the ability to collect charges related to each purchase.</t>
  </si>
  <si>
    <t>15 Office Equipment</t>
  </si>
  <si>
    <t>NCP-00330</t>
  </si>
  <si>
    <t>15 Office Equipment - Use for the purchase of tools, tooling, machinery, or equipment used to install or maintain company assets. All purchases should have a SPECIFIC capital tools and shop equipment Work Order for the ability to collect charges related to each purchase.</t>
  </si>
  <si>
    <t>16 Office Equipment</t>
  </si>
  <si>
    <t>NCP-00357</t>
  </si>
  <si>
    <t>16 Office Equipment - Use for the purchase of tools, tooling, machinery, or equipment used to install or maintain company assets. All purchases should have a SPECIFIC capital tools and shop equipment Work Order for the ability to collect charges related to each purchase.</t>
  </si>
  <si>
    <t>55 Office Equipment</t>
  </si>
  <si>
    <t>NCP-00384</t>
  </si>
  <si>
    <t>55 Office Equipment - Use for the purchase of tools, tooling, machinery, or equipment used to install or maintain company assets. All purchases should have a SPECIFIC capital tools and shop equipment Work Order for the ability to collect charges related to each purchase.</t>
  </si>
  <si>
    <t>90 Office Equipment Corp</t>
  </si>
  <si>
    <t>NCP-04620</t>
  </si>
  <si>
    <t>90 Corporate Office Equipment</t>
  </si>
  <si>
    <t>90 Corporate Office Equipment - Use for the purchase of tools, tooling, machinery, or equipment used to install or maintain company assets. All purchases should have a SPECIFIC capital tools and shop equipment Work Order for the ability to collect charges related to each purchase.</t>
  </si>
  <si>
    <t>90 Office Equipment Fuels</t>
  </si>
  <si>
    <t>NCP-06481</t>
  </si>
  <si>
    <t>90 Office Equipment FUELS</t>
  </si>
  <si>
    <t>90 Office Equipment FUELS - Use for the purchase of tools, tooling, machinery, or equipment used to install or maintain company assets. All purchases should have a SPECIFIC capital tools and shop equipment Work Order for the ability to collect charges related to each purchase.</t>
  </si>
  <si>
    <t>90 Office Equipment-Ops Support</t>
  </si>
  <si>
    <t>NCP-00441</t>
  </si>
  <si>
    <t>90 Office Equipment</t>
  </si>
  <si>
    <t>90 Office Equipment - Use for the purchase of tools, tooling, machinery, or equipment used to install or maintain company assets. All purchases should have a SPECIFIC capital tools and shop equipment Work Order for the ability to collect charges related to each purchase.</t>
  </si>
  <si>
    <t>Transportation Vehicles</t>
  </si>
  <si>
    <t>01 Transportation Vehicles</t>
  </si>
  <si>
    <t>NCP-00003</t>
  </si>
  <si>
    <t>01 Transportation Vehicles - Use for the purchase of vehicles. All purchases should have a SPECIFIC capital Transportation Vehicles Work Order for the ability to collect charges specifically related to each specific vehicle.</t>
  </si>
  <si>
    <t>02 Transportation Vehicles</t>
  </si>
  <si>
    <t>NCP-00030</t>
  </si>
  <si>
    <t>02 Transportation Vehicles - Use for the purchase of vehicles. All purchases should have a SPECIFIC capital Transportation Vehicles Work Order for the ability to collect charges specifically related to each specific vehicle.</t>
  </si>
  <si>
    <t>03 Transportation Vehicles</t>
  </si>
  <si>
    <t>NCP-00057</t>
  </si>
  <si>
    <t>03 Transportation Vehicles - Use for the purchase of vehicles. All purchases should have a SPECIFIC capital Transportation Vehicles Work Order for the ability to collect charges specifically related to each specific vehicle.</t>
  </si>
  <si>
    <t>04 Transportation Vehicles</t>
  </si>
  <si>
    <t>NCP-00084</t>
  </si>
  <si>
    <t>04 Transportation Vehicles - Use for the purchase of vehicles. All purchases should have a SPECIFIC capital Transportation Vehicles Work Order for the ability to collect charges specifically related to each specific vehicle.</t>
  </si>
  <si>
    <t>05 Transportation Vehicles</t>
  </si>
  <si>
    <t>NCP-00111</t>
  </si>
  <si>
    <t>05 Transportation Vehicles - Use for the purchase of vehicles. All purchases should have a SPECIFIC capital Transportation Vehicles Work Order for the ability to collect charges specifically related to each specific vehicle.</t>
  </si>
  <si>
    <t>06 Transportation Vehicles</t>
  </si>
  <si>
    <t>NCP-00138</t>
  </si>
  <si>
    <t>06 Transportation Vehicles - Use for the purchase of vehicles. All purchases should have a SPECIFIC capital Transportation Vehicles Work Order for the ability to collect charges specifically related to each specific vehicle.</t>
  </si>
  <si>
    <t>08 Transportation Vehicles</t>
  </si>
  <si>
    <t>NCP-00165</t>
  </si>
  <si>
    <t>08 Transportation Vehicles - Use for the purchase of vehicles. All purchases should have a SPECIFIC capital Transportation Vehicles Work Order for the ability to collect charges specifically related to each specific vehicle.</t>
  </si>
  <si>
    <t>09 Transportation Vehicles</t>
  </si>
  <si>
    <t>NCP-00192</t>
  </si>
  <si>
    <t>09 Transportation Vehicles - Use for the purchase of vehicles. All purchases should have a SPECIFIC capital Transportation Vehicles Work Order for the ability to collect charges specifically related to each specific vehicle.</t>
  </si>
  <si>
    <t>10 Transportation Vehicles</t>
  </si>
  <si>
    <t>NCP-00219</t>
  </si>
  <si>
    <t>10 Transportation Vehicles - Use for the purchase of vehicles. All purchases should have a SPECIFIC capital Transportation Vehicles Work Order for the ability to collect charges specifically related to each specific vehicle.</t>
  </si>
  <si>
    <t>11 Transportation Vehicles</t>
  </si>
  <si>
    <t>NCP-00246</t>
  </si>
  <si>
    <t>11 Transportation Vehicles - Use for the purchase of vehicles. All purchases should have a SPECIFIC capital Transportation Vehicles Work Order for the ability to collect charges specifically related to each specific vehicle.</t>
  </si>
  <si>
    <t>13 Transportation Vehicles</t>
  </si>
  <si>
    <t>NCP-00273</t>
  </si>
  <si>
    <t>13 Transportation Vehicles - Use for the purchase of vehicles. All purchases should have a SPECIFIC capital Transportation Vehicles Work Order for the ability to collect charges specifically related to each specific vehicle.</t>
  </si>
  <si>
    <t>14 Transportation Vehicles</t>
  </si>
  <si>
    <t>NCP-00300</t>
  </si>
  <si>
    <t>14 Transportation Vehicles - Use for the purchase of vehicles. All purchases should have a SPECIFIC capital Transportation Vehicles Work Order for the ability to collect charges specifically related to each specific vehicle.</t>
  </si>
  <si>
    <t>15 Transportation Vehicles</t>
  </si>
  <si>
    <t>NCP-00327</t>
  </si>
  <si>
    <t>15 Transportation Vehicles - Use for the purchase of vehicles. All purchases should have a SPECIFIC capital Transportation Vehicles Work Order for the ability to collect charges specifically related to each specific vehicle.</t>
  </si>
  <si>
    <t>16 Transportation Vehicles</t>
  </si>
  <si>
    <t>NCP-00354</t>
  </si>
  <si>
    <t>16 Transportation Vehicles - Use for the purchase of vehicles. All purchases should have a SPECIFIC capital Transportation Vehicles Work Order for the ability to collect charges specifically related to each specific vehicle.</t>
  </si>
  <si>
    <t>90 TRAILERS - CNG Blanket Funding</t>
  </si>
  <si>
    <t>NCP-14308</t>
  </si>
  <si>
    <t>Company wide use CNG trailers and related equipment.</t>
  </si>
  <si>
    <t>Company wide use CNG trailers and related equipment. - Use for the purchase of vehicles. All purchases should have a SPECIFIC capital Transportation Vehicles Work Order for the ability to collect charges specifically related to each specific vehicle.</t>
  </si>
  <si>
    <t>90 Transportation Vehicles</t>
  </si>
  <si>
    <t>NCP-00390</t>
  </si>
  <si>
    <t>90 Transportation Vehicles - Use for the purchase of vehicles. All purchases should have a SPECIFIC capital Transportation Vehicles Work Order for the ability to collect charges specifically related to each specific vehicle.</t>
  </si>
  <si>
    <t>Specific</t>
  </si>
  <si>
    <t>Classrooms at Gas Worx</t>
  </si>
  <si>
    <t>NCP-16669</t>
  </si>
  <si>
    <t>Add 2 additional classroom space and one restroom to the Gas Worx Training facility.</t>
  </si>
  <si>
    <t>Need input from Leadership/Business</t>
  </si>
  <si>
    <t>Miami-Building Upgrades Complianc</t>
  </si>
  <si>
    <t>NCP-16603</t>
  </si>
  <si>
    <t>Capital Improvements to bring the structure into 40yr Compliance</t>
  </si>
  <si>
    <t>Orlando Service Center</t>
  </si>
  <si>
    <t>NCP-16668</t>
  </si>
  <si>
    <t>Orlando Operations has outgrown their current building, a new building is required. Orlando operations plans to purchase a new building that will better fit their needs.</t>
  </si>
  <si>
    <t>NCP-16649</t>
  </si>
  <si>
    <t xml:space="preserve">Peoples' proposed AMI Pilot is a research and development pilot to support the evaluation of system-wide deployment of AMI infrastructure in a future case. The purpose of the AMI Pilot is intended to test and gain information and data on the deployment, use, benefits, and cost savings associated with AMI two-way communications. As part of the AMI Pilot, Peoples will also test and gather data on (1) the corrosion resistance and life of new smart meters and associated assemblies and (2) the ability of Peoples' back-office system to support and utilize the full potential of two-way communication smart meters. The AMI Pilot is proposed as a one-year roll-out (i.e., installation) of the meters and a subsequent three-year evaluation period in which the performance of the meters and their correlative benefits will be assessed. </t>
  </si>
  <si>
    <t>Recurring blanket captial activity - least cost option analysis is not performed</t>
  </si>
  <si>
    <t>Explain Increase / Decrease in Captial
2022-2023</t>
  </si>
  <si>
    <t>Explain Increase / Decrease in Captial
2023-2024</t>
  </si>
  <si>
    <t>FERC Account</t>
  </si>
  <si>
    <t>Clause</t>
  </si>
  <si>
    <t>Cast Iron/Bare Steel Main Repl</t>
  </si>
  <si>
    <t>01 Cast Iron/Bare Steel Main Repl.</t>
  </si>
  <si>
    <t>PRE-00024</t>
  </si>
  <si>
    <t>CIBS &amp; PPP Replacement</t>
  </si>
  <si>
    <t>Completing the replacement of the remaining CIBS assets in the service area.</t>
  </si>
  <si>
    <t>No remaining CIBS assets remain in the service area in 2024.</t>
  </si>
  <si>
    <t>02 Cast Iron/Bare Steel Main Repl.</t>
  </si>
  <si>
    <t>PRE-00051</t>
  </si>
  <si>
    <t>Completed the replacement of the remaining CIBS assets in the service area in 2022. No remaining CIBS assets remain in the service area in 2023.</t>
  </si>
  <si>
    <t>03 Cast Iron/Bare Steel Main Repl.</t>
  </si>
  <si>
    <t>PRE-00078</t>
  </si>
  <si>
    <t>04 Cast Iron/Bare Steel Main Repl.</t>
  </si>
  <si>
    <t>PRE-00105</t>
  </si>
  <si>
    <t>05 Cast Iron/Bare Steel Main Repl.</t>
  </si>
  <si>
    <t>PRE-00132</t>
  </si>
  <si>
    <t>06 Cast Iron/Bare Steel Main Repl.</t>
  </si>
  <si>
    <t>PRE-00159</t>
  </si>
  <si>
    <t>09 Cast Iron/Bare Steel Main Repl.</t>
  </si>
  <si>
    <t>PRE-00213</t>
  </si>
  <si>
    <t>10 Cast Iron/Bare Steel Main Repl.</t>
  </si>
  <si>
    <t>PRE-00240</t>
  </si>
  <si>
    <t>11 Cast Iron/Bare Steel Main Repl.</t>
  </si>
  <si>
    <t>PRE-00267</t>
  </si>
  <si>
    <t>13 Cast Iron/Bare Steel Main Repl.</t>
  </si>
  <si>
    <t>PRE-00294</t>
  </si>
  <si>
    <t>14 Cast Iron/Bare Steel Main Repl.</t>
  </si>
  <si>
    <t>PRE-00321</t>
  </si>
  <si>
    <t>PPP Main Replace</t>
  </si>
  <si>
    <t>01 PPP Main Replacement</t>
  </si>
  <si>
    <t>PRE-06980</t>
  </si>
  <si>
    <t>Began replacement of PPP in the Miami/Dade area in 2023.  Projects will continue until all PPP identified is replaced.</t>
  </si>
  <si>
    <t>Fewer or smaller projects are anticipated in 2024 than 2023.</t>
  </si>
  <si>
    <t>02 PPP Main Replacement</t>
  </si>
  <si>
    <t>PRE-06981</t>
  </si>
  <si>
    <t>Increased replacement of PPP in the Tampa area in 2023.  Projects will continue until all PPP identified is replaced.</t>
  </si>
  <si>
    <t>03 PPP Main Replacement</t>
  </si>
  <si>
    <t>PRE-06982</t>
  </si>
  <si>
    <t>Increased replacement of PPP in the St Petersburg area in 2023.  Projects will continue until all PPP identified is replaced.</t>
  </si>
  <si>
    <t>Increased replacement of PPP in the St Petersburg area in 2024 than in 2023.  Projects will continue until all PPP identified is replaced.</t>
  </si>
  <si>
    <t>04 PPP Main Replacement</t>
  </si>
  <si>
    <t>PRE-06983</t>
  </si>
  <si>
    <t>Fewer or smaller projects are anticipated in 2023 than in 2022 in Orlando.</t>
  </si>
  <si>
    <t>The spend profile in Orlando is similar in 2024 compared to 2023 for PPP replacement.</t>
  </si>
  <si>
    <t>05 PPP Main Replacement</t>
  </si>
  <si>
    <t>PRE-06984</t>
  </si>
  <si>
    <t>Fewer or smaller projects are anticipated in 2023 than in 2022 in Eustis.</t>
  </si>
  <si>
    <t>The spend profile in Eustis is similar in 2024 compared to 2023 for PPP replacement.</t>
  </si>
  <si>
    <t>06 PPP Main Replacement</t>
  </si>
  <si>
    <t>PRE-06985</t>
  </si>
  <si>
    <t>Increased replacement of PPP in the Jacksonville area in 2023.  Projects will continue until all PPP identified is replaced.</t>
  </si>
  <si>
    <t>08 PPP Main Replacement</t>
  </si>
  <si>
    <t>PRE-06986</t>
  </si>
  <si>
    <t>Began replacement of PPP in the Lakeland area in 2023.  Projects will continue until all PPP identified is replaced.</t>
  </si>
  <si>
    <t>09 PPP Main Replacement</t>
  </si>
  <si>
    <t>PRE-06987</t>
  </si>
  <si>
    <t>Fewer or smaller projects are anticipated in 2023 than in 2022 in Daytona.</t>
  </si>
  <si>
    <t>Increased replacement of PPP in the Lakeland area in 2024 than in 2023.  Projects will continue until all PPP identified is replaced.</t>
  </si>
  <si>
    <t>10 PPP Main Replacement</t>
  </si>
  <si>
    <t>PRE-06988</t>
  </si>
  <si>
    <t>Fewer or smaller projects are anticipated in 2023 than in 2022 in Avon Park.</t>
  </si>
  <si>
    <t>The spend profile in Avon Park is similar in 2024 compared to 2023 for PPP replacement.</t>
  </si>
  <si>
    <t>11 PPP Main Replacement</t>
  </si>
  <si>
    <t>PRE-06989</t>
  </si>
  <si>
    <t>Began replacement of PPP in the Sarasota area in 2023.  Projects will continue until all PPP identified is replaced.</t>
  </si>
  <si>
    <t>The spend profile in Sarasota is similar in 2024 compared to 2023 for PPP replacement.</t>
  </si>
  <si>
    <t>13 PPP Main Replacement</t>
  </si>
  <si>
    <t>PRE-06990</t>
  </si>
  <si>
    <t>Began replacement of PPP in the Jupiter area in 2023.  Projects will continue until all PPP identified is replaced.</t>
  </si>
  <si>
    <t>Fewer or smaller projects are anticipated in 2024 than in 2023 in Jupiter.</t>
  </si>
  <si>
    <t>14 PPP Main Replacement</t>
  </si>
  <si>
    <t>PRE-06991</t>
  </si>
  <si>
    <t>No increase</t>
  </si>
  <si>
    <t>Panama City to begin PPP infrastructure replacement per plan in 2024.</t>
  </si>
  <si>
    <t>15 PPP Main Replacement</t>
  </si>
  <si>
    <t>PRE-06992</t>
  </si>
  <si>
    <t>Fewer or smaller projects are anticipated in 2023 than in 2022 in Ocala.</t>
  </si>
  <si>
    <t>Fewer or smaller projects are anticipated in 2024 than in 2023 Ocala.</t>
  </si>
  <si>
    <t>Growth</t>
  </si>
  <si>
    <t>Gas Heat Pump (GHP)</t>
  </si>
  <si>
    <t>01 Gas Heat Pump</t>
  </si>
  <si>
    <t>NEW-12725</t>
  </si>
  <si>
    <t>04 Gas Heat Pump</t>
  </si>
  <si>
    <t>NEW-12726</t>
  </si>
  <si>
    <t>06 Gas Heat Pump</t>
  </si>
  <si>
    <t>NEW-12724</t>
  </si>
  <si>
    <t>15 Gas Heat Pump</t>
  </si>
  <si>
    <t>NEW-12723</t>
  </si>
  <si>
    <t>Measuring and Regulation Station Equipment</t>
  </si>
  <si>
    <t>01 Meas Reg Station Equip</t>
  </si>
  <si>
    <t>NEW-00012</t>
  </si>
  <si>
    <t>Customer Growth Projections</t>
  </si>
  <si>
    <t>02 Meas Reg Station Equip</t>
  </si>
  <si>
    <t>NEW-00039</t>
  </si>
  <si>
    <t>04 Meas Reg Station Equip</t>
  </si>
  <si>
    <t>NEW-00093</t>
  </si>
  <si>
    <t>05 Meas Reg Station Equip</t>
  </si>
  <si>
    <t>NEW-00120</t>
  </si>
  <si>
    <t>06 Meas Reg Station Equip</t>
  </si>
  <si>
    <t>NEW-00147</t>
  </si>
  <si>
    <t>08 Meas Reg Station Equip</t>
  </si>
  <si>
    <t>NEW-00174</t>
  </si>
  <si>
    <t>09 Meas Reg Station Equip</t>
  </si>
  <si>
    <t>NEW-00201</t>
  </si>
  <si>
    <t>10 Meas Reg Station Equip</t>
  </si>
  <si>
    <t>NEW-00228</t>
  </si>
  <si>
    <t>11 Meas Reg Station Equip</t>
  </si>
  <si>
    <t>NEW-00255</t>
  </si>
  <si>
    <t>13 Meas Reg Station Equip</t>
  </si>
  <si>
    <t>NEW-00282</t>
  </si>
  <si>
    <t>14 Meas Reg Station Equip</t>
  </si>
  <si>
    <t>NEW-00309</t>
  </si>
  <si>
    <t>15 Meas Reg Station Equip</t>
  </si>
  <si>
    <t>NEW-00336</t>
  </si>
  <si>
    <t>16 Meas Reg Station Equip</t>
  </si>
  <si>
    <t>NEW-00363</t>
  </si>
  <si>
    <t>90 Meas Reg Station Equip</t>
  </si>
  <si>
    <t>NEW-00396</t>
  </si>
  <si>
    <t>01 Meter/Reg Install - Comm</t>
  </si>
  <si>
    <t>NEW-00015</t>
  </si>
  <si>
    <t>Meters and Regulators - Commercial</t>
  </si>
  <si>
    <t>01 Meter/Reg Install - Res</t>
  </si>
  <si>
    <t>NEW-00016</t>
  </si>
  <si>
    <t>Meters and Regulators - Residential</t>
  </si>
  <si>
    <t>01 Regulators</t>
  </si>
  <si>
    <t>NEW-00014</t>
  </si>
  <si>
    <t>Regulators</t>
  </si>
  <si>
    <t>02 Meter/Reg Install - Comm</t>
  </si>
  <si>
    <t>NEW-00042</t>
  </si>
  <si>
    <t>Meters and Regulators - Commercial Install</t>
  </si>
  <si>
    <t>02 Meter/Reg Install - Res</t>
  </si>
  <si>
    <t>NEW-00043</t>
  </si>
  <si>
    <t>Meters and Regulators - Residential Install</t>
  </si>
  <si>
    <t>02 Regulators</t>
  </si>
  <si>
    <t>NEW-00041</t>
  </si>
  <si>
    <t>03 Meter/Reg Install - Comm</t>
  </si>
  <si>
    <t>NEW-00069</t>
  </si>
  <si>
    <t>03 Meter/Reg Install - Res</t>
  </si>
  <si>
    <t>NEW-00070</t>
  </si>
  <si>
    <t>03 Regulators</t>
  </si>
  <si>
    <t>NEW-00068</t>
  </si>
  <si>
    <t>04 Meter/Reg Install - Comm</t>
  </si>
  <si>
    <t>NEW-00096</t>
  </si>
  <si>
    <t>04 Meter/Reg Install - Res</t>
  </si>
  <si>
    <t>NEW-00097</t>
  </si>
  <si>
    <t>04 Regulators</t>
  </si>
  <si>
    <t>NEW-00095</t>
  </si>
  <si>
    <t>05 Meter/Reg Install - Comm</t>
  </si>
  <si>
    <t>NEW-00123</t>
  </si>
  <si>
    <t>05 Meter/Reg Install - Res</t>
  </si>
  <si>
    <t>NEW-00124</t>
  </si>
  <si>
    <t>05 Regulators</t>
  </si>
  <si>
    <t>NEW-00122</t>
  </si>
  <si>
    <t>06 Meter/Reg Install - Comm</t>
  </si>
  <si>
    <t>NEW-00150</t>
  </si>
  <si>
    <t>06 Meter/Reg Install - Res</t>
  </si>
  <si>
    <t>NEW-00151</t>
  </si>
  <si>
    <t>06 Regulators</t>
  </si>
  <si>
    <t>NEW-00149</t>
  </si>
  <si>
    <t>08 Meter/Reg Install - Comm</t>
  </si>
  <si>
    <t>NEW-00177</t>
  </si>
  <si>
    <t>08 Meter/Reg Install - Res</t>
  </si>
  <si>
    <t>NEW-00178</t>
  </si>
  <si>
    <t>08 Regulators</t>
  </si>
  <si>
    <t>NEW-00176</t>
  </si>
  <si>
    <t>09 Meter/Reg Install - Comm</t>
  </si>
  <si>
    <t>NEW-00204</t>
  </si>
  <si>
    <t>09 Meter/Reg Install - Res</t>
  </si>
  <si>
    <t>NEW-00205</t>
  </si>
  <si>
    <t>09 Regulators</t>
  </si>
  <si>
    <t>NEW-00203</t>
  </si>
  <si>
    <t>10 Meter/Reg Install - Comm</t>
  </si>
  <si>
    <t>NEW-00231</t>
  </si>
  <si>
    <t>10 Meter/Reg Install - Res</t>
  </si>
  <si>
    <t>NEW-00232</t>
  </si>
  <si>
    <t>10 Regulators</t>
  </si>
  <si>
    <t>NEW-00230</t>
  </si>
  <si>
    <t>11 Meter/Reg Install - Comm</t>
  </si>
  <si>
    <t>NEW-00258</t>
  </si>
  <si>
    <t>11 Meter/Reg Install - Res</t>
  </si>
  <si>
    <t>NEW-00259</t>
  </si>
  <si>
    <t>11 Regulators</t>
  </si>
  <si>
    <t>NEW-00257</t>
  </si>
  <si>
    <t>13 Meter/Reg Install - Comm</t>
  </si>
  <si>
    <t>NEW-00285</t>
  </si>
  <si>
    <t>13 Meter/Reg Install - Res</t>
  </si>
  <si>
    <t>NEW-00286</t>
  </si>
  <si>
    <t>13 Regulators</t>
  </si>
  <si>
    <t>NEW-00284</t>
  </si>
  <si>
    <t>14 Meter/Reg Install - Comm</t>
  </si>
  <si>
    <t>NEW-00312</t>
  </si>
  <si>
    <t>14 Meter/Reg Install - Res</t>
  </si>
  <si>
    <t>NEW-00313</t>
  </si>
  <si>
    <t>14 Regulators</t>
  </si>
  <si>
    <t>NEW-00311</t>
  </si>
  <si>
    <t>15 Meter/Reg Install - Comm</t>
  </si>
  <si>
    <t>NEW-00339</t>
  </si>
  <si>
    <t>15 Meter/Reg Install - Res</t>
  </si>
  <si>
    <t>NEW-00340</t>
  </si>
  <si>
    <t>15 Regulators</t>
  </si>
  <si>
    <t>NEW-00338</t>
  </si>
  <si>
    <t>16 Meter/Reg Install - Comm</t>
  </si>
  <si>
    <t>NEW-00366</t>
  </si>
  <si>
    <t>16 Meter/Reg Install - Res</t>
  </si>
  <si>
    <t>NEW-00367</t>
  </si>
  <si>
    <t>16 Regulators</t>
  </si>
  <si>
    <t>NEW-00365</t>
  </si>
  <si>
    <t>90 Meters</t>
  </si>
  <si>
    <t>NEW-00397</t>
  </si>
  <si>
    <t>Meters</t>
  </si>
  <si>
    <t>New Revenue Mains</t>
  </si>
  <si>
    <t>01 New Revenue Mains</t>
  </si>
  <si>
    <t>NEW-00010</t>
  </si>
  <si>
    <t>02 New Revenue Mains</t>
  </si>
  <si>
    <t>NEW-00037</t>
  </si>
  <si>
    <t>03 New Revenue Mains</t>
  </si>
  <si>
    <t>NEW-00064</t>
  </si>
  <si>
    <t>04 New Revenue Mains</t>
  </si>
  <si>
    <t>NEW-00091</t>
  </si>
  <si>
    <t>05 New Revenue Mains</t>
  </si>
  <si>
    <t>NEW-00118</t>
  </si>
  <si>
    <t>06 New Revenue Mains</t>
  </si>
  <si>
    <t>NEW-00145</t>
  </si>
  <si>
    <t>08 New Revenue Mains</t>
  </si>
  <si>
    <t>NEW-00172</t>
  </si>
  <si>
    <t>09 New Revenue Mains</t>
  </si>
  <si>
    <t>NEW-00199</t>
  </si>
  <si>
    <t>11 New Revenue Mains</t>
  </si>
  <si>
    <t>NEW-00253</t>
  </si>
  <si>
    <t>13 New Revenue Mains</t>
  </si>
  <si>
    <t>NEW-00280</t>
  </si>
  <si>
    <t>14 New Revenue Mains</t>
  </si>
  <si>
    <t>NEW-00307</t>
  </si>
  <si>
    <t>15 New Revenue Mains</t>
  </si>
  <si>
    <t>NEW-00334</t>
  </si>
  <si>
    <t>16 New Revenue Mains</t>
  </si>
  <si>
    <t>NEW-00361</t>
  </si>
  <si>
    <t>New Revenue Services</t>
  </si>
  <si>
    <t>01 New Revenue Services</t>
  </si>
  <si>
    <t>NEW-00011</t>
  </si>
  <si>
    <t>02 New Revenue Services</t>
  </si>
  <si>
    <t>NEW-00038</t>
  </si>
  <si>
    <t>03 New Revenue Services</t>
  </si>
  <si>
    <t>NEW-00065</t>
  </si>
  <si>
    <t>04 New Revenue Services</t>
  </si>
  <si>
    <t>NEW-00092</t>
  </si>
  <si>
    <t>05 New Revenue Services</t>
  </si>
  <si>
    <t>NEW-00119</t>
  </si>
  <si>
    <t>06 New Revenue Services</t>
  </si>
  <si>
    <t>NEW-00146</t>
  </si>
  <si>
    <t>08 New Revenue Services</t>
  </si>
  <si>
    <t>NEW-00173</t>
  </si>
  <si>
    <t>09 New Revenue Services</t>
  </si>
  <si>
    <t>NEW-00200</t>
  </si>
  <si>
    <t>10 New Revenue Services</t>
  </si>
  <si>
    <t>NEW-00227</t>
  </si>
  <si>
    <t>11 New Revenue Services</t>
  </si>
  <si>
    <t>NEW-00254</t>
  </si>
  <si>
    <t>13 New Revenue Services</t>
  </si>
  <si>
    <t>NEW-00281</t>
  </si>
  <si>
    <t>14 New Revenue Services</t>
  </si>
  <si>
    <t>NEW-00308</t>
  </si>
  <si>
    <t>15 New Revenue Services</t>
  </si>
  <si>
    <t>NEW-00335</t>
  </si>
  <si>
    <t>16 New Revenue Services</t>
  </si>
  <si>
    <t>NEW-00362</t>
  </si>
  <si>
    <t>Municipal Improvements</t>
  </si>
  <si>
    <t>01 Municipal Improvements</t>
  </si>
  <si>
    <t>REL-00022</t>
  </si>
  <si>
    <t xml:space="preserve">7.5% increase from 2023 budget </t>
  </si>
  <si>
    <t>02 Municipal Improvements</t>
  </si>
  <si>
    <t>REL-00049</t>
  </si>
  <si>
    <t>03 Municipal Improvements</t>
  </si>
  <si>
    <t>REL-00076</t>
  </si>
  <si>
    <t>04 Municipal Improvements</t>
  </si>
  <si>
    <t>REL-00103</t>
  </si>
  <si>
    <t>05 Municipal Improvements</t>
  </si>
  <si>
    <t>REL-00130</t>
  </si>
  <si>
    <t>06 Municipal Improvements</t>
  </si>
  <si>
    <t>REL-00157</t>
  </si>
  <si>
    <t>09 Municipal Improvements</t>
  </si>
  <si>
    <t>REL-00211</t>
  </si>
  <si>
    <t>11 Municipal Improvements</t>
  </si>
  <si>
    <t>REL-00265</t>
  </si>
  <si>
    <t>13 Municipal Improvements</t>
  </si>
  <si>
    <t>REL-00292</t>
  </si>
  <si>
    <t>14 Municipal Improvements</t>
  </si>
  <si>
    <t>REL-00319</t>
  </si>
  <si>
    <t>15 Municipal Improvements</t>
  </si>
  <si>
    <t>REL-00346</t>
  </si>
  <si>
    <t>16 Municipal Improvements</t>
  </si>
  <si>
    <t>REL-00373</t>
  </si>
  <si>
    <t xml:space="preserve">Doc # 20230023-GU
No - CCR-1
Doc 2 </t>
  </si>
  <si>
    <t>AFUDC Large Projects</t>
  </si>
  <si>
    <t>Tampa City Distribution Trunk</t>
  </si>
  <si>
    <t>PRE-10100</t>
  </si>
  <si>
    <t>PGS Project Tampa Building</t>
  </si>
  <si>
    <t>NCP-16037</t>
  </si>
  <si>
    <t>Although construction will be in process during the 2024 test year, the new building will not be in service until 2025. Due to its size and the length of its construction period, the constructions of the building will be reflected in CWIP, earn AFUDC, and will not be included in rate base in the 2024 test year. Consequently, the construction of the building will not impact the company’s revenue requirement in the 2024 test year and it was not detailed in direct testimony</t>
  </si>
  <si>
    <t xml:space="preserve">The lease on TECO Plaza, the building TECO has used as its headquarters for 40 years, expires in September 2025. A team has been working for several years to consider options for headquarters space when the lease expires. After deciding to focus on sites within the City of Tampa, the team, with the help of external experts such as Colliers International and Gensler and Associates, evaluated five available sites considering the economics for customers and the needs for our business and employees. All options were carefully studied, including remaining in TECO Plaza. In November 2021 the Board endorsed management’s recommendation to focus on Midtown Tampa as a new headquarters site, by purchasing 11 floors of a planned 17 story building currently under development. A subcommittee of the Board was also formed to support management’s review of this undertaking. </t>
  </si>
  <si>
    <t>Main Replace-Tampa Downtown</t>
  </si>
  <si>
    <t>CRR-16136</t>
  </si>
  <si>
    <t>Replaces exisitng low pressure system</t>
  </si>
  <si>
    <t>Gate-Panama City FGT 8" Lateral</t>
  </si>
  <si>
    <t>NEW-12210</t>
  </si>
  <si>
    <t xml:space="preserve">See response in 3rd POD response to Request number 22 </t>
  </si>
  <si>
    <t xml:space="preserve">See response in 3rd IRR response to Request number 78 </t>
  </si>
  <si>
    <t>Gate-Panama City Maple Stn Rebuild</t>
  </si>
  <si>
    <t>NEW-12783</t>
  </si>
  <si>
    <t>New Revenue Mains (Costs include Construction Services, Materials, Labor, and PGS Overhead)</t>
  </si>
  <si>
    <t>Main-Wilford</t>
  </si>
  <si>
    <t>NEW-12204</t>
  </si>
  <si>
    <t>Capital outlay for new main was supported by providing service to 228 residential customers and 7 commercial customers.</t>
  </si>
  <si>
    <t>Clay County Expansion</t>
  </si>
  <si>
    <t>NEW-10864</t>
  </si>
  <si>
    <t>Governor's Park Expansion</t>
  </si>
  <si>
    <t>NEW-12952</t>
  </si>
  <si>
    <t>Julington Creek</t>
  </si>
  <si>
    <t>NEW-07087</t>
  </si>
  <si>
    <t>Capital Expenditure supported by 30 LP commercial customers to convert to natural gas</t>
  </si>
  <si>
    <t xml:space="preserve">Existing infrastructure not adequate for new NG service.  Need was to install new main properly sized and ran in accordance policies and regulations.  Project was managed internally by a project manager and contractors were used with blanket pre-negotiated rates.  </t>
  </si>
  <si>
    <t>LT Ranch Development</t>
  </si>
  <si>
    <t>NEW-12954</t>
  </si>
  <si>
    <t>Capital expenditure is supported by 1,193 new single-family homes and 6 commercial customers.</t>
  </si>
  <si>
    <t>Main - Verdana Village</t>
  </si>
  <si>
    <t>NEW-15462</t>
  </si>
  <si>
    <t>Capital expenditure is supported by 2,160 new single-family homes and 24 commercial customers.</t>
  </si>
  <si>
    <t>Main-Avalon Park</t>
  </si>
  <si>
    <t>NEW-15470</t>
  </si>
  <si>
    <t>Main-Grand Cypress Resort Timeshare</t>
  </si>
  <si>
    <t>NEW-15726</t>
  </si>
  <si>
    <t>Main-Horizons West Village I</t>
  </si>
  <si>
    <t>NEW-14964</t>
  </si>
  <si>
    <t>GMS Upgrade to Quorum</t>
  </si>
  <si>
    <t>NCP-10481</t>
  </si>
  <si>
    <t>Technology Projects - GMS Upgrade to Quorum</t>
  </si>
  <si>
    <t>This project is to upgrade the Gas Management System. This allows PGS to remain in compliance by ensuring Quorum GMS is up to date with the latest vendor supported enhancements and security patches.</t>
  </si>
  <si>
    <t>PGS Work and Asset Management Solut</t>
  </si>
  <si>
    <t>NCP-12429</t>
  </si>
  <si>
    <t>Technology Projects - WAM</t>
  </si>
  <si>
    <t>The company’s new Work and Asset Management system (“WAM”) will increase productivity, efficiency, and safety by centralizing work in one system. It will also digitalize and standardize manual processes while providing data and process support to enable the company to optimize the efforts of its operations workforce.</t>
  </si>
  <si>
    <t>Measuring and Regulation Station Equipment  (Costs include Construction Services, Materials, Labor, and PGS Overhead)</t>
  </si>
  <si>
    <t>Bi-Directional Meter Stn Relocation</t>
  </si>
  <si>
    <t>NEW-13603</t>
  </si>
  <si>
    <t>This meter station is needed to monitor flows both North and South from the Lakewood Rach Gate and the Ft Myers area.  This will provide for highly accurate modeling of the Sarasota and Ft. Myers systems.</t>
  </si>
  <si>
    <t>Located so as to separate the Sarasota and Ft. Myers systems.  No other alerative area or location is available to meter the flows.</t>
  </si>
  <si>
    <t>Gate-Capper Rd Relocate Reg Station</t>
  </si>
  <si>
    <t>NEW-09387</t>
  </si>
  <si>
    <t>Rebuild existing rather than construct new facilities</t>
  </si>
  <si>
    <t>Gate-Cecil Field</t>
  </si>
  <si>
    <t>NEW-12208</t>
  </si>
  <si>
    <t>Replace dated equipment and increase station capacity</t>
  </si>
  <si>
    <t>Gate-Daytona South FPU</t>
  </si>
  <si>
    <t>NEW-12209</t>
  </si>
  <si>
    <t>Provide additional capacity for the Daytona area for growth and diverse pipeline supply options in the area.</t>
  </si>
  <si>
    <t>Gate-Hudson Rebuild</t>
  </si>
  <si>
    <t>NEW-13544</t>
  </si>
  <si>
    <t>Gate-North Miami HP Outlet</t>
  </si>
  <si>
    <t>NEW-13583</t>
  </si>
  <si>
    <t>Gate-Oakleaf Station</t>
  </si>
  <si>
    <t>NEW-14924</t>
  </si>
  <si>
    <t>Gate-PGS Radio Ave</t>
  </si>
  <si>
    <t>NEW-15203</t>
  </si>
  <si>
    <t>Gate-PH2 Wildwood Exp - Sabal Trl</t>
  </si>
  <si>
    <t>NEW-09024</t>
  </si>
  <si>
    <t>Provide additional feed into the Ocala system</t>
  </si>
  <si>
    <t>Gate-Tampa SW Rebuild</t>
  </si>
  <si>
    <t>NEW-13584</t>
  </si>
  <si>
    <t>Ocala East Gate</t>
  </si>
  <si>
    <t>NEW-12930</t>
  </si>
  <si>
    <t>Orlando South (Sandlake) gate</t>
  </si>
  <si>
    <t>NEW-12932</t>
  </si>
  <si>
    <t>Provide additional capacity for theme park and replace dated equipment and increase station capacity</t>
  </si>
  <si>
    <t>Tampa North Gate</t>
  </si>
  <si>
    <t>NEW-12931</t>
  </si>
  <si>
    <t>Tampa NW Gate</t>
  </si>
  <si>
    <t>NEW-12933</t>
  </si>
  <si>
    <t>Main-Kingston Ranch</t>
  </si>
  <si>
    <t>NEW-15652</t>
  </si>
  <si>
    <t>Main-Magic Village 3</t>
  </si>
  <si>
    <t>NEW-15490</t>
  </si>
  <si>
    <t>Capital Expenditure supported by 761 new homes  and 16 commercial customers in this development</t>
  </si>
  <si>
    <t>Main-Newfield-Pineland Prairie</t>
  </si>
  <si>
    <t>NEW-15466</t>
  </si>
  <si>
    <t>If the project moves forward, the project would follow PGS's project management guidelines/governance and procedures.   This would include looking for the lowest cost options, the use of competitively bid materials, and using pre-negotiated labor rates.     A model would be developed to ensure the loads can be sustained by the existing system.</t>
  </si>
  <si>
    <t>Main-North River Ranch-Tampa</t>
  </si>
  <si>
    <t>NEW-15517</t>
  </si>
  <si>
    <t>Capital expenditure supported by 360 new single family homes.</t>
  </si>
  <si>
    <t>Main-Silverleaf Village Developer</t>
  </si>
  <si>
    <t>NEW-14444</t>
  </si>
  <si>
    <t>Installation of lowest cost material to meet project requirements and most cost effective route</t>
  </si>
  <si>
    <t>Main-SkySail - Oil Well Rd Collier</t>
  </si>
  <si>
    <t>NEW-15491</t>
  </si>
  <si>
    <t>Capital expenditure is supported by 1,422 new single-family homes and 15 commercial customers.</t>
  </si>
  <si>
    <t>Project load modeled accordingly.  No other alternatives exist for serving the park.  Project design route was from existing closet available facilities.  Work performed by contractors at negotiated long term blanket rates.  Materials sourced accordingly.</t>
  </si>
  <si>
    <t>Main-SR 44 and I-75</t>
  </si>
  <si>
    <t>NEW-13825</t>
  </si>
  <si>
    <t xml:space="preserve">Existing infrastructure is not adequate for new NG service.  The need was to install a new main properly sized and ran in accordance with policies and regulations.  The project was managed internally by a project manager and contractors were used with blanket pre-negotiated rates.  </t>
  </si>
  <si>
    <t>Main-Town of lmmokalee - Collier C</t>
  </si>
  <si>
    <t>NEW-15492</t>
  </si>
  <si>
    <t>Main-Waste Mgmt Hobe Sound</t>
  </si>
  <si>
    <t>NEW-11805</t>
  </si>
  <si>
    <t xml:space="preserve">To provide service to Waste Mgmt with CNG.   </t>
  </si>
  <si>
    <t xml:space="preserve">CNG was the lowest cost for this customer as it was cost-prohibitive to expand the main to this customer.  </t>
  </si>
  <si>
    <t>Main-Wild Blue Development</t>
  </si>
  <si>
    <t>NEW-11430</t>
  </si>
  <si>
    <t>Capital expenditure supported by 434 new homes.</t>
  </si>
  <si>
    <t>Main-South St Johns Residential Exp</t>
  </si>
  <si>
    <t>NEW-12955</t>
  </si>
  <si>
    <t>Fernandina Beach Uprate Project</t>
  </si>
  <si>
    <t>NEW-07885</t>
  </si>
  <si>
    <t>Main - Jax Callahan F Connector</t>
  </si>
  <si>
    <t>NEW-12123</t>
  </si>
  <si>
    <t>Main-Baldwin Compressor Station</t>
  </si>
  <si>
    <t>NEW-12863</t>
  </si>
  <si>
    <t>Main-FGT to Big Bend Lateral Ph1</t>
  </si>
  <si>
    <t>NEW-14683</t>
  </si>
  <si>
    <t>A detailed route study was conducted to identify the best route.  Pipe size was optimized to provide volumes and pressures required by TEC Big Bend Plant</t>
  </si>
  <si>
    <t>Main-FGT to Big Bend Lateral Ph2</t>
  </si>
  <si>
    <t>NEW-15003</t>
  </si>
  <si>
    <t>Main-FGTGulfPwr Lateral toMaple Ph1</t>
  </si>
  <si>
    <t>NEW-12786</t>
  </si>
  <si>
    <t>Main-FGTGulfPwr Lateral toMaple Ph3</t>
  </si>
  <si>
    <t>NEW-15437</t>
  </si>
  <si>
    <t>Main-SW Florida Expansion Ph. 1-3</t>
  </si>
  <si>
    <t>NEW-12743</t>
  </si>
  <si>
    <t>Sumterville Dade City Connector</t>
  </si>
  <si>
    <t>NEW-13004</t>
  </si>
  <si>
    <t>Main - Cecil</t>
  </si>
  <si>
    <t>NEW-15717</t>
  </si>
  <si>
    <t>To serve additional customers and ensure pressure requirements</t>
  </si>
  <si>
    <t>Route analysis to ensure shortest route taken optimize customers</t>
  </si>
  <si>
    <t>Main - Sabal Trail Interconnect</t>
  </si>
  <si>
    <t>NEW-13707</t>
  </si>
  <si>
    <t>Provides a backup supply alternative to the growth and reliability in the southern Ocala area.  This project will be enhanced with the completion of the Dade City to Sumterville connector.</t>
  </si>
  <si>
    <t>Gate supply on a short-term basis was the only option until the Dade City Connector project is in place.  Both projects provide increased reliability in the high-growth south Ocala area.</t>
  </si>
  <si>
    <t>Main - Thomas Compressor Stn Upg</t>
  </si>
  <si>
    <t>NEW-15740</t>
  </si>
  <si>
    <t>Additional compression needed to server new growth load in the Jacksonville area.</t>
  </si>
  <si>
    <t xml:space="preserve">Detailed project analysis performed.  Contractor resources will be competitively bid according to company requirements.  Materials will be competitively bid as well.  The project will be directly managed by a project manager to ensure cost containment and timeliness of installation.  Industrial growth cannot be served with existing infrastructure. </t>
  </si>
  <si>
    <t>Main -Three Oaks Industrial  Parks</t>
  </si>
  <si>
    <t>NEW-15613</t>
  </si>
  <si>
    <t>Capital expenditure supported by 8 commercial customers</t>
  </si>
  <si>
    <t>Main-Abaco Pointe Development Ext</t>
  </si>
  <si>
    <t>NEW-14544</t>
  </si>
  <si>
    <t>Main-Annabelle Island Green Cove Sp</t>
  </si>
  <si>
    <t>NEW-15622</t>
  </si>
  <si>
    <t>Capital expenditure supported by 1,100 new homes.</t>
  </si>
  <si>
    <t>Main-Cape Coral Pky &amp; Chiquita Blvd</t>
  </si>
  <si>
    <t>NEW-14023</t>
  </si>
  <si>
    <t xml:space="preserve">The option was to leave the 17 existing customers on the existing main and not provide a back feed option.   This doesn't allow for future growth or hardening of the gas system.   </t>
  </si>
  <si>
    <t>Main-Corkscrew Crossings</t>
  </si>
  <si>
    <t>NEW-15545</t>
  </si>
  <si>
    <t>Main-Downtown Kissimmee</t>
  </si>
  <si>
    <t>NEW-12523</t>
  </si>
  <si>
    <t>Main-Esplanade at Wiregrass</t>
  </si>
  <si>
    <t>NEW-14347</t>
  </si>
  <si>
    <t>Capital expenditure supported by 868 new homes and 8 commercial customers.</t>
  </si>
  <si>
    <t>Main-Esplanade Lk Club Dev</t>
  </si>
  <si>
    <t>NEW-14063</t>
  </si>
  <si>
    <t>Capital expenditure supported by 428 new single-family homes, 221 Multifamily homes, and 9 future commercial customers</t>
  </si>
  <si>
    <t>Main-Estancia Development</t>
  </si>
  <si>
    <t>NEW-14443</t>
  </si>
  <si>
    <t>Capital expenditure supported by 1250 new homes and clubhouse with pool.</t>
  </si>
  <si>
    <t>Main-Flagler Beach Expansion</t>
  </si>
  <si>
    <t>NEW-12163</t>
  </si>
  <si>
    <t>Capital expenditure supported by 27 commercial customers</t>
  </si>
  <si>
    <t>Main-Golden Ocala Expansion</t>
  </si>
  <si>
    <t>NEW-12284</t>
  </si>
  <si>
    <t>Capital expenditure supported the main installation for the 1993 new homes in the community and 30 commercial services.</t>
  </si>
  <si>
    <t>Main-Lake Pickett North</t>
  </si>
  <si>
    <t>NEW-12939</t>
  </si>
  <si>
    <t>NEW-14965</t>
  </si>
  <si>
    <t>Main-SW Tampa Distributed Generation</t>
  </si>
  <si>
    <t>NEW-13803</t>
  </si>
  <si>
    <t>Detailed project analysis</t>
  </si>
  <si>
    <t>Main-Margaritaville Latitudes</t>
  </si>
  <si>
    <t>NEW-14923</t>
  </si>
  <si>
    <t>Capital expenditure supported the main installation for the 35,000 new residents in the community and any future commercial services.</t>
  </si>
  <si>
    <t>Main-Miami-Dade Trans Auth CNG Stn</t>
  </si>
  <si>
    <t>NEW-13643</t>
  </si>
  <si>
    <t>Capital outlay justified by load requirements and revenue related to the usage of new CNG in Miami Dade.</t>
  </si>
  <si>
    <t>Main-Oviedo Expansion</t>
  </si>
  <si>
    <t>NEW-12283</t>
  </si>
  <si>
    <t>Main-River Landing</t>
  </si>
  <si>
    <t>NEW-15405</t>
  </si>
  <si>
    <t>Capital outlay supported the main installation for the 863 homes in the community and 8 commercial customers.</t>
  </si>
  <si>
    <t>Main-Shadow Wood Development</t>
  </si>
  <si>
    <t>NEW-15243</t>
  </si>
  <si>
    <t>Homeowners association requested gas service and provided a contribution in aid of construction (CIAC) of approx. $1,000,000 for this work</t>
  </si>
  <si>
    <t>Main-Shdw Wd Dev Sndy Ln</t>
  </si>
  <si>
    <t>NEW-15612</t>
  </si>
  <si>
    <t>Capital expenditure supported the main installation for the 280 homes in the community.</t>
  </si>
  <si>
    <t>Main-Skinner SE Quad 295 &amp; JBT</t>
  </si>
  <si>
    <t>NEW-14403</t>
  </si>
  <si>
    <t>Capital expenditure supported the main installation for the 1700 homes and 37 commercial customers in the community.</t>
  </si>
  <si>
    <t>Main-Terreno-Valencia Golf CC</t>
  </si>
  <si>
    <t>NEW-15544</t>
  </si>
  <si>
    <t>Capital expenditure supported the main installation for the 685 homes in the community.</t>
  </si>
  <si>
    <t>Main-Twin Eagles Development</t>
  </si>
  <si>
    <t>NEW-13323</t>
  </si>
  <si>
    <t>Capital expenditure supported the main installation for the 853 homes and clubhouse and pool house within the community.</t>
  </si>
  <si>
    <t>Main-Two Rivers Sub ph I &amp; II</t>
  </si>
  <si>
    <t>NEW-15625</t>
  </si>
  <si>
    <t>Capital expenditure is supported by new residential development and commercial revenue in the high-growth corridor in the Morris Bridge area near Hwy 56.  This is phase 1 &amp; 2 of a multi-phase project.</t>
  </si>
  <si>
    <t>Main-Two Rivers Subdivision ph III</t>
  </si>
  <si>
    <t>NEW-15653</t>
  </si>
  <si>
    <t>Capital expenditure is supported by new residential development and commercial revenue in the high-growth corridor in the Morris Bridge area near Hwy 56.  This is phase 3 of a multi-phase project.</t>
  </si>
  <si>
    <t>Main-Two Rivers Subdivision ph IV</t>
  </si>
  <si>
    <t>NEW-15654</t>
  </si>
  <si>
    <t>Capital expenditure is supported by new residential development and commercial revenue in the high-growth corridor in the Morris Bridge area near Hwy 56.  This is phase 4 of a multi-phase project.</t>
  </si>
  <si>
    <t>Main-Two Rivers Subdivision ph V</t>
  </si>
  <si>
    <t>NEW-15655</t>
  </si>
  <si>
    <t>Capital expenditure is supported by new residential development and commercial revenue in the high-growth cooridor in the Morris Bridge area near Hwy 56.  This is phase 5 of a multi-phase project.</t>
  </si>
  <si>
    <t>Main - Theme Park Orlando Project</t>
  </si>
  <si>
    <t>NEW-14967</t>
  </si>
  <si>
    <t>Capital expenditure is justified by load requirements and revenue related to the usage of the new theme park.</t>
  </si>
  <si>
    <t>The project load is modeled accordingly.  No other alternatives exist for serving the park.  The project design route was from existing closet available facilities.  Work performed by contractors at negotiated long-term blanket rates.  Materials sourced accordingly.</t>
  </si>
  <si>
    <t>Main-Villages Buildout</t>
  </si>
  <si>
    <t>NEW-15083</t>
  </si>
  <si>
    <t>Main-Wellness Way Expansion</t>
  </si>
  <si>
    <t>NEW-12948</t>
  </si>
  <si>
    <t>NEW-14968</t>
  </si>
  <si>
    <t>Main-West Villages-Venice</t>
  </si>
  <si>
    <t>NEW-15425</t>
  </si>
  <si>
    <t>Capital expenditure supported the main installation for the 2924 homes and 45 commercial customers in the community.</t>
  </si>
  <si>
    <t>Main-Whispering Pines</t>
  </si>
  <si>
    <t>NEW-15678</t>
  </si>
  <si>
    <t xml:space="preserve">Capital expenditure supported by load requirements and revenue related to gas usage of 313 new residential customers </t>
  </si>
  <si>
    <t>Main-Winding Ridge</t>
  </si>
  <si>
    <t>NEW-15419</t>
  </si>
  <si>
    <t xml:space="preserve">Project capital expenditure is supported by the revenue of the 5 commercial customers and 469 future residential customers in the area.  </t>
  </si>
  <si>
    <t>Installation conducted by contractors with long-term blanket prices to ensure level costs and materials sourced accordingly.  Project managed internally by the project manager to ensure cost governance and timeliness of spend and completion.</t>
  </si>
  <si>
    <t>Southwest Lakeland Loop</t>
  </si>
  <si>
    <t>NEW-12959</t>
  </si>
  <si>
    <t>This provides additional capacity to SW Lakeland system which is constrained for future development.  It also provides for an additional supply point to the SW Lakeland which is needed for reliability as well.</t>
  </si>
  <si>
    <t>A detailed project analysis was performed for this project which examined opportunities for alternative supply.  No other supply options were available in the area.  In order to be cost-prudent, we used two contractors for the phases and a competitive bidding process.</t>
  </si>
  <si>
    <t>Sunbridge South Main Extension</t>
  </si>
  <si>
    <t>NEW-11243</t>
  </si>
  <si>
    <t>Capital expenditure in prior years was supported by revenue from new commercial and residential development along the Sunbridge South area in Orange County.</t>
  </si>
  <si>
    <t>Main to The Isles of Old Tampa Bay</t>
  </si>
  <si>
    <t>NEW-15624</t>
  </si>
  <si>
    <t>Main-Poitras at Lake Nona</t>
  </si>
  <si>
    <t>NEW-15495</t>
  </si>
  <si>
    <t>This capital expenditure main extension item is supported by projected customer revenue in the high-growth Lake Nona area.  Customer revenue supports capital outlay.</t>
  </si>
  <si>
    <t>Main-Rosen Laundry</t>
  </si>
  <si>
    <t>NEW-12524</t>
  </si>
  <si>
    <t>This capital project provided natural gas service to the Rosen Hospitality area, including the large laundry facility,  This was part of a multi-year project to meet the capacity needs of the customer.  The customer revenue profile supports the capital outlay.</t>
  </si>
  <si>
    <t>Main-South Shore Bay</t>
  </si>
  <si>
    <t>NEW-15657</t>
  </si>
  <si>
    <t>Capital Expenditure supported by 498 new single-family  homes in this development</t>
  </si>
  <si>
    <t>Main-Greater Orlando Aviation Auth</t>
  </si>
  <si>
    <t>NEW-13943</t>
  </si>
  <si>
    <t>The project was hydraulically modeled and no other alternatives were available to support this load in the area without this project.  The project was constructed with fixed-cost blanket contractor pricing and strategically sourced materials to ensure cost containment.  A project manager was assigned to the project.  Safety of installation was considered in the costing and also airport security requirements.</t>
  </si>
  <si>
    <t>Coconut Grove Brickell</t>
  </si>
  <si>
    <t>PRE-08240</t>
  </si>
  <si>
    <t>Increase system MAOP to add capacity to serve new load</t>
  </si>
  <si>
    <t>Installation of lowest cost material to meet project requirements and most cost effiective route</t>
  </si>
  <si>
    <t>Davis Road to Harney Road</t>
  </si>
  <si>
    <t>PRE-10040</t>
  </si>
  <si>
    <t>Uprade system to provide gas to new amazon warehouse</t>
  </si>
  <si>
    <t>Downtown Miami - upg 5 psi to 60psi</t>
  </si>
  <si>
    <t>PRE-08241</t>
  </si>
  <si>
    <t>Upgrade system MAOP from 5 to 60 psig in Miami to add capacity to serve existing and new load</t>
  </si>
  <si>
    <t>Gerdau Steel/Yellow Water Rd</t>
  </si>
  <si>
    <t>PRE-07524</t>
  </si>
  <si>
    <t>Harbor Lights Bay Pines Replacement</t>
  </si>
  <si>
    <t>PRE-10099</t>
  </si>
  <si>
    <t>Immokalee Rd. - System Improvement</t>
  </si>
  <si>
    <t>PRE-09733</t>
  </si>
  <si>
    <t>System hardening and looping due to low system pressures</t>
  </si>
  <si>
    <t>JAX Transmission Blowdown Relocates</t>
  </si>
  <si>
    <t>PRE-07260</t>
  </si>
  <si>
    <t>Lake Nona-Airport-Wewahootee Rd DSI</t>
  </si>
  <si>
    <t>PRE-06482</t>
  </si>
  <si>
    <t>MAOP Verify Pressure Test-Dade City</t>
  </si>
  <si>
    <t>PRE-10090</t>
  </si>
  <si>
    <t>PHMSA Requirement</t>
  </si>
  <si>
    <t>Material Verify Digs Baldwin</t>
  </si>
  <si>
    <t>PRE-10091</t>
  </si>
  <si>
    <t>Material Verify Digs Eustis</t>
  </si>
  <si>
    <t>PRE-10092</t>
  </si>
  <si>
    <t>Material Verify Digs Kennedy 16</t>
  </si>
  <si>
    <t>PRE-10095</t>
  </si>
  <si>
    <t>Mayport/Southside Beaches</t>
  </si>
  <si>
    <t>PRE-08280</t>
  </si>
  <si>
    <t>This is one option to reinforce the SE side of Jacksonville and provide additional volumes to Mayport NAP</t>
  </si>
  <si>
    <t>Options to increase deliveries into this area are still being evaluated.</t>
  </si>
  <si>
    <t>NW 80th System Improvement</t>
  </si>
  <si>
    <t>PRE-08252</t>
  </si>
  <si>
    <t>Backfeed 500+ Customers in new Golden Ocala Development</t>
  </si>
  <si>
    <t>OTOW/60th Connector</t>
  </si>
  <si>
    <t>PRE-08253</t>
  </si>
  <si>
    <t>System hardening and looping</t>
  </si>
  <si>
    <t>Panama City Airport Loop</t>
  </si>
  <si>
    <t>PRE-08500</t>
  </si>
  <si>
    <t>Project is Complete.  Installed to serve new Margaritaville Project</t>
  </si>
  <si>
    <t>Sawgrass Bay Blvd Backfeed</t>
  </si>
  <si>
    <t>PRE-10101</t>
  </si>
  <si>
    <t>Undetectable Gas Pipes</t>
  </si>
  <si>
    <t>PRE-10192</t>
  </si>
  <si>
    <t>Main Replace-Casing&amp;Above Grnd Pipe</t>
  </si>
  <si>
    <t>CRR-16116</t>
  </si>
  <si>
    <t>Compliance and reduce operations and maintenance costs.</t>
  </si>
  <si>
    <t>Main Replace-Cedar Hills Area</t>
  </si>
  <si>
    <t>CRR-12579</t>
  </si>
  <si>
    <t>Main Replace-New Pass Sarasota</t>
  </si>
  <si>
    <t>CRR-16801</t>
  </si>
  <si>
    <t>Required to relocate pipeline per agreements</t>
  </si>
  <si>
    <t>Main Replace-Orient Road in Tampa</t>
  </si>
  <si>
    <t>CRR-11292</t>
  </si>
  <si>
    <t>Safety of the asset, public and enviroment</t>
  </si>
  <si>
    <t>Main Replace-Sherwood Area</t>
  </si>
  <si>
    <t>CRR-12580</t>
  </si>
  <si>
    <t>Increased leak history, obsolete material replacement</t>
  </si>
  <si>
    <t>Main-Replace Ortega River Crossing</t>
  </si>
  <si>
    <t>CRR-11778</t>
  </si>
  <si>
    <t>Main-Replace-Tropicana</t>
  </si>
  <si>
    <t>CRR-16815</t>
  </si>
  <si>
    <t>System sectionalization necessary for operations and maintenance</t>
  </si>
  <si>
    <t>TPA General Hospital water crossing</t>
  </si>
  <si>
    <t>CRR-10812</t>
  </si>
  <si>
    <t>Hospital upgrading generators and existing facilities would not handle the new load</t>
  </si>
  <si>
    <t>Measuring and Regulation Improvements</t>
  </si>
  <si>
    <t>Gate-Peters Road</t>
  </si>
  <si>
    <t>PRE-08040</t>
  </si>
  <si>
    <t>Jericho Regulator Station</t>
  </si>
  <si>
    <t>PRE-10141</t>
  </si>
  <si>
    <t>Big Bend &amp; I-75</t>
  </si>
  <si>
    <t>REL-05974</t>
  </si>
  <si>
    <t>Broward River 8" Steel Municip Repl</t>
  </si>
  <si>
    <t>REL-05968</t>
  </si>
  <si>
    <t>Cypress Street Outfall</t>
  </si>
  <si>
    <t>REL-05720</t>
  </si>
  <si>
    <t>I-75 at Colonial Blvd. Fort Myers</t>
  </si>
  <si>
    <t>REL-05972</t>
  </si>
  <si>
    <t>Loxahatchee River at A1A</t>
  </si>
  <si>
    <t>REL-05967</t>
  </si>
  <si>
    <t>North River Road MI</t>
  </si>
  <si>
    <t>REL-05970</t>
  </si>
  <si>
    <t>Sand Lake Rd SR 482 Replacement</t>
  </si>
  <si>
    <t>REL-05340</t>
  </si>
  <si>
    <t>SR 52 Realignment</t>
  </si>
  <si>
    <t>REL-05800</t>
  </si>
  <si>
    <t>GPS Barcoding Program</t>
  </si>
  <si>
    <t>NCP-16604</t>
  </si>
  <si>
    <t>The purpose of this project is to upgrade our GPS Barcoding systems used to geotag assets in order to remain in compliance and utilize new features and functionality.</t>
  </si>
  <si>
    <t>Barcoding GPS Handheld Readers</t>
  </si>
  <si>
    <t>NCP-10682</t>
  </si>
  <si>
    <t>Technology Projects - Tools &amp; Equipment</t>
  </si>
  <si>
    <t>Capital Inv. Planning Solution</t>
  </si>
  <si>
    <t>NCP-16672</t>
  </si>
  <si>
    <t>Technology Projects - Capital Investment Planning Solution</t>
  </si>
  <si>
    <t>Maturing Peoples Gas capital management capabilities will re-enforce our ability to make cost effective capital investments. For our construction and technology projects, knowing when and where to invest helps PGS further mitigate financial risks, achieve strategic goals, and maximize our ability to deliver cost effective solutions. The scope of this project is to deploy a 3rd party solution that will enhance PGS capabilities on capital and project planning, long term forecasting, capital project prioritization, risk assessment and analysis. This solution can be used across PGS business functions as a tool to help make well informed decisions on capital investments. PGS will also look to eliminate an number of manual and redundant processes across the business in relation to capital planning.</t>
  </si>
  <si>
    <t>COMPUTERS - Statewide PC Purchases</t>
  </si>
  <si>
    <t>NCP-16095</t>
  </si>
  <si>
    <t>Technology Projects - Computers</t>
  </si>
  <si>
    <t>Customer Profiles &amp; Retention</t>
  </si>
  <si>
    <t>NCP-15959</t>
  </si>
  <si>
    <t>Technology Projects - Customer Profiles &amp; Retention</t>
  </si>
  <si>
    <t>Design Tools Upgrade</t>
  </si>
  <si>
    <t>NCP-13630</t>
  </si>
  <si>
    <t>Technology Projects - Design Tools Upgrade</t>
  </si>
  <si>
    <t>ERP Portfolio Optimization 2024</t>
  </si>
  <si>
    <t>NCP-16360</t>
  </si>
  <si>
    <t>Technology Projects - ERP Portfolio Optimization 2024</t>
  </si>
  <si>
    <t>The purpose of this project is to optimize and enhance PGS SAP ERP systems by enabling new features and functions. Since PGS HR, Finance, and Procurement business areas utilize the ERP systems to help manage the business of the company, this project represents PGS shared cost in the split effort.</t>
  </si>
  <si>
    <t>FCS Upgrade (Itron)</t>
  </si>
  <si>
    <t>NCP-15212</t>
  </si>
  <si>
    <t>Technology Projects - FCS Upgrade (Itron)</t>
  </si>
  <si>
    <t>This project is to upgrade the FCS Meter Reading System and Mobile Device upgrades (Mobile Software/newest version). This allows PGS to remain in compliance by ensuring PGS FCS and mobile systems is up to date with the latest vendor supported enhancements and security patches.</t>
  </si>
  <si>
    <t>Gas Utility Underground Mapping</t>
  </si>
  <si>
    <t>NCP-16673</t>
  </si>
  <si>
    <t>Technology Projects - Gas Utility Underground Mapping</t>
  </si>
  <si>
    <t>Understanding what utility assets are underground prior to construction projects is a key component to minimizing risks, damage, costs, and delays. The purpose of this project is to implement PRISUM (Precision Integrated Subsurface Utility Mapping) technology, or similar solution, that will enhance PGS’s the ability to map underground pipeline and other utilities assets.</t>
  </si>
  <si>
    <t>GIS Upgrade - ESRI</t>
  </si>
  <si>
    <t>NCP-15209</t>
  </si>
  <si>
    <t>Technology Projects - GIS Upgrade - ESRI</t>
  </si>
  <si>
    <t>The purpose of this project is to upgrade the ESRI GIS systems in order to remain in compliance and utilize new features and functionality available in newer version</t>
  </si>
  <si>
    <t>GIS Upgrade - ESRI - 2020</t>
  </si>
  <si>
    <t>NCP-13629</t>
  </si>
  <si>
    <t>Technology Projects - GIS Upgrade - ESRI - 2020</t>
  </si>
  <si>
    <t>ITS Upgrade</t>
  </si>
  <si>
    <t>NCP-15211</t>
  </si>
  <si>
    <t xml:space="preserve">PGS installed Industrial Training Services (ITS OnBoard®) during 2018. The ITS OnBoard® system replaced MEA CercPlus, CERC Mobile, EnergyU, and eConfirm. ITS OnBoard® contains Learning Management System (LMS), eWallet Card and OSHA Series technologies. In accordance with keeping PGS systems at a current level, this project will evaluate and upgrade the ITS OnBoard® system to the most current version. </t>
  </si>
  <si>
    <t>Technology Projects - ITS Upgrade</t>
  </si>
  <si>
    <t>JANA DIMP Software</t>
  </si>
  <si>
    <t>NCP-16229</t>
  </si>
  <si>
    <t>Technology Projects - JANA DIMP Software</t>
  </si>
  <si>
    <t>Long Term Forecast (LTF) Model</t>
  </si>
  <si>
    <t>NCP-16256</t>
  </si>
  <si>
    <t>Technology Projects - Long Term Forecast (LTF) Model</t>
  </si>
  <si>
    <t>The purpose of this project is to implement a solution that will aid PGS business planning teams the ability to model and forecast long term investment opportunities</t>
  </si>
  <si>
    <t>PC Hardware Upgrade</t>
  </si>
  <si>
    <t>NCP-11245</t>
  </si>
  <si>
    <t>Technology Projects - PC Hardware Upgrade</t>
  </si>
  <si>
    <t>The purpose of the project is to update aging Workstations, laptops, and other computing hardware within PGS corporate offices in order to remain compliant and utilize new features and functionality available in updates PCs.</t>
  </si>
  <si>
    <t>PGAS to FlowCal Migration</t>
  </si>
  <si>
    <t>NCP-16230</t>
  </si>
  <si>
    <t>Technology Projects - PGAS to FlowCal Migration</t>
  </si>
  <si>
    <t>Peoples Gas purchased PGAS to monitor approximately 26,112 total gas monthly meters, 322 daily meters in 2018.  However, the vendor is sunsetting the PGAS application and replacing it with FlowCal in 2024.  The purpose of this project is to remain in compliance by decommissioning the legacy PGAS system and utilize the functionality and features that FlowCal offers such as flow calculations that meets AGA standards.</t>
  </si>
  <si>
    <t>PGS Analytics/Feasibility &amp; Pwr App</t>
  </si>
  <si>
    <t>NCP-15961</t>
  </si>
  <si>
    <t>Technology Projects - PGS Analytics/Feasibility &amp; Power Application</t>
  </si>
  <si>
    <t xml:space="preserve">The purpose of this project is to updates automate data management and update systems to support PowerApps (data updates) and PowerFlow (workflow). The project would include a central and easily accessible platform/repository of required information with strong data governance to ensure data quality. </t>
  </si>
  <si>
    <t>PGS Finance SW Projects</t>
  </si>
  <si>
    <t>NCP-16209</t>
  </si>
  <si>
    <t>Technology Projects - PGS Finance SW Projects</t>
  </si>
  <si>
    <t>The purpose of this project is to bucket the shared and split cost of the technology portions of efforts shared by the Finance and Accounting teams of both PGS and Tampa Electric.</t>
  </si>
  <si>
    <t>PGS HR Payroll Optimization</t>
  </si>
  <si>
    <t>NCP-16212</t>
  </si>
  <si>
    <t>Technology Projects - PGS HR Payroll Optimization</t>
  </si>
  <si>
    <t>The purpose of this project is to allocate the shared and split cost of the technology portions of efforts driven by the Human Resource team to optimize payroll processes and systems that is shared between of both PGS and Tampa Electric.</t>
  </si>
  <si>
    <t>PGS HR SW Projects</t>
  </si>
  <si>
    <t>NCP-16265</t>
  </si>
  <si>
    <t>Technology Projects - PGS HR SW Projects</t>
  </si>
  <si>
    <t>The purpose of this project is to allocate the shared and split cost of the technology portions of efforts driven by the Human Resource team that is shared between of both PGS and Tampa Electric.</t>
  </si>
  <si>
    <t>PGS IT SW Projects</t>
  </si>
  <si>
    <t>NCP-16208</t>
  </si>
  <si>
    <t>Technology Projects - PGS IT SW Projects</t>
  </si>
  <si>
    <t>The purpose of this project is to allocate the shared and split cost of the technology portions of efforts driven by the IT team that is shared between of both PGS and Tampa Electric.</t>
  </si>
  <si>
    <t>PGS Safety Training Schdlng &amp; Trck</t>
  </si>
  <si>
    <t>NCP-15958</t>
  </si>
  <si>
    <t>Technology Projects - PGS Safety Training Scheduling &amp; Tracking</t>
  </si>
  <si>
    <t>PGS SAP Procurement Automation</t>
  </si>
  <si>
    <t>NCP-16211</t>
  </si>
  <si>
    <t>Technology Projects - PGS SAP Procurement Automation</t>
  </si>
  <si>
    <t>The purpose of this project is to allocate the shared and split cost of the technology portions of automation efforts driven by the Procurement team that is shared between of both PGS and Tampa Electric.</t>
  </si>
  <si>
    <t>PGS Technology Projects</t>
  </si>
  <si>
    <t>NCP-15665</t>
  </si>
  <si>
    <t>Technology Projects - Miscellaneous Technology Projects</t>
  </si>
  <si>
    <t>RouteSmart Enhancements</t>
  </si>
  <si>
    <t>NCP-16264</t>
  </si>
  <si>
    <t>Technology Projects - RouteSmart Enhancements</t>
  </si>
  <si>
    <t>RouteSmart (RS) Professional Services to review and optimize 100% of PGS meter reading routes distributed across all Service Areas.  The focus of the RouteSourcing Project is to maintain the existing billing cycle for every meter while optimizing the route and sequence assignment for each meter. The purpose is to improve the design, execution, and efficiency of the routing plan for drive-by the meter reading purposes. In addition, the re-establishment of optimized route and sequence identifiers for each meter will improve the effectiveness of using the RaaS API calls for inserting “zero sequence” new service locations onto their optimal route and sequence.</t>
  </si>
  <si>
    <t>SAS/Data Analytics Tool Upgrade</t>
  </si>
  <si>
    <t>NCP-15217</t>
  </si>
  <si>
    <t>Technology Projects - SAS/Data Analytics Tool Upgrade</t>
  </si>
  <si>
    <t>The purpose of this project is to upgrade this data analytics tool used by the PGS to minimize and/or eliminate manual processes needed for analytics, forecast and trend data centered around gas flow measurement, transmission capacity optimization, cost mitigation, etc. The project also enables PGS to utilize advancements and new features available in a more updated data analytics solution.</t>
  </si>
  <si>
    <t>SOFTWARE  PGS SCADA Replacement Pro</t>
  </si>
  <si>
    <t>NCP-11246</t>
  </si>
  <si>
    <t>Technology Projects - PGS SCADA Replacement Pro</t>
  </si>
  <si>
    <t>Peoples Gas has invested in the modernization of our Supervisory Control and Data Acquisition (SCADA) system to allow our Gas Control area to automatically switch over to a secondary connected path in the event of a disruption to our primary systems. This significantly decreased the time it takes to re-establish critical visibility and control of our gas systems down to seconds from up to an hour using the previous manual processes.</t>
  </si>
  <si>
    <t>TSA</t>
  </si>
  <si>
    <t>NCP-16266</t>
  </si>
  <si>
    <t>Technology Projects - TSA</t>
  </si>
  <si>
    <t>The purpose of this project is to meet the recommendations and requirements from the security directives set by the US Dept. of Homeland Security TSA in order to meet security standards and maintain compliance.</t>
  </si>
  <si>
    <t>WAM Enhancements 2024</t>
  </si>
  <si>
    <t>NCP-16670</t>
  </si>
  <si>
    <t>Technology Projects - WAM Enhancements 2024</t>
  </si>
  <si>
    <t>Work and Asset Management (WAM) is the Peoples Gas central technology platform for tracking all aspects of its assets’ life including planning, design, construction, use, and retirement, and provides for safe operations. WAM serves as the hub for all work, including:
· New Construction (mains, scattered residential customers, new developments, commercial services, large industrials, etc.)
· System Reliability and Maintenance (legacy assets-preventative and predictive maintenance planning and execution, service work, system outages and storm response, etc.)
· Compliance (inspections, surveys, testing, leak management, locates, etc.)
As part of the original business case, the purpose of this project is allow post go-live needed enhancements to WAM systems starting in 2024. These enhancements will further expand the capabiities of the WAM portfolio, resulting in continued improvement to business and the value delivered to our customers. Some examples are:
· Advanced Supply Chain Automation
· Automated Call Ahead for Service Work
· Locate Ticket Risk Ranking
· E-mail notification for Financial Permit Detail and Approvals
· Move-In (New meter set) Automation</t>
  </si>
  <si>
    <t>No other alternatives available</t>
  </si>
  <si>
    <t>Rebuild existing instead of new facilities</t>
  </si>
  <si>
    <t>Distance and route from higher pressure supply</t>
  </si>
  <si>
    <t>Replace antiquated equipment to bring up to date technology and increase operational safety.   The upgrade also allowed for increase station capacity.</t>
  </si>
  <si>
    <t xml:space="preserve">The road was expanded and the valves are now in the right of way of the road.  These need to be relocated.   While being relocated, to bring them into regulation, they need to be upgraded to a motor operated valve.   </t>
  </si>
  <si>
    <t xml:space="preserve">Relocate the pipeline due to complaince requirements for integrity regulations.   </t>
  </si>
  <si>
    <t>Lateral to provide natural gas to Big Bend Plant.  Supplies Big Bend from FGT and/or Gulfstream to ensure plant maintains operations.</t>
  </si>
  <si>
    <t>See response to Staff's 3rd Request for Interrogatories Number 75 and Staff's 3rd Request for Production of Number 19</t>
  </si>
  <si>
    <t>See response to Staff's 3rd Request for Interrogatories Numbers 75 and 76  and Staff's 3rd Request for Production of Number 19</t>
  </si>
  <si>
    <t>See response to Staff's 3rd Request for Interrogatories Number 78 and Staff's 3rd Request for Production of Number 22</t>
  </si>
  <si>
    <t>See response to Staff's 3rd Request for Interrogatories Number 77 and Staff's 3rd Request for Production of Number 21</t>
  </si>
  <si>
    <t>See response to Staff's 3rd Request for Interrogatories Number 79</t>
  </si>
  <si>
    <t>Known and Unknown Municipal Relocation request; The Inflation Reduction Act has caused an increase relocation requests which we expect will continue</t>
  </si>
  <si>
    <t xml:space="preserve">This area is located in the Leesburg settlement area and construction is provided by long-term blanket contracts which ensure levelized costs.  No alternative for gas service for these customers within the development exists.  </t>
  </si>
  <si>
    <t xml:space="preserve">Relocation of the asset is determined with input from the proper agencies to determine the best location for the pipeline to ensure the asset is in a safe location and to prevent the need for any future relocation requirements.  </t>
  </si>
  <si>
    <t>Natural gas operators and regulators have embraced a probabilistic approach to pipeline risk modeling as Best Practice.  JANA recently provided proposals to partner with PGS on the implementation of:
1)	probabilistic distribution risk models and software, and 
2)	a probabilistic risk-based cross bore inspection optimization tool.  
Replacing legacy index-based risk models with probabilistic models will enhance our DIMP: 
•	Transitions Integrity Management to a risk modelling approach based on PHMSA Best Practice.  
•	Supports continued compliance and defensible justification of IM activities.  
•	Allows inspection, repair, replacements to be planned on a risk–cost optimized basis.  
•	Optimize capital investments and O&amp;M activities</t>
  </si>
  <si>
    <t>Provide service to 9,537 residential and 24 commercial customers.  This is a multi-phase new residential and commercial development project.</t>
  </si>
  <si>
    <t>Only alternative for added required capacity in south Ocala - Dade City Connector will support in the future</t>
  </si>
  <si>
    <t>Located at existing Radio Road Site in close proximity to the existing FPUC pipeline</t>
  </si>
  <si>
    <t>To serve new customers based on estimated customer growth</t>
  </si>
  <si>
    <t>Facilities to serve and support distributed generation facility in SW Tampa</t>
  </si>
  <si>
    <t xml:space="preserve">Project Justification </t>
  </si>
  <si>
    <t>Reinforces the supply into the Downtown Tampa system to eliminate existing pressure issues in peak flow situations to allow for additional growth.</t>
  </si>
  <si>
    <t>Replace aging PE pipe operating at 3 psig with new PE pipe operating at a higher pressure to eliminate existing low pressure issues and to allow for additional growth</t>
  </si>
  <si>
    <t>Provide service to 3,500 residential and 145 commercial customers. This is a pipeline expansion project to serve the growing Clay County region.</t>
  </si>
  <si>
    <t xml:space="preserve">There are no other options to serve the homes and commercial customers.  PGS Project governance was followed throughout the duration of the execution of the project.   The project was managed internally by a project manager and contractors were used with blanket pre-negotiated rates.  Materials were competitively bid to ensure the lowest cost alternative. </t>
  </si>
  <si>
    <t xml:space="preserve">The project would follow PGS's project management guidelines/governance and procedures.   This would include looking for the lowest cost options, the use of competitively bid materials, and using pre-negotiated labor rates.     </t>
  </si>
  <si>
    <t>Capital expenditure supported by 255 new homes  and 14 commercial customers in this development.</t>
  </si>
  <si>
    <t>Capital expenditure supported by load requirements and revenue related to gas usage of new residential and commercial customers.</t>
  </si>
  <si>
    <t>All PGS technology projects have charters and high-level estimates developed. Each goes through PGS TSC, which serves as the technology governance committee. In governance, the team assesses the need, value, and feasibility. Team also evaluates if there exist systems within the affiliates that could meet the need, if a solution can be developed within the company, and if RFIs and RFPs were completed in order to receive competitive bids from potential vendors. After all assessments, reviews and approvals are complete, the PGS executive team reviews and approvals all efforts and project funding requests and budgets meeting our procurement and business planning processes.  These processes are in place for all technology efforts to ensure value is delivered to PGS customers and business while minimizing total cost of ownership of solution.</t>
  </si>
  <si>
    <t>Replace dated equipment and increase station capacity.</t>
  </si>
  <si>
    <t>Provide additional capacity to eastern part of Jacksonville system.</t>
  </si>
  <si>
    <t>Provide the ability to flow FGT gas into the FPUC system in Fernandina Beach.</t>
  </si>
  <si>
    <t>Capital expenditure supported by 33 LP  commercial customers to convert to NG</t>
  </si>
  <si>
    <t>Capital expenditure supported by 46 LP commercial customers to convert to NG</t>
  </si>
  <si>
    <t>New development for residential and commercial customers</t>
  </si>
  <si>
    <t>Provides a back feed for the Ocala distribution system that is mainly fed from a gate station off FGT to the north.  This will protect over 30,000 customers from an outage due to damage to the existing 8" and 6" pipelines.  Also, provide the ability to serve additional customer along the way and a future reinforcement from the FGT West Leg.</t>
  </si>
  <si>
    <t>Capital expenditure supported by 130 multi-family homes and 32 commerical customers</t>
  </si>
  <si>
    <t>Capital expenditure supported by 17 existing commercial customers and additional future Residential Single Family, Multi-Family, and Commercial customers along the Chiquita Blvd S. Corridor and potentially back feed the Main along Cape Coral Parkway E.</t>
  </si>
  <si>
    <t>Capital expenditure supported by 550 new homes in this development</t>
  </si>
  <si>
    <t>Capital expenditure supported by 17 LP customers to convert to NG</t>
  </si>
  <si>
    <t>Capital expenditure supported by 2000 new homes and 4 commercial customers.</t>
  </si>
  <si>
    <t>Capital expenditure supported by 23 commercial customers</t>
  </si>
  <si>
    <t>Capital expenditure is supported by load requirements and revenue related to gas usage of 3000 new residential customers and new commercial customers</t>
  </si>
  <si>
    <t>Capital expenditure supported by load requirements and revenue related to gas usage of 3000 new residential customers and new commercial customers</t>
  </si>
  <si>
    <t>The project is supported by additional residential and commercial customers in the area acquired in the settlement with the City of Leesburg. The project supports new development for residential and commercial customers in the Villages.</t>
  </si>
  <si>
    <t>This capital expenditure main extension item is supported by projected customer revenue in the new development at Westshore and Gandy.</t>
  </si>
  <si>
    <t>The project is in support of the new Orlando Airport expansion.  The customer revenue and anticipated future additional customer revenues support the capital expenditure.</t>
  </si>
  <si>
    <t>Part of a legacy pipe replacement and to relocate lines from under new residences. Also, provides back feed to residential development.</t>
  </si>
  <si>
    <t>Part of a legacy pipe replacement and to relocate lines from under new residences. Also, provides a back feed to residential development.</t>
  </si>
  <si>
    <t xml:space="preserve">To support low-pressure issues in Lake Nona and support future growth in that area. </t>
  </si>
  <si>
    <t>To provide a back feed to a growing area with multiple new sub divisions and help support the existing system during the winter months where we have had extreme pressure issues</t>
  </si>
  <si>
    <t>To provide a back feed to a growing area with multiple new sub-divisions and help support the existing system during the winter months</t>
  </si>
  <si>
    <t>Replace aging propane block system due to condition and PSC Violations in 2022</t>
  </si>
  <si>
    <t>The project will ensure that the GPS Barcoding application remains current and takes full advantage of any new functionality provided by the application.
Keeping the application current ensures vendor support and provides access to new functionality that may have been updated in the application.</t>
  </si>
  <si>
    <t>The purpose of this project was to procure workstations and other computing equipment needed for new hires and/or replacements of existing workstations. This is needed for PGS team members to use computing devices, such as workstations/laptops, to connect to our systems and perform their normal job functions.</t>
  </si>
  <si>
    <t>The purpose of this project is to upgrade the CAD design tool used by Engineering and Construction team to development, view, and submit pipeline CAD designs. It also enables PGS to utilize new features and support and convert the different design formats used by different municipalities.</t>
  </si>
  <si>
    <t>Addressing customer retention requires identifying and understanding the reasons causing attrition. A comprehensive and successful customer retention initiative requires access to a robust technology platform allowing aggregation of customer and market data from multiple sources to establish pathways for increasing natural gas usage by better understanding customer wants, proactively retaining customer accounts, and identifying and addressing customers likely to switch to other energy sources.</t>
  </si>
  <si>
    <t>To ensure PGS team members receive the appropriate safety and technical-related trainings, the purpose of this project is to implement the system to track and schedule. Training that are required by regulating bodies such as OSHA, as well as training required by PGS policies and procedures would be managed by solution.</t>
  </si>
  <si>
    <t>The PGS strategy team assessed the existing technology organizational needs including existing technology architecture and portfolio, understanding, and prioritizing desired technology capabilities based on business goals and objectives.  The ultimate objective of this project is to establish a strategic direction for technology management and investments at PGS (data and project governance, strategic investments, and direction) and publish a revised technology roadmap on an annual basis to ensure technology investments continue to enable the business, meet the business needs, and bring value to PGS customers.</t>
  </si>
  <si>
    <t xml:space="preserve">The are no options available for the customers in this area for natural gas service.   The project will be managed internally by a project manager and pre-negotiated blanket rates will be used.  </t>
  </si>
  <si>
    <t xml:space="preserve">The are no options available for the customers in this area for natural gas service. This would include looking for the lowest cost options, the use of competitively bid materials, and using pre-negotiated labor rates.     </t>
  </si>
  <si>
    <t xml:space="preserve">PGS needs the main extension in order to allow us to continue to serve customers in the future in the Horizons West Village I.  The are no options available for the customers in this area for natural gas service.  Installation via long-term blanket contracts and strategic sourcing of materials control gives certainty around cost and installation </t>
  </si>
  <si>
    <t>All PGS technology projects have charters and high level estimates developed. Each goes through PGS TSC, which services as the technology governance committee. In governance, the team assesses the need, value and feasibility. Team also evaluates if there exist systems within the affiliates that could meet the need, if a solution can be developed within the company, and if RFIs and RFPs were completed in order to receive competitive bids from potential vendors. After all assessments, reviews and approvals are complete, the PGS executive team reviews and approvals all efforts and project funding requests and budgets meeting our procurement and business planning processes.  These processes are in place for all technology efforts to ensure value is delivered to PGS customers and business while minimizing total cost of ownership of solution.</t>
  </si>
  <si>
    <t>This is the only option to provide this capacity for growth and diverse supply in the area.</t>
  </si>
  <si>
    <t xml:space="preserve">Other options are not available to serve customers.   The project would be managed internally by a project manager and contractors would be used with blanket pre-negotiated rates.  Materials would be competitively bid to ensure the lowest cost alternative. PGS Project governance would be followed throughout the duration of the execution of the project.   </t>
  </si>
  <si>
    <t xml:space="preserve">Other options are not available to serve customers.   The project was managed internally by a project manager and contractors were used with blanket pre-negotiated rates.  Materials were competitively bid to ensure the lowest cost alternative. PGS Project governance was followed throughout the duration of the execution of the project.   </t>
  </si>
  <si>
    <t xml:space="preserve">Other options are not available to serve the homes.  The project was managed internally by a project manager and contractors were used with blanket pre-negotiated rates.  Materials were competitively bid to ensure the lowest cost alternative. PGS Project governance was followed throughout the duration of the execution of the project.   </t>
  </si>
  <si>
    <t xml:space="preserve">Other options are not available to serve the homes.   The project was managed internally by a project manager and contractors were used with blanket pre-negotiated rates.  Materials were competitively bid to ensure the lowest cost alternative. PGS Project governance was followed throughout the duration of the execution of the project.   </t>
  </si>
  <si>
    <t xml:space="preserve">Other options are not available to serve customers.  The project was managed internally by a project manager and contractors were used with blanket pre-negotiated rates.  Materials were competitively bid to ensure the lowest cost alternative. PGS Project governance was followed throughout the duration of the execution of the project.   </t>
  </si>
  <si>
    <t xml:space="preserve">Other options are not available to serve customers.  The project will be managed internally by a project manager and contractors were used with blanket pre-negotiated rates.  Materials were competitively bid to ensure the lowest cost alternative. PGS Project governance was followed throughout the duration of the execution of the project.   </t>
  </si>
  <si>
    <t xml:space="preserve">Other options are not available to serve the homes and commercial customers.   The project was managed internally by a project manager and contractors were used with blanket pre-negotiated rates.  Materials were competitively bid to ensure the lowest cost alternative. PGS Project governance was followed through out the duration of the execution of the project.   </t>
  </si>
  <si>
    <t xml:space="preserve">Other options are not available to serve the homes and commercial customers.  The project was managed internally by a project manager and contractors were used with blanket pre-negotiated rates.  Materials were competitively bid to ensure the lowest cost alternative. </t>
  </si>
  <si>
    <t xml:space="preserve"> Other options are not available to serve anticipated commercial customers in the area.  The project was managed internally by a project manager and contractors were used with blanket pre-negotiated rates.  Materials were competitively bid to ensure the lowest cost alternative. PGS Project governance was followed throughout the duration of the execution of the project.   </t>
  </si>
  <si>
    <t xml:space="preserve">Other options are not available to serve the homes.  The project was managed internally by a project manager and contractors were used with blanket pre-negotiated rates.  Materials were competitively bid to ensure the lowest cost alternative. PGS Project governance was followed through out the duration of the execution of the project.   </t>
  </si>
  <si>
    <t>All PGS technology projects have charters and high level estimates developed. Each goes through PGS TSC, which serves as the technology governance committee. In governance, the team assesses the need, value and feasibility. Team also evaluates if there exist systems within the affiliates that could meet the need, if a solution can be developed within the company, and if RFIs and RFPs were completed in order to receive competitive bids from potential vendors. After all assessments, reviews, and approvals are complete, the PGS executive team reviews and approvals all efforts and project funding requests and budgets meeting our procurement and business planning processes.  These processes are in place for all technology efforts to ensure value is delivered to PGS customers and business while minimizing total cost of ownership of solution.</t>
  </si>
  <si>
    <t>AAll PGS technology projects have charters and high level estimates developed. Each goes through PGS TSC, which serves as the technology governance committee. In governance, the team assesses the need, value and feasibility. Team also evaluates if there exist systems within the affiliates that could meet the need, if a solution can be developed within the company, and if RFIs and RFPs were completed in order to receive competitive bids from potential vendors. After all assessments, reviews, and approvals are complete, the PGS executive team reviews and approvals all efforts and project funding requests and budgets meeting our procurement and business planning processes.  These processes are in place for all technology efforts to ensure value is delivered to PGS customers and business while minimizing total cost of ownership of solution.</t>
  </si>
  <si>
    <t>All PGS technology projects have charters and high level estimates developed. Each goes through PGS TSC, which serves as the technology governance committee. In governance, the team assesses the need, value and feasibility. Team also evaluates if there exist systems within the affiliates that could meet the need, if a solution can be developed within the company, and if RFIs and RFPs were completed in order to receive competitive bids from potential vendors. After all assessments, reviews, and approvals are complete, the PGS executive team reviews and approvals all efforts and project funding requests and budgets meeting our procurement and business planning processes.  These processes are in place for all technology efforts to ensure value is delivered to PGS customers and business while minimizing total cost of ownership of solution.
Additionally, shared/split projects [such as this] goes through Tampa Electric technology governance review and approval process. This ensure all affiliates with investment in the project agrees solution provides the most value at the least cost.</t>
  </si>
  <si>
    <t>All PGS technology projects have charters and high level estimates developed. Each goes through PGS TSC, which serves as the technology governance committee. In governance, the team assesses the need, value and feasibility. Team also evaluates if there exist systems within the affiliates that could meet the need, if a solution can be developed within the company, and if RFIs and RFPs were completed in order to receive competitive bids from potential vendors. After all assessments, reviews, and approvals are complete, the PGS executive team reviews and approvals all efforts and project funding requests and budgets meeting our procurement and business planning processes.  These processes are in place for all technology efforts to ensure value is delivered to PGS customers and business while minimizing total cost of ownership of solution.
Additionally, shared/split projects [such as this] goes through Tampa Electric technology governance review and approval process. This ensure all affiliates with investment in the project agrees solution provides the most value at the least cost.</t>
  </si>
  <si>
    <t xml:space="preserve">Other options were not available to serve the homes and commercial customers.  The project was managed internally by a project manager and contractors were used with blanket pre-negotiated rates.  Materials were competitively bid to ensure the lowest cost alternative. PGS Project governance was followed throughout the duration of the execution of the project.   </t>
  </si>
  <si>
    <t xml:space="preserve">Other options are not available to serve the homes and commercial customers.  The project was managed internally by a project manager and contractors were used with blanket pre-negotiated rates.  Materials were competitively bid to ensure the lowest cost alternative. PGS Project governance was followed throughout the duration of the execution of the project.   </t>
  </si>
  <si>
    <t xml:space="preserve">Other options are not available to serve the homes and commercial customers.   The project was managed internally by a project manager and contractors were used with blanket pre-negotiated rates.  Materials were competitively bid to ensure the lowest cost alternative. PGS Project governance was followed throughout the duration of the execution of the project.   </t>
  </si>
  <si>
    <t xml:space="preserve">Other options are not available to serve the homes and commercial customers.    The project was managed internally by a project manager and contractors were used with blanket pre-negotiated rates.  Materials were competitively bid to ensure the lowest cost alternative. PGS Project governance was followed throughout the duration of the execution of the project.   </t>
  </si>
  <si>
    <t xml:space="preserve">Other options not available to serve the homes. The project was managed internally by the project manager and contractors were used with blanket negotiated rates.  Materials were competitively bid to ensure the lowest costs.   PGS project governance was followed throughout the life of the project.  </t>
  </si>
  <si>
    <t xml:space="preserve">Other options are not available to serve the homes or other anticipated commercial customers in the area.   The project was managed internally by a project manager and contractors were used with blanket pre-negotiated rates.  Materials were competitively bid to ensure lowest cost alternative. PGS Project governance was followed throughout the duration of the execution of the project.   </t>
  </si>
  <si>
    <t xml:space="preserve">Project to provide gas service to the Governor's Park new development in Clay County.  </t>
  </si>
  <si>
    <t xml:space="preserve">Capital expenditure to provide service to 2,500 residential customers and 25 commercial customers within phase 1. </t>
  </si>
  <si>
    <t xml:space="preserve">Capital expenditure to provide service to 1,172 residential customers and 14 commercial customers within phase 1. </t>
  </si>
  <si>
    <t xml:space="preserve">Capital expenditure to provide service to 4,740 homes and 23 commercial customers. </t>
  </si>
  <si>
    <t xml:space="preserve">The Gas Heat Pump market has not evolved as quickly as was anticipated originally.  Manufacturers have been slow to mass produce and mass market the product such that the price point for the units continues to be above other alternatives for customers.  Our reduction in expected blanket capital spend matches our anticipated demand for gas heat pumps in the market in 2024.  We continue to market and communicate the favorable aspects of the gas heat pump product that include its efficiency, sustainability and resiliency. In addition, we continue to work with those gas heat pump manufacturers to understand how market conditions will change in the future.  </t>
  </si>
  <si>
    <t xml:space="preserve">The are no options available for the customers in this area for natural gas service.  The project will be managed internally by a project manager and pre-negotiated blanket rates will be used.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</si>
</sst>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1" x14ac:knownFonts="1">
    <font>
      <sz val="10"/>
      <name val="Arial"/>
    </font>
    <font>
      <sz val="11"/>
      <color theme="1"/>
      <name val="Calibri"/>
      <family val="2"/>
      <scheme val="minor"/>
    </font>
    <font>
      <sz val="10"/>
      <name val="Arial"/>
      <family val="2"/>
    </font>
    <font>
      <b/>
      <sz val="10"/>
      <name val="Arial"/>
      <family val="2"/>
    </font>
    <font>
      <b/>
      <sz val="13"/>
      <color theme="3"/>
      <name val="Calibri"/>
      <family val="2"/>
      <scheme val="minor"/>
    </font>
    <font>
      <b/>
      <sz val="11"/>
      <color theme="3"/>
      <name val="Calibri"/>
      <family val="2"/>
      <scheme val="minor"/>
    </font>
    <font>
      <sz val="10"/>
      <name val="Arial"/>
      <family val="2"/>
    </font>
    <font>
      <sz val="8"/>
      <name val="Arial"/>
      <family val="2"/>
    </font>
    <font>
      <sz val="11"/>
      <color rgb="FF000000"/>
      <name val="Calibri"/>
      <family val="2"/>
    </font>
    <font>
      <sz val="10"/>
      <color rgb="FF000000"/>
      <name val="Arial"/>
      <family val="2"/>
    </font>
    <font>
      <sz val="10"/>
      <color rgb="FF000000"/>
      <name val="Arial"/>
      <family val="2"/>
    </font>
  </fonts>
  <fills count="6">
    <fill>
      <patternFill patternType="none"/>
    </fill>
    <fill>
      <patternFill patternType="gray125"/>
    </fill>
    <fill>
      <patternFill patternType="solid">
        <fgColor rgb="FF92D050"/>
        <bgColor indexed="64"/>
      </patternFill>
    </fill>
    <fill>
      <patternFill patternType="solid">
        <fgColor theme="5" tint="0.79998168889431442"/>
        <bgColor indexed="64"/>
      </patternFill>
    </fill>
    <fill>
      <patternFill patternType="solid">
        <fgColor rgb="FFFCE4D6"/>
        <bgColor indexed="64"/>
      </patternFill>
    </fill>
    <fill>
      <patternFill patternType="solid">
        <fgColor rgb="FFFCE4D6"/>
        <bgColor rgb="FF000000"/>
      </patternFill>
    </fill>
  </fills>
  <borders count="2">
    <border>
      <left/>
      <right/>
      <top/>
      <bottom/>
      <diagonal/>
    </border>
    <border>
      <left/>
      <right/>
      <top/>
      <bottom style="thick">
        <color theme="4" tint="0.499984740745262"/>
      </bottom>
      <diagonal/>
    </border>
  </borders>
  <cellStyleXfs count="7">
    <xf numFmtId="0" fontId="0" fillId="0" borderId="0"/>
    <xf numFmtId="43" fontId="2" fillId="0" borderId="0" applyFont="0" applyFill="0" applyBorder="0" applyAlignment="0" applyProtection="0"/>
    <xf numFmtId="0" fontId="2" fillId="0" borderId="0"/>
    <xf numFmtId="0" fontId="1" fillId="0" borderId="0"/>
    <xf numFmtId="0" fontId="4" fillId="0" borderId="1" applyNumberFormat="0" applyFill="0" applyAlignment="0" applyProtection="0"/>
    <xf numFmtId="0" fontId="5" fillId="0" borderId="0" applyNumberFormat="0" applyFill="0" applyBorder="0" applyAlignment="0" applyProtection="0"/>
    <xf numFmtId="9" fontId="6" fillId="0" borderId="0" applyFont="0" applyFill="0" applyBorder="0" applyAlignment="0" applyProtection="0"/>
  </cellStyleXfs>
  <cellXfs count="32">
    <xf numFmtId="0" fontId="0" fillId="0" borderId="0" xfId="0"/>
    <xf numFmtId="14" fontId="0" fillId="0" borderId="0" xfId="0" applyNumberFormat="1"/>
    <xf numFmtId="0" fontId="2" fillId="0" borderId="0" xfId="2"/>
    <xf numFmtId="0" fontId="2" fillId="0" borderId="0" xfId="0" applyFont="1"/>
    <xf numFmtId="0" fontId="0" fillId="0" borderId="0" xfId="0" pivotButton="1"/>
    <xf numFmtId="164" fontId="0" fillId="0" borderId="0" xfId="0" applyNumberFormat="1"/>
    <xf numFmtId="164" fontId="0" fillId="0" borderId="0" xfId="1" applyNumberFormat="1" applyFont="1"/>
    <xf numFmtId="43" fontId="0" fillId="0" borderId="0" xfId="1" applyFont="1"/>
    <xf numFmtId="164" fontId="3" fillId="2" borderId="0" xfId="0" applyNumberFormat="1" applyFont="1" applyFill="1"/>
    <xf numFmtId="43" fontId="2" fillId="0" borderId="0" xfId="1" applyFont="1"/>
    <xf numFmtId="0" fontId="4" fillId="0" borderId="1" xfId="4" applyAlignment="1">
      <alignment vertical="top"/>
    </xf>
    <xf numFmtId="0" fontId="4" fillId="0" borderId="1" xfId="4" applyAlignment="1">
      <alignment vertical="top" wrapText="1"/>
    </xf>
    <xf numFmtId="0" fontId="2" fillId="3" borderId="0" xfId="0" applyFont="1" applyFill="1"/>
    <xf numFmtId="0" fontId="0" fillId="0" borderId="0" xfId="0" applyAlignment="1">
      <alignment horizontal="left"/>
    </xf>
    <xf numFmtId="0" fontId="0" fillId="3" borderId="0" xfId="0" applyFill="1"/>
    <xf numFmtId="0" fontId="5" fillId="0" borderId="0" xfId="5" applyAlignment="1">
      <alignment horizontal="right"/>
    </xf>
    <xf numFmtId="164" fontId="2" fillId="0" borderId="0" xfId="1" applyNumberFormat="1" applyFont="1"/>
    <xf numFmtId="164" fontId="3" fillId="2" borderId="0" xfId="1" applyNumberFormat="1" applyFont="1" applyFill="1"/>
    <xf numFmtId="164" fontId="2" fillId="0" borderId="0" xfId="1" applyNumberFormat="1" applyFont="1" applyFill="1"/>
    <xf numFmtId="0" fontId="4" fillId="3" borderId="1" xfId="4" applyFill="1" applyAlignment="1">
      <alignment vertical="top" wrapText="1"/>
    </xf>
    <xf numFmtId="0" fontId="4" fillId="0" borderId="0" xfId="4" applyFill="1" applyBorder="1" applyAlignment="1">
      <alignment vertical="top" wrapText="1"/>
    </xf>
    <xf numFmtId="0" fontId="0" fillId="0" borderId="0" xfId="0" applyAlignment="1">
      <alignment wrapText="1"/>
    </xf>
    <xf numFmtId="0" fontId="8" fillId="4" borderId="0" xfId="0" applyFont="1" applyFill="1"/>
    <xf numFmtId="0" fontId="2" fillId="4" borderId="0" xfId="0" applyFont="1" applyFill="1"/>
    <xf numFmtId="0" fontId="0" fillId="5" borderId="0" xfId="0" applyFill="1"/>
    <xf numFmtId="0" fontId="2" fillId="5" borderId="0" xfId="0" applyFont="1" applyFill="1"/>
    <xf numFmtId="9" fontId="2" fillId="3" borderId="0" xfId="6" applyFont="1" applyFill="1"/>
    <xf numFmtId="0" fontId="9" fillId="3" borderId="0" xfId="0" applyFont="1" applyFill="1"/>
    <xf numFmtId="0" fontId="10" fillId="0" borderId="0" xfId="0" applyFont="1"/>
    <xf numFmtId="0" fontId="9" fillId="0" borderId="0" xfId="0" applyFont="1"/>
    <xf numFmtId="0" fontId="4" fillId="0" borderId="1" xfId="4" applyFill="1" applyAlignment="1">
      <alignment vertical="top" wrapText="1"/>
    </xf>
    <xf numFmtId="164" fontId="0" fillId="0" borderId="0" xfId="1" applyNumberFormat="1" applyFont="1" applyFill="1"/>
  </cellXfs>
  <cellStyles count="7">
    <cellStyle name="Comma" xfId="1" builtinId="3"/>
    <cellStyle name="Heading 2" xfId="4" builtinId="17"/>
    <cellStyle name="Heading 4" xfId="5" builtinId="19"/>
    <cellStyle name="Normal" xfId="0" builtinId="0"/>
    <cellStyle name="Normal 2" xfId="2" xr:uid="{1C51BF4B-C7E6-4A6F-A47A-929BDF0D6DF0}"/>
    <cellStyle name="Normal 3" xfId="3" xr:uid="{73406905-2245-4A1B-BB18-1AE35248710D}"/>
    <cellStyle name="Percent" xfId="6" builtinId="5"/>
  </cellStyles>
  <dxfs count="1">
    <dxf>
      <numFmt numFmtId="164" formatCode="_(* #,##0_);_(* \(#,##0\);_(* &quot;-&quot;??_);_(@_)"/>
    </dxf>
  </dxfs>
  <tableStyles count="0" defaultTableStyle="TableStyleMedium2" defaultPivotStyle="PivotStyleLight16"/>
  <colors>
    <mruColors>
      <color rgb="FFFF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Webster, Devin C." id="{51D29A0B-278B-48E1-9DE0-F3B81196771B}" userId="S::DCWebster@tecoenergy.com::88eabfcc-8aa4-4f69-a42c-3bbd7596d652"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ebster, Devin C." refreshedDate="45077.354716203707" createdVersion="8" refreshedVersion="8" minRefreshableVersion="3" recordCount="189" xr:uid="{0FC3CBC4-33B3-41BC-ACE0-274AD47535FF}">
  <cacheSource type="worksheet">
    <worksheetSource ref="A3:M192" sheet="84 - Framework"/>
  </cacheSource>
  <cacheFields count="13">
    <cacheField name="Blanket_x000a_Specific" numFmtId="0">
      <sharedItems/>
    </cacheField>
    <cacheField name="CAPEX Category" numFmtId="0">
      <sharedItems/>
    </cacheField>
    <cacheField name="CAPEX Subcategory" numFmtId="0">
      <sharedItems/>
    </cacheField>
    <cacheField name="Funding Project" numFmtId="0">
      <sharedItems/>
    </cacheField>
    <cacheField name="Funding_x000a_Project Number" numFmtId="0">
      <sharedItems/>
    </cacheField>
    <cacheField name="Doc # 20230023-GU_x000a_No - TO-1_x000a_Doc 3 Matching" numFmtId="0">
      <sharedItems count="14">
        <s v="Cathodic Protection"/>
        <s v="Distribution System Improvements"/>
        <s v="Main Replacements"/>
        <s v="Periodic Meter Changeouts"/>
        <s v="Tools &amp; Equipment"/>
        <s v="Improvements to Property"/>
        <s v="Miscellaneous Non-Revenue Producing"/>
        <s v="Service Line Replacements"/>
        <s v="Technology Project - Office Equipment"/>
        <s v="Vehicles"/>
        <s v="Improvements to Property - Gas Worx"/>
        <s v="Improvements to Property - Orlando Service Center"/>
        <s v="Improvements to Property - Miami Service Center"/>
        <s v="AMI Pilot"/>
      </sharedItems>
    </cacheField>
    <cacheField name="Justification (PowerPlant)" numFmtId="0">
      <sharedItems/>
    </cacheField>
    <cacheField name="Justification" numFmtId="0">
      <sharedItems longText="1"/>
    </cacheField>
    <cacheField name="Factors Determining_x000a_Least Cost Option" numFmtId="0">
      <sharedItems/>
    </cacheField>
    <cacheField name="2022" numFmtId="0">
      <sharedItems containsString="0" containsBlank="1" containsNumber="1" minValue="-13114.13" maxValue="6341635.4400000004"/>
    </cacheField>
    <cacheField name="2023" numFmtId="0">
      <sharedItems containsString="0" containsBlank="1" containsNumber="1" minValue="-79000" maxValue="4605863"/>
    </cacheField>
    <cacheField name="2024" numFmtId="43">
      <sharedItems containsString="0" containsBlank="1" containsNumber="1" minValue="0" maxValue="8000000"/>
    </cacheField>
    <cacheField name="In-Service Date" numFmtId="14">
      <sharedItems containsSemiMixedTypes="0" containsNonDate="0" containsDate="1" containsString="0" minDate="2022-12-31T00:00:00" maxDate="2031-01-01T0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9">
  <r>
    <s v="Blanket"/>
    <s v="Reliability, Resiliency, and Efficiency"/>
    <s v="Cathodic Protection"/>
    <s v="01 Cathodic Protection"/>
    <s v="PRE-00025"/>
    <x v="0"/>
    <s v="01 Cathodic Protection"/>
    <s v="01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
    <s v="Need input from Leadership/Business"/>
    <n v="2069560.13"/>
    <n v="1621036.56"/>
    <n v="1744600"/>
    <d v="2030-12-31T00:00:00"/>
  </r>
  <r>
    <s v="Blanket"/>
    <s v="Reliability, Resiliency, and Efficiency"/>
    <s v="Cathodic Protection"/>
    <s v="02 Cathodic Protection"/>
    <s v="PRE-00052"/>
    <x v="0"/>
    <s v="02 Cathodic Protection"/>
    <s v="02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
    <s v="Need input from Leadership/Business"/>
    <n v="178043.69"/>
    <n v="52046.04"/>
    <n v="56400"/>
    <d v="2030-12-31T00:00:00"/>
  </r>
  <r>
    <s v="Blanket"/>
    <s v="Reliability, Resiliency, and Efficiency"/>
    <s v="Cathodic Protection"/>
    <s v="03 Cathodic Protection"/>
    <s v="PRE-00079"/>
    <x v="0"/>
    <s v="03 Cathodic Protection"/>
    <s v="03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
    <s v="Need input from Leadership/Business"/>
    <n v="393381.97"/>
    <n v="295581.96000000002"/>
    <n v="318000"/>
    <d v="2030-12-31T00:00:00"/>
  </r>
  <r>
    <s v="Blanket"/>
    <s v="Reliability, Resiliency, and Efficiency"/>
    <s v="Cathodic Protection"/>
    <s v="04 Cathodic Protection"/>
    <s v="PRE-00106"/>
    <x v="0"/>
    <s v="04 Cathodic Protection"/>
    <s v="04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
    <s v="Need input from Leadership/Business"/>
    <n v="200356.62"/>
    <n v="48117.96"/>
    <n v="51600"/>
    <d v="2030-12-31T00:00:00"/>
  </r>
  <r>
    <s v="Blanket"/>
    <s v="Reliability, Resiliency, and Efficiency"/>
    <s v="Cathodic Protection"/>
    <s v="05 Cathodic Protection"/>
    <s v="PRE-00133"/>
    <x v="0"/>
    <s v="05 Cathodic Protection"/>
    <s v="05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
    <s v="Need input from Leadership/Business"/>
    <n v="19550.18"/>
    <n v="5892"/>
    <n v="6000"/>
    <d v="2030-12-31T00:00:00"/>
  </r>
  <r>
    <s v="Blanket"/>
    <s v="Reliability, Resiliency, and Efficiency"/>
    <s v="Cathodic Protection"/>
    <s v="06 Cathodic Protection"/>
    <s v="PRE-00160"/>
    <x v="0"/>
    <s v="06 Cathodic Protection"/>
    <s v="06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
    <s v="Need input from Leadership/Business"/>
    <n v="178200.12000000002"/>
    <n v="229296.96"/>
    <n v="246000"/>
    <d v="2030-12-31T00:00:00"/>
  </r>
  <r>
    <s v="Blanket"/>
    <s v="Reliability, Resiliency, and Efficiency"/>
    <s v="Cathodic Protection"/>
    <s v="08 Cathodic Protection"/>
    <s v="PRE-00187"/>
    <x v="0"/>
    <s v="08 Cathodic Protection"/>
    <s v="08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
    <s v="Need input from Leadership/Business"/>
    <n v="17569.8"/>
    <n v="0"/>
    <n v="0"/>
    <d v="2030-12-31T00:00:00"/>
  </r>
  <r>
    <s v="Blanket"/>
    <s v="Reliability, Resiliency, and Efficiency"/>
    <s v="Cathodic Protection"/>
    <s v="09 Cathodic Protection"/>
    <s v="PRE-00214"/>
    <x v="0"/>
    <s v="09 Cathodic Protection"/>
    <s v="09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
    <s v="Need input from Leadership/Business"/>
    <n v="14000.79"/>
    <n v="13257"/>
    <n v="14400"/>
    <d v="2030-12-31T00:00:00"/>
  </r>
  <r>
    <s v="Blanket"/>
    <s v="Reliability, Resiliency, and Efficiency"/>
    <s v="Cathodic Protection"/>
    <s v="10 Cathodic Protection"/>
    <s v="PRE-00241"/>
    <x v="0"/>
    <s v="10 Cathodic Protection"/>
    <s v="10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
    <s v="Need input from Leadership/Business"/>
    <n v="0"/>
    <n v="0"/>
    <n v="0"/>
    <d v="2030-12-31T00:00:00"/>
  </r>
  <r>
    <s v="Blanket"/>
    <s v="Reliability, Resiliency, and Efficiency"/>
    <s v="Cathodic Protection"/>
    <s v="11 Cathodic Protection"/>
    <s v="PRE-00268"/>
    <x v="0"/>
    <s v="11 Cathodic Protection"/>
    <s v="11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
    <s v="Need input from Leadership/Business"/>
    <n v="0"/>
    <n v="0"/>
    <n v="0"/>
    <d v="2030-12-31T00:00:00"/>
  </r>
  <r>
    <s v="Blanket"/>
    <s v="Reliability, Resiliency, and Efficiency"/>
    <s v="Cathodic Protection"/>
    <s v="13 Cathodic Protection"/>
    <s v="PRE-00295"/>
    <x v="0"/>
    <s v="13 Cathodic Protection"/>
    <s v="13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
    <s v="Need input from Leadership/Business"/>
    <n v="16242.62"/>
    <n v="20130.96"/>
    <n v="21600"/>
    <d v="2030-12-31T00:00:00"/>
  </r>
  <r>
    <s v="Blanket"/>
    <s v="Reliability, Resiliency, and Efficiency"/>
    <s v="Cathodic Protection"/>
    <s v="14 Cathodic Protection"/>
    <s v="PRE-00322"/>
    <x v="0"/>
    <s v="14 Cathodic Protection"/>
    <s v="14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
    <s v="Need input from Leadership/Business"/>
    <n v="4546.5400000000009"/>
    <n v="1227.48"/>
    <n v="1200"/>
    <d v="2030-12-31T00:00:00"/>
  </r>
  <r>
    <s v="Blanket"/>
    <s v="Reliability, Resiliency, and Efficiency"/>
    <s v="Cathodic Protection"/>
    <s v="15 Cathodic Protection"/>
    <s v="PRE-00349"/>
    <x v="0"/>
    <s v="15 Cathodic Protection"/>
    <s v="15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
    <s v="Need input from Leadership/Business"/>
    <n v="39540.69"/>
    <n v="18167.04"/>
    <n v="19200"/>
    <d v="2030-12-31T00:00:00"/>
  </r>
  <r>
    <s v="Blanket"/>
    <s v="Reliability, Resiliency, and Efficiency"/>
    <s v="Cathodic Protection"/>
    <s v="16 Cathodic Protection"/>
    <s v="PRE-00376"/>
    <x v="0"/>
    <s v="16 Cathodic Protection"/>
    <s v="16 Cathodic Protection - Use for the capital replacement, retirement, or addition of cathodic protection on existing gas mains and services. All larger planned projects, including rectifier replacement or deep well anodes, should have a SPECIFIC capital cathodic protection Work Order for the ability to collect charges specifically related to the work being performed."/>
    <s v="Need input from Leadership/Business"/>
    <n v="165785.29"/>
    <n v="150246"/>
    <n v="162000"/>
    <d v="2030-12-31T00:00:00"/>
  </r>
  <r>
    <s v="Blanket"/>
    <s v="Reliability, Resiliency, and Efficiency"/>
    <s v="Distribution System Improvements"/>
    <s v="01 Distribution System Improvements"/>
    <s v="PRE-00023"/>
    <x v="1"/>
    <s v="01 Distribution System Improvements"/>
    <s v="01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
    <s v="Need input from Leadership/Business"/>
    <n v="1108391.98"/>
    <n v="498242.16"/>
    <n v="588065.88"/>
    <d v="2030-12-31T00:00:00"/>
  </r>
  <r>
    <s v="Blanket"/>
    <s v="Reliability, Resiliency, and Efficiency"/>
    <s v="Distribution System Improvements"/>
    <s v="02 Distribution System Improvements"/>
    <s v="PRE-00050"/>
    <x v="1"/>
    <s v="02 Distribution System Improvements"/>
    <s v="02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
    <s v="Need input from Leadership/Business"/>
    <n v="198918.13"/>
    <n v="183938.76"/>
    <n v="216976.56"/>
    <d v="2030-12-31T00:00:00"/>
  </r>
  <r>
    <s v="Blanket"/>
    <s v="Reliability, Resiliency, and Efficiency"/>
    <s v="Distribution System Improvements"/>
    <s v="03 Distribution System Improvements"/>
    <s v="PRE-00077"/>
    <x v="1"/>
    <s v="03 Distribution System Improvements"/>
    <s v="03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
    <s v="Need input from Leadership/Business"/>
    <n v="873284.85"/>
    <n v="669382.80000000005"/>
    <n v="789612"/>
    <d v="2030-12-31T00:00:00"/>
  </r>
  <r>
    <s v="Blanket"/>
    <s v="Reliability, Resiliency, and Efficiency"/>
    <s v="Distribution System Improvements"/>
    <s v="04 Distribution System Improvements"/>
    <s v="PRE-00104"/>
    <x v="1"/>
    <s v="04 Distribution System Improvements"/>
    <s v="04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
    <s v="Need input from Leadership/Business"/>
    <n v="999690"/>
    <n v="387819.36"/>
    <n v="457476.36000000004"/>
    <d v="2030-12-31T00:00:00"/>
  </r>
  <r>
    <s v="Blanket"/>
    <s v="Reliability, Resiliency, and Efficiency"/>
    <s v="Distribution System Improvements"/>
    <s v="05 Distribution System Improvements"/>
    <s v="PRE-00131"/>
    <x v="1"/>
    <s v="05 Distribution System Improvements"/>
    <s v="05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
    <s v="Need input from Leadership/Business"/>
    <n v="0"/>
    <n v="0"/>
    <n v="0"/>
    <d v="2030-12-31T00:00:00"/>
  </r>
  <r>
    <s v="Blanket"/>
    <s v="Reliability, Resiliency, and Efficiency"/>
    <s v="Distribution System Improvements"/>
    <s v="06 Distribution System Improvements"/>
    <s v="PRE-00158"/>
    <x v="1"/>
    <s v="06 Distribution System Improvements"/>
    <s v="06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
    <s v="Need input from Leadership/Business"/>
    <n v="1250575.77"/>
    <n v="244358.88"/>
    <n v="288248.76"/>
    <d v="2030-12-31T00:00:00"/>
  </r>
  <r>
    <s v="Blanket"/>
    <s v="Reliability, Resiliency, and Efficiency"/>
    <s v="Distribution System Improvements"/>
    <s v="08 Distribution System Improvements"/>
    <s v="PRE-00185"/>
    <x v="1"/>
    <s v="08 Distribution System Improvements"/>
    <s v="08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
    <s v="Need input from Leadership/Business"/>
    <n v="0"/>
    <n v="0"/>
    <n v="0"/>
    <d v="2030-12-31T00:00:00"/>
  </r>
  <r>
    <s v="Blanket"/>
    <s v="Reliability, Resiliency, and Efficiency"/>
    <s v="Distribution System Improvements"/>
    <s v="09 Distribution System Improvements"/>
    <s v="PRE-00212"/>
    <x v="1"/>
    <s v="09 Distribution System Improvements"/>
    <s v="09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
    <s v="Need input from Leadership/Business"/>
    <n v="0"/>
    <n v="0"/>
    <n v="0"/>
    <d v="2030-12-31T00:00:00"/>
  </r>
  <r>
    <s v="Blanket"/>
    <s v="Reliability, Resiliency, and Efficiency"/>
    <s v="Distribution System Improvements"/>
    <s v="10 Distribution System Improvements"/>
    <s v="PRE-00239"/>
    <x v="1"/>
    <s v="10 Distribution System Improvements"/>
    <s v="10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
    <s v="Need input from Leadership/Business"/>
    <n v="0"/>
    <n v="0"/>
    <n v="0"/>
    <d v="2030-12-31T00:00:00"/>
  </r>
  <r>
    <s v="Blanket"/>
    <s v="Reliability, Resiliency, and Efficiency"/>
    <s v="Distribution System Improvements"/>
    <s v="11 Distribution System Improvements"/>
    <s v="PRE-00266"/>
    <x v="1"/>
    <s v="11 Distribution System Improvements"/>
    <s v="11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
    <s v="Need input from Leadership/Business"/>
    <n v="878309.49"/>
    <n v="691705.44"/>
    <n v="815944.08000000007"/>
    <d v="2030-12-31T00:00:00"/>
  </r>
  <r>
    <s v="Blanket"/>
    <s v="Reliability, Resiliency, and Efficiency"/>
    <s v="Distribution System Improvements"/>
    <s v="13 Distribution System Improvements"/>
    <s v="PRE-00293"/>
    <x v="1"/>
    <s v="13 Distribution System Improvements"/>
    <s v="13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
    <s v="Need input from Leadership/Business"/>
    <n v="2434.86"/>
    <n v="140484.12"/>
    <n v="165716.64000000001"/>
    <d v="2030-12-31T00:00:00"/>
  </r>
  <r>
    <s v="Blanket"/>
    <s v="Reliability, Resiliency, and Efficiency"/>
    <s v="Distribution System Improvements"/>
    <s v="14 Distribution System Improvements"/>
    <s v="PRE-00320"/>
    <x v="1"/>
    <s v="14 Distribution System Improvements"/>
    <s v="14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
    <s v="Need input from Leadership/Business"/>
    <n v="111501.90000000001"/>
    <n v="154175.28"/>
    <n v="181867.08000000002"/>
    <d v="2030-12-31T00:00:00"/>
  </r>
  <r>
    <s v="Blanket"/>
    <s v="Reliability, Resiliency, and Efficiency"/>
    <s v="Distribution System Improvements"/>
    <s v="15 Distribution System Improvements"/>
    <s v="PRE-00347"/>
    <x v="1"/>
    <s v="15 Distribution System Improvements"/>
    <s v="15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
    <s v="Need input from Leadership/Business"/>
    <n v="2331.4100000000003"/>
    <n v="2678.64"/>
    <n v="3159.8399999999997"/>
    <d v="2030-12-31T00:00:00"/>
  </r>
  <r>
    <s v="Blanket"/>
    <s v="Reliability, Resiliency, and Efficiency"/>
    <s v="Distribution System Improvements"/>
    <s v="16 Distribution System Improvements"/>
    <s v="PRE-00374"/>
    <x v="1"/>
    <s v="16 Distribution System Improvements"/>
    <s v="16 Distribution System Improvements - Use for the replacement, retirement, or addition of gas main related to the enhancement of the gas distribution systems reliability to serve customers. All projects should have a SPECIFIC capital distribution system improvement Work Order for the ability to collect charges related to the work being performed."/>
    <s v="Need input from Leadership/Business"/>
    <n v="3302"/>
    <n v="3274.08"/>
    <n v="3862.0800000000004"/>
    <d v="2030-12-31T00:00:00"/>
  </r>
  <r>
    <s v="Blanket"/>
    <s v="Reliability, Resiliency, and Efficiency"/>
    <s v="Main Replacements"/>
    <s v="01 Main Replacements"/>
    <s v="CRR-00027"/>
    <x v="2"/>
    <s v="01 Main Replacements"/>
    <s v="01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
    <s v="Need input from Leadership/Business"/>
    <n v="6341635.4400000004"/>
    <n v="4605863"/>
    <n v="5169600"/>
    <d v="2030-12-31T00:00:00"/>
  </r>
  <r>
    <s v="Blanket"/>
    <s v="Reliability, Resiliency, and Efficiency"/>
    <s v="Main Replacements"/>
    <s v="02 Main Replacements"/>
    <s v="CRR-00054"/>
    <x v="2"/>
    <s v="02 Main Replacements"/>
    <s v="02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
    <s v="Need input from Leadership/Business"/>
    <n v="1268110.05"/>
    <n v="1138427"/>
    <n v="1277700"/>
    <d v="2030-12-31T00:00:00"/>
  </r>
  <r>
    <s v="Blanket"/>
    <s v="Reliability, Resiliency, and Efficiency"/>
    <s v="Main Replacements"/>
    <s v="03 Main Replacements"/>
    <s v="CRR-00081"/>
    <x v="2"/>
    <s v="03 Main Replacements"/>
    <s v="03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
    <s v="Need input from Leadership/Business"/>
    <n v="725351.94"/>
    <n v="780060.00000000012"/>
    <n v="875700"/>
    <d v="2030-12-31T00:00:00"/>
  </r>
  <r>
    <s v="Blanket"/>
    <s v="Reliability, Resiliency, and Efficiency"/>
    <s v="Main Replacements"/>
    <s v="04 Main Replacements"/>
    <s v="CRR-00108"/>
    <x v="2"/>
    <s v="04 Main Replacements"/>
    <s v="04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
    <s v="Need input from Leadership/Business"/>
    <n v="2541913.1500000004"/>
    <n v="3613977"/>
    <n v="4055000"/>
    <d v="2030-12-31T00:00:00"/>
  </r>
  <r>
    <s v="Blanket"/>
    <s v="Reliability, Resiliency, and Efficiency"/>
    <s v="Main Replacements"/>
    <s v="05 Main Replacements"/>
    <s v="CRR-00135"/>
    <x v="2"/>
    <s v="05 Main Replacements"/>
    <s v="05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
    <s v="Need input from Leadership/Business"/>
    <n v="20433.349999999999"/>
    <n v="109269"/>
    <n v="122400"/>
    <d v="2030-12-31T00:00:00"/>
  </r>
  <r>
    <s v="Blanket"/>
    <s v="Reliability, Resiliency, and Efficiency"/>
    <s v="Main Replacements"/>
    <s v="06 Main Replacements"/>
    <s v="CRR-00162"/>
    <x v="2"/>
    <s v="06 Main Replacements"/>
    <s v="06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
    <s v="Need input from Leadership/Business"/>
    <n v="1214656.7199999997"/>
    <n v="1271644"/>
    <n v="1427600"/>
    <d v="2030-12-31T00:00:00"/>
  </r>
  <r>
    <s v="Blanket"/>
    <s v="Reliability, Resiliency, and Efficiency"/>
    <s v="Main Replacements"/>
    <s v="08 Main Replacements"/>
    <s v="CRR-00189"/>
    <x v="2"/>
    <s v="08 Main Replacements"/>
    <s v="08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
    <s v="Need input from Leadership/Business"/>
    <n v="232767.38000000003"/>
    <n v="266534"/>
    <n v="299900"/>
    <d v="2030-12-31T00:00:00"/>
  </r>
  <r>
    <s v="Blanket"/>
    <s v="Reliability, Resiliency, and Efficiency"/>
    <s v="Main Replacements"/>
    <s v="09 Main Replacements"/>
    <s v="CRR-00216"/>
    <x v="2"/>
    <s v="09 Main Replacements"/>
    <s v="09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
    <s v="Need input from Leadership/Business"/>
    <n v="190024.60000000003"/>
    <n v="213026"/>
    <n v="238800"/>
    <d v="2030-12-31T00:00:00"/>
  </r>
  <r>
    <s v="Blanket"/>
    <s v="Reliability, Resiliency, and Efficiency"/>
    <s v="Main Replacements"/>
    <s v="10 Main Replacements"/>
    <s v="CRR-00243"/>
    <x v="2"/>
    <s v="10 Main Replacements"/>
    <s v="10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
    <s v="Need input from Leadership/Business"/>
    <n v="0"/>
    <n v="0"/>
    <n v="0"/>
    <d v="2030-12-31T00:00:00"/>
  </r>
  <r>
    <s v="Blanket"/>
    <s v="Reliability, Resiliency, and Efficiency"/>
    <s v="Main Replacements"/>
    <s v="11 Main Replacements"/>
    <s v="CRR-00270"/>
    <x v="2"/>
    <s v="11 Main Replacements"/>
    <s v="11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
    <s v="Need input from Leadership/Business"/>
    <n v="2074510.9500000002"/>
    <n v="1647494"/>
    <n v="1847600"/>
    <d v="2030-12-31T00:00:00"/>
  </r>
  <r>
    <s v="Blanket"/>
    <s v="Reliability, Resiliency, and Efficiency"/>
    <s v="Main Replacements"/>
    <s v="13 Main Replacements"/>
    <s v="CRR-00297"/>
    <x v="2"/>
    <s v="13 Main Replacements"/>
    <s v="13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
    <s v="Need input from Leadership/Business"/>
    <n v="462473.84000000008"/>
    <n v="437023"/>
    <n v="489500"/>
    <d v="2030-12-31T00:00:00"/>
  </r>
  <r>
    <s v="Blanket"/>
    <s v="Reliability, Resiliency, and Efficiency"/>
    <s v="Main Replacements"/>
    <s v="14 Main Replacements"/>
    <s v="CRR-00324"/>
    <x v="2"/>
    <s v="14 Main Replacements"/>
    <s v="14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
    <s v="Need input from Leadership/Business"/>
    <n v="183412.63999999998"/>
    <n v="145341"/>
    <n v="163200"/>
    <d v="2030-12-31T00:00:00"/>
  </r>
  <r>
    <s v="Blanket"/>
    <s v="Reliability, Resiliency, and Efficiency"/>
    <s v="Main Replacements"/>
    <s v="15 Main Replacements"/>
    <s v="CRR-00351"/>
    <x v="2"/>
    <s v="15 Main Replacements"/>
    <s v="15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
    <s v="Need input from Leadership/Business"/>
    <n v="283028.39000000007"/>
    <n v="412975"/>
    <n v="463100"/>
    <d v="2030-12-31T00:00:00"/>
  </r>
  <r>
    <s v="Blanket"/>
    <s v="Reliability, Resiliency, and Efficiency"/>
    <s v="Main Replacements"/>
    <s v="16 Main Replacements"/>
    <s v="CRR-00378"/>
    <x v="2"/>
    <s v="16 Main Replacements"/>
    <s v="16 Main Replacements - Use the blanket work order for the replacement (or retirement) of short sections of existing gas main in an emergency/unplanned event where there is not time to plan/design/permit/schedule the work. 3rd Party Billable Damages were the main being replaced is the result of a billable damage or non_x0002_emergency replacements should have a SPECIFIC capital main replacement Work Order for the ability to collect charges related to the project"/>
    <s v="Need input from Leadership/Business"/>
    <n v="2091200.7500000002"/>
    <n v="358367"/>
    <n v="401900"/>
    <d v="2030-12-31T00:00:00"/>
  </r>
  <r>
    <s v="Blanket"/>
    <s v="Reliability, Resiliency, and Efficiency"/>
    <s v="Meters and Regulators"/>
    <s v="90 Periodic Meter Changeouts"/>
    <s v="NEW-15758"/>
    <x v="3"/>
    <s v="The capital upgrade of an existing meter set."/>
    <s v="The capital upgrade of an existing meter set."/>
    <s v="Need input from Leadership/Business"/>
    <m/>
    <n v="0"/>
    <n v="7800000"/>
    <d v="2030-12-31T00:00:00"/>
  </r>
  <r>
    <s v="Blanket"/>
    <s v="Reliability, Resiliency, and Efficiency"/>
    <s v="Non-Construction"/>
    <s v="01 Communication Equipment"/>
    <s v="NCP-00009"/>
    <x v="4"/>
    <s v="01 Communication Equipment"/>
    <s v="01 Communication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34701.449999999997"/>
    <n v="0"/>
    <n v="0"/>
    <d v="2030-12-31T00:00:00"/>
  </r>
  <r>
    <s v="Blanket"/>
    <s v="Reliability, Resiliency, and Efficiency"/>
    <s v="Non-Construction"/>
    <s v="01 Improvements to Property"/>
    <s v="NCP-00007"/>
    <x v="5"/>
    <s v="01 Improvements to Property"/>
    <s v="01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
    <s v="Need input from Leadership/Business"/>
    <n v="460973.52"/>
    <n v="332984"/>
    <n v="309435"/>
    <d v="2030-12-31T00:00:00"/>
  </r>
  <r>
    <s v="Blanket"/>
    <s v="Reliability, Resiliency, and Efficiency"/>
    <s v="Non-Construction"/>
    <s v="01 Misc. Non-Revenue Producing"/>
    <s v="PRE-00001"/>
    <x v="6"/>
    <s v="01 Misc. Non-Revenue Producing"/>
    <s v="01 Misc. Non-Revenue Producing"/>
    <s v="Need input from Leadership/Business"/>
    <n v="0"/>
    <n v="0"/>
    <n v="0"/>
    <d v="2030-12-31T00:00:00"/>
  </r>
  <r>
    <s v="Blanket"/>
    <s v="Reliability, Resiliency, and Efficiency"/>
    <s v="Non-Construction"/>
    <s v="01 Power Operated Equipment"/>
    <s v="NCP-00005"/>
    <x v="4"/>
    <s v="01 Power Operated Equipment"/>
    <s v="01 Power Operated Equipment - Use for the purchase of all machinery operated by fuel burning, electrical, or pneumatic motors. All purchases should have a SPECIFIC capital power operated equipment Work Order for the ability to collect charges related to each purchase."/>
    <s v="Need input from Leadership/Business"/>
    <n v="0"/>
    <n v="20000"/>
    <n v="70004.33"/>
    <d v="2030-12-31T00:00:00"/>
  </r>
  <r>
    <s v="Blanket"/>
    <s v="Reliability, Resiliency, and Efficiency"/>
    <s v="Non-Construction"/>
    <s v="01 Testing and Measuring Equipment"/>
    <s v="NCP-00004"/>
    <x v="4"/>
    <s v="01 Testing and Measuring Equipment"/>
    <s v="01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
    <s v="Need input from Leadership/Business"/>
    <n v="10464.74"/>
    <n v="45000"/>
    <n v="0"/>
    <d v="2030-12-31T00:00:00"/>
  </r>
  <r>
    <s v="Blanket"/>
    <s v="Reliability, Resiliency, and Efficiency"/>
    <s v="Non-Construction"/>
    <s v="01 Tools and Shop Equipment"/>
    <s v="NCP-00002"/>
    <x v="4"/>
    <s v="01 Tools and Shop Equipment"/>
    <s v="01 Tools and Shop Equipment-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174550.06000000003"/>
    <n v="126000"/>
    <n v="77268"/>
    <d v="2030-12-31T00:00:00"/>
  </r>
  <r>
    <s v="Blanket"/>
    <s v="Reliability, Resiliency, and Efficiency"/>
    <s v="Non-Construction"/>
    <s v="02 Communication Equipment"/>
    <s v="NCP-00036"/>
    <x v="4"/>
    <s v="02 Communication Equipment"/>
    <s v="02 Communication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0"/>
    <n v="0"/>
    <n v="0"/>
    <d v="2030-12-31T00:00:00"/>
  </r>
  <r>
    <s v="Blanket"/>
    <s v="Reliability, Resiliency, and Efficiency"/>
    <s v="Non-Construction"/>
    <s v="02 Improvements to Property"/>
    <s v="NCP-00034"/>
    <x v="5"/>
    <s v="02 Improvements to Property"/>
    <s v="02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
    <s v="Need input from Leadership/Business"/>
    <n v="0"/>
    <n v="57984"/>
    <n v="171436"/>
    <d v="2030-12-31T00:00:00"/>
  </r>
  <r>
    <s v="Blanket"/>
    <s v="Reliability, Resiliency, and Efficiency"/>
    <s v="Non-Construction"/>
    <s v="02 Misc. Non-Revenue Producing"/>
    <s v="PRE-00028"/>
    <x v="6"/>
    <s v="02 Misc. Non-Revenue Producing"/>
    <s v="02 Misc. Non-Revenue Producing"/>
    <s v="Need input from Leadership/Business"/>
    <n v="-2.2100000000000009"/>
    <n v="0"/>
    <n v="0"/>
    <d v="2030-12-31T00:00:00"/>
  </r>
  <r>
    <s v="Blanket"/>
    <s v="Reliability, Resiliency, and Efficiency"/>
    <s v="Non-Construction"/>
    <s v="02 Power Operated Equipment"/>
    <s v="NCP-00032"/>
    <x v="4"/>
    <s v="02 Power Operated Equipment"/>
    <s v="02 Power Operated Equipment - Use for the purchase of all machinery operated by fuel burning, electrical, or pneumatic motors. All purchases should have a SPECIFIC capital power operated equipment Work Order for the ability to collect charges related to each purchase."/>
    <s v="Need input from Leadership/Business"/>
    <n v="4651.3499999999995"/>
    <n v="60000"/>
    <n v="255000"/>
    <d v="2030-12-31T00:00:00"/>
  </r>
  <r>
    <s v="Blanket"/>
    <s v="Reliability, Resiliency, and Efficiency"/>
    <s v="Non-Construction"/>
    <s v="02 Testing and Measuring Equipment"/>
    <s v="NCP-00031"/>
    <x v="4"/>
    <s v="02 Testing and Measuring Equipment"/>
    <s v="02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
    <s v="Need input from Leadership/Business"/>
    <n v="71510.36"/>
    <n v="20000"/>
    <n v="0"/>
    <d v="2030-12-31T00:00:00"/>
  </r>
  <r>
    <s v="Blanket"/>
    <s v="Reliability, Resiliency, and Efficiency"/>
    <s v="Non-Construction"/>
    <s v="02 Tools and Shop Equipment"/>
    <s v="NCP-00029"/>
    <x v="4"/>
    <s v="02 Tools and Shop Equipment"/>
    <s v="02 Tools and Shop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8254.18"/>
    <n v="75384"/>
    <n v="77268"/>
    <d v="2030-12-31T00:00:00"/>
  </r>
  <r>
    <s v="Blanket"/>
    <s v="Reliability, Resiliency, and Efficiency"/>
    <s v="Non-Construction"/>
    <s v="03 Communication Equipment"/>
    <s v="NCP-00063"/>
    <x v="4"/>
    <s v="03 Communication Equipment"/>
    <s v="03 Communication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0"/>
    <n v="0"/>
    <n v="0"/>
    <d v="2030-12-31T00:00:00"/>
  </r>
  <r>
    <s v="Blanket"/>
    <s v="Reliability, Resiliency, and Efficiency"/>
    <s v="Non-Construction"/>
    <s v="03 Improvements to Property"/>
    <s v="NCP-00061"/>
    <x v="5"/>
    <s v="03 Improvements to Property"/>
    <s v="03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
    <s v="Need input from Leadership/Business"/>
    <n v="188131.67"/>
    <n v="52188"/>
    <n v="453492"/>
    <d v="2030-12-31T00:00:00"/>
  </r>
  <r>
    <s v="Blanket"/>
    <s v="Reliability, Resiliency, and Efficiency"/>
    <s v="Non-Construction"/>
    <s v="03 Misc. Non-Revenue Producing"/>
    <s v="PRE-00055"/>
    <x v="6"/>
    <s v="03 Misc. Non-Revenue Producing"/>
    <s v="03 Misc. Non-Revenue Producing"/>
    <s v="Need input from Leadership/Business"/>
    <n v="277.75"/>
    <n v="0"/>
    <n v="50000"/>
    <d v="2030-12-31T00:00:00"/>
  </r>
  <r>
    <s v="Blanket"/>
    <s v="Reliability, Resiliency, and Efficiency"/>
    <s v="Non-Construction"/>
    <s v="03 Power Operated Equipment"/>
    <s v="NCP-00059"/>
    <x v="4"/>
    <s v="03 Power Operated Equipment"/>
    <s v="03 Power Operated Equipment - Use for the purchase of all machinery operated by fuel burning, electrical, or pneumatic motors. All purchases should have a SPECIFIC capital power operated equipment Work Order for the ability to collect charges related to each purchase."/>
    <s v="Need input from Leadership/Business"/>
    <n v="0"/>
    <n v="20000"/>
    <n v="190003.99"/>
    <d v="2030-12-31T00:00:00"/>
  </r>
  <r>
    <s v="Blanket"/>
    <s v="Reliability, Resiliency, and Efficiency"/>
    <s v="Non-Construction"/>
    <s v="03 Testing and Measuring Equipment"/>
    <s v="NCP-00058"/>
    <x v="4"/>
    <s v="03 Testing and Measuring Equipment"/>
    <s v="03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
    <s v="Need input from Leadership/Business"/>
    <n v="18624.400000000001"/>
    <n v="0"/>
    <n v="0"/>
    <d v="2030-12-31T00:00:00"/>
  </r>
  <r>
    <s v="Blanket"/>
    <s v="Reliability, Resiliency, and Efficiency"/>
    <s v="Non-Construction"/>
    <s v="03 Tools and Shop Equipment"/>
    <s v="NCP-00056"/>
    <x v="4"/>
    <s v="03 Tools and Shop Equipment"/>
    <s v="03 Tools and Shop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54759.82"/>
    <n v="75384"/>
    <n v="77268"/>
    <d v="2030-12-31T00:00:00"/>
  </r>
  <r>
    <s v="Blanket"/>
    <s v="Reliability, Resiliency, and Efficiency"/>
    <s v="Non-Construction"/>
    <s v="04 Communication Equipment"/>
    <s v="NCP-00090"/>
    <x v="4"/>
    <s v="04 Communication Equipment"/>
    <s v="04 Communication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0"/>
    <n v="0"/>
    <n v="0"/>
    <d v="2030-12-31T00:00:00"/>
  </r>
  <r>
    <s v="Blanket"/>
    <s v="Reliability, Resiliency, and Efficiency"/>
    <s v="Non-Construction"/>
    <s v="04 Improvements to Property"/>
    <s v="NCP-00088"/>
    <x v="5"/>
    <s v="04 Improvements to Property"/>
    <s v="04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
    <s v="Need input from Leadership/Business"/>
    <n v="455810.88"/>
    <n v="249576"/>
    <n v="471312"/>
    <d v="2030-12-31T00:00:00"/>
  </r>
  <r>
    <s v="Blanket"/>
    <s v="Reliability, Resiliency, and Efficiency"/>
    <s v="Non-Construction"/>
    <s v="04 Misc. Non-Revenue Producing"/>
    <s v="PRE-00082"/>
    <x v="6"/>
    <s v="04 Misc. Non-Revenue Producing"/>
    <s v="04 Misc. Non-Revenue Producing"/>
    <s v="Need input from Leadership/Business"/>
    <n v="1760.6599999999999"/>
    <n v="0"/>
    <n v="50000"/>
    <d v="2030-12-31T00:00:00"/>
  </r>
  <r>
    <s v="Blanket"/>
    <s v="Reliability, Resiliency, and Efficiency"/>
    <s v="Non-Construction"/>
    <s v="04 Power Operated Equipment"/>
    <s v="NCP-00086"/>
    <x v="4"/>
    <s v="04 Power Operated Equipment"/>
    <s v="04 Power Operated Equipment - Use for the purchase of all machinery operated by fuel burning, electrical, or pneumatic motors. All purchases should have a SPECIFIC capital power operated equipment Work Order for the ability to collect charges related to each purchase."/>
    <s v="Need input from Leadership/Business"/>
    <n v="0"/>
    <n v="25000"/>
    <n v="120000"/>
    <d v="2030-12-31T00:00:00"/>
  </r>
  <r>
    <s v="Blanket"/>
    <s v="Reliability, Resiliency, and Efficiency"/>
    <s v="Non-Construction"/>
    <s v="04 Testing and Measuring Equipment"/>
    <s v="NCP-00085"/>
    <x v="4"/>
    <s v="04 Testing and Measuring Equipment"/>
    <s v="04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
    <s v="Need input from Leadership/Business"/>
    <n v="90668.56"/>
    <n v="36000"/>
    <n v="15000"/>
    <d v="2030-12-31T00:00:00"/>
  </r>
  <r>
    <s v="Blanket"/>
    <s v="Reliability, Resiliency, and Efficiency"/>
    <s v="Non-Construction"/>
    <s v="04 Tools and Shop Equipment"/>
    <s v="NCP-00083"/>
    <x v="4"/>
    <s v="04 Tools and Shop Equipment"/>
    <s v="04 Tools and Shop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35176.31"/>
    <n v="11164"/>
    <n v="26188"/>
    <d v="2030-12-31T00:00:00"/>
  </r>
  <r>
    <s v="Blanket"/>
    <s v="Reliability, Resiliency, and Efficiency"/>
    <s v="Non-Construction"/>
    <s v="05 Communication Equipment"/>
    <s v="NCP-00117"/>
    <x v="4"/>
    <s v="05 Communication Equipment"/>
    <s v="05 Communication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0"/>
    <n v="0"/>
    <n v="0"/>
    <d v="2030-12-31T00:00:00"/>
  </r>
  <r>
    <s v="Blanket"/>
    <s v="Reliability, Resiliency, and Efficiency"/>
    <s v="Non-Construction"/>
    <s v="05 Improvements to Property"/>
    <s v="NCP-00115"/>
    <x v="5"/>
    <s v="05 Improvements to Property"/>
    <s v="05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
    <s v="Need input from Leadership/Business"/>
    <n v="127634.34999999999"/>
    <n v="20000"/>
    <n v="20000"/>
    <d v="2030-12-31T00:00:00"/>
  </r>
  <r>
    <s v="Blanket"/>
    <s v="Reliability, Resiliency, and Efficiency"/>
    <s v="Non-Construction"/>
    <s v="05 Misc. Non-Revenue Producing"/>
    <s v="PRE-00109"/>
    <x v="6"/>
    <s v="05 Misc. Non-Revenue Producing"/>
    <s v="05 Misc. Non-Revenue Producing"/>
    <s v="Need input from Leadership/Business"/>
    <n v="4687.97"/>
    <n v="0"/>
    <n v="0"/>
    <d v="2030-12-31T00:00:00"/>
  </r>
  <r>
    <s v="Blanket"/>
    <s v="Reliability, Resiliency, and Efficiency"/>
    <s v="Non-Construction"/>
    <s v="05 Power Operated Equipment"/>
    <s v="NCP-00113"/>
    <x v="4"/>
    <s v="05 Power Operated Equipment"/>
    <s v="05 Power Operated Equipment - Use for the purchase of all machinery operated by fuel burning, electrical, or pneumatic motors. All purchases should have a SPECIFIC capital power operated equipment Work Order for the ability to collect charges related to each purchase."/>
    <s v="Need input from Leadership/Business"/>
    <n v="0"/>
    <n v="35000"/>
    <n v="50000"/>
    <d v="2030-12-31T00:00:00"/>
  </r>
  <r>
    <s v="Blanket"/>
    <s v="Reliability, Resiliency, and Efficiency"/>
    <s v="Non-Construction"/>
    <s v="05 Reimbursable Constr. Customer Ow"/>
    <s v="REL-00129"/>
    <x v="4"/>
    <s v="05 Reimbursable Constr. Customer Owned"/>
    <s v="05 Reimbursable Constr. Customer Owned"/>
    <s v="Need input from Leadership/Business"/>
    <n v="0"/>
    <n v="0"/>
    <n v="0"/>
    <d v="2028-12-31T00:00:00"/>
  </r>
  <r>
    <s v="Blanket"/>
    <s v="Reliability, Resiliency, and Efficiency"/>
    <s v="Non-Construction"/>
    <s v="05 Testing and Measuring Equipment"/>
    <s v="NCP-00112"/>
    <x v="4"/>
    <s v="05 Testing and Measuring Equipment"/>
    <s v="05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
    <s v="Need input from Leadership/Business"/>
    <n v="4425.2700000000004"/>
    <n v="4000"/>
    <n v="6000"/>
    <d v="2030-12-31T00:00:00"/>
  </r>
  <r>
    <s v="Blanket"/>
    <s v="Reliability, Resiliency, and Efficiency"/>
    <s v="Non-Construction"/>
    <s v="05 Tools and Shop Equipment"/>
    <s v="NCP-00110"/>
    <x v="4"/>
    <s v="05 Tools and Shop Equipment"/>
    <s v="05 Tools and Shop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44389.64"/>
    <n v="12000"/>
    <n v="19000"/>
    <d v="2030-12-31T00:00:00"/>
  </r>
  <r>
    <s v="Blanket"/>
    <s v="Reliability, Resiliency, and Efficiency"/>
    <s v="Non-Construction"/>
    <s v="06 Communication Equipment"/>
    <s v="NCP-00144"/>
    <x v="4"/>
    <s v="06 Communication Equipment"/>
    <s v="06 Communication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0"/>
    <n v="0"/>
    <n v="0"/>
    <d v="2030-12-31T00:00:00"/>
  </r>
  <r>
    <s v="Blanket"/>
    <s v="Reliability, Resiliency, and Efficiency"/>
    <s v="Non-Construction"/>
    <s v="06 Improvements to Property"/>
    <s v="NCP-00142"/>
    <x v="5"/>
    <s v="06 Improvements to Property"/>
    <s v="06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
    <s v="Need input from Leadership/Business"/>
    <n v="150829.97000000003"/>
    <n v="690000"/>
    <n v="300000"/>
    <d v="2030-12-31T00:00:00"/>
  </r>
  <r>
    <s v="Blanket"/>
    <s v="Reliability, Resiliency, and Efficiency"/>
    <s v="Non-Construction"/>
    <s v="06 Misc. Non-Revenue Producing"/>
    <s v="PRE-00136"/>
    <x v="6"/>
    <s v="06 Misc. Non-Revenue Producing"/>
    <s v="06 Misc. Non-Revenue Producing"/>
    <s v="Need input from Leadership/Business"/>
    <n v="257.59000000000003"/>
    <n v="0"/>
    <n v="49999.999999999985"/>
    <d v="2030-12-31T00:00:00"/>
  </r>
  <r>
    <s v="Blanket"/>
    <s v="Reliability, Resiliency, and Efficiency"/>
    <s v="Non-Construction"/>
    <s v="06 Power Operated Equipment"/>
    <s v="NCP-00140"/>
    <x v="4"/>
    <s v="06 Power Operated Equipment"/>
    <s v="06 Power Operated Equipment - Use for the purchase of all machinery operated by fuel burning, electrical, or pneumatic motors. All purchases should have a SPECIFIC capital power operated equipment Work Order for the ability to collect charges related to each purchase."/>
    <s v="Need input from Leadership/Business"/>
    <n v="0"/>
    <n v="75000"/>
    <n v="75000"/>
    <d v="2030-12-31T00:00:00"/>
  </r>
  <r>
    <s v="Blanket"/>
    <s v="Reliability, Resiliency, and Efficiency"/>
    <s v="Non-Construction"/>
    <s v="06 Testing and Measuring Equipment"/>
    <s v="NCP-00139"/>
    <x v="4"/>
    <s v="06 Testing and Measuring Equipment"/>
    <s v="06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
    <s v="Need input from Leadership/Business"/>
    <n v="30816.9"/>
    <n v="63000"/>
    <n v="20000"/>
    <d v="2030-12-31T00:00:00"/>
  </r>
  <r>
    <s v="Blanket"/>
    <s v="Reliability, Resiliency, and Efficiency"/>
    <s v="Non-Construction"/>
    <s v="06 Tools and Shop Equipment"/>
    <s v="NCP-00137"/>
    <x v="4"/>
    <s v="06 Tools and Shop Equipment"/>
    <s v="06 Tools and Shop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47585.130000000005"/>
    <n v="55000"/>
    <n v="55000"/>
    <d v="2030-12-31T00:00:00"/>
  </r>
  <r>
    <s v="Blanket"/>
    <s v="Reliability, Resiliency, and Efficiency"/>
    <s v="Non-Construction"/>
    <s v="08 Communication Equipment"/>
    <s v="NCP-00171"/>
    <x v="4"/>
    <s v="08 Communication Equipment"/>
    <s v="08 Communication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0"/>
    <n v="0"/>
    <n v="0"/>
    <d v="2030-12-31T00:00:00"/>
  </r>
  <r>
    <s v="Blanket"/>
    <s v="Reliability, Resiliency, and Efficiency"/>
    <s v="Non-Construction"/>
    <s v="08 Improvements to Property"/>
    <s v="NCP-00169"/>
    <x v="5"/>
    <s v="08 Improvements to Property"/>
    <s v="08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
    <s v="Need input from Leadership/Business"/>
    <n v="7752.07"/>
    <n v="12000"/>
    <n v="261892"/>
    <d v="2030-12-31T00:00:00"/>
  </r>
  <r>
    <s v="Blanket"/>
    <s v="Reliability, Resiliency, and Efficiency"/>
    <s v="Non-Construction"/>
    <s v="08 Misc. Non-Revenue Producing"/>
    <s v="PRE-00163"/>
    <x v="6"/>
    <s v="08 Misc. Non-Revenue Producing"/>
    <s v="08 Misc. Non-Revenue Producing"/>
    <s v="Need input from Leadership/Business"/>
    <n v="0"/>
    <n v="0"/>
    <n v="0"/>
    <d v="2030-12-31T00:00:00"/>
  </r>
  <r>
    <s v="Blanket"/>
    <s v="Reliability, Resiliency, and Efficiency"/>
    <s v="Non-Construction"/>
    <s v="08 Power Operated Equipment"/>
    <s v="NCP-00167"/>
    <x v="4"/>
    <s v="08 Power Operated Equipment"/>
    <s v="08 Power Operated Equipment - Use for the purchase of all machinery operated by fuel burning, electrical, or pneumatic motors. All purchases should have a SPECIFIC capital power operated equipment Work Order for the ability to collect charges related to each purchase."/>
    <s v="Need input from Leadership/Business"/>
    <n v="0"/>
    <n v="0"/>
    <n v="60000"/>
    <d v="2030-12-31T00:00:00"/>
  </r>
  <r>
    <s v="Blanket"/>
    <s v="Reliability, Resiliency, and Efficiency"/>
    <s v="Non-Construction"/>
    <s v="08 Testing and Measuring Equipment"/>
    <s v="NCP-00166"/>
    <x v="4"/>
    <s v="08 Testing and Measuring Equipment"/>
    <s v="08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
    <s v="Need input from Leadership/Business"/>
    <n v="0"/>
    <n v="0"/>
    <n v="0"/>
    <d v="2030-12-31T00:00:00"/>
  </r>
  <r>
    <s v="Blanket"/>
    <s v="Reliability, Resiliency, and Efficiency"/>
    <s v="Non-Construction"/>
    <s v="08 Tools and Shop Equipment"/>
    <s v="NCP-00164"/>
    <x v="4"/>
    <s v="08 Tools and Shop Equipment"/>
    <s v="08 Tools and Shop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17344.18"/>
    <n v="17400"/>
    <n v="17832"/>
    <d v="2030-12-31T00:00:00"/>
  </r>
  <r>
    <s v="Blanket"/>
    <s v="Reliability, Resiliency, and Efficiency"/>
    <s v="Non-Construction"/>
    <s v="09 Communication Equipment"/>
    <s v="NCP-00198"/>
    <x v="4"/>
    <s v="09 Communication Equipment"/>
    <s v="09 Communication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0"/>
    <n v="0"/>
    <n v="0"/>
    <d v="2030-12-31T00:00:00"/>
  </r>
  <r>
    <s v="Blanket"/>
    <s v="Reliability, Resiliency, and Efficiency"/>
    <s v="Non-Construction"/>
    <s v="09 Improvements to Property"/>
    <s v="NCP-00196"/>
    <x v="5"/>
    <s v="09 Improvements to Property"/>
    <s v="09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
    <s v="Need input from Leadership/Business"/>
    <n v="14805.34"/>
    <n v="30000"/>
    <n v="250000"/>
    <d v="2030-12-31T00:00:00"/>
  </r>
  <r>
    <s v="Blanket"/>
    <s v="Reliability, Resiliency, and Efficiency"/>
    <s v="Non-Construction"/>
    <s v="09 Misc. Non-Revenue Producing"/>
    <s v="PRE-00190"/>
    <x v="6"/>
    <s v="09 Misc. Non-Revenue Producing"/>
    <s v="09 Misc. Non-Revenue Producing"/>
    <s v="Need input from Leadership/Business"/>
    <n v="54.28"/>
    <n v="0"/>
    <n v="0"/>
    <d v="2030-12-31T00:00:00"/>
  </r>
  <r>
    <s v="Blanket"/>
    <s v="Reliability, Resiliency, and Efficiency"/>
    <s v="Non-Construction"/>
    <s v="09 Power Operated Equipment"/>
    <s v="NCP-00194"/>
    <x v="4"/>
    <s v="09 Power Operated Equipment"/>
    <s v="09 Power Operated Equipment - Use for the purchase of all machinery operated by fuel burning, electrical, or pneumatic motors. All purchases should have a SPECIFIC capital power operated equipment Work Order for the ability to collect charges related to each purchase."/>
    <s v="Need input from Leadership/Business"/>
    <n v="0"/>
    <n v="0"/>
    <n v="50000"/>
    <d v="2030-12-31T00:00:00"/>
  </r>
  <r>
    <s v="Blanket"/>
    <s v="Reliability, Resiliency, and Efficiency"/>
    <s v="Non-Construction"/>
    <s v="09 Testing and Measuring Equipment"/>
    <s v="NCP-00193"/>
    <x v="4"/>
    <s v="09 Testing and Measuring Equipment"/>
    <s v="09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
    <s v="Need input from Leadership/Business"/>
    <n v="2785.3"/>
    <n v="10000"/>
    <n v="10000"/>
    <d v="2030-12-31T00:00:00"/>
  </r>
  <r>
    <s v="Blanket"/>
    <s v="Reliability, Resiliency, and Efficiency"/>
    <s v="Non-Construction"/>
    <s v="09 Tools and Shop Equipment"/>
    <s v="NCP-00191"/>
    <x v="4"/>
    <s v="09 Tools and Shop Equipment"/>
    <s v="09 Tools and Shop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18449.509999999998"/>
    <n v="25000"/>
    <n v="5000"/>
    <d v="2030-12-31T00:00:00"/>
  </r>
  <r>
    <s v="Blanket"/>
    <s v="Reliability, Resiliency, and Efficiency"/>
    <s v="Non-Construction"/>
    <s v="10 Communication Equipment"/>
    <s v="NCP-00225"/>
    <x v="4"/>
    <s v="10 Communication Equipment"/>
    <s v="10 Communication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0"/>
    <n v="0"/>
    <n v="0"/>
    <d v="2030-12-31T00:00:00"/>
  </r>
  <r>
    <s v="Blanket"/>
    <s v="Reliability, Resiliency, and Efficiency"/>
    <s v="Non-Construction"/>
    <s v="10 Improvements to Property"/>
    <s v="NCP-00223"/>
    <x v="5"/>
    <s v="10 Improvements to Property"/>
    <s v="10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
    <s v="Need input from Leadership/Business"/>
    <n v="0"/>
    <n v="5000"/>
    <n v="5940"/>
    <d v="2030-12-31T00:00:00"/>
  </r>
  <r>
    <s v="Blanket"/>
    <s v="Reliability, Resiliency, and Efficiency"/>
    <s v="Non-Construction"/>
    <s v="10 Misc. Non-Revenue Producing"/>
    <s v="PRE-00217"/>
    <x v="6"/>
    <s v="10 Misc. Non-Revenue Producing"/>
    <s v="10 Misc. Non-Revenue Producing"/>
    <s v="Need input from Leadership/Business"/>
    <n v="0"/>
    <n v="0"/>
    <n v="0"/>
    <d v="2030-12-31T00:00:00"/>
  </r>
  <r>
    <s v="Blanket"/>
    <s v="Reliability, Resiliency, and Efficiency"/>
    <s v="Non-Construction"/>
    <s v="10 Power Operated Equipment"/>
    <s v="NCP-00221"/>
    <x v="4"/>
    <s v="10 Power Operated Equipment"/>
    <s v="10 Power Operated Equipment - Use for the purchase of all machinery operated by fuel burning, electrical, or pneumatic motors. All purchases should have a SPECIFIC capital power operated equipment Work Order for the ability to collect charges related to each purchase."/>
    <s v="Need input from Leadership/Business"/>
    <n v="0"/>
    <n v="0"/>
    <n v="0"/>
    <d v="2030-12-31T00:00:00"/>
  </r>
  <r>
    <s v="Blanket"/>
    <s v="Reliability, Resiliency, and Efficiency"/>
    <s v="Non-Construction"/>
    <s v="10 Testing and Measuring Equipment"/>
    <s v="NCP-00220"/>
    <x v="4"/>
    <s v="10 Testing and Measuring Equipment"/>
    <s v="10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
    <s v="Need input from Leadership/Business"/>
    <n v="0"/>
    <n v="0"/>
    <n v="0"/>
    <d v="2030-12-31T00:00:00"/>
  </r>
  <r>
    <s v="Blanket"/>
    <s v="Reliability, Resiliency, and Efficiency"/>
    <s v="Non-Construction"/>
    <s v="10 Tools and Shop Equipment"/>
    <s v="NCP-00218"/>
    <x v="4"/>
    <s v="10 Tools and Shop Equipment"/>
    <s v="10 Tools and Shop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8708.4600000000009"/>
    <n v="6000"/>
    <n v="4752"/>
    <d v="2030-12-31T00:00:00"/>
  </r>
  <r>
    <s v="Blanket"/>
    <s v="Reliability, Resiliency, and Efficiency"/>
    <s v="Non-Construction"/>
    <s v="11 Communication Equipment"/>
    <s v="NCP-00252"/>
    <x v="4"/>
    <s v="11 Communication Equipment"/>
    <s v="11 Communication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0"/>
    <n v="0"/>
    <n v="0"/>
    <d v="2030-12-31T00:00:00"/>
  </r>
  <r>
    <s v="Blanket"/>
    <s v="Reliability, Resiliency, and Efficiency"/>
    <s v="Non-Construction"/>
    <s v="11 Improvements to Property"/>
    <s v="NCP-00250"/>
    <x v="5"/>
    <s v="11 Improvements to Property"/>
    <s v="11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
    <s v="Need input from Leadership/Business"/>
    <n v="15313.26"/>
    <n v="400000.33"/>
    <n v="50000"/>
    <d v="2030-12-31T00:00:00"/>
  </r>
  <r>
    <s v="Blanket"/>
    <s v="Reliability, Resiliency, and Efficiency"/>
    <s v="Non-Construction"/>
    <s v="11 Misc. Non-Revenue Producing"/>
    <s v="PRE-00244"/>
    <x v="6"/>
    <s v="11 Misc. Non-Revenue Producing"/>
    <s v="11 Misc. Non-Revenue Producing"/>
    <s v="Need input from Leadership/Business"/>
    <n v="758.36"/>
    <n v="0"/>
    <n v="50000.000000000015"/>
    <d v="2030-12-31T00:00:00"/>
  </r>
  <r>
    <s v="Blanket"/>
    <s v="Reliability, Resiliency, and Efficiency"/>
    <s v="Non-Construction"/>
    <s v="11 Power Operated Equipment"/>
    <s v="NCP-00248"/>
    <x v="4"/>
    <s v="11 Power Operated Equipment"/>
    <s v="11 Power Operated Equipment - Use for the purchase of all machinery operated by fuel burning, electrical, or pneumatic motors. All purchases should have a SPECIFIC capital power operated equipment Work Order for the ability to collect charges related to each purchase."/>
    <s v="Need input from Leadership/Business"/>
    <n v="0"/>
    <n v="5000"/>
    <n v="55004.33"/>
    <d v="2030-12-31T00:00:00"/>
  </r>
  <r>
    <s v="Blanket"/>
    <s v="Reliability, Resiliency, and Efficiency"/>
    <s v="Non-Construction"/>
    <s v="11 Testing and Measuring Equipment"/>
    <s v="NCP-00247"/>
    <x v="4"/>
    <s v="11 Testing and Measuring Equipment"/>
    <s v="11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
    <s v="Need input from Leadership/Business"/>
    <n v="0"/>
    <n v="30000"/>
    <n v="30000"/>
    <d v="2030-12-31T00:00:00"/>
  </r>
  <r>
    <s v="Blanket"/>
    <s v="Reliability, Resiliency, and Efficiency"/>
    <s v="Non-Construction"/>
    <s v="11 Tools and Shop Equipment"/>
    <s v="NCP-00245"/>
    <x v="4"/>
    <s v="11 Tools and Shop Equipment"/>
    <s v="11 Tools and Shop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1454.44"/>
    <n v="45000"/>
    <n v="45000"/>
    <d v="2030-12-31T00:00:00"/>
  </r>
  <r>
    <s v="Blanket"/>
    <s v="Reliability, Resiliency, and Efficiency"/>
    <s v="Non-Construction"/>
    <s v="13 Communication Equipment"/>
    <s v="NCP-00279"/>
    <x v="4"/>
    <s v="13 Communication Equipment"/>
    <s v="13 Communication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0"/>
    <n v="0"/>
    <n v="0"/>
    <d v="2030-12-31T00:00:00"/>
  </r>
  <r>
    <s v="Blanket"/>
    <s v="Reliability, Resiliency, and Efficiency"/>
    <s v="Non-Construction"/>
    <s v="13 Improvements to Property"/>
    <s v="NCP-00277"/>
    <x v="5"/>
    <s v="13 Improvements to Property"/>
    <s v="13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
    <s v="Need input from Leadership/Business"/>
    <n v="263330.8"/>
    <n v="115000"/>
    <n v="85000"/>
    <d v="2030-12-31T00:00:00"/>
  </r>
  <r>
    <s v="Blanket"/>
    <s v="Reliability, Resiliency, and Efficiency"/>
    <s v="Non-Construction"/>
    <s v="13 Misc. Non-Revenue Producing"/>
    <s v="PRE-00271"/>
    <x v="6"/>
    <s v="13 Misc. Non-Revenue Producing"/>
    <s v="13 Misc. Non-Revenue Producing"/>
    <s v="Need input from Leadership/Business"/>
    <n v="0"/>
    <n v="0"/>
    <n v="0"/>
    <d v="2030-12-31T00:00:00"/>
  </r>
  <r>
    <s v="Blanket"/>
    <s v="Reliability, Resiliency, and Efficiency"/>
    <s v="Non-Construction"/>
    <s v="13 Power Operated Equipment"/>
    <s v="NCP-00275"/>
    <x v="4"/>
    <s v="13 Power Operated Equipment"/>
    <s v="13 Power Operated Equipment - Use for the purchase of all machinery operated by fuel burning, electrical, or pneumatic motors. All purchases should have a SPECIFIC capital power operated equipment Work Order for the ability to collect charges related to each purchase."/>
    <s v="Need input from Leadership/Business"/>
    <n v="5232.0200000000004"/>
    <n v="16000"/>
    <n v="70000"/>
    <d v="2030-12-31T00:00:00"/>
  </r>
  <r>
    <s v="Blanket"/>
    <s v="Reliability, Resiliency, and Efficiency"/>
    <s v="Non-Construction"/>
    <s v="13 Testing and Measuring Equipment"/>
    <s v="NCP-00274"/>
    <x v="4"/>
    <s v="13 Testing and Measuring Equipment"/>
    <s v="13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
    <s v="Need input from Leadership/Business"/>
    <n v="0"/>
    <n v="16000"/>
    <n v="20000"/>
    <d v="2030-12-31T00:00:00"/>
  </r>
  <r>
    <s v="Blanket"/>
    <s v="Reliability, Resiliency, and Efficiency"/>
    <s v="Non-Construction"/>
    <s v="13 Tools and Shop Equipment"/>
    <s v="NCP-00272"/>
    <x v="4"/>
    <s v="13 Tools and Shop Equipment"/>
    <s v="13 Tools and Shop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46283.140000000007"/>
    <n v="62992"/>
    <n v="45528"/>
    <d v="2030-12-31T00:00:00"/>
  </r>
  <r>
    <s v="Blanket"/>
    <s v="Reliability, Resiliency, and Efficiency"/>
    <s v="Non-Construction"/>
    <s v="14 Communication Equipment"/>
    <s v="NCP-00306"/>
    <x v="4"/>
    <s v="14 Communication Equipment"/>
    <s v="14 Communication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0"/>
    <n v="0"/>
    <n v="0"/>
    <d v="2030-12-31T00:00:00"/>
  </r>
  <r>
    <s v="Blanket"/>
    <s v="Reliability, Resiliency, and Efficiency"/>
    <s v="Non-Construction"/>
    <s v="14 Improvements to Property"/>
    <s v="NCP-00304"/>
    <x v="5"/>
    <s v="14 Improvements to Property"/>
    <s v="14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
    <s v="Need input from Leadership/Business"/>
    <n v="10916.09"/>
    <n v="5000"/>
    <n v="5000"/>
    <d v="2030-12-31T00:00:00"/>
  </r>
  <r>
    <s v="Blanket"/>
    <s v="Reliability, Resiliency, and Efficiency"/>
    <s v="Non-Construction"/>
    <s v="14 Misc. Non-Revenue Producing"/>
    <s v="PRE-00298"/>
    <x v="6"/>
    <s v="14 Misc. Non-Revenue Producing"/>
    <s v="14 Misc. Non-Revenue Producing"/>
    <s v="Need input from Leadership/Business"/>
    <n v="8753.84"/>
    <n v="0"/>
    <n v="49999.999999999993"/>
    <d v="2030-12-31T00:00:00"/>
  </r>
  <r>
    <s v="Blanket"/>
    <s v="Reliability, Resiliency, and Efficiency"/>
    <s v="Non-Construction"/>
    <s v="14 Power Operated Equipment"/>
    <s v="NCP-00302"/>
    <x v="4"/>
    <s v="14 Power Operated Equipment"/>
    <s v="14 Power Operated Equipment - Use for the purchase of all machinery operated by fuel burning, electrical, or pneumatic motors. All purchases should have a SPECIFIC capital power operated equipment Work Order for the ability to collect charges related to each purchase."/>
    <s v="Need input from Leadership/Business"/>
    <n v="0"/>
    <n v="0"/>
    <n v="50000"/>
    <d v="2030-12-31T00:00:00"/>
  </r>
  <r>
    <s v="Blanket"/>
    <s v="Reliability, Resiliency, and Efficiency"/>
    <s v="Non-Construction"/>
    <s v="14 Testing and Measuring Equipment"/>
    <s v="NCP-00301"/>
    <x v="4"/>
    <s v="14 Testing and Measuring Equipment"/>
    <s v="14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
    <s v="Need input from Leadership/Business"/>
    <n v="26073.22"/>
    <n v="27000"/>
    <n v="7000"/>
    <d v="2030-12-31T00:00:00"/>
  </r>
  <r>
    <s v="Blanket"/>
    <s v="Reliability, Resiliency, and Efficiency"/>
    <s v="Non-Construction"/>
    <s v="14 Tools and Shop Equipment"/>
    <s v="NCP-00299"/>
    <x v="4"/>
    <s v="14 Tools and Shop Equipment"/>
    <s v="14 Tools and Shop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41274.060000000005"/>
    <n v="45000"/>
    <n v="30000"/>
    <d v="2030-12-31T00:00:00"/>
  </r>
  <r>
    <s v="Blanket"/>
    <s v="Reliability, Resiliency, and Efficiency"/>
    <s v="Non-Construction"/>
    <s v="15 Communication Equipment"/>
    <s v="NCP-00333"/>
    <x v="4"/>
    <s v="15 Communication Equipment"/>
    <s v="15 Communication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0"/>
    <n v="0"/>
    <n v="0"/>
    <d v="2030-12-31T00:00:00"/>
  </r>
  <r>
    <s v="Blanket"/>
    <s v="Reliability, Resiliency, and Efficiency"/>
    <s v="Non-Construction"/>
    <s v="15 Improvements to Property"/>
    <s v="NCP-00331"/>
    <x v="5"/>
    <s v="15 Improvements to Property"/>
    <s v="15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
    <s v="Need input from Leadership/Business"/>
    <n v="18063.25"/>
    <n v="680000"/>
    <n v="260000"/>
    <d v="2030-12-31T00:00:00"/>
  </r>
  <r>
    <s v="Blanket"/>
    <s v="Reliability, Resiliency, and Efficiency"/>
    <s v="Non-Construction"/>
    <s v="15 Misc. Non-Revenue Producing"/>
    <s v="PRE-00325"/>
    <x v="6"/>
    <s v="15 Misc. Non-Revenue Producing"/>
    <s v="15 Misc. Non-Revenue Producing"/>
    <s v="Need input from Leadership/Business"/>
    <n v="0"/>
    <n v="0"/>
    <n v="49999.999999999985"/>
    <d v="2030-12-31T00:00:00"/>
  </r>
  <r>
    <s v="Blanket"/>
    <s v="Reliability, Resiliency, and Efficiency"/>
    <s v="Non-Construction"/>
    <s v="15 Power Operated Equipment"/>
    <s v="NCP-00329"/>
    <x v="4"/>
    <s v="15 Power Operated Equipment"/>
    <s v="15 Power Operated Equipment - Use for the purchase of all machinery operated by fuel burning, electrical, or pneumatic motors. All purchases should have a SPECIFIC capital power operated equipment Work Order for the ability to collect charges related to each purchase."/>
    <s v="Need input from Leadership/Business"/>
    <n v="0"/>
    <n v="75000"/>
    <n v="0"/>
    <d v="2030-12-31T00:00:00"/>
  </r>
  <r>
    <s v="Blanket"/>
    <s v="Reliability, Resiliency, and Efficiency"/>
    <s v="Non-Construction"/>
    <s v="15 Testing and Measuring Equipment"/>
    <s v="NCP-00328"/>
    <x v="4"/>
    <s v="15 Testing and Measuring Equipment"/>
    <s v="15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
    <s v="Need input from Leadership/Business"/>
    <n v="0"/>
    <n v="8000"/>
    <n v="8000"/>
    <d v="2030-12-31T00:00:00"/>
  </r>
  <r>
    <s v="Blanket"/>
    <s v="Reliability, Resiliency, and Efficiency"/>
    <s v="Non-Construction"/>
    <s v="15 Tools and Shop Equipment"/>
    <s v="NCP-00326"/>
    <x v="4"/>
    <s v="15 Tools and Shop Equipment"/>
    <s v="15 Tools and Shop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57447.75"/>
    <n v="40000"/>
    <n v="30000"/>
    <d v="2030-12-31T00:00:00"/>
  </r>
  <r>
    <s v="Blanket"/>
    <s v="Reliability, Resiliency, and Efficiency"/>
    <s v="Non-Construction"/>
    <s v="16 Communication Equipment"/>
    <s v="NCP-00360"/>
    <x v="4"/>
    <s v="16 Communication Equipment"/>
    <s v="16 Communication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0"/>
    <n v="0"/>
    <n v="0"/>
    <d v="2030-12-31T00:00:00"/>
  </r>
  <r>
    <s v="Blanket"/>
    <s v="Reliability, Resiliency, and Efficiency"/>
    <s v="Non-Construction"/>
    <s v="16 Improvements to Property"/>
    <s v="NCP-00358"/>
    <x v="5"/>
    <s v="16 Improvements to Property"/>
    <s v="16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
    <s v="Need input from Leadership/Business"/>
    <n v="136820.52000000002"/>
    <n v="28992"/>
    <n v="279712"/>
    <d v="2030-12-31T00:00:00"/>
  </r>
  <r>
    <s v="Blanket"/>
    <s v="Reliability, Resiliency, and Efficiency"/>
    <s v="Non-Construction"/>
    <s v="16 Misc. Non-Revenue Producing"/>
    <s v="PRE-00352"/>
    <x v="6"/>
    <s v="16 Misc. Non-Revenue Producing"/>
    <s v="16 Misc. Non-Revenue Producing"/>
    <s v="Need input from Leadership/Business"/>
    <n v="0"/>
    <n v="0"/>
    <n v="0"/>
    <d v="2030-12-31T00:00:00"/>
  </r>
  <r>
    <s v="Blanket"/>
    <s v="Reliability, Resiliency, and Efficiency"/>
    <s v="Non-Construction"/>
    <s v="16 Power Operated Equipment"/>
    <s v="NCP-00356"/>
    <x v="4"/>
    <s v="16 Power Operated Equipment"/>
    <s v="16 Power Operated Equipment - Use for the purchase of all machinery operated by fuel burning, electrical, or pneumatic motors. All purchases should have a SPECIFIC capital power operated equipment Work Order for the ability to collect charges related to each purchase."/>
    <s v="Need input from Leadership/Business"/>
    <n v="26641.54"/>
    <n v="38500"/>
    <n v="24000"/>
    <d v="2030-12-31T00:00:00"/>
  </r>
  <r>
    <s v="Blanket"/>
    <s v="Reliability, Resiliency, and Efficiency"/>
    <s v="Non-Construction"/>
    <s v="16 Testing and Measuring Equipment"/>
    <s v="NCP-00355"/>
    <x v="4"/>
    <s v="16 Testing and Measuring Equipment"/>
    <s v="16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
    <s v="Need input from Leadership/Business"/>
    <n v="38974.980000000003"/>
    <n v="62552"/>
    <n v="23020"/>
    <d v="2030-12-31T00:00:00"/>
  </r>
  <r>
    <s v="Blanket"/>
    <s v="Reliability, Resiliency, and Efficiency"/>
    <s v="Non-Construction"/>
    <s v="16 Tools and Shop Equipment"/>
    <s v="NCP-00353"/>
    <x v="4"/>
    <s v="16 Tools and Shop Equipment"/>
    <s v="16 Tools and Shop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49711.53"/>
    <n v="77188"/>
    <n v="55658"/>
    <d v="2030-12-31T00:00:00"/>
  </r>
  <r>
    <s v="Blanket"/>
    <s v="Reliability, Resiliency, and Efficiency"/>
    <s v="Non-Construction"/>
    <s v="55 Communication Equipment"/>
    <s v="NCP-00387"/>
    <x v="4"/>
    <s v="55 Communication Equipment"/>
    <s v="55 Communication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0"/>
    <n v="0"/>
    <n v="0"/>
    <d v="2030-12-31T00:00:00"/>
  </r>
  <r>
    <s v="Blanket"/>
    <s v="Reliability, Resiliency, and Efficiency"/>
    <s v="Non-Construction"/>
    <s v="55 Improvements to Property"/>
    <s v="NCP-00385"/>
    <x v="5"/>
    <s v="55 Improvements to Property"/>
    <s v="55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
    <s v="Need input from Leadership/Business"/>
    <n v="0"/>
    <n v="0"/>
    <n v="0"/>
    <d v="2030-12-31T00:00:00"/>
  </r>
  <r>
    <s v="Blanket"/>
    <s v="Reliability, Resiliency, and Efficiency"/>
    <s v="Non-Construction"/>
    <s v="55 Misc. Non-Revenue Producing"/>
    <s v="PRE-00379"/>
    <x v="6"/>
    <s v="55 Misc. Non-Revenue Producing"/>
    <s v="55 Misc. Non-Revenue Producing"/>
    <s v="Need input from Leadership/Business"/>
    <n v="6243.42"/>
    <n v="0"/>
    <n v="0"/>
    <d v="2030-12-31T00:00:00"/>
  </r>
  <r>
    <s v="Blanket"/>
    <s v="Reliability, Resiliency, and Efficiency"/>
    <s v="Non-Construction"/>
    <s v="90 Communication Equipment"/>
    <s v="NCP-00393"/>
    <x v="4"/>
    <s v="90 Communication Equipment"/>
    <s v="90 Communication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33446"/>
    <n v="12000"/>
    <n v="12000"/>
    <d v="2030-12-31T00:00:00"/>
  </r>
  <r>
    <s v="Blanket"/>
    <s v="Reliability, Resiliency, and Efficiency"/>
    <s v="Non-Construction"/>
    <s v="90 Improvements to Property"/>
    <s v="NCP-00391"/>
    <x v="5"/>
    <s v="90 Improvements to Property"/>
    <s v="90 Improvements to Property - Use for a permanent alteration, repair, or addition to a property that enhances its value, increases its useful life, or allows for new use. All improvements should have a SPECIFIC capital Improvements to Property Work Order for the ability to collect charges related to each specific project."/>
    <s v="Need input from Leadership/Business"/>
    <n v="0"/>
    <n v="280000"/>
    <n v="100000"/>
    <d v="2030-12-31T00:00:00"/>
  </r>
  <r>
    <s v="Blanket"/>
    <s v="Reliability, Resiliency, and Efficiency"/>
    <s v="Non-Construction"/>
    <s v="90 Misc. Non-Revenue Producing"/>
    <s v="PRE-00388"/>
    <x v="6"/>
    <s v="90 Misc. Non-Revenue Producing"/>
    <s v="90 Misc. Non-Revenue Producing"/>
    <s v="Need input from Leadership/Business"/>
    <n v="72856.760000000009"/>
    <n v="0"/>
    <n v="0"/>
    <d v="2030-12-31T00:00:00"/>
  </r>
  <r>
    <s v="Blanket"/>
    <s v="Reliability, Resiliency, and Efficiency"/>
    <s v="Non-Construction"/>
    <s v="90 Power Operated Equipment"/>
    <s v="NCP-00440"/>
    <x v="4"/>
    <s v="90 Power Operated Equipment"/>
    <s v="90 Power Operated Equipment - Use for the purchase of all machinery operated by fuel burning, electrical, or pneumatic motors. All purchases should have a SPECIFIC capital power operated equipment Work Order for the ability to collect charges related to each purchase."/>
    <s v="Need input from Leadership/Business"/>
    <n v="0"/>
    <n v="-35000"/>
    <n v="0"/>
    <d v="2030-12-31T00:00:00"/>
  </r>
  <r>
    <s v="Blanket"/>
    <s v="Reliability, Resiliency, and Efficiency"/>
    <s v="Non-Construction"/>
    <s v="90 Testing and Measuring Equipment"/>
    <s v="NCP-00439"/>
    <x v="4"/>
    <s v="90 Testing and Measuring Equipment"/>
    <s v="90 Testing and Measuring Equipment - Use for the purchase of tools, gauges, instruments, devices, or systems used to inspect, test, calibrate, or measure parameters. All purchases should have a SPECIFIC capital testing and measuring equipment Work Order for the ability to collect charges related to each purchase."/>
    <s v="Need input from Leadership/Business"/>
    <n v="229271.25"/>
    <n v="-79000"/>
    <n v="50000"/>
    <d v="2030-12-31T00:00:00"/>
  </r>
  <r>
    <s v="Blanket"/>
    <s v="Reliability, Resiliency, and Efficiency"/>
    <s v="Non-Construction"/>
    <s v="90 Tools and Shop Equipment"/>
    <s v="NCP-00389"/>
    <x v="4"/>
    <s v="90 Tools and Shop Equipment"/>
    <s v="90 Tools and Shop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128797.04999999999"/>
    <n v="191500"/>
    <n v="257500"/>
    <d v="2030-12-31T00:00:00"/>
  </r>
  <r>
    <s v="Blanket"/>
    <s v="Reliability, Resiliency, and Efficiency"/>
    <s v="Service Line Replacements"/>
    <s v="01 Service Line Replacements"/>
    <s v="REL-00020"/>
    <x v="7"/>
    <s v="01 Service Line Replacements"/>
    <s v="01 Service Line Replacements - Use the blanket work order for the replacement of one foot to full-service lines of existing gas services."/>
    <s v="Need input from Leadership/Business"/>
    <n v="3786611.55"/>
    <n v="2762403.34"/>
    <n v="3142337"/>
    <d v="2030-12-31T00:00:00"/>
  </r>
  <r>
    <s v="Blanket"/>
    <s v="Reliability, Resiliency, and Efficiency"/>
    <s v="Service Line Replacements"/>
    <s v="02 Service Line Replacements"/>
    <s v="REL-00047"/>
    <x v="7"/>
    <s v="02 Service Line Replacements"/>
    <s v="02 Service Line Replacements - Use the blanket work order for the replacement of one foot to full-service lines of existing gas services."/>
    <s v="Need input from Leadership/Business"/>
    <n v="348526.25"/>
    <n v="264620"/>
    <n v="303300"/>
    <d v="2030-12-31T00:00:00"/>
  </r>
  <r>
    <s v="Blanket"/>
    <s v="Reliability, Resiliency, and Efficiency"/>
    <s v="Service Line Replacements"/>
    <s v="03 Service Line Replacements"/>
    <s v="REL-00074"/>
    <x v="7"/>
    <s v="03 Service Line Replacements"/>
    <s v="03 Service Line Replacements - Use the blanket work order for the replacement of one foot to full-service lines of existing gas services."/>
    <s v="Need input from Leadership/Business"/>
    <n v="787000.3600000001"/>
    <n v="717760.04"/>
    <n v="821300"/>
    <d v="2030-12-31T00:00:00"/>
  </r>
  <r>
    <s v="Blanket"/>
    <s v="Reliability, Resiliency, and Efficiency"/>
    <s v="Service Line Replacements"/>
    <s v="04 Service Line Replacements"/>
    <s v="REL-00101"/>
    <x v="7"/>
    <s v="04 Service Line Replacements"/>
    <s v="04 Service Line Replacements - Use the blanket work order for the replacement of one foot to full-service lines of existing gas services."/>
    <s v="Need input from Leadership/Business"/>
    <n v="11651.57"/>
    <n v="43900.04"/>
    <n v="49200"/>
    <d v="2030-12-31T00:00:00"/>
  </r>
  <r>
    <s v="Blanket"/>
    <s v="Reliability, Resiliency, and Efficiency"/>
    <s v="Service Line Replacements"/>
    <s v="05 Service Line Replacements"/>
    <s v="REL-00128"/>
    <x v="7"/>
    <s v="05 Service Line Replacements"/>
    <s v="05 Service Line Replacements - Use the blanket work order for the replacement of one foot to full-service lines of existing gas services."/>
    <s v="Need input from Leadership/Business"/>
    <n v="19536.199999999997"/>
    <n v="18159.96"/>
    <n v="21600"/>
    <d v="2030-12-31T00:00:00"/>
  </r>
  <r>
    <s v="Blanket"/>
    <s v="Reliability, Resiliency, and Efficiency"/>
    <s v="Service Line Replacements"/>
    <s v="06 Service Line Replacements"/>
    <s v="REL-00155"/>
    <x v="7"/>
    <s v="06 Service Line Replacements"/>
    <s v="06 Service Line Replacements - Use the blanket work order for the replacement of one foot to full-service lines of existing gas services."/>
    <s v="Need input from Leadership/Business"/>
    <n v="203654.71"/>
    <n v="79280.040000000008"/>
    <n v="91100"/>
    <d v="2030-12-31T00:00:00"/>
  </r>
  <r>
    <s v="Blanket"/>
    <s v="Reliability, Resiliency, and Efficiency"/>
    <s v="Service Line Replacements"/>
    <s v="08 Service Line Replacements"/>
    <s v="REL-00182"/>
    <x v="7"/>
    <s v="08 Service Line Replacements"/>
    <s v="08 Service Line Replacements - Use the blanket work order for the replacement of one foot to full-service lines of existing gas services."/>
    <s v="Need input from Leadership/Business"/>
    <n v="52170.380000000005"/>
    <n v="55680"/>
    <n v="64700"/>
    <d v="2030-12-31T00:00:00"/>
  </r>
  <r>
    <s v="Blanket"/>
    <s v="Reliability, Resiliency, and Efficiency"/>
    <s v="Service Line Replacements"/>
    <s v="09 Service Line Replacements"/>
    <s v="REL-00209"/>
    <x v="7"/>
    <s v="09 Service Line Replacements"/>
    <s v="09 Service Line Replacements - Use the blanket work order for the replacement of one foot to full-service lines of existing gas services."/>
    <s v="Need input from Leadership/Business"/>
    <n v="22598.100000000002"/>
    <n v="28880.04"/>
    <n v="33600"/>
    <d v="2030-12-31T00:00:00"/>
  </r>
  <r>
    <s v="Blanket"/>
    <s v="Reliability, Resiliency, and Efficiency"/>
    <s v="Service Line Replacements"/>
    <s v="10 Service Line Replacements"/>
    <s v="REL-00236"/>
    <x v="7"/>
    <s v="10 Service Line Replacements"/>
    <s v="10 Service Line Replacements - Use the blanket work order for the replacement of one foot to full-service lines of existing gas services."/>
    <s v="Need input from Leadership/Business"/>
    <n v="0"/>
    <n v="0"/>
    <n v="0"/>
    <d v="2030-12-31T00:00:00"/>
  </r>
  <r>
    <s v="Blanket"/>
    <s v="Reliability, Resiliency, and Efficiency"/>
    <s v="Service Line Replacements"/>
    <s v="11 Service Line Replacements"/>
    <s v="REL-00263"/>
    <x v="7"/>
    <s v="11 Service Line Replacements"/>
    <s v="11 Service Line Replacements - Use the blanket work order for the replacement of one foot to full-service lines of existing gas services."/>
    <s v="Need input from Leadership/Business"/>
    <n v="230925.03999999998"/>
    <n v="253900.04"/>
    <n v="290200"/>
    <d v="2030-12-31T00:00:00"/>
  </r>
  <r>
    <s v="Blanket"/>
    <s v="Reliability, Resiliency, and Efficiency"/>
    <s v="Service Line Replacements"/>
    <s v="13 Service Line Replacements"/>
    <s v="REL-00290"/>
    <x v="7"/>
    <s v="13 Service Line Replacements"/>
    <s v="13 Service Line Replacements - Use the blanket work order for the replacement of one foot to full-service lines of existing gas services."/>
    <s v="Need input from Leadership/Business"/>
    <n v="1516454.5999999999"/>
    <n v="1504100"/>
    <n v="1721800"/>
    <d v="2030-12-31T00:00:00"/>
  </r>
  <r>
    <s v="Blanket"/>
    <s v="Reliability, Resiliency, and Efficiency"/>
    <s v="Service Line Replacements"/>
    <s v="14 Service Line Replacements"/>
    <s v="REL-00317"/>
    <x v="7"/>
    <s v="14 Service Line Replacements"/>
    <s v="14 Service Line Replacements - Use the blanket work order for the replacement of one foot to full-service lines of existing gas services."/>
    <s v="Need input from Leadership/Business"/>
    <n v="161365.22999999998"/>
    <n v="91040.040000000008"/>
    <n v="104400"/>
    <d v="2030-12-31T00:00:00"/>
  </r>
  <r>
    <s v="Blanket"/>
    <s v="Reliability, Resiliency, and Efficiency"/>
    <s v="Service Line Replacements"/>
    <s v="15 Service Line Replacements"/>
    <s v="REL-00344"/>
    <x v="7"/>
    <s v="15 Service Line Replacements"/>
    <s v="15 Service Line Replacements - Use the blanket work order for the replacement of one foot to full-service lines of existing gas services."/>
    <s v="Need input from Leadership/Business"/>
    <n v="160258.96"/>
    <n v="123200.04000000001"/>
    <n v="141500"/>
    <d v="2030-12-31T00:00:00"/>
  </r>
  <r>
    <s v="Blanket"/>
    <s v="Reliability, Resiliency, and Efficiency"/>
    <s v="Service Line Replacements"/>
    <s v="16 Service Line Replacements"/>
    <s v="REL-00371"/>
    <x v="7"/>
    <s v="16 Service Line Replacements"/>
    <s v="16 Service Line Replacements - Use the blanket work order for the replacement of one foot to full-service lines of existing gas services."/>
    <s v="Need input from Leadership/Business"/>
    <n v="322229.40999999997"/>
    <n v="842080.04"/>
    <n v="962900"/>
    <d v="2030-12-31T00:00:00"/>
  </r>
  <r>
    <s v="Blanket"/>
    <s v="Reliability, Resiliency, and Efficiency"/>
    <s v="Technology Projects"/>
    <s v="01 Office Equipment"/>
    <s v="NCP-00006"/>
    <x v="8"/>
    <s v="01 Office Equipment"/>
    <s v="01 Office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40457.300000000003"/>
    <n v="100000"/>
    <n v="21307"/>
    <d v="2030-12-31T00:00:00"/>
  </r>
  <r>
    <s v="Blanket"/>
    <s v="Reliability, Resiliency, and Efficiency"/>
    <s v="Technology Projects"/>
    <s v="02 Office Equipment"/>
    <s v="NCP-00033"/>
    <x v="8"/>
    <s v="02 Office Equipment"/>
    <s v="02 Office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0"/>
    <n v="12192"/>
    <n v="6236"/>
    <d v="2030-12-31T00:00:00"/>
  </r>
  <r>
    <s v="Blanket"/>
    <s v="Reliability, Resiliency, and Efficiency"/>
    <s v="Technology Projects"/>
    <s v="03 Office Equipment"/>
    <s v="NCP-00060"/>
    <x v="8"/>
    <s v="03 Office Equipment"/>
    <s v="03 Office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0"/>
    <n v="2281"/>
    <n v="2334"/>
    <d v="2030-12-31T00:00:00"/>
  </r>
  <r>
    <s v="Blanket"/>
    <s v="Reliability, Resiliency, and Efficiency"/>
    <s v="Technology Projects"/>
    <s v="04 Office Equipment"/>
    <s v="NCP-00087"/>
    <x v="8"/>
    <s v="04 Office Equipment"/>
    <s v="04 Office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34426.879999999997"/>
    <n v="12000"/>
    <n v="16221"/>
    <d v="2030-12-31T00:00:00"/>
  </r>
  <r>
    <s v="Blanket"/>
    <s v="Reliability, Resiliency, and Efficiency"/>
    <s v="Technology Projects"/>
    <s v="05 Office Equipment"/>
    <s v="NCP-00114"/>
    <x v="8"/>
    <s v="05 Office Equipment"/>
    <s v="05 Office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0"/>
    <n v="2500"/>
    <n v="2500"/>
    <d v="2030-12-31T00:00:00"/>
  </r>
  <r>
    <s v="Blanket"/>
    <s v="Reliability, Resiliency, and Efficiency"/>
    <s v="Technology Projects"/>
    <s v="06 Office Equipment"/>
    <s v="NCP-00141"/>
    <x v="8"/>
    <s v="06 Office Equipment"/>
    <s v="06 Office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29735.040000000001"/>
    <n v="15000"/>
    <n v="100000"/>
    <d v="2030-12-31T00:00:00"/>
  </r>
  <r>
    <s v="Blanket"/>
    <s v="Reliability, Resiliency, and Efficiency"/>
    <s v="Technology Projects"/>
    <s v="08 Office Equipment"/>
    <s v="NCP-00168"/>
    <x v="8"/>
    <s v="08 Office Equipment"/>
    <s v="08 Office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4296.4799999999996"/>
    <n v="4593"/>
    <n v="4699"/>
    <d v="2030-12-31T00:00:00"/>
  </r>
  <r>
    <s v="Blanket"/>
    <s v="Reliability, Resiliency, and Efficiency"/>
    <s v="Technology Projects"/>
    <s v="09 Office Equipment"/>
    <s v="NCP-00195"/>
    <x v="8"/>
    <s v="09 Office Equipment"/>
    <s v="09 Office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4558.29"/>
    <n v="2500"/>
    <n v="2500"/>
    <d v="2030-12-31T00:00:00"/>
  </r>
  <r>
    <s v="Blanket"/>
    <s v="Reliability, Resiliency, and Efficiency"/>
    <s v="Technology Projects"/>
    <s v="10 Office Equipment"/>
    <s v="NCP-00222"/>
    <x v="8"/>
    <s v="10 Office Equipment"/>
    <s v="10 Office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0"/>
    <n v="0"/>
    <n v="0"/>
    <d v="2030-12-31T00:00:00"/>
  </r>
  <r>
    <s v="Blanket"/>
    <s v="Reliability, Resiliency, and Efficiency"/>
    <s v="Technology Projects"/>
    <s v="11 Office Equipment"/>
    <s v="NCP-00249"/>
    <x v="8"/>
    <s v="11 Office Equipment"/>
    <s v="11 Office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20348.980000000003"/>
    <n v="30000"/>
    <n v="20000"/>
    <d v="2030-12-31T00:00:00"/>
  </r>
  <r>
    <s v="Blanket"/>
    <s v="Reliability, Resiliency, and Efficiency"/>
    <s v="Technology Projects"/>
    <s v="13 Office Equipment"/>
    <s v="NCP-00276"/>
    <x v="8"/>
    <s v="13 Office Equipment"/>
    <s v="13 Office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2160.38"/>
    <n v="41200"/>
    <n v="22100"/>
    <d v="2030-12-31T00:00:00"/>
  </r>
  <r>
    <s v="Blanket"/>
    <s v="Reliability, Resiliency, and Efficiency"/>
    <s v="Technology Projects"/>
    <s v="14 Office Equipment"/>
    <s v="NCP-00303"/>
    <x v="8"/>
    <s v="14 Office Equipment"/>
    <s v="14 Office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2064.39"/>
    <n v="10000"/>
    <n v="5000"/>
    <d v="2029-12-31T00:00:00"/>
  </r>
  <r>
    <s v="Blanket"/>
    <s v="Reliability, Resiliency, and Efficiency"/>
    <s v="Technology Projects"/>
    <s v="15 Office Equipment"/>
    <s v="NCP-00330"/>
    <x v="8"/>
    <s v="15 Office Equipment"/>
    <s v="15 Office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5130.4900000000007"/>
    <n v="2500"/>
    <n v="10000"/>
    <d v="2030-12-31T00:00:00"/>
  </r>
  <r>
    <s v="Blanket"/>
    <s v="Reliability, Resiliency, and Efficiency"/>
    <s v="Technology Projects"/>
    <s v="16 Office Equipment"/>
    <s v="NCP-00357"/>
    <x v="8"/>
    <s v="16 Office Equipment"/>
    <s v="16 Office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10463.779999999999"/>
    <n v="239200.33000000002"/>
    <n v="38000"/>
    <d v="2030-12-31T00:00:00"/>
  </r>
  <r>
    <s v="Blanket"/>
    <s v="Reliability, Resiliency, and Efficiency"/>
    <s v="Technology Projects"/>
    <s v="55 Office Equipment"/>
    <s v="NCP-00384"/>
    <x v="8"/>
    <s v="55 Office Equipment"/>
    <s v="55 Office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0"/>
    <n v="0"/>
    <n v="0"/>
    <d v="2030-12-31T00:00:00"/>
  </r>
  <r>
    <s v="Blanket"/>
    <s v="Reliability, Resiliency, and Efficiency"/>
    <s v="Technology Projects"/>
    <s v="90 Office Equipment Corp"/>
    <s v="NCP-04620"/>
    <x v="8"/>
    <s v="90 Corporate Office Equipment"/>
    <s v="90 Corporate Office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0"/>
    <n v="100000"/>
    <n v="99999.96"/>
    <d v="2030-12-31T00:00:00"/>
  </r>
  <r>
    <s v="Blanket"/>
    <s v="Reliability, Resiliency, and Efficiency"/>
    <s v="Technology Projects"/>
    <s v="90 Office Equipment Fuels"/>
    <s v="NCP-06481"/>
    <x v="8"/>
    <s v="90 Office Equipment FUELS"/>
    <s v="90 Office Equipment FUELS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0"/>
    <n v="0"/>
    <n v="0"/>
    <d v="2030-12-31T00:00:00"/>
  </r>
  <r>
    <s v="Blanket"/>
    <s v="Reliability, Resiliency, and Efficiency"/>
    <s v="Technology Projects"/>
    <s v="90 Office Equipment-Ops Support"/>
    <s v="NCP-00441"/>
    <x v="8"/>
    <s v="90 Office Equipment"/>
    <s v="90 Office Equipment - Use for the purchase of tools, tooling, machinery, or equipment used to install or maintain company assets. All purchases should have a SPECIFIC capital tools and shop equipment Work Order for the ability to collect charges related to each purchase."/>
    <s v="Need input from Leadership/Business"/>
    <n v="371371.57"/>
    <n v="60000"/>
    <n v="60000"/>
    <d v="2030-12-31T00:00:00"/>
  </r>
  <r>
    <s v="Blanket"/>
    <s v="Reliability, Resiliency, and Efficiency"/>
    <s v="Transportation Vehicles"/>
    <s v="01 Transportation Vehicles"/>
    <s v="NCP-00003"/>
    <x v="9"/>
    <s v="01 Transportation Vehicles"/>
    <s v="01 Transportation Vehicles - Use for the purchase of vehicles. All purchases should have a SPECIFIC capital Transportation Vehicles Work Order for the ability to collect charges specifically related to each specific vehicle."/>
    <s v="Need input from Leadership/Business"/>
    <n v="491309.59000000008"/>
    <n v="452101"/>
    <n v="3099736"/>
    <d v="2030-12-31T00:00:00"/>
  </r>
  <r>
    <s v="Blanket"/>
    <s v="Reliability, Resiliency, and Efficiency"/>
    <s v="Transportation Vehicles"/>
    <s v="02 Transportation Vehicles"/>
    <s v="NCP-00030"/>
    <x v="9"/>
    <s v="02 Transportation Vehicles"/>
    <s v="02 Transportation Vehicles - Use for the purchase of vehicles. All purchases should have a SPECIFIC capital Transportation Vehicles Work Order for the ability to collect charges specifically related to each specific vehicle."/>
    <s v="Need input from Leadership/Business"/>
    <n v="265870.28999999998"/>
    <n v="322968.00000000006"/>
    <n v="592239"/>
    <d v="2030-12-31T00:00:00"/>
  </r>
  <r>
    <s v="Blanket"/>
    <s v="Reliability, Resiliency, and Efficiency"/>
    <s v="Transportation Vehicles"/>
    <s v="03 Transportation Vehicles"/>
    <s v="NCP-00057"/>
    <x v="9"/>
    <s v="03 Transportation Vehicles"/>
    <s v="03 Transportation Vehicles - Use for the purchase of vehicles. All purchases should have a SPECIFIC capital Transportation Vehicles Work Order for the ability to collect charges specifically related to each specific vehicle."/>
    <s v="Need input from Leadership/Business"/>
    <n v="138176.16"/>
    <n v="290520"/>
    <n v="570541"/>
    <d v="2030-12-31T00:00:00"/>
  </r>
  <r>
    <s v="Blanket"/>
    <s v="Reliability, Resiliency, and Efficiency"/>
    <s v="Transportation Vehicles"/>
    <s v="04 Transportation Vehicles"/>
    <s v="NCP-00084"/>
    <x v="9"/>
    <s v="04 Transportation Vehicles"/>
    <s v="04 Transportation Vehicles - Use for the purchase of vehicles. All purchases should have a SPECIFIC capital Transportation Vehicles Work Order for the ability to collect charges specifically related to each specific vehicle."/>
    <s v="Need input from Leadership/Business"/>
    <n v="263842.7"/>
    <n v="359628"/>
    <n v="507658"/>
    <d v="2030-12-31T00:00:00"/>
  </r>
  <r>
    <s v="Blanket"/>
    <s v="Reliability, Resiliency, and Efficiency"/>
    <s v="Transportation Vehicles"/>
    <s v="05 Transportation Vehicles"/>
    <s v="NCP-00111"/>
    <x v="9"/>
    <s v="05 Transportation Vehicles"/>
    <s v="05 Transportation Vehicles - Use for the purchase of vehicles. All purchases should have a SPECIFIC capital Transportation Vehicles Work Order for the ability to collect charges specifically related to each specific vehicle."/>
    <s v="Need input from Leadership/Business"/>
    <n v="16743.91"/>
    <n v="204996"/>
    <n v="215000"/>
    <d v="2030-12-31T00:00:00"/>
  </r>
  <r>
    <s v="Blanket"/>
    <s v="Reliability, Resiliency, and Efficiency"/>
    <s v="Transportation Vehicles"/>
    <s v="06 Transportation Vehicles"/>
    <s v="NCP-00138"/>
    <x v="9"/>
    <s v="06 Transportation Vehicles"/>
    <s v="06 Transportation Vehicles - Use for the purchase of vehicles. All purchases should have a SPECIFIC capital Transportation Vehicles Work Order for the ability to collect charges specifically related to each specific vehicle."/>
    <s v="Need input from Leadership/Business"/>
    <n v="743886.04999999993"/>
    <n v="728016"/>
    <n v="867518"/>
    <d v="2030-12-31T00:00:00"/>
  </r>
  <r>
    <s v="Blanket"/>
    <s v="Reliability, Resiliency, and Efficiency"/>
    <s v="Transportation Vehicles"/>
    <s v="08 Transportation Vehicles"/>
    <s v="NCP-00165"/>
    <x v="9"/>
    <s v="08 Transportation Vehicles"/>
    <s v="08 Transportation Vehicles - Use for the purchase of vehicles. All purchases should have a SPECIFIC capital Transportation Vehicles Work Order for the ability to collect charges specifically related to each specific vehicle."/>
    <s v="Need input from Leadership/Business"/>
    <n v="70254.289999999994"/>
    <n v="62118.000000000007"/>
    <n v="144058"/>
    <d v="2030-12-31T00:00:00"/>
  </r>
  <r>
    <s v="Blanket"/>
    <s v="Reliability, Resiliency, and Efficiency"/>
    <s v="Transportation Vehicles"/>
    <s v="09 Transportation Vehicles"/>
    <s v="NCP-00192"/>
    <x v="9"/>
    <s v="09 Transportation Vehicles"/>
    <s v="09 Transportation Vehicles - Use for the purchase of vehicles. All purchases should have a SPECIFIC capital Transportation Vehicles Work Order for the ability to collect charges specifically related to each specific vehicle."/>
    <s v="Need input from Leadership/Business"/>
    <n v="-105.42"/>
    <n v="160000"/>
    <n v="250000"/>
    <d v="2030-12-31T00:00:00"/>
  </r>
  <r>
    <s v="Blanket"/>
    <s v="Reliability, Resiliency, and Efficiency"/>
    <s v="Transportation Vehicles"/>
    <s v="10 Transportation Vehicles"/>
    <s v="NCP-00219"/>
    <x v="9"/>
    <s v="10 Transportation Vehicles"/>
    <s v="10 Transportation Vehicles - Use for the purchase of vehicles. All purchases should have a SPECIFIC capital Transportation Vehicles Work Order for the ability to collect charges specifically related to each specific vehicle."/>
    <s v="Need input from Leadership/Business"/>
    <n v="-13114.13"/>
    <n v="67000"/>
    <n v="35658"/>
    <d v="2030-12-31T00:00:00"/>
  </r>
  <r>
    <s v="Blanket"/>
    <s v="Reliability, Resiliency, and Efficiency"/>
    <s v="Transportation Vehicles"/>
    <s v="11 Transportation Vehicles"/>
    <s v="NCP-00246"/>
    <x v="9"/>
    <s v="11 Transportation Vehicles"/>
    <s v="11 Transportation Vehicles - Use for the purchase of vehicles. All purchases should have a SPECIFIC capital Transportation Vehicles Work Order for the ability to collect charges specifically related to each specific vehicle."/>
    <s v="Need input from Leadership/Business"/>
    <n v="-1777.2099999999998"/>
    <n v="841524"/>
    <n v="460817"/>
    <d v="2030-12-31T00:00:00"/>
  </r>
  <r>
    <s v="Blanket"/>
    <s v="Reliability, Resiliency, and Efficiency"/>
    <s v="Transportation Vehicles"/>
    <s v="13 Transportation Vehicles"/>
    <s v="NCP-00273"/>
    <x v="9"/>
    <s v="13 Transportation Vehicles"/>
    <s v="13 Transportation Vehicles - Use for the purchase of vehicles. All purchases should have a SPECIFIC capital Transportation Vehicles Work Order for the ability to collect charges specifically related to each specific vehicle."/>
    <s v="Need input from Leadership/Business"/>
    <n v="0"/>
    <n v="171685"/>
    <n v="171610"/>
    <d v="2030-12-31T00:00:00"/>
  </r>
  <r>
    <s v="Blanket"/>
    <s v="Reliability, Resiliency, and Efficiency"/>
    <s v="Transportation Vehicles"/>
    <s v="14 Transportation Vehicles"/>
    <s v="NCP-00300"/>
    <x v="9"/>
    <s v="14 Transportation Vehicles"/>
    <s v="14 Transportation Vehicles - Use for the purchase of vehicles. All purchases should have a SPECIFIC capital Transportation Vehicles Work Order for the ability to collect charges specifically related to each specific vehicle."/>
    <s v="Need input from Leadership/Business"/>
    <n v="172310.77"/>
    <n v="250070"/>
    <n v="290070"/>
    <d v="2030-12-31T00:00:00"/>
  </r>
  <r>
    <s v="Blanket"/>
    <s v="Reliability, Resiliency, and Efficiency"/>
    <s v="Transportation Vehicles"/>
    <s v="15 Transportation Vehicles"/>
    <s v="NCP-00327"/>
    <x v="9"/>
    <s v="15 Transportation Vehicles"/>
    <s v="15 Transportation Vehicles - Use for the purchase of vehicles. All purchases should have a SPECIFIC capital Transportation Vehicles Work Order for the ability to collect charges specifically related to each specific vehicle."/>
    <s v="Need input from Leadership/Business"/>
    <n v="422333.92000000004"/>
    <n v="358411"/>
    <n v="338375"/>
    <d v="2030-12-31T00:00:00"/>
  </r>
  <r>
    <s v="Blanket"/>
    <s v="Reliability, Resiliency, and Efficiency"/>
    <s v="Transportation Vehicles"/>
    <s v="16 Transportation Vehicles"/>
    <s v="NCP-00354"/>
    <x v="9"/>
    <s v="16 Transportation Vehicles"/>
    <s v="16 Transportation Vehicles - Use for the purchase of vehicles. All purchases should have a SPECIFIC capital Transportation Vehicles Work Order for the ability to collect charges specifically related to each specific vehicle."/>
    <s v="Need input from Leadership/Business"/>
    <n v="359876.63999999996"/>
    <n v="234934"/>
    <n v="229725"/>
    <d v="2030-12-31T00:00:00"/>
  </r>
  <r>
    <s v="Blanket"/>
    <s v="Reliability, Resiliency, and Efficiency"/>
    <s v="Transportation Vehicles"/>
    <s v="90 TRAILERS - CNG Blanket Funding"/>
    <s v="NCP-14308"/>
    <x v="9"/>
    <s v="Company wide use CNG trailers and related equipment."/>
    <s v="Company wide use CNG trailers and related equipment. - Use for the purchase of vehicles. All purchases should have a SPECIFIC capital Transportation Vehicles Work Order for the ability to collect charges specifically related to each specific vehicle."/>
    <s v="Need input from Leadership/Business"/>
    <n v="110464.14"/>
    <n v="130000"/>
    <n v="70000"/>
    <d v="2030-12-31T00:00:00"/>
  </r>
  <r>
    <s v="Blanket"/>
    <s v="Reliability, Resiliency, and Efficiency"/>
    <s v="Transportation Vehicles"/>
    <s v="90 Transportation Vehicles"/>
    <s v="NCP-00390"/>
    <x v="9"/>
    <s v="90 Transportation Vehicles"/>
    <s v="90 Transportation Vehicles - Use for the purchase of vehicles. All purchases should have a SPECIFIC capital Transportation Vehicles Work Order for the ability to collect charges specifically related to each specific vehicle."/>
    <s v="Need input from Leadership/Business"/>
    <n v="2140449.69"/>
    <n v="124000"/>
    <n v="457000"/>
    <d v="2030-12-31T00:00:00"/>
  </r>
  <r>
    <s v="Specific"/>
    <s v="Reliability, Resiliency, and Efficiency"/>
    <s v="Improvements to Property"/>
    <s v="Classrooms at Gas Worx"/>
    <s v="NCP-16669"/>
    <x v="10"/>
    <s v="Add 2 additional classroom space and one restroom to the Gas Worx Training facility."/>
    <s v="Add 2 additional classroom space and one restroom to the Gas Worx Training facility."/>
    <s v="Need input from Leadership/Business"/>
    <m/>
    <m/>
    <n v="1100000"/>
    <d v="2024-12-31T00:00:00"/>
  </r>
  <r>
    <s v="Specific"/>
    <s v="Reliability, Resiliency, and Efficiency"/>
    <s v="Improvements to Property"/>
    <s v="Miami-Building Upgrades Complianc"/>
    <s v="NCP-16603"/>
    <x v="11"/>
    <s v="Capital Improvements to bring the structure into 40yr Compliance"/>
    <s v="Capital Improvements to bring the structure into 40yr Compliance"/>
    <s v="Need input from Leadership/Business"/>
    <n v="544265.86"/>
    <n v="0"/>
    <m/>
    <d v="2022-12-31T00:00:00"/>
  </r>
  <r>
    <s v="Specific"/>
    <s v="Reliability, Resiliency, and Efficiency"/>
    <s v="Improvements to Property"/>
    <s v="Orlando Service Center"/>
    <s v="NCP-16668"/>
    <x v="12"/>
    <s v="Orlando Operations has outgrown their current building, a new building is required. Orlando operations plans to purchase a new building that will better fit their needs."/>
    <s v="Orlando Operations has outgrown their current building, a new building is required. Orlando operations plans to purchase a new building that will better fit their needs."/>
    <s v="Need input from Leadership/Business"/>
    <m/>
    <m/>
    <n v="8000000"/>
    <d v="2024-12-31T00:00:00"/>
  </r>
  <r>
    <s v="Specific"/>
    <s v="Reliability, Resiliency, and Efficiency"/>
    <s v="Technology Projects"/>
    <s v="AMI Pilot"/>
    <s v="NCP-16649"/>
    <x v="13"/>
    <s v="AMI Pilot"/>
    <s v="Peoples' proposed AMI Pilot is a research and development pilot to support the evaluation of system-wide deployment of AMI infrastructure in a future case. The purpose of the AMI Pilot is intended to test and gain information and data on the deployment, use, benefits, and cost savings associated with AMI two-way communications. As part of the AMI Pilot, Peoples will also test and gather data on (1) the corrosion resistance and life of new smart meters and associated assemblies and (2) the ability of Peoples' back-office system to support and utilize the full potential of two-way communication smart meters. The AMI Pilot is proposed as a one-year roll-out (i.e., installation) of the meters and a subsequent three-year evaluation period in which the performance of the meters and their correlative benefits will be assessed. "/>
    <s v="Need input from Leadership/Business"/>
    <m/>
    <m/>
    <n v="2200000"/>
    <d v="2024-12-31T0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9C2D958-C281-4174-960C-B98A736CA7A2}"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D18" firstHeaderRow="0" firstDataRow="1" firstDataCol="1"/>
  <pivotFields count="13">
    <pivotField showAll="0"/>
    <pivotField showAll="0"/>
    <pivotField showAll="0"/>
    <pivotField showAll="0"/>
    <pivotField showAll="0"/>
    <pivotField axis="axisRow" showAll="0">
      <items count="15">
        <item x="13"/>
        <item x="0"/>
        <item x="1"/>
        <item x="5"/>
        <item x="10"/>
        <item x="12"/>
        <item x="11"/>
        <item x="2"/>
        <item x="6"/>
        <item x="3"/>
        <item x="7"/>
        <item x="8"/>
        <item x="4"/>
        <item x="9"/>
        <item t="default"/>
      </items>
    </pivotField>
    <pivotField showAll="0"/>
    <pivotField showAll="0"/>
    <pivotField showAll="0"/>
    <pivotField dataField="1" showAll="0"/>
    <pivotField dataField="1" showAll="0"/>
    <pivotField dataField="1" showAll="0"/>
    <pivotField numFmtId="14" showAll="0"/>
  </pivotFields>
  <rowFields count="1">
    <field x="5"/>
  </rowFields>
  <rowItems count="15">
    <i>
      <x/>
    </i>
    <i>
      <x v="1"/>
    </i>
    <i>
      <x v="2"/>
    </i>
    <i>
      <x v="3"/>
    </i>
    <i>
      <x v="4"/>
    </i>
    <i>
      <x v="5"/>
    </i>
    <i>
      <x v="6"/>
    </i>
    <i>
      <x v="7"/>
    </i>
    <i>
      <x v="8"/>
    </i>
    <i>
      <x v="9"/>
    </i>
    <i>
      <x v="10"/>
    </i>
    <i>
      <x v="11"/>
    </i>
    <i>
      <x v="12"/>
    </i>
    <i>
      <x v="13"/>
    </i>
    <i t="grand">
      <x/>
    </i>
  </rowItems>
  <colFields count="1">
    <field x="-2"/>
  </colFields>
  <colItems count="3">
    <i>
      <x/>
    </i>
    <i i="1">
      <x v="1"/>
    </i>
    <i i="2">
      <x v="2"/>
    </i>
  </colItems>
  <dataFields count="3">
    <dataField name="Sum of 2022" fld="9" baseField="0" baseItem="0"/>
    <dataField name="Sum of 2023" fld="10" baseField="0" baseItem="0"/>
    <dataField name="Sum of 2024" fld="11" baseField="0" baseItem="0"/>
  </dataFields>
  <formats count="1">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192" dT="2023-05-31T12:13:59.79" personId="{51D29A0B-278B-48E1-9DE0-F3B81196771B}" id="{DF4E7B10-0C6A-4E76-80CC-F8614AF2095B}">
    <text xml:space="preserve">No charter was found; TO's testimony detailing the project was supplemented. </text>
  </threadedComment>
  <threadedComment ref="L192" dT="2023-05-31T12:12:05.94" personId="{51D29A0B-278B-48E1-9DE0-F3B81196771B}" id="{490A1DE0-61B9-4BB2-8B28-27ECEFA43DEC}">
    <text xml:space="preserve">AMI is comprised of two projects - AMI Pilot ($1M) and Advanced Gas Metering ($1.2M). Added advanced gas metering total to tie to the original submission. However, the Advanced Gas Metering project rolls under CR's projects. </text>
  </threadedComment>
</ThreadedComments>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2.bin"/><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CD6C4-D09F-4D8C-8B26-19FFB8866867}">
  <dimension ref="A3:D19"/>
  <sheetViews>
    <sheetView workbookViewId="0">
      <selection activeCell="I18" sqref="I18"/>
    </sheetView>
  </sheetViews>
  <sheetFormatPr defaultRowHeight="12.5" x14ac:dyDescent="0.25"/>
  <cols>
    <col min="1" max="1" width="44" bestFit="1" customWidth="1"/>
    <col min="2" max="4" width="14" bestFit="1" customWidth="1"/>
  </cols>
  <sheetData>
    <row r="3" spans="1:4" x14ac:dyDescent="0.25">
      <c r="A3" s="4" t="s">
        <v>0</v>
      </c>
      <c r="B3" t="s">
        <v>1</v>
      </c>
      <c r="C3" t="s">
        <v>2</v>
      </c>
      <c r="D3" t="s">
        <v>3</v>
      </c>
    </row>
    <row r="4" spans="1:4" x14ac:dyDescent="0.25">
      <c r="A4" s="13" t="s">
        <v>4</v>
      </c>
      <c r="B4" s="5"/>
      <c r="C4" s="5"/>
      <c r="D4" s="5">
        <v>2200000</v>
      </c>
    </row>
    <row r="5" spans="1:4" x14ac:dyDescent="0.25">
      <c r="A5" s="13" t="s">
        <v>5</v>
      </c>
      <c r="B5" s="5">
        <v>3296778.4400000004</v>
      </c>
      <c r="C5" s="5">
        <v>2454999.96</v>
      </c>
      <c r="D5" s="5">
        <v>2641000</v>
      </c>
    </row>
    <row r="6" spans="1:4" x14ac:dyDescent="0.25">
      <c r="A6" s="13" t="s">
        <v>6</v>
      </c>
      <c r="B6" s="5">
        <v>5428740.3900000015</v>
      </c>
      <c r="C6" s="5">
        <v>2976059.52</v>
      </c>
      <c r="D6" s="5">
        <v>3510929.2800000003</v>
      </c>
    </row>
    <row r="7" spans="1:4" x14ac:dyDescent="0.25">
      <c r="A7" s="13" t="s">
        <v>7</v>
      </c>
      <c r="B7" s="5">
        <v>1850381.7200000004</v>
      </c>
      <c r="C7" s="5">
        <v>2958724.33</v>
      </c>
      <c r="D7" s="5">
        <v>3023219</v>
      </c>
    </row>
    <row r="8" spans="1:4" x14ac:dyDescent="0.25">
      <c r="A8" s="13" t="s">
        <v>8</v>
      </c>
      <c r="B8" s="5"/>
      <c r="C8" s="5"/>
      <c r="D8" s="5">
        <v>1100000</v>
      </c>
    </row>
    <row r="9" spans="1:4" x14ac:dyDescent="0.25">
      <c r="A9" s="13" t="s">
        <v>9</v>
      </c>
      <c r="B9" s="5"/>
      <c r="C9" s="5"/>
      <c r="D9" s="5">
        <v>8000000</v>
      </c>
    </row>
    <row r="10" spans="1:4" x14ac:dyDescent="0.25">
      <c r="A10" s="13" t="s">
        <v>10</v>
      </c>
      <c r="B10" s="5">
        <v>544265.86</v>
      </c>
      <c r="C10" s="5">
        <v>0</v>
      </c>
      <c r="D10" s="5"/>
    </row>
    <row r="11" spans="1:4" x14ac:dyDescent="0.25">
      <c r="A11" s="13" t="s">
        <v>11</v>
      </c>
      <c r="B11" s="5">
        <v>17629519.199999999</v>
      </c>
      <c r="C11" s="5">
        <v>15000000</v>
      </c>
      <c r="D11" s="5">
        <v>16832000</v>
      </c>
    </row>
    <row r="12" spans="1:4" x14ac:dyDescent="0.25">
      <c r="A12" s="13" t="s">
        <v>12</v>
      </c>
      <c r="B12" s="5">
        <v>95648.420000000013</v>
      </c>
      <c r="C12" s="5">
        <v>0</v>
      </c>
      <c r="D12" s="5">
        <v>300000</v>
      </c>
    </row>
    <row r="13" spans="1:4" x14ac:dyDescent="0.25">
      <c r="A13" s="13" t="s">
        <v>13</v>
      </c>
      <c r="B13" s="5"/>
      <c r="C13" s="5">
        <v>0</v>
      </c>
      <c r="D13" s="5">
        <v>7800000</v>
      </c>
    </row>
    <row r="14" spans="1:4" x14ac:dyDescent="0.25">
      <c r="A14" s="13" t="s">
        <v>14</v>
      </c>
      <c r="B14" s="5">
        <v>7622982.3600000003</v>
      </c>
      <c r="C14" s="5">
        <v>6785003.6200000001</v>
      </c>
      <c r="D14" s="5">
        <v>7747937</v>
      </c>
    </row>
    <row r="15" spans="1:4" x14ac:dyDescent="0.25">
      <c r="A15" s="13" t="s">
        <v>15</v>
      </c>
      <c r="B15" s="5">
        <v>525013.58000000007</v>
      </c>
      <c r="C15" s="5">
        <v>633966.33000000007</v>
      </c>
      <c r="D15" s="5">
        <v>410896.96</v>
      </c>
    </row>
    <row r="16" spans="1:4" x14ac:dyDescent="0.25">
      <c r="A16" s="13" t="s">
        <v>16</v>
      </c>
      <c r="B16" s="5">
        <v>1359563.7200000004</v>
      </c>
      <c r="C16" s="5">
        <v>1454064</v>
      </c>
      <c r="D16" s="5">
        <v>2093294.6500000001</v>
      </c>
    </row>
    <row r="17" spans="1:4" x14ac:dyDescent="0.25">
      <c r="A17" s="13" t="s">
        <v>17</v>
      </c>
      <c r="B17" s="5">
        <v>5180521.3900000006</v>
      </c>
      <c r="C17" s="5">
        <v>4757971</v>
      </c>
      <c r="D17" s="5">
        <v>8300005</v>
      </c>
    </row>
    <row r="18" spans="1:4" x14ac:dyDescent="0.25">
      <c r="A18" s="13" t="s">
        <v>18</v>
      </c>
      <c r="B18" s="5">
        <v>43533415.079999998</v>
      </c>
      <c r="C18" s="5">
        <v>37020788.760000005</v>
      </c>
      <c r="D18" s="5">
        <v>63959281.890000001</v>
      </c>
    </row>
    <row r="19" spans="1:4" x14ac:dyDescent="0.25">
      <c r="B19" s="5"/>
      <c r="C19" s="5"/>
      <c r="D19" s="5"/>
    </row>
  </sheetData>
  <pageMargins left="0.7" right="0.7" top="0.75" bottom="0.75" header="0.3" footer="0.3"/>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C1DD2-F1B7-4594-BDB3-2EACF65EA001}">
  <dimension ref="A1:M194"/>
  <sheetViews>
    <sheetView workbookViewId="0">
      <pane xSplit="4" ySplit="3" topLeftCell="H178" activePane="bottomRight" state="frozen"/>
      <selection pane="topRight" activeCell="E1" sqref="E1"/>
      <selection pane="bottomLeft" activeCell="A2" sqref="A2"/>
      <selection pane="bottomRight" activeCell="A189" sqref="A189"/>
    </sheetView>
  </sheetViews>
  <sheetFormatPr defaultRowHeight="12.5" x14ac:dyDescent="0.25"/>
  <cols>
    <col min="1" max="1" width="17.81640625" bestFit="1" customWidth="1"/>
    <col min="2" max="2" width="32.1796875" bestFit="1" customWidth="1"/>
    <col min="3" max="3" width="30" bestFit="1" customWidth="1"/>
    <col min="4" max="4" width="34.1796875" bestFit="1" customWidth="1"/>
    <col min="5" max="5" width="15.54296875" bestFit="1" customWidth="1"/>
    <col min="6" max="6" width="44" bestFit="1" customWidth="1"/>
    <col min="7" max="7" width="7.1796875" hidden="1" customWidth="1"/>
    <col min="8" max="8" width="62.54296875" customWidth="1"/>
    <col min="9" max="9" width="35.81640625" bestFit="1" customWidth="1"/>
    <col min="10" max="12" width="14" bestFit="1" customWidth="1"/>
    <col min="13" max="13" width="27.1796875" bestFit="1" customWidth="1"/>
  </cols>
  <sheetData>
    <row r="1" spans="1:13" x14ac:dyDescent="0.25">
      <c r="A1" s="12" t="s">
        <v>19</v>
      </c>
      <c r="B1" s="12" t="s">
        <v>20</v>
      </c>
    </row>
    <row r="2" spans="1:13" ht="14.5" x14ac:dyDescent="0.35">
      <c r="H2" s="2"/>
      <c r="J2" s="15" t="s">
        <v>21</v>
      </c>
      <c r="K2" s="15" t="s">
        <v>22</v>
      </c>
      <c r="L2" s="15" t="s">
        <v>22</v>
      </c>
    </row>
    <row r="3" spans="1:13" ht="51.5" thickBot="1" x14ac:dyDescent="0.3">
      <c r="A3" s="11" t="s">
        <v>23</v>
      </c>
      <c r="B3" s="10" t="s">
        <v>24</v>
      </c>
      <c r="C3" s="10" t="s">
        <v>25</v>
      </c>
      <c r="D3" s="10" t="s">
        <v>26</v>
      </c>
      <c r="E3" s="11" t="s">
        <v>27</v>
      </c>
      <c r="F3" s="11" t="s">
        <v>28</v>
      </c>
      <c r="G3" s="10" t="s">
        <v>29</v>
      </c>
      <c r="H3" s="11" t="s">
        <v>30</v>
      </c>
      <c r="I3" s="11" t="s">
        <v>31</v>
      </c>
      <c r="J3" s="10">
        <v>2022</v>
      </c>
      <c r="K3" s="10">
        <v>2023</v>
      </c>
      <c r="L3" s="10">
        <v>2024</v>
      </c>
      <c r="M3" s="10" t="s">
        <v>32</v>
      </c>
    </row>
    <row r="4" spans="1:13" ht="13" thickTop="1" x14ac:dyDescent="0.25">
      <c r="A4" t="s">
        <v>33</v>
      </c>
      <c r="B4" t="s">
        <v>34</v>
      </c>
      <c r="C4" t="s">
        <v>5</v>
      </c>
      <c r="D4" t="s">
        <v>35</v>
      </c>
      <c r="E4" t="s">
        <v>36</v>
      </c>
      <c r="F4" s="3" t="s">
        <v>5</v>
      </c>
      <c r="G4" t="s">
        <v>35</v>
      </c>
      <c r="H4" t="s">
        <v>37</v>
      </c>
      <c r="I4" s="12" t="s">
        <v>38</v>
      </c>
      <c r="J4" s="7">
        <v>2069560.13</v>
      </c>
      <c r="K4" s="7">
        <v>1621036.56</v>
      </c>
      <c r="L4" s="7">
        <v>1744600</v>
      </c>
      <c r="M4" s="1" t="s">
        <v>39</v>
      </c>
    </row>
    <row r="5" spans="1:13" x14ac:dyDescent="0.25">
      <c r="A5" t="s">
        <v>33</v>
      </c>
      <c r="B5" t="s">
        <v>34</v>
      </c>
      <c r="C5" t="s">
        <v>5</v>
      </c>
      <c r="D5" t="s">
        <v>40</v>
      </c>
      <c r="E5" t="s">
        <v>41</v>
      </c>
      <c r="F5" s="3" t="s">
        <v>5</v>
      </c>
      <c r="G5" t="s">
        <v>40</v>
      </c>
      <c r="H5" t="s">
        <v>42</v>
      </c>
      <c r="I5" s="12" t="s">
        <v>38</v>
      </c>
      <c r="J5" s="7">
        <v>178043.69</v>
      </c>
      <c r="K5" s="7">
        <v>52046.04</v>
      </c>
      <c r="L5" s="7">
        <v>56400</v>
      </c>
      <c r="M5" s="1" t="s">
        <v>39</v>
      </c>
    </row>
    <row r="6" spans="1:13" x14ac:dyDescent="0.25">
      <c r="A6" t="s">
        <v>33</v>
      </c>
      <c r="B6" t="s">
        <v>34</v>
      </c>
      <c r="C6" t="s">
        <v>5</v>
      </c>
      <c r="D6" t="s">
        <v>43</v>
      </c>
      <c r="E6" t="s">
        <v>44</v>
      </c>
      <c r="F6" s="3" t="s">
        <v>5</v>
      </c>
      <c r="G6" t="s">
        <v>43</v>
      </c>
      <c r="H6" t="s">
        <v>45</v>
      </c>
      <c r="I6" s="12" t="s">
        <v>38</v>
      </c>
      <c r="J6" s="7">
        <v>393381.97</v>
      </c>
      <c r="K6" s="7">
        <v>295581.96000000002</v>
      </c>
      <c r="L6" s="7">
        <v>318000</v>
      </c>
      <c r="M6" s="1" t="s">
        <v>39</v>
      </c>
    </row>
    <row r="7" spans="1:13" x14ac:dyDescent="0.25">
      <c r="A7" t="s">
        <v>33</v>
      </c>
      <c r="B7" t="s">
        <v>34</v>
      </c>
      <c r="C7" t="s">
        <v>5</v>
      </c>
      <c r="D7" t="s">
        <v>46</v>
      </c>
      <c r="E7" t="s">
        <v>47</v>
      </c>
      <c r="F7" s="3" t="s">
        <v>5</v>
      </c>
      <c r="G7" t="s">
        <v>46</v>
      </c>
      <c r="H7" t="s">
        <v>48</v>
      </c>
      <c r="I7" s="12" t="s">
        <v>38</v>
      </c>
      <c r="J7" s="7">
        <v>200356.62</v>
      </c>
      <c r="K7" s="7">
        <v>48117.96</v>
      </c>
      <c r="L7" s="7">
        <v>51600</v>
      </c>
      <c r="M7" s="1" t="s">
        <v>39</v>
      </c>
    </row>
    <row r="8" spans="1:13" x14ac:dyDescent="0.25">
      <c r="A8" t="s">
        <v>33</v>
      </c>
      <c r="B8" t="s">
        <v>34</v>
      </c>
      <c r="C8" t="s">
        <v>5</v>
      </c>
      <c r="D8" t="s">
        <v>49</v>
      </c>
      <c r="E8" t="s">
        <v>50</v>
      </c>
      <c r="F8" s="3" t="s">
        <v>5</v>
      </c>
      <c r="G8" t="s">
        <v>49</v>
      </c>
      <c r="H8" t="s">
        <v>51</v>
      </c>
      <c r="I8" s="12" t="s">
        <v>38</v>
      </c>
      <c r="J8" s="7">
        <v>19550.18</v>
      </c>
      <c r="K8" s="7">
        <v>5892</v>
      </c>
      <c r="L8" s="7">
        <v>6000</v>
      </c>
      <c r="M8" s="1" t="s">
        <v>39</v>
      </c>
    </row>
    <row r="9" spans="1:13" x14ac:dyDescent="0.25">
      <c r="A9" t="s">
        <v>33</v>
      </c>
      <c r="B9" t="s">
        <v>34</v>
      </c>
      <c r="C9" t="s">
        <v>5</v>
      </c>
      <c r="D9" t="s">
        <v>52</v>
      </c>
      <c r="E9" t="s">
        <v>53</v>
      </c>
      <c r="F9" s="3" t="s">
        <v>5</v>
      </c>
      <c r="G9" t="s">
        <v>52</v>
      </c>
      <c r="H9" t="s">
        <v>54</v>
      </c>
      <c r="I9" s="12" t="s">
        <v>38</v>
      </c>
      <c r="J9" s="7">
        <v>178200.12000000002</v>
      </c>
      <c r="K9" s="7">
        <v>229296.96</v>
      </c>
      <c r="L9" s="7">
        <v>246000</v>
      </c>
      <c r="M9" s="1" t="s">
        <v>39</v>
      </c>
    </row>
    <row r="10" spans="1:13" x14ac:dyDescent="0.25">
      <c r="A10" t="s">
        <v>33</v>
      </c>
      <c r="B10" t="s">
        <v>34</v>
      </c>
      <c r="C10" t="s">
        <v>5</v>
      </c>
      <c r="D10" t="s">
        <v>55</v>
      </c>
      <c r="E10" t="s">
        <v>56</v>
      </c>
      <c r="F10" s="3" t="s">
        <v>5</v>
      </c>
      <c r="G10" t="s">
        <v>55</v>
      </c>
      <c r="H10" t="s">
        <v>57</v>
      </c>
      <c r="I10" s="12" t="s">
        <v>38</v>
      </c>
      <c r="J10" s="7">
        <v>17569.8</v>
      </c>
      <c r="K10" s="7">
        <v>0</v>
      </c>
      <c r="L10" s="7">
        <v>0</v>
      </c>
      <c r="M10" s="1" t="s">
        <v>39</v>
      </c>
    </row>
    <row r="11" spans="1:13" x14ac:dyDescent="0.25">
      <c r="A11" t="s">
        <v>33</v>
      </c>
      <c r="B11" t="s">
        <v>34</v>
      </c>
      <c r="C11" t="s">
        <v>5</v>
      </c>
      <c r="D11" t="s">
        <v>58</v>
      </c>
      <c r="E11" t="s">
        <v>59</v>
      </c>
      <c r="F11" s="3" t="s">
        <v>5</v>
      </c>
      <c r="G11" t="s">
        <v>58</v>
      </c>
      <c r="H11" t="s">
        <v>60</v>
      </c>
      <c r="I11" s="12" t="s">
        <v>38</v>
      </c>
      <c r="J11" s="7">
        <v>14000.79</v>
      </c>
      <c r="K11" s="7">
        <v>13257</v>
      </c>
      <c r="L11" s="7">
        <v>14400</v>
      </c>
      <c r="M11" s="1" t="s">
        <v>39</v>
      </c>
    </row>
    <row r="12" spans="1:13" x14ac:dyDescent="0.25">
      <c r="A12" t="s">
        <v>33</v>
      </c>
      <c r="B12" t="s">
        <v>34</v>
      </c>
      <c r="C12" t="s">
        <v>5</v>
      </c>
      <c r="D12" t="s">
        <v>61</v>
      </c>
      <c r="E12" t="s">
        <v>62</v>
      </c>
      <c r="F12" s="3" t="s">
        <v>5</v>
      </c>
      <c r="G12" t="s">
        <v>61</v>
      </c>
      <c r="H12" t="s">
        <v>63</v>
      </c>
      <c r="I12" s="12" t="s">
        <v>38</v>
      </c>
      <c r="J12" s="7">
        <v>0</v>
      </c>
      <c r="K12" s="7">
        <v>0</v>
      </c>
      <c r="L12" s="7">
        <v>0</v>
      </c>
      <c r="M12" s="1" t="s">
        <v>39</v>
      </c>
    </row>
    <row r="13" spans="1:13" x14ac:dyDescent="0.25">
      <c r="A13" t="s">
        <v>33</v>
      </c>
      <c r="B13" t="s">
        <v>34</v>
      </c>
      <c r="C13" t="s">
        <v>5</v>
      </c>
      <c r="D13" t="s">
        <v>64</v>
      </c>
      <c r="E13" t="s">
        <v>65</v>
      </c>
      <c r="F13" s="3" t="s">
        <v>5</v>
      </c>
      <c r="G13" t="s">
        <v>64</v>
      </c>
      <c r="H13" t="s">
        <v>66</v>
      </c>
      <c r="I13" s="12" t="s">
        <v>38</v>
      </c>
      <c r="J13" s="7">
        <v>0</v>
      </c>
      <c r="K13" s="7">
        <v>0</v>
      </c>
      <c r="L13" s="7">
        <v>0</v>
      </c>
      <c r="M13" s="1" t="s">
        <v>39</v>
      </c>
    </row>
    <row r="14" spans="1:13" x14ac:dyDescent="0.25">
      <c r="A14" t="s">
        <v>33</v>
      </c>
      <c r="B14" t="s">
        <v>34</v>
      </c>
      <c r="C14" t="s">
        <v>5</v>
      </c>
      <c r="D14" t="s">
        <v>67</v>
      </c>
      <c r="E14" t="s">
        <v>68</v>
      </c>
      <c r="F14" s="3" t="s">
        <v>5</v>
      </c>
      <c r="G14" t="s">
        <v>67</v>
      </c>
      <c r="H14" t="s">
        <v>69</v>
      </c>
      <c r="I14" s="12" t="s">
        <v>38</v>
      </c>
      <c r="J14" s="7">
        <v>16242.62</v>
      </c>
      <c r="K14" s="7">
        <v>20130.96</v>
      </c>
      <c r="L14" s="7">
        <v>21600</v>
      </c>
      <c r="M14" s="1" t="s">
        <v>39</v>
      </c>
    </row>
    <row r="15" spans="1:13" x14ac:dyDescent="0.25">
      <c r="A15" t="s">
        <v>33</v>
      </c>
      <c r="B15" t="s">
        <v>34</v>
      </c>
      <c r="C15" t="s">
        <v>5</v>
      </c>
      <c r="D15" t="s">
        <v>70</v>
      </c>
      <c r="E15" t="s">
        <v>71</v>
      </c>
      <c r="F15" s="3" t="s">
        <v>5</v>
      </c>
      <c r="G15" t="s">
        <v>70</v>
      </c>
      <c r="H15" t="s">
        <v>72</v>
      </c>
      <c r="I15" s="12" t="s">
        <v>38</v>
      </c>
      <c r="J15" s="7">
        <v>4546.5400000000009</v>
      </c>
      <c r="K15" s="7">
        <v>1227.48</v>
      </c>
      <c r="L15" s="7">
        <v>1200</v>
      </c>
      <c r="M15" s="1" t="s">
        <v>39</v>
      </c>
    </row>
    <row r="16" spans="1:13" x14ac:dyDescent="0.25">
      <c r="A16" t="s">
        <v>33</v>
      </c>
      <c r="B16" t="s">
        <v>34</v>
      </c>
      <c r="C16" t="s">
        <v>5</v>
      </c>
      <c r="D16" t="s">
        <v>73</v>
      </c>
      <c r="E16" t="s">
        <v>74</v>
      </c>
      <c r="F16" s="3" t="s">
        <v>5</v>
      </c>
      <c r="G16" t="s">
        <v>73</v>
      </c>
      <c r="H16" t="s">
        <v>75</v>
      </c>
      <c r="I16" s="12" t="s">
        <v>38</v>
      </c>
      <c r="J16" s="7">
        <v>39540.69</v>
      </c>
      <c r="K16" s="7">
        <v>18167.04</v>
      </c>
      <c r="L16" s="7">
        <v>19200</v>
      </c>
      <c r="M16" s="1" t="s">
        <v>39</v>
      </c>
    </row>
    <row r="17" spans="1:13" x14ac:dyDescent="0.25">
      <c r="A17" t="s">
        <v>33</v>
      </c>
      <c r="B17" t="s">
        <v>34</v>
      </c>
      <c r="C17" t="s">
        <v>5</v>
      </c>
      <c r="D17" t="s">
        <v>76</v>
      </c>
      <c r="E17" t="s">
        <v>77</v>
      </c>
      <c r="F17" s="3" t="s">
        <v>5</v>
      </c>
      <c r="G17" t="s">
        <v>76</v>
      </c>
      <c r="H17" t="s">
        <v>78</v>
      </c>
      <c r="I17" s="12" t="s">
        <v>38</v>
      </c>
      <c r="J17" s="7">
        <v>165785.29</v>
      </c>
      <c r="K17" s="7">
        <v>150246</v>
      </c>
      <c r="L17" s="7">
        <v>162000</v>
      </c>
      <c r="M17" s="1" t="s">
        <v>39</v>
      </c>
    </row>
    <row r="18" spans="1:13" x14ac:dyDescent="0.25">
      <c r="A18" t="s">
        <v>33</v>
      </c>
      <c r="B18" t="s">
        <v>34</v>
      </c>
      <c r="C18" t="s">
        <v>6</v>
      </c>
      <c r="D18" t="s">
        <v>79</v>
      </c>
      <c r="E18" t="s">
        <v>80</v>
      </c>
      <c r="F18" s="3" t="s">
        <v>6</v>
      </c>
      <c r="G18" t="s">
        <v>79</v>
      </c>
      <c r="H18" t="s">
        <v>81</v>
      </c>
      <c r="I18" s="12" t="s">
        <v>38</v>
      </c>
      <c r="J18" s="7">
        <v>1108391.98</v>
      </c>
      <c r="K18" s="7">
        <v>498242.16</v>
      </c>
      <c r="L18" s="7">
        <v>588065.88</v>
      </c>
      <c r="M18" s="1" t="s">
        <v>39</v>
      </c>
    </row>
    <row r="19" spans="1:13" x14ac:dyDescent="0.25">
      <c r="A19" t="s">
        <v>33</v>
      </c>
      <c r="B19" t="s">
        <v>34</v>
      </c>
      <c r="C19" t="s">
        <v>6</v>
      </c>
      <c r="D19" t="s">
        <v>82</v>
      </c>
      <c r="E19" t="s">
        <v>83</v>
      </c>
      <c r="F19" s="3" t="s">
        <v>6</v>
      </c>
      <c r="G19" t="s">
        <v>82</v>
      </c>
      <c r="H19" t="s">
        <v>84</v>
      </c>
      <c r="I19" s="12" t="s">
        <v>38</v>
      </c>
      <c r="J19" s="7">
        <v>198918.13</v>
      </c>
      <c r="K19" s="7">
        <v>183938.76</v>
      </c>
      <c r="L19" s="7">
        <v>216976.56</v>
      </c>
      <c r="M19" s="1" t="s">
        <v>39</v>
      </c>
    </row>
    <row r="20" spans="1:13" x14ac:dyDescent="0.25">
      <c r="A20" t="s">
        <v>33</v>
      </c>
      <c r="B20" t="s">
        <v>34</v>
      </c>
      <c r="C20" t="s">
        <v>6</v>
      </c>
      <c r="D20" t="s">
        <v>85</v>
      </c>
      <c r="E20" t="s">
        <v>86</v>
      </c>
      <c r="F20" s="3" t="s">
        <v>6</v>
      </c>
      <c r="G20" t="s">
        <v>85</v>
      </c>
      <c r="H20" t="s">
        <v>87</v>
      </c>
      <c r="I20" s="12" t="s">
        <v>38</v>
      </c>
      <c r="J20" s="7">
        <v>873284.85</v>
      </c>
      <c r="K20" s="7">
        <v>669382.80000000005</v>
      </c>
      <c r="L20" s="7">
        <v>789612</v>
      </c>
      <c r="M20" s="1" t="s">
        <v>39</v>
      </c>
    </row>
    <row r="21" spans="1:13" x14ac:dyDescent="0.25">
      <c r="A21" t="s">
        <v>33</v>
      </c>
      <c r="B21" t="s">
        <v>34</v>
      </c>
      <c r="C21" t="s">
        <v>6</v>
      </c>
      <c r="D21" t="s">
        <v>88</v>
      </c>
      <c r="E21" t="s">
        <v>89</v>
      </c>
      <c r="F21" s="3" t="s">
        <v>6</v>
      </c>
      <c r="G21" t="s">
        <v>88</v>
      </c>
      <c r="H21" t="s">
        <v>90</v>
      </c>
      <c r="I21" s="12" t="s">
        <v>38</v>
      </c>
      <c r="J21" s="7">
        <v>999690</v>
      </c>
      <c r="K21" s="7">
        <v>387819.36</v>
      </c>
      <c r="L21" s="7">
        <v>457476.36000000004</v>
      </c>
      <c r="M21" s="1" t="s">
        <v>39</v>
      </c>
    </row>
    <row r="22" spans="1:13" x14ac:dyDescent="0.25">
      <c r="A22" t="s">
        <v>33</v>
      </c>
      <c r="B22" t="s">
        <v>34</v>
      </c>
      <c r="C22" t="s">
        <v>6</v>
      </c>
      <c r="D22" t="s">
        <v>91</v>
      </c>
      <c r="E22" t="s">
        <v>92</v>
      </c>
      <c r="F22" s="3" t="s">
        <v>6</v>
      </c>
      <c r="G22" t="s">
        <v>91</v>
      </c>
      <c r="H22" t="s">
        <v>93</v>
      </c>
      <c r="I22" s="12" t="s">
        <v>38</v>
      </c>
      <c r="J22" s="7">
        <v>0</v>
      </c>
      <c r="K22" s="7">
        <v>0</v>
      </c>
      <c r="L22" s="7">
        <v>0</v>
      </c>
      <c r="M22" s="1" t="s">
        <v>39</v>
      </c>
    </row>
    <row r="23" spans="1:13" x14ac:dyDescent="0.25">
      <c r="A23" t="s">
        <v>33</v>
      </c>
      <c r="B23" t="s">
        <v>34</v>
      </c>
      <c r="C23" t="s">
        <v>6</v>
      </c>
      <c r="D23" t="s">
        <v>94</v>
      </c>
      <c r="E23" t="s">
        <v>95</v>
      </c>
      <c r="F23" s="3" t="s">
        <v>6</v>
      </c>
      <c r="G23" t="s">
        <v>94</v>
      </c>
      <c r="H23" t="s">
        <v>96</v>
      </c>
      <c r="I23" s="12" t="s">
        <v>38</v>
      </c>
      <c r="J23" s="7">
        <v>1250575.77</v>
      </c>
      <c r="K23" s="7">
        <v>244358.88</v>
      </c>
      <c r="L23" s="7">
        <v>288248.76</v>
      </c>
      <c r="M23" s="1" t="s">
        <v>39</v>
      </c>
    </row>
    <row r="24" spans="1:13" x14ac:dyDescent="0.25">
      <c r="A24" t="s">
        <v>33</v>
      </c>
      <c r="B24" t="s">
        <v>34</v>
      </c>
      <c r="C24" t="s">
        <v>6</v>
      </c>
      <c r="D24" t="s">
        <v>97</v>
      </c>
      <c r="E24" t="s">
        <v>98</v>
      </c>
      <c r="F24" s="3" t="s">
        <v>6</v>
      </c>
      <c r="G24" t="s">
        <v>97</v>
      </c>
      <c r="H24" t="s">
        <v>99</v>
      </c>
      <c r="I24" s="12" t="s">
        <v>38</v>
      </c>
      <c r="J24" s="7">
        <v>0</v>
      </c>
      <c r="K24" s="7">
        <v>0</v>
      </c>
      <c r="L24" s="7">
        <v>0</v>
      </c>
      <c r="M24" s="1" t="s">
        <v>39</v>
      </c>
    </row>
    <row r="25" spans="1:13" x14ac:dyDescent="0.25">
      <c r="A25" t="s">
        <v>33</v>
      </c>
      <c r="B25" t="s">
        <v>34</v>
      </c>
      <c r="C25" t="s">
        <v>6</v>
      </c>
      <c r="D25" t="s">
        <v>100</v>
      </c>
      <c r="E25" t="s">
        <v>101</v>
      </c>
      <c r="F25" s="3" t="s">
        <v>6</v>
      </c>
      <c r="G25" t="s">
        <v>100</v>
      </c>
      <c r="H25" t="s">
        <v>102</v>
      </c>
      <c r="I25" s="12" t="s">
        <v>38</v>
      </c>
      <c r="J25" s="7">
        <v>0</v>
      </c>
      <c r="K25" s="7">
        <v>0</v>
      </c>
      <c r="L25" s="7">
        <v>0</v>
      </c>
      <c r="M25" s="1" t="s">
        <v>39</v>
      </c>
    </row>
    <row r="26" spans="1:13" x14ac:dyDescent="0.25">
      <c r="A26" t="s">
        <v>33</v>
      </c>
      <c r="B26" t="s">
        <v>34</v>
      </c>
      <c r="C26" t="s">
        <v>6</v>
      </c>
      <c r="D26" t="s">
        <v>103</v>
      </c>
      <c r="E26" t="s">
        <v>104</v>
      </c>
      <c r="F26" s="3" t="s">
        <v>6</v>
      </c>
      <c r="G26" t="s">
        <v>103</v>
      </c>
      <c r="H26" t="s">
        <v>105</v>
      </c>
      <c r="I26" s="12" t="s">
        <v>38</v>
      </c>
      <c r="J26" s="7">
        <v>0</v>
      </c>
      <c r="K26" s="7">
        <v>0</v>
      </c>
      <c r="L26" s="7">
        <v>0</v>
      </c>
      <c r="M26" s="1" t="s">
        <v>39</v>
      </c>
    </row>
    <row r="27" spans="1:13" x14ac:dyDescent="0.25">
      <c r="A27" t="s">
        <v>33</v>
      </c>
      <c r="B27" t="s">
        <v>34</v>
      </c>
      <c r="C27" t="s">
        <v>6</v>
      </c>
      <c r="D27" t="s">
        <v>106</v>
      </c>
      <c r="E27" t="s">
        <v>107</v>
      </c>
      <c r="F27" s="3" t="s">
        <v>6</v>
      </c>
      <c r="G27" t="s">
        <v>106</v>
      </c>
      <c r="H27" t="s">
        <v>108</v>
      </c>
      <c r="I27" s="12" t="s">
        <v>38</v>
      </c>
      <c r="J27" s="7">
        <v>878309.49</v>
      </c>
      <c r="K27" s="7">
        <v>691705.44</v>
      </c>
      <c r="L27" s="7">
        <v>815944.08000000007</v>
      </c>
      <c r="M27" s="1" t="s">
        <v>39</v>
      </c>
    </row>
    <row r="28" spans="1:13" x14ac:dyDescent="0.25">
      <c r="A28" t="s">
        <v>33</v>
      </c>
      <c r="B28" t="s">
        <v>34</v>
      </c>
      <c r="C28" t="s">
        <v>6</v>
      </c>
      <c r="D28" t="s">
        <v>109</v>
      </c>
      <c r="E28" t="s">
        <v>110</v>
      </c>
      <c r="F28" s="3" t="s">
        <v>6</v>
      </c>
      <c r="G28" t="s">
        <v>109</v>
      </c>
      <c r="H28" t="s">
        <v>111</v>
      </c>
      <c r="I28" s="12" t="s">
        <v>38</v>
      </c>
      <c r="J28" s="7">
        <v>2434.86</v>
      </c>
      <c r="K28" s="7">
        <v>140484.12</v>
      </c>
      <c r="L28" s="7">
        <v>165716.64000000001</v>
      </c>
      <c r="M28" s="1" t="s">
        <v>39</v>
      </c>
    </row>
    <row r="29" spans="1:13" x14ac:dyDescent="0.25">
      <c r="A29" t="s">
        <v>33</v>
      </c>
      <c r="B29" t="s">
        <v>34</v>
      </c>
      <c r="C29" t="s">
        <v>6</v>
      </c>
      <c r="D29" t="s">
        <v>112</v>
      </c>
      <c r="E29" t="s">
        <v>113</v>
      </c>
      <c r="F29" s="3" t="s">
        <v>6</v>
      </c>
      <c r="G29" t="s">
        <v>112</v>
      </c>
      <c r="H29" t="s">
        <v>114</v>
      </c>
      <c r="I29" s="12" t="s">
        <v>38</v>
      </c>
      <c r="J29" s="7">
        <v>111501.90000000001</v>
      </c>
      <c r="K29" s="7">
        <v>154175.28</v>
      </c>
      <c r="L29" s="7">
        <v>181867.08000000002</v>
      </c>
      <c r="M29" s="1" t="s">
        <v>39</v>
      </c>
    </row>
    <row r="30" spans="1:13" x14ac:dyDescent="0.25">
      <c r="A30" t="s">
        <v>33</v>
      </c>
      <c r="B30" t="s">
        <v>34</v>
      </c>
      <c r="C30" t="s">
        <v>6</v>
      </c>
      <c r="D30" t="s">
        <v>115</v>
      </c>
      <c r="E30" t="s">
        <v>116</v>
      </c>
      <c r="F30" s="3" t="s">
        <v>6</v>
      </c>
      <c r="G30" t="s">
        <v>115</v>
      </c>
      <c r="H30" t="s">
        <v>117</v>
      </c>
      <c r="I30" s="12" t="s">
        <v>38</v>
      </c>
      <c r="J30" s="7">
        <v>2331.4100000000003</v>
      </c>
      <c r="K30" s="7">
        <v>2678.64</v>
      </c>
      <c r="L30" s="7">
        <v>3159.8399999999997</v>
      </c>
      <c r="M30" s="1" t="s">
        <v>39</v>
      </c>
    </row>
    <row r="31" spans="1:13" x14ac:dyDescent="0.25">
      <c r="A31" t="s">
        <v>33</v>
      </c>
      <c r="B31" t="s">
        <v>34</v>
      </c>
      <c r="C31" t="s">
        <v>6</v>
      </c>
      <c r="D31" t="s">
        <v>118</v>
      </c>
      <c r="E31" t="s">
        <v>119</v>
      </c>
      <c r="F31" s="3" t="s">
        <v>6</v>
      </c>
      <c r="G31" t="s">
        <v>118</v>
      </c>
      <c r="H31" t="s">
        <v>120</v>
      </c>
      <c r="I31" s="12" t="s">
        <v>38</v>
      </c>
      <c r="J31" s="7">
        <v>3302</v>
      </c>
      <c r="K31" s="7">
        <v>3274.08</v>
      </c>
      <c r="L31" s="7">
        <v>3862.0800000000004</v>
      </c>
      <c r="M31" s="1" t="s">
        <v>39</v>
      </c>
    </row>
    <row r="32" spans="1:13" x14ac:dyDescent="0.25">
      <c r="A32" t="s">
        <v>33</v>
      </c>
      <c r="B32" t="s">
        <v>34</v>
      </c>
      <c r="C32" t="s">
        <v>11</v>
      </c>
      <c r="D32" t="s">
        <v>121</v>
      </c>
      <c r="E32" t="s">
        <v>122</v>
      </c>
      <c r="F32" s="3" t="s">
        <v>11</v>
      </c>
      <c r="G32" t="s">
        <v>121</v>
      </c>
      <c r="H32" t="s">
        <v>123</v>
      </c>
      <c r="I32" s="12" t="s">
        <v>38</v>
      </c>
      <c r="J32" s="7">
        <v>6341635.4400000004</v>
      </c>
      <c r="K32" s="7">
        <v>4605863</v>
      </c>
      <c r="L32" s="7">
        <v>5169600</v>
      </c>
      <c r="M32" s="1" t="s">
        <v>39</v>
      </c>
    </row>
    <row r="33" spans="1:13" x14ac:dyDescent="0.25">
      <c r="A33" t="s">
        <v>33</v>
      </c>
      <c r="B33" t="s">
        <v>34</v>
      </c>
      <c r="C33" t="s">
        <v>11</v>
      </c>
      <c r="D33" t="s">
        <v>124</v>
      </c>
      <c r="E33" t="s">
        <v>125</v>
      </c>
      <c r="F33" s="3" t="s">
        <v>11</v>
      </c>
      <c r="G33" t="s">
        <v>124</v>
      </c>
      <c r="H33" t="s">
        <v>126</v>
      </c>
      <c r="I33" s="12" t="s">
        <v>38</v>
      </c>
      <c r="J33" s="7">
        <v>1268110.05</v>
      </c>
      <c r="K33" s="7">
        <v>1138427</v>
      </c>
      <c r="L33" s="7">
        <v>1277700</v>
      </c>
      <c r="M33" s="1" t="s">
        <v>39</v>
      </c>
    </row>
    <row r="34" spans="1:13" x14ac:dyDescent="0.25">
      <c r="A34" t="s">
        <v>33</v>
      </c>
      <c r="B34" t="s">
        <v>34</v>
      </c>
      <c r="C34" t="s">
        <v>11</v>
      </c>
      <c r="D34" t="s">
        <v>127</v>
      </c>
      <c r="E34" t="s">
        <v>128</v>
      </c>
      <c r="F34" s="3" t="s">
        <v>11</v>
      </c>
      <c r="G34" t="s">
        <v>127</v>
      </c>
      <c r="H34" t="s">
        <v>129</v>
      </c>
      <c r="I34" s="12" t="s">
        <v>38</v>
      </c>
      <c r="J34" s="7">
        <v>725351.94</v>
      </c>
      <c r="K34" s="7">
        <v>780060.00000000012</v>
      </c>
      <c r="L34" s="7">
        <v>875700</v>
      </c>
      <c r="M34" s="1" t="s">
        <v>39</v>
      </c>
    </row>
    <row r="35" spans="1:13" x14ac:dyDescent="0.25">
      <c r="A35" t="s">
        <v>33</v>
      </c>
      <c r="B35" t="s">
        <v>34</v>
      </c>
      <c r="C35" t="s">
        <v>11</v>
      </c>
      <c r="D35" t="s">
        <v>130</v>
      </c>
      <c r="E35" t="s">
        <v>131</v>
      </c>
      <c r="F35" s="3" t="s">
        <v>11</v>
      </c>
      <c r="G35" t="s">
        <v>130</v>
      </c>
      <c r="H35" t="s">
        <v>132</v>
      </c>
      <c r="I35" s="12" t="s">
        <v>38</v>
      </c>
      <c r="J35" s="7">
        <v>2541913.1500000004</v>
      </c>
      <c r="K35" s="7">
        <v>3613977</v>
      </c>
      <c r="L35" s="7">
        <v>4055000</v>
      </c>
      <c r="M35" s="1" t="s">
        <v>39</v>
      </c>
    </row>
    <row r="36" spans="1:13" x14ac:dyDescent="0.25">
      <c r="A36" t="s">
        <v>33</v>
      </c>
      <c r="B36" t="s">
        <v>34</v>
      </c>
      <c r="C36" t="s">
        <v>11</v>
      </c>
      <c r="D36" t="s">
        <v>133</v>
      </c>
      <c r="E36" t="s">
        <v>134</v>
      </c>
      <c r="F36" s="3" t="s">
        <v>11</v>
      </c>
      <c r="G36" t="s">
        <v>133</v>
      </c>
      <c r="H36" t="s">
        <v>135</v>
      </c>
      <c r="I36" s="12" t="s">
        <v>38</v>
      </c>
      <c r="J36" s="7">
        <v>20433.349999999999</v>
      </c>
      <c r="K36" s="7">
        <v>109269</v>
      </c>
      <c r="L36" s="7">
        <v>122400</v>
      </c>
      <c r="M36" s="1" t="s">
        <v>39</v>
      </c>
    </row>
    <row r="37" spans="1:13" x14ac:dyDescent="0.25">
      <c r="A37" t="s">
        <v>33</v>
      </c>
      <c r="B37" t="s">
        <v>34</v>
      </c>
      <c r="C37" t="s">
        <v>11</v>
      </c>
      <c r="D37" t="s">
        <v>136</v>
      </c>
      <c r="E37" t="s">
        <v>137</v>
      </c>
      <c r="F37" s="3" t="s">
        <v>11</v>
      </c>
      <c r="G37" t="s">
        <v>136</v>
      </c>
      <c r="H37" t="s">
        <v>138</v>
      </c>
      <c r="I37" s="12" t="s">
        <v>38</v>
      </c>
      <c r="J37" s="7">
        <v>1214656.7199999997</v>
      </c>
      <c r="K37" s="7">
        <v>1271644</v>
      </c>
      <c r="L37" s="7">
        <v>1427600</v>
      </c>
      <c r="M37" s="1" t="s">
        <v>39</v>
      </c>
    </row>
    <row r="38" spans="1:13" x14ac:dyDescent="0.25">
      <c r="A38" t="s">
        <v>33</v>
      </c>
      <c r="B38" t="s">
        <v>34</v>
      </c>
      <c r="C38" t="s">
        <v>11</v>
      </c>
      <c r="D38" t="s">
        <v>139</v>
      </c>
      <c r="E38" t="s">
        <v>140</v>
      </c>
      <c r="F38" s="3" t="s">
        <v>11</v>
      </c>
      <c r="G38" t="s">
        <v>139</v>
      </c>
      <c r="H38" t="s">
        <v>141</v>
      </c>
      <c r="I38" s="12" t="s">
        <v>38</v>
      </c>
      <c r="J38" s="7">
        <v>232767.38000000003</v>
      </c>
      <c r="K38" s="7">
        <v>266534</v>
      </c>
      <c r="L38" s="7">
        <v>299900</v>
      </c>
      <c r="M38" s="1" t="s">
        <v>39</v>
      </c>
    </row>
    <row r="39" spans="1:13" x14ac:dyDescent="0.25">
      <c r="A39" t="s">
        <v>33</v>
      </c>
      <c r="B39" t="s">
        <v>34</v>
      </c>
      <c r="C39" t="s">
        <v>11</v>
      </c>
      <c r="D39" t="s">
        <v>142</v>
      </c>
      <c r="E39" t="s">
        <v>143</v>
      </c>
      <c r="F39" s="3" t="s">
        <v>11</v>
      </c>
      <c r="G39" t="s">
        <v>142</v>
      </c>
      <c r="H39" t="s">
        <v>144</v>
      </c>
      <c r="I39" s="12" t="s">
        <v>38</v>
      </c>
      <c r="J39" s="7">
        <v>190024.60000000003</v>
      </c>
      <c r="K39" s="7">
        <v>213026</v>
      </c>
      <c r="L39" s="7">
        <v>238800</v>
      </c>
      <c r="M39" s="1" t="s">
        <v>39</v>
      </c>
    </row>
    <row r="40" spans="1:13" x14ac:dyDescent="0.25">
      <c r="A40" t="s">
        <v>33</v>
      </c>
      <c r="B40" t="s">
        <v>34</v>
      </c>
      <c r="C40" t="s">
        <v>11</v>
      </c>
      <c r="D40" t="s">
        <v>145</v>
      </c>
      <c r="E40" t="s">
        <v>146</v>
      </c>
      <c r="F40" s="3" t="s">
        <v>11</v>
      </c>
      <c r="G40" t="s">
        <v>145</v>
      </c>
      <c r="H40" t="s">
        <v>147</v>
      </c>
      <c r="I40" s="12" t="s">
        <v>38</v>
      </c>
      <c r="J40" s="7">
        <v>0</v>
      </c>
      <c r="K40" s="7">
        <v>0</v>
      </c>
      <c r="L40" s="7">
        <v>0</v>
      </c>
      <c r="M40" s="1" t="s">
        <v>39</v>
      </c>
    </row>
    <row r="41" spans="1:13" x14ac:dyDescent="0.25">
      <c r="A41" t="s">
        <v>33</v>
      </c>
      <c r="B41" t="s">
        <v>34</v>
      </c>
      <c r="C41" t="s">
        <v>11</v>
      </c>
      <c r="D41" t="s">
        <v>148</v>
      </c>
      <c r="E41" t="s">
        <v>149</v>
      </c>
      <c r="F41" s="3" t="s">
        <v>11</v>
      </c>
      <c r="G41" t="s">
        <v>148</v>
      </c>
      <c r="H41" t="s">
        <v>150</v>
      </c>
      <c r="I41" s="12" t="s">
        <v>38</v>
      </c>
      <c r="J41" s="7">
        <v>2074510.9500000002</v>
      </c>
      <c r="K41" s="7">
        <v>1647494</v>
      </c>
      <c r="L41" s="7">
        <v>1847600</v>
      </c>
      <c r="M41" s="1" t="s">
        <v>39</v>
      </c>
    </row>
    <row r="42" spans="1:13" x14ac:dyDescent="0.25">
      <c r="A42" t="s">
        <v>33</v>
      </c>
      <c r="B42" t="s">
        <v>34</v>
      </c>
      <c r="C42" t="s">
        <v>11</v>
      </c>
      <c r="D42" t="s">
        <v>151</v>
      </c>
      <c r="E42" t="s">
        <v>152</v>
      </c>
      <c r="F42" s="3" t="s">
        <v>11</v>
      </c>
      <c r="G42" t="s">
        <v>151</v>
      </c>
      <c r="H42" t="s">
        <v>153</v>
      </c>
      <c r="I42" s="12" t="s">
        <v>38</v>
      </c>
      <c r="J42" s="7">
        <v>462473.84000000008</v>
      </c>
      <c r="K42" s="7">
        <v>437023</v>
      </c>
      <c r="L42" s="7">
        <v>489500</v>
      </c>
      <c r="M42" s="1" t="s">
        <v>39</v>
      </c>
    </row>
    <row r="43" spans="1:13" x14ac:dyDescent="0.25">
      <c r="A43" t="s">
        <v>33</v>
      </c>
      <c r="B43" t="s">
        <v>34</v>
      </c>
      <c r="C43" t="s">
        <v>11</v>
      </c>
      <c r="D43" t="s">
        <v>154</v>
      </c>
      <c r="E43" t="s">
        <v>155</v>
      </c>
      <c r="F43" s="3" t="s">
        <v>11</v>
      </c>
      <c r="G43" t="s">
        <v>154</v>
      </c>
      <c r="H43" t="s">
        <v>156</v>
      </c>
      <c r="I43" s="12" t="s">
        <v>38</v>
      </c>
      <c r="J43" s="7">
        <v>183412.63999999998</v>
      </c>
      <c r="K43" s="7">
        <v>145341</v>
      </c>
      <c r="L43" s="7">
        <v>163200</v>
      </c>
      <c r="M43" s="1" t="s">
        <v>39</v>
      </c>
    </row>
    <row r="44" spans="1:13" x14ac:dyDescent="0.25">
      <c r="A44" t="s">
        <v>33</v>
      </c>
      <c r="B44" t="s">
        <v>34</v>
      </c>
      <c r="C44" t="s">
        <v>11</v>
      </c>
      <c r="D44" t="s">
        <v>157</v>
      </c>
      <c r="E44" t="s">
        <v>158</v>
      </c>
      <c r="F44" s="3" t="s">
        <v>11</v>
      </c>
      <c r="G44" t="s">
        <v>157</v>
      </c>
      <c r="H44" t="s">
        <v>159</v>
      </c>
      <c r="I44" s="12" t="s">
        <v>38</v>
      </c>
      <c r="J44" s="7">
        <v>283028.39000000007</v>
      </c>
      <c r="K44" s="7">
        <v>412975</v>
      </c>
      <c r="L44" s="7">
        <v>463100</v>
      </c>
      <c r="M44" s="1" t="s">
        <v>39</v>
      </c>
    </row>
    <row r="45" spans="1:13" x14ac:dyDescent="0.25">
      <c r="A45" t="s">
        <v>33</v>
      </c>
      <c r="B45" t="s">
        <v>34</v>
      </c>
      <c r="C45" t="s">
        <v>11</v>
      </c>
      <c r="D45" t="s">
        <v>160</v>
      </c>
      <c r="E45" t="s">
        <v>161</v>
      </c>
      <c r="F45" s="3" t="s">
        <v>11</v>
      </c>
      <c r="G45" t="s">
        <v>160</v>
      </c>
      <c r="H45" t="s">
        <v>162</v>
      </c>
      <c r="I45" s="12" t="s">
        <v>38</v>
      </c>
      <c r="J45" s="7">
        <v>2091200.7500000002</v>
      </c>
      <c r="K45" s="7">
        <v>358367</v>
      </c>
      <c r="L45" s="7">
        <v>401900</v>
      </c>
      <c r="M45" s="1" t="s">
        <v>39</v>
      </c>
    </row>
    <row r="46" spans="1:13" x14ac:dyDescent="0.25">
      <c r="A46" t="s">
        <v>33</v>
      </c>
      <c r="B46" t="s">
        <v>34</v>
      </c>
      <c r="C46" t="s">
        <v>163</v>
      </c>
      <c r="D46" t="s">
        <v>164</v>
      </c>
      <c r="E46" t="s">
        <v>165</v>
      </c>
      <c r="F46" s="3" t="s">
        <v>13</v>
      </c>
      <c r="G46" t="s">
        <v>166</v>
      </c>
      <c r="H46" t="s">
        <v>166</v>
      </c>
      <c r="I46" s="12" t="s">
        <v>38</v>
      </c>
      <c r="J46" s="7"/>
      <c r="K46" s="7">
        <v>0</v>
      </c>
      <c r="L46" s="7">
        <v>7800000</v>
      </c>
      <c r="M46" s="1" t="s">
        <v>39</v>
      </c>
    </row>
    <row r="47" spans="1:13" x14ac:dyDescent="0.25">
      <c r="A47" t="s">
        <v>33</v>
      </c>
      <c r="B47" t="s">
        <v>34</v>
      </c>
      <c r="C47" t="s">
        <v>167</v>
      </c>
      <c r="D47" t="s">
        <v>168</v>
      </c>
      <c r="E47" t="s">
        <v>169</v>
      </c>
      <c r="F47" s="3" t="s">
        <v>16</v>
      </c>
      <c r="G47" t="s">
        <v>168</v>
      </c>
      <c r="H47" t="s">
        <v>170</v>
      </c>
      <c r="I47" s="12" t="s">
        <v>38</v>
      </c>
      <c r="J47" s="7">
        <v>34701.449999999997</v>
      </c>
      <c r="K47" s="7">
        <v>0</v>
      </c>
      <c r="L47" s="7">
        <v>0</v>
      </c>
      <c r="M47" s="1" t="s">
        <v>39</v>
      </c>
    </row>
    <row r="48" spans="1:13" x14ac:dyDescent="0.25">
      <c r="A48" t="s">
        <v>33</v>
      </c>
      <c r="B48" t="s">
        <v>34</v>
      </c>
      <c r="C48" t="s">
        <v>167</v>
      </c>
      <c r="D48" t="s">
        <v>171</v>
      </c>
      <c r="E48" t="s">
        <v>172</v>
      </c>
      <c r="F48" s="3" t="s">
        <v>173</v>
      </c>
      <c r="G48" t="s">
        <v>171</v>
      </c>
      <c r="H48" t="s">
        <v>174</v>
      </c>
      <c r="I48" s="12" t="s">
        <v>38</v>
      </c>
      <c r="J48" s="7">
        <v>460973.52</v>
      </c>
      <c r="K48" s="7">
        <v>332984</v>
      </c>
      <c r="L48" s="7">
        <v>309435</v>
      </c>
      <c r="M48" s="1" t="s">
        <v>39</v>
      </c>
    </row>
    <row r="49" spans="1:13" x14ac:dyDescent="0.25">
      <c r="A49" t="s">
        <v>33</v>
      </c>
      <c r="B49" t="s">
        <v>34</v>
      </c>
      <c r="C49" t="s">
        <v>167</v>
      </c>
      <c r="D49" t="s">
        <v>175</v>
      </c>
      <c r="E49" t="s">
        <v>176</v>
      </c>
      <c r="F49" s="3" t="s">
        <v>12</v>
      </c>
      <c r="G49" t="s">
        <v>175</v>
      </c>
      <c r="H49" s="14" t="s">
        <v>175</v>
      </c>
      <c r="I49" s="12" t="s">
        <v>38</v>
      </c>
      <c r="J49" s="7">
        <v>0</v>
      </c>
      <c r="K49" s="7">
        <v>0</v>
      </c>
      <c r="L49" s="7">
        <v>0</v>
      </c>
      <c r="M49" s="1" t="s">
        <v>39</v>
      </c>
    </row>
    <row r="50" spans="1:13" x14ac:dyDescent="0.25">
      <c r="A50" t="s">
        <v>33</v>
      </c>
      <c r="B50" t="s">
        <v>34</v>
      </c>
      <c r="C50" t="s">
        <v>167</v>
      </c>
      <c r="D50" t="s">
        <v>177</v>
      </c>
      <c r="E50" t="s">
        <v>178</v>
      </c>
      <c r="F50" t="s">
        <v>16</v>
      </c>
      <c r="G50" t="s">
        <v>177</v>
      </c>
      <c r="H50" t="s">
        <v>179</v>
      </c>
      <c r="I50" s="12" t="s">
        <v>38</v>
      </c>
      <c r="J50" s="7">
        <v>0</v>
      </c>
      <c r="K50" s="7">
        <v>20000</v>
      </c>
      <c r="L50" s="7">
        <v>70004.33</v>
      </c>
      <c r="M50" s="1" t="s">
        <v>39</v>
      </c>
    </row>
    <row r="51" spans="1:13" x14ac:dyDescent="0.25">
      <c r="A51" t="s">
        <v>33</v>
      </c>
      <c r="B51" t="s">
        <v>34</v>
      </c>
      <c r="C51" t="s">
        <v>167</v>
      </c>
      <c r="D51" t="s">
        <v>180</v>
      </c>
      <c r="E51" t="s">
        <v>181</v>
      </c>
      <c r="F51" t="s">
        <v>16</v>
      </c>
      <c r="G51" t="s">
        <v>180</v>
      </c>
      <c r="H51" t="s">
        <v>182</v>
      </c>
      <c r="I51" s="12" t="s">
        <v>38</v>
      </c>
      <c r="J51" s="7">
        <v>10464.74</v>
      </c>
      <c r="K51" s="7">
        <v>45000</v>
      </c>
      <c r="L51" s="7">
        <v>0</v>
      </c>
      <c r="M51" s="1" t="s">
        <v>39</v>
      </c>
    </row>
    <row r="52" spans="1:13" x14ac:dyDescent="0.25">
      <c r="A52" t="s">
        <v>33</v>
      </c>
      <c r="B52" t="s">
        <v>34</v>
      </c>
      <c r="C52" t="s">
        <v>167</v>
      </c>
      <c r="D52" t="s">
        <v>183</v>
      </c>
      <c r="E52" t="s">
        <v>184</v>
      </c>
      <c r="F52" t="s">
        <v>16</v>
      </c>
      <c r="G52" t="s">
        <v>183</v>
      </c>
      <c r="H52" t="s">
        <v>185</v>
      </c>
      <c r="I52" s="12" t="s">
        <v>38</v>
      </c>
      <c r="J52" s="7">
        <v>174550.06000000003</v>
      </c>
      <c r="K52" s="7">
        <v>126000</v>
      </c>
      <c r="L52" s="7">
        <v>77268</v>
      </c>
      <c r="M52" s="1" t="s">
        <v>39</v>
      </c>
    </row>
    <row r="53" spans="1:13" x14ac:dyDescent="0.25">
      <c r="A53" t="s">
        <v>33</v>
      </c>
      <c r="B53" t="s">
        <v>34</v>
      </c>
      <c r="C53" t="s">
        <v>167</v>
      </c>
      <c r="D53" t="s">
        <v>186</v>
      </c>
      <c r="E53" t="s">
        <v>187</v>
      </c>
      <c r="F53" t="s">
        <v>16</v>
      </c>
      <c r="G53" t="s">
        <v>186</v>
      </c>
      <c r="H53" t="s">
        <v>188</v>
      </c>
      <c r="I53" s="12" t="s">
        <v>38</v>
      </c>
      <c r="J53" s="7">
        <v>0</v>
      </c>
      <c r="K53" s="7">
        <v>0</v>
      </c>
      <c r="L53" s="7">
        <v>0</v>
      </c>
      <c r="M53" s="1" t="s">
        <v>39</v>
      </c>
    </row>
    <row r="54" spans="1:13" x14ac:dyDescent="0.25">
      <c r="A54" t="s">
        <v>33</v>
      </c>
      <c r="B54" t="s">
        <v>34</v>
      </c>
      <c r="C54" t="s">
        <v>167</v>
      </c>
      <c r="D54" t="s">
        <v>189</v>
      </c>
      <c r="E54" t="s">
        <v>190</v>
      </c>
      <c r="F54" t="s">
        <v>173</v>
      </c>
      <c r="G54" t="s">
        <v>189</v>
      </c>
      <c r="H54" t="s">
        <v>191</v>
      </c>
      <c r="I54" s="12" t="s">
        <v>38</v>
      </c>
      <c r="J54" s="7">
        <v>0</v>
      </c>
      <c r="K54" s="7">
        <v>57984</v>
      </c>
      <c r="L54" s="7">
        <v>171436</v>
      </c>
      <c r="M54" s="1" t="s">
        <v>39</v>
      </c>
    </row>
    <row r="55" spans="1:13" x14ac:dyDescent="0.25">
      <c r="A55" t="s">
        <v>33</v>
      </c>
      <c r="B55" t="s">
        <v>34</v>
      </c>
      <c r="C55" t="s">
        <v>167</v>
      </c>
      <c r="D55" t="s">
        <v>192</v>
      </c>
      <c r="E55" t="s">
        <v>193</v>
      </c>
      <c r="F55" t="s">
        <v>12</v>
      </c>
      <c r="G55" t="s">
        <v>192</v>
      </c>
      <c r="H55" s="14" t="s">
        <v>192</v>
      </c>
      <c r="I55" s="12" t="s">
        <v>38</v>
      </c>
      <c r="J55" s="7">
        <v>-2.2100000000000009</v>
      </c>
      <c r="K55" s="7">
        <v>0</v>
      </c>
      <c r="L55" s="7">
        <v>0</v>
      </c>
      <c r="M55" s="1" t="s">
        <v>39</v>
      </c>
    </row>
    <row r="56" spans="1:13" x14ac:dyDescent="0.25">
      <c r="A56" t="s">
        <v>33</v>
      </c>
      <c r="B56" t="s">
        <v>34</v>
      </c>
      <c r="C56" t="s">
        <v>167</v>
      </c>
      <c r="D56" t="s">
        <v>194</v>
      </c>
      <c r="E56" t="s">
        <v>195</v>
      </c>
      <c r="F56" t="s">
        <v>16</v>
      </c>
      <c r="G56" t="s">
        <v>194</v>
      </c>
      <c r="H56" t="s">
        <v>196</v>
      </c>
      <c r="I56" s="12" t="s">
        <v>38</v>
      </c>
      <c r="J56" s="7">
        <v>4651.3499999999995</v>
      </c>
      <c r="K56" s="7">
        <v>60000</v>
      </c>
      <c r="L56" s="7">
        <v>255000</v>
      </c>
      <c r="M56" s="1" t="s">
        <v>39</v>
      </c>
    </row>
    <row r="57" spans="1:13" x14ac:dyDescent="0.25">
      <c r="A57" t="s">
        <v>33</v>
      </c>
      <c r="B57" t="s">
        <v>34</v>
      </c>
      <c r="C57" t="s">
        <v>167</v>
      </c>
      <c r="D57" t="s">
        <v>197</v>
      </c>
      <c r="E57" t="s">
        <v>198</v>
      </c>
      <c r="F57" t="s">
        <v>16</v>
      </c>
      <c r="G57" t="s">
        <v>197</v>
      </c>
      <c r="H57" t="s">
        <v>199</v>
      </c>
      <c r="I57" s="12" t="s">
        <v>38</v>
      </c>
      <c r="J57" s="7">
        <v>71510.36</v>
      </c>
      <c r="K57" s="7">
        <v>20000</v>
      </c>
      <c r="L57" s="7">
        <v>0</v>
      </c>
      <c r="M57" s="1" t="s">
        <v>39</v>
      </c>
    </row>
    <row r="58" spans="1:13" x14ac:dyDescent="0.25">
      <c r="A58" t="s">
        <v>33</v>
      </c>
      <c r="B58" t="s">
        <v>34</v>
      </c>
      <c r="C58" t="s">
        <v>167</v>
      </c>
      <c r="D58" t="s">
        <v>200</v>
      </c>
      <c r="E58" t="s">
        <v>201</v>
      </c>
      <c r="F58" t="s">
        <v>16</v>
      </c>
      <c r="G58" t="s">
        <v>200</v>
      </c>
      <c r="H58" t="s">
        <v>202</v>
      </c>
      <c r="I58" s="12" t="s">
        <v>38</v>
      </c>
      <c r="J58" s="7">
        <v>8254.18</v>
      </c>
      <c r="K58" s="7">
        <v>75384</v>
      </c>
      <c r="L58" s="7">
        <v>77268</v>
      </c>
      <c r="M58" s="1" t="s">
        <v>39</v>
      </c>
    </row>
    <row r="59" spans="1:13" x14ac:dyDescent="0.25">
      <c r="A59" t="s">
        <v>33</v>
      </c>
      <c r="B59" t="s">
        <v>34</v>
      </c>
      <c r="C59" t="s">
        <v>167</v>
      </c>
      <c r="D59" t="s">
        <v>203</v>
      </c>
      <c r="E59" t="s">
        <v>204</v>
      </c>
      <c r="F59" t="s">
        <v>16</v>
      </c>
      <c r="G59" t="s">
        <v>203</v>
      </c>
      <c r="H59" t="s">
        <v>205</v>
      </c>
      <c r="I59" s="12" t="s">
        <v>38</v>
      </c>
      <c r="J59" s="7">
        <v>0</v>
      </c>
      <c r="K59" s="7">
        <v>0</v>
      </c>
      <c r="L59" s="7">
        <v>0</v>
      </c>
      <c r="M59" s="1" t="s">
        <v>39</v>
      </c>
    </row>
    <row r="60" spans="1:13" x14ac:dyDescent="0.25">
      <c r="A60" t="s">
        <v>33</v>
      </c>
      <c r="B60" t="s">
        <v>34</v>
      </c>
      <c r="C60" t="s">
        <v>167</v>
      </c>
      <c r="D60" t="s">
        <v>206</v>
      </c>
      <c r="E60" t="s">
        <v>207</v>
      </c>
      <c r="F60" t="s">
        <v>173</v>
      </c>
      <c r="G60" t="s">
        <v>206</v>
      </c>
      <c r="H60" t="s">
        <v>208</v>
      </c>
      <c r="I60" s="12" t="s">
        <v>38</v>
      </c>
      <c r="J60" s="7">
        <v>188131.67</v>
      </c>
      <c r="K60" s="7">
        <v>52188</v>
      </c>
      <c r="L60" s="7">
        <v>453492</v>
      </c>
      <c r="M60" s="1" t="s">
        <v>39</v>
      </c>
    </row>
    <row r="61" spans="1:13" x14ac:dyDescent="0.25">
      <c r="A61" t="s">
        <v>33</v>
      </c>
      <c r="B61" t="s">
        <v>34</v>
      </c>
      <c r="C61" t="s">
        <v>167</v>
      </c>
      <c r="D61" t="s">
        <v>209</v>
      </c>
      <c r="E61" t="s">
        <v>210</v>
      </c>
      <c r="F61" t="s">
        <v>12</v>
      </c>
      <c r="G61" t="s">
        <v>209</v>
      </c>
      <c r="H61" s="14" t="s">
        <v>209</v>
      </c>
      <c r="I61" s="12" t="s">
        <v>38</v>
      </c>
      <c r="J61" s="7">
        <v>277.75</v>
      </c>
      <c r="K61" s="7">
        <v>0</v>
      </c>
      <c r="L61" s="7">
        <v>50000</v>
      </c>
      <c r="M61" s="1" t="s">
        <v>39</v>
      </c>
    </row>
    <row r="62" spans="1:13" x14ac:dyDescent="0.25">
      <c r="A62" t="s">
        <v>33</v>
      </c>
      <c r="B62" t="s">
        <v>34</v>
      </c>
      <c r="C62" t="s">
        <v>167</v>
      </c>
      <c r="D62" t="s">
        <v>211</v>
      </c>
      <c r="E62" t="s">
        <v>212</v>
      </c>
      <c r="F62" t="s">
        <v>16</v>
      </c>
      <c r="G62" t="s">
        <v>211</v>
      </c>
      <c r="H62" t="s">
        <v>213</v>
      </c>
      <c r="I62" s="12" t="s">
        <v>38</v>
      </c>
      <c r="J62" s="7">
        <v>0</v>
      </c>
      <c r="K62" s="7">
        <v>20000</v>
      </c>
      <c r="L62" s="7">
        <v>190003.99</v>
      </c>
      <c r="M62" s="1" t="s">
        <v>39</v>
      </c>
    </row>
    <row r="63" spans="1:13" x14ac:dyDescent="0.25">
      <c r="A63" t="s">
        <v>33</v>
      </c>
      <c r="B63" t="s">
        <v>34</v>
      </c>
      <c r="C63" t="s">
        <v>167</v>
      </c>
      <c r="D63" t="s">
        <v>214</v>
      </c>
      <c r="E63" t="s">
        <v>215</v>
      </c>
      <c r="F63" t="s">
        <v>16</v>
      </c>
      <c r="G63" t="s">
        <v>214</v>
      </c>
      <c r="H63" t="s">
        <v>216</v>
      </c>
      <c r="I63" s="12" t="s">
        <v>38</v>
      </c>
      <c r="J63" s="7">
        <v>18624.400000000001</v>
      </c>
      <c r="K63" s="7">
        <v>0</v>
      </c>
      <c r="L63" s="7">
        <v>0</v>
      </c>
      <c r="M63" s="1" t="s">
        <v>39</v>
      </c>
    </row>
    <row r="64" spans="1:13" x14ac:dyDescent="0.25">
      <c r="A64" t="s">
        <v>33</v>
      </c>
      <c r="B64" t="s">
        <v>34</v>
      </c>
      <c r="C64" t="s">
        <v>167</v>
      </c>
      <c r="D64" t="s">
        <v>217</v>
      </c>
      <c r="E64" t="s">
        <v>218</v>
      </c>
      <c r="F64" t="s">
        <v>16</v>
      </c>
      <c r="G64" t="s">
        <v>217</v>
      </c>
      <c r="H64" t="s">
        <v>219</v>
      </c>
      <c r="I64" s="12" t="s">
        <v>38</v>
      </c>
      <c r="J64" s="7">
        <v>54759.82</v>
      </c>
      <c r="K64" s="7">
        <v>75384</v>
      </c>
      <c r="L64" s="7">
        <v>77268</v>
      </c>
      <c r="M64" s="1" t="s">
        <v>39</v>
      </c>
    </row>
    <row r="65" spans="1:13" x14ac:dyDescent="0.25">
      <c r="A65" t="s">
        <v>33</v>
      </c>
      <c r="B65" t="s">
        <v>34</v>
      </c>
      <c r="C65" t="s">
        <v>167</v>
      </c>
      <c r="D65" t="s">
        <v>220</v>
      </c>
      <c r="E65" t="s">
        <v>221</v>
      </c>
      <c r="F65" t="s">
        <v>16</v>
      </c>
      <c r="G65" t="s">
        <v>220</v>
      </c>
      <c r="H65" t="s">
        <v>222</v>
      </c>
      <c r="I65" s="12" t="s">
        <v>38</v>
      </c>
      <c r="J65" s="7">
        <v>0</v>
      </c>
      <c r="K65" s="7">
        <v>0</v>
      </c>
      <c r="L65" s="7">
        <v>0</v>
      </c>
      <c r="M65" s="1" t="s">
        <v>39</v>
      </c>
    </row>
    <row r="66" spans="1:13" x14ac:dyDescent="0.25">
      <c r="A66" t="s">
        <v>33</v>
      </c>
      <c r="B66" t="s">
        <v>34</v>
      </c>
      <c r="C66" t="s">
        <v>167</v>
      </c>
      <c r="D66" t="s">
        <v>223</v>
      </c>
      <c r="E66" t="s">
        <v>224</v>
      </c>
      <c r="F66" t="s">
        <v>173</v>
      </c>
      <c r="G66" t="s">
        <v>223</v>
      </c>
      <c r="H66" t="s">
        <v>225</v>
      </c>
      <c r="I66" s="12" t="s">
        <v>38</v>
      </c>
      <c r="J66" s="7">
        <v>455810.88</v>
      </c>
      <c r="K66" s="7">
        <v>249576</v>
      </c>
      <c r="L66" s="7">
        <v>471312</v>
      </c>
      <c r="M66" s="1" t="s">
        <v>39</v>
      </c>
    </row>
    <row r="67" spans="1:13" x14ac:dyDescent="0.25">
      <c r="A67" t="s">
        <v>33</v>
      </c>
      <c r="B67" t="s">
        <v>34</v>
      </c>
      <c r="C67" t="s">
        <v>167</v>
      </c>
      <c r="D67" t="s">
        <v>226</v>
      </c>
      <c r="E67" t="s">
        <v>227</v>
      </c>
      <c r="F67" t="s">
        <v>12</v>
      </c>
      <c r="G67" t="s">
        <v>226</v>
      </c>
      <c r="H67" s="14" t="s">
        <v>226</v>
      </c>
      <c r="I67" s="12" t="s">
        <v>38</v>
      </c>
      <c r="J67" s="7">
        <v>1760.6599999999999</v>
      </c>
      <c r="K67" s="7">
        <v>0</v>
      </c>
      <c r="L67" s="7">
        <v>50000</v>
      </c>
      <c r="M67" s="1" t="s">
        <v>39</v>
      </c>
    </row>
    <row r="68" spans="1:13" x14ac:dyDescent="0.25">
      <c r="A68" t="s">
        <v>33</v>
      </c>
      <c r="B68" t="s">
        <v>34</v>
      </c>
      <c r="C68" t="s">
        <v>167</v>
      </c>
      <c r="D68" t="s">
        <v>228</v>
      </c>
      <c r="E68" t="s">
        <v>229</v>
      </c>
      <c r="F68" t="s">
        <v>16</v>
      </c>
      <c r="G68" t="s">
        <v>228</v>
      </c>
      <c r="H68" t="s">
        <v>230</v>
      </c>
      <c r="I68" s="12" t="s">
        <v>38</v>
      </c>
      <c r="J68" s="7">
        <v>0</v>
      </c>
      <c r="K68" s="7">
        <v>25000</v>
      </c>
      <c r="L68" s="7">
        <v>120000</v>
      </c>
      <c r="M68" s="1" t="s">
        <v>39</v>
      </c>
    </row>
    <row r="69" spans="1:13" x14ac:dyDescent="0.25">
      <c r="A69" t="s">
        <v>33</v>
      </c>
      <c r="B69" t="s">
        <v>34</v>
      </c>
      <c r="C69" t="s">
        <v>167</v>
      </c>
      <c r="D69" t="s">
        <v>231</v>
      </c>
      <c r="E69" t="s">
        <v>232</v>
      </c>
      <c r="F69" t="s">
        <v>16</v>
      </c>
      <c r="G69" t="s">
        <v>231</v>
      </c>
      <c r="H69" t="s">
        <v>233</v>
      </c>
      <c r="I69" s="12" t="s">
        <v>38</v>
      </c>
      <c r="J69" s="7">
        <v>90668.56</v>
      </c>
      <c r="K69" s="7">
        <v>36000</v>
      </c>
      <c r="L69" s="7">
        <v>15000</v>
      </c>
      <c r="M69" s="1" t="s">
        <v>39</v>
      </c>
    </row>
    <row r="70" spans="1:13" x14ac:dyDescent="0.25">
      <c r="A70" t="s">
        <v>33</v>
      </c>
      <c r="B70" t="s">
        <v>34</v>
      </c>
      <c r="C70" t="s">
        <v>167</v>
      </c>
      <c r="D70" t="s">
        <v>234</v>
      </c>
      <c r="E70" t="s">
        <v>235</v>
      </c>
      <c r="F70" t="s">
        <v>16</v>
      </c>
      <c r="G70" t="s">
        <v>234</v>
      </c>
      <c r="H70" t="s">
        <v>236</v>
      </c>
      <c r="I70" s="12" t="s">
        <v>38</v>
      </c>
      <c r="J70" s="7">
        <v>35176.31</v>
      </c>
      <c r="K70" s="7">
        <v>11164</v>
      </c>
      <c r="L70" s="7">
        <v>26188</v>
      </c>
      <c r="M70" s="1" t="s">
        <v>39</v>
      </c>
    </row>
    <row r="71" spans="1:13" x14ac:dyDescent="0.25">
      <c r="A71" t="s">
        <v>33</v>
      </c>
      <c r="B71" t="s">
        <v>34</v>
      </c>
      <c r="C71" t="s">
        <v>167</v>
      </c>
      <c r="D71" t="s">
        <v>237</v>
      </c>
      <c r="E71" t="s">
        <v>238</v>
      </c>
      <c r="F71" t="s">
        <v>16</v>
      </c>
      <c r="G71" t="s">
        <v>237</v>
      </c>
      <c r="H71" t="s">
        <v>239</v>
      </c>
      <c r="I71" s="12" t="s">
        <v>38</v>
      </c>
      <c r="J71" s="7">
        <v>0</v>
      </c>
      <c r="K71" s="7">
        <v>0</v>
      </c>
      <c r="L71" s="7">
        <v>0</v>
      </c>
      <c r="M71" s="1" t="s">
        <v>39</v>
      </c>
    </row>
    <row r="72" spans="1:13" x14ac:dyDescent="0.25">
      <c r="A72" t="s">
        <v>33</v>
      </c>
      <c r="B72" t="s">
        <v>34</v>
      </c>
      <c r="C72" t="s">
        <v>167</v>
      </c>
      <c r="D72" t="s">
        <v>240</v>
      </c>
      <c r="E72" t="s">
        <v>241</v>
      </c>
      <c r="F72" t="s">
        <v>173</v>
      </c>
      <c r="G72" t="s">
        <v>240</v>
      </c>
      <c r="H72" t="s">
        <v>242</v>
      </c>
      <c r="I72" s="12" t="s">
        <v>38</v>
      </c>
      <c r="J72" s="7">
        <v>127634.34999999999</v>
      </c>
      <c r="K72" s="7">
        <v>20000</v>
      </c>
      <c r="L72" s="7">
        <v>20000</v>
      </c>
      <c r="M72" s="1" t="s">
        <v>39</v>
      </c>
    </row>
    <row r="73" spans="1:13" x14ac:dyDescent="0.25">
      <c r="A73" t="s">
        <v>33</v>
      </c>
      <c r="B73" t="s">
        <v>34</v>
      </c>
      <c r="C73" t="s">
        <v>167</v>
      </c>
      <c r="D73" t="s">
        <v>243</v>
      </c>
      <c r="E73" t="s">
        <v>244</v>
      </c>
      <c r="F73" t="s">
        <v>12</v>
      </c>
      <c r="G73" t="s">
        <v>243</v>
      </c>
      <c r="H73" s="14" t="s">
        <v>243</v>
      </c>
      <c r="I73" s="12" t="s">
        <v>38</v>
      </c>
      <c r="J73" s="7">
        <v>4687.97</v>
      </c>
      <c r="K73" s="7">
        <v>0</v>
      </c>
      <c r="L73" s="7">
        <v>0</v>
      </c>
      <c r="M73" s="1" t="s">
        <v>39</v>
      </c>
    </row>
    <row r="74" spans="1:13" x14ac:dyDescent="0.25">
      <c r="A74" t="s">
        <v>33</v>
      </c>
      <c r="B74" t="s">
        <v>34</v>
      </c>
      <c r="C74" t="s">
        <v>167</v>
      </c>
      <c r="D74" t="s">
        <v>245</v>
      </c>
      <c r="E74" t="s">
        <v>246</v>
      </c>
      <c r="F74" t="s">
        <v>16</v>
      </c>
      <c r="G74" t="s">
        <v>245</v>
      </c>
      <c r="H74" t="s">
        <v>247</v>
      </c>
      <c r="I74" s="12" t="s">
        <v>38</v>
      </c>
      <c r="J74" s="7">
        <v>0</v>
      </c>
      <c r="K74" s="7">
        <v>35000</v>
      </c>
      <c r="L74" s="7">
        <v>50000</v>
      </c>
      <c r="M74" s="1" t="s">
        <v>39</v>
      </c>
    </row>
    <row r="75" spans="1:13" x14ac:dyDescent="0.25">
      <c r="A75" t="s">
        <v>33</v>
      </c>
      <c r="B75" t="s">
        <v>34</v>
      </c>
      <c r="C75" t="s">
        <v>167</v>
      </c>
      <c r="D75" t="s">
        <v>248</v>
      </c>
      <c r="E75" t="s">
        <v>249</v>
      </c>
      <c r="F75" t="s">
        <v>16</v>
      </c>
      <c r="G75" t="s">
        <v>250</v>
      </c>
      <c r="H75" t="s">
        <v>250</v>
      </c>
      <c r="I75" s="12" t="s">
        <v>38</v>
      </c>
      <c r="J75" s="7">
        <v>0</v>
      </c>
      <c r="K75" s="7">
        <v>0</v>
      </c>
      <c r="L75" s="7">
        <v>0</v>
      </c>
      <c r="M75" s="1" t="s">
        <v>39</v>
      </c>
    </row>
    <row r="76" spans="1:13" x14ac:dyDescent="0.25">
      <c r="A76" t="s">
        <v>33</v>
      </c>
      <c r="B76" t="s">
        <v>34</v>
      </c>
      <c r="C76" t="s">
        <v>167</v>
      </c>
      <c r="D76" t="s">
        <v>251</v>
      </c>
      <c r="E76" t="s">
        <v>252</v>
      </c>
      <c r="F76" t="s">
        <v>16</v>
      </c>
      <c r="G76" t="s">
        <v>251</v>
      </c>
      <c r="H76" t="s">
        <v>253</v>
      </c>
      <c r="I76" s="12" t="s">
        <v>38</v>
      </c>
      <c r="J76" s="7">
        <v>4425.2700000000004</v>
      </c>
      <c r="K76" s="7">
        <v>4000</v>
      </c>
      <c r="L76" s="7">
        <v>6000</v>
      </c>
      <c r="M76" s="1" t="s">
        <v>39</v>
      </c>
    </row>
    <row r="77" spans="1:13" x14ac:dyDescent="0.25">
      <c r="A77" t="s">
        <v>33</v>
      </c>
      <c r="B77" t="s">
        <v>34</v>
      </c>
      <c r="C77" t="s">
        <v>167</v>
      </c>
      <c r="D77" t="s">
        <v>254</v>
      </c>
      <c r="E77" t="s">
        <v>255</v>
      </c>
      <c r="F77" t="s">
        <v>16</v>
      </c>
      <c r="G77" t="s">
        <v>254</v>
      </c>
      <c r="H77" t="s">
        <v>256</v>
      </c>
      <c r="I77" s="12" t="s">
        <v>38</v>
      </c>
      <c r="J77" s="7">
        <v>44389.64</v>
      </c>
      <c r="K77" s="7">
        <v>12000</v>
      </c>
      <c r="L77" s="7">
        <v>19000</v>
      </c>
      <c r="M77" s="1" t="s">
        <v>39</v>
      </c>
    </row>
    <row r="78" spans="1:13" x14ac:dyDescent="0.25">
      <c r="A78" t="s">
        <v>33</v>
      </c>
      <c r="B78" t="s">
        <v>34</v>
      </c>
      <c r="C78" t="s">
        <v>167</v>
      </c>
      <c r="D78" t="s">
        <v>257</v>
      </c>
      <c r="E78" t="s">
        <v>258</v>
      </c>
      <c r="F78" t="s">
        <v>16</v>
      </c>
      <c r="G78" t="s">
        <v>257</v>
      </c>
      <c r="H78" t="s">
        <v>259</v>
      </c>
      <c r="I78" s="12" t="s">
        <v>38</v>
      </c>
      <c r="J78" s="7">
        <v>0</v>
      </c>
      <c r="K78" s="7">
        <v>0</v>
      </c>
      <c r="L78" s="7">
        <v>0</v>
      </c>
      <c r="M78" s="1" t="s">
        <v>39</v>
      </c>
    </row>
    <row r="79" spans="1:13" x14ac:dyDescent="0.25">
      <c r="A79" t="s">
        <v>33</v>
      </c>
      <c r="B79" t="s">
        <v>34</v>
      </c>
      <c r="C79" t="s">
        <v>167</v>
      </c>
      <c r="D79" t="s">
        <v>260</v>
      </c>
      <c r="E79" t="s">
        <v>261</v>
      </c>
      <c r="F79" t="s">
        <v>173</v>
      </c>
      <c r="G79" t="s">
        <v>260</v>
      </c>
      <c r="H79" t="s">
        <v>262</v>
      </c>
      <c r="I79" s="12" t="s">
        <v>38</v>
      </c>
      <c r="J79" s="7">
        <v>150829.97000000003</v>
      </c>
      <c r="K79" s="7">
        <v>690000</v>
      </c>
      <c r="L79" s="7">
        <v>300000</v>
      </c>
      <c r="M79" s="1" t="s">
        <v>39</v>
      </c>
    </row>
    <row r="80" spans="1:13" x14ac:dyDescent="0.25">
      <c r="A80" t="s">
        <v>33</v>
      </c>
      <c r="B80" t="s">
        <v>34</v>
      </c>
      <c r="C80" t="s">
        <v>167</v>
      </c>
      <c r="D80" t="s">
        <v>263</v>
      </c>
      <c r="E80" t="s">
        <v>264</v>
      </c>
      <c r="F80" t="s">
        <v>12</v>
      </c>
      <c r="G80" t="s">
        <v>263</v>
      </c>
      <c r="H80" s="14" t="s">
        <v>263</v>
      </c>
      <c r="I80" s="12" t="s">
        <v>38</v>
      </c>
      <c r="J80" s="7">
        <v>257.59000000000003</v>
      </c>
      <c r="K80" s="7">
        <v>0</v>
      </c>
      <c r="L80" s="7">
        <v>49999.999999999985</v>
      </c>
      <c r="M80" s="1" t="s">
        <v>39</v>
      </c>
    </row>
    <row r="81" spans="1:13" x14ac:dyDescent="0.25">
      <c r="A81" t="s">
        <v>33</v>
      </c>
      <c r="B81" t="s">
        <v>34</v>
      </c>
      <c r="C81" t="s">
        <v>167</v>
      </c>
      <c r="D81" t="s">
        <v>265</v>
      </c>
      <c r="E81" t="s">
        <v>266</v>
      </c>
      <c r="F81" t="s">
        <v>16</v>
      </c>
      <c r="G81" t="s">
        <v>265</v>
      </c>
      <c r="H81" t="s">
        <v>267</v>
      </c>
      <c r="I81" s="12" t="s">
        <v>38</v>
      </c>
      <c r="J81" s="7">
        <v>0</v>
      </c>
      <c r="K81" s="7">
        <v>75000</v>
      </c>
      <c r="L81" s="7">
        <v>75000</v>
      </c>
      <c r="M81" s="1" t="s">
        <v>39</v>
      </c>
    </row>
    <row r="82" spans="1:13" x14ac:dyDescent="0.25">
      <c r="A82" t="s">
        <v>33</v>
      </c>
      <c r="B82" t="s">
        <v>34</v>
      </c>
      <c r="C82" t="s">
        <v>167</v>
      </c>
      <c r="D82" t="s">
        <v>268</v>
      </c>
      <c r="E82" t="s">
        <v>269</v>
      </c>
      <c r="F82" t="s">
        <v>16</v>
      </c>
      <c r="G82" t="s">
        <v>268</v>
      </c>
      <c r="H82" t="s">
        <v>270</v>
      </c>
      <c r="I82" s="12" t="s">
        <v>38</v>
      </c>
      <c r="J82" s="7">
        <v>30816.9</v>
      </c>
      <c r="K82" s="7">
        <v>63000</v>
      </c>
      <c r="L82" s="7">
        <v>20000</v>
      </c>
      <c r="M82" s="1" t="s">
        <v>39</v>
      </c>
    </row>
    <row r="83" spans="1:13" x14ac:dyDescent="0.25">
      <c r="A83" t="s">
        <v>33</v>
      </c>
      <c r="B83" t="s">
        <v>34</v>
      </c>
      <c r="C83" t="s">
        <v>167</v>
      </c>
      <c r="D83" t="s">
        <v>271</v>
      </c>
      <c r="E83" t="s">
        <v>272</v>
      </c>
      <c r="F83" t="s">
        <v>16</v>
      </c>
      <c r="G83" t="s">
        <v>271</v>
      </c>
      <c r="H83" t="s">
        <v>273</v>
      </c>
      <c r="I83" s="12" t="s">
        <v>38</v>
      </c>
      <c r="J83" s="7">
        <v>47585.130000000005</v>
      </c>
      <c r="K83" s="7">
        <v>55000</v>
      </c>
      <c r="L83" s="7">
        <v>55000</v>
      </c>
      <c r="M83" s="1" t="s">
        <v>39</v>
      </c>
    </row>
    <row r="84" spans="1:13" x14ac:dyDescent="0.25">
      <c r="A84" t="s">
        <v>33</v>
      </c>
      <c r="B84" t="s">
        <v>34</v>
      </c>
      <c r="C84" t="s">
        <v>167</v>
      </c>
      <c r="D84" t="s">
        <v>274</v>
      </c>
      <c r="E84" t="s">
        <v>275</v>
      </c>
      <c r="F84" t="s">
        <v>16</v>
      </c>
      <c r="G84" t="s">
        <v>274</v>
      </c>
      <c r="H84" t="s">
        <v>276</v>
      </c>
      <c r="I84" s="12" t="s">
        <v>38</v>
      </c>
      <c r="J84" s="7">
        <v>0</v>
      </c>
      <c r="K84" s="7">
        <v>0</v>
      </c>
      <c r="L84" s="7">
        <v>0</v>
      </c>
      <c r="M84" s="1" t="s">
        <v>39</v>
      </c>
    </row>
    <row r="85" spans="1:13" x14ac:dyDescent="0.25">
      <c r="A85" t="s">
        <v>33</v>
      </c>
      <c r="B85" t="s">
        <v>34</v>
      </c>
      <c r="C85" t="s">
        <v>167</v>
      </c>
      <c r="D85" t="s">
        <v>277</v>
      </c>
      <c r="E85" t="s">
        <v>278</v>
      </c>
      <c r="F85" t="s">
        <v>173</v>
      </c>
      <c r="G85" t="s">
        <v>277</v>
      </c>
      <c r="H85" t="s">
        <v>279</v>
      </c>
      <c r="I85" s="12" t="s">
        <v>38</v>
      </c>
      <c r="J85" s="7">
        <v>7752.07</v>
      </c>
      <c r="K85" s="7">
        <v>12000</v>
      </c>
      <c r="L85" s="7">
        <v>261892</v>
      </c>
      <c r="M85" s="1" t="s">
        <v>39</v>
      </c>
    </row>
    <row r="86" spans="1:13" x14ac:dyDescent="0.25">
      <c r="A86" t="s">
        <v>33</v>
      </c>
      <c r="B86" t="s">
        <v>34</v>
      </c>
      <c r="C86" t="s">
        <v>167</v>
      </c>
      <c r="D86" t="s">
        <v>280</v>
      </c>
      <c r="E86" t="s">
        <v>281</v>
      </c>
      <c r="F86" t="s">
        <v>12</v>
      </c>
      <c r="G86" t="s">
        <v>280</v>
      </c>
      <c r="H86" s="14" t="s">
        <v>280</v>
      </c>
      <c r="I86" s="12" t="s">
        <v>38</v>
      </c>
      <c r="J86" s="7">
        <v>0</v>
      </c>
      <c r="K86" s="7">
        <v>0</v>
      </c>
      <c r="L86" s="7">
        <v>0</v>
      </c>
      <c r="M86" s="1" t="s">
        <v>39</v>
      </c>
    </row>
    <row r="87" spans="1:13" x14ac:dyDescent="0.25">
      <c r="A87" t="s">
        <v>33</v>
      </c>
      <c r="B87" t="s">
        <v>34</v>
      </c>
      <c r="C87" t="s">
        <v>167</v>
      </c>
      <c r="D87" t="s">
        <v>282</v>
      </c>
      <c r="E87" t="s">
        <v>283</v>
      </c>
      <c r="F87" t="s">
        <v>16</v>
      </c>
      <c r="G87" t="s">
        <v>282</v>
      </c>
      <c r="H87" t="s">
        <v>284</v>
      </c>
      <c r="I87" s="12" t="s">
        <v>38</v>
      </c>
      <c r="J87" s="7">
        <v>0</v>
      </c>
      <c r="K87" s="7">
        <v>0</v>
      </c>
      <c r="L87" s="7">
        <v>60000</v>
      </c>
      <c r="M87" s="1" t="s">
        <v>39</v>
      </c>
    </row>
    <row r="88" spans="1:13" x14ac:dyDescent="0.25">
      <c r="A88" t="s">
        <v>33</v>
      </c>
      <c r="B88" t="s">
        <v>34</v>
      </c>
      <c r="C88" t="s">
        <v>167</v>
      </c>
      <c r="D88" t="s">
        <v>285</v>
      </c>
      <c r="E88" t="s">
        <v>286</v>
      </c>
      <c r="F88" t="s">
        <v>16</v>
      </c>
      <c r="G88" t="s">
        <v>285</v>
      </c>
      <c r="H88" t="s">
        <v>287</v>
      </c>
      <c r="I88" s="12" t="s">
        <v>38</v>
      </c>
      <c r="J88" s="7">
        <v>0</v>
      </c>
      <c r="K88" s="7">
        <v>0</v>
      </c>
      <c r="L88" s="7">
        <v>0</v>
      </c>
      <c r="M88" s="1" t="s">
        <v>39</v>
      </c>
    </row>
    <row r="89" spans="1:13" x14ac:dyDescent="0.25">
      <c r="A89" t="s">
        <v>33</v>
      </c>
      <c r="B89" t="s">
        <v>34</v>
      </c>
      <c r="C89" t="s">
        <v>167</v>
      </c>
      <c r="D89" t="s">
        <v>288</v>
      </c>
      <c r="E89" t="s">
        <v>289</v>
      </c>
      <c r="F89" t="s">
        <v>16</v>
      </c>
      <c r="G89" t="s">
        <v>288</v>
      </c>
      <c r="H89" t="s">
        <v>290</v>
      </c>
      <c r="I89" s="12" t="s">
        <v>38</v>
      </c>
      <c r="J89" s="7">
        <v>17344.18</v>
      </c>
      <c r="K89" s="7">
        <v>17400</v>
      </c>
      <c r="L89" s="7">
        <v>17832</v>
      </c>
      <c r="M89" s="1" t="s">
        <v>39</v>
      </c>
    </row>
    <row r="90" spans="1:13" x14ac:dyDescent="0.25">
      <c r="A90" t="s">
        <v>33</v>
      </c>
      <c r="B90" t="s">
        <v>34</v>
      </c>
      <c r="C90" t="s">
        <v>167</v>
      </c>
      <c r="D90" t="s">
        <v>291</v>
      </c>
      <c r="E90" t="s">
        <v>292</v>
      </c>
      <c r="F90" t="s">
        <v>16</v>
      </c>
      <c r="G90" t="s">
        <v>291</v>
      </c>
      <c r="H90" t="s">
        <v>293</v>
      </c>
      <c r="I90" s="12" t="s">
        <v>38</v>
      </c>
      <c r="J90" s="7">
        <v>0</v>
      </c>
      <c r="K90" s="7">
        <v>0</v>
      </c>
      <c r="L90" s="7">
        <v>0</v>
      </c>
      <c r="M90" s="1" t="s">
        <v>39</v>
      </c>
    </row>
    <row r="91" spans="1:13" x14ac:dyDescent="0.25">
      <c r="A91" t="s">
        <v>33</v>
      </c>
      <c r="B91" t="s">
        <v>34</v>
      </c>
      <c r="C91" t="s">
        <v>167</v>
      </c>
      <c r="D91" t="s">
        <v>294</v>
      </c>
      <c r="E91" t="s">
        <v>295</v>
      </c>
      <c r="F91" t="s">
        <v>173</v>
      </c>
      <c r="G91" t="s">
        <v>294</v>
      </c>
      <c r="H91" t="s">
        <v>296</v>
      </c>
      <c r="I91" s="12" t="s">
        <v>38</v>
      </c>
      <c r="J91" s="7">
        <v>14805.34</v>
      </c>
      <c r="K91" s="7">
        <v>30000</v>
      </c>
      <c r="L91" s="7">
        <v>250000</v>
      </c>
      <c r="M91" s="1" t="s">
        <v>39</v>
      </c>
    </row>
    <row r="92" spans="1:13" x14ac:dyDescent="0.25">
      <c r="A92" t="s">
        <v>33</v>
      </c>
      <c r="B92" t="s">
        <v>34</v>
      </c>
      <c r="C92" t="s">
        <v>167</v>
      </c>
      <c r="D92" t="s">
        <v>297</v>
      </c>
      <c r="E92" t="s">
        <v>298</v>
      </c>
      <c r="F92" t="s">
        <v>12</v>
      </c>
      <c r="G92" t="s">
        <v>297</v>
      </c>
      <c r="H92" s="14" t="s">
        <v>297</v>
      </c>
      <c r="I92" s="12" t="s">
        <v>38</v>
      </c>
      <c r="J92" s="7">
        <v>54.28</v>
      </c>
      <c r="K92" s="7">
        <v>0</v>
      </c>
      <c r="L92" s="7">
        <v>0</v>
      </c>
      <c r="M92" s="1" t="s">
        <v>39</v>
      </c>
    </row>
    <row r="93" spans="1:13" x14ac:dyDescent="0.25">
      <c r="A93" t="s">
        <v>33</v>
      </c>
      <c r="B93" t="s">
        <v>34</v>
      </c>
      <c r="C93" t="s">
        <v>167</v>
      </c>
      <c r="D93" t="s">
        <v>299</v>
      </c>
      <c r="E93" t="s">
        <v>300</v>
      </c>
      <c r="F93" t="s">
        <v>16</v>
      </c>
      <c r="G93" t="s">
        <v>299</v>
      </c>
      <c r="H93" t="s">
        <v>301</v>
      </c>
      <c r="I93" s="12" t="s">
        <v>38</v>
      </c>
      <c r="J93" s="7">
        <v>0</v>
      </c>
      <c r="K93" s="7">
        <v>0</v>
      </c>
      <c r="L93" s="7">
        <v>50000</v>
      </c>
      <c r="M93" s="1" t="s">
        <v>39</v>
      </c>
    </row>
    <row r="94" spans="1:13" x14ac:dyDescent="0.25">
      <c r="A94" t="s">
        <v>33</v>
      </c>
      <c r="B94" t="s">
        <v>34</v>
      </c>
      <c r="C94" t="s">
        <v>167</v>
      </c>
      <c r="D94" t="s">
        <v>302</v>
      </c>
      <c r="E94" t="s">
        <v>303</v>
      </c>
      <c r="F94" t="s">
        <v>16</v>
      </c>
      <c r="G94" t="s">
        <v>302</v>
      </c>
      <c r="H94" t="s">
        <v>304</v>
      </c>
      <c r="I94" s="12" t="s">
        <v>38</v>
      </c>
      <c r="J94" s="7">
        <v>2785.3</v>
      </c>
      <c r="K94" s="7">
        <v>10000</v>
      </c>
      <c r="L94" s="7">
        <v>10000</v>
      </c>
      <c r="M94" s="1" t="s">
        <v>39</v>
      </c>
    </row>
    <row r="95" spans="1:13" x14ac:dyDescent="0.25">
      <c r="A95" t="s">
        <v>33</v>
      </c>
      <c r="B95" t="s">
        <v>34</v>
      </c>
      <c r="C95" t="s">
        <v>167</v>
      </c>
      <c r="D95" t="s">
        <v>305</v>
      </c>
      <c r="E95" t="s">
        <v>306</v>
      </c>
      <c r="F95" t="s">
        <v>16</v>
      </c>
      <c r="G95" t="s">
        <v>305</v>
      </c>
      <c r="H95" t="s">
        <v>307</v>
      </c>
      <c r="I95" s="12" t="s">
        <v>38</v>
      </c>
      <c r="J95" s="7">
        <v>18449.509999999998</v>
      </c>
      <c r="K95" s="7">
        <v>25000</v>
      </c>
      <c r="L95" s="7">
        <v>5000</v>
      </c>
      <c r="M95" s="1" t="s">
        <v>39</v>
      </c>
    </row>
    <row r="96" spans="1:13" x14ac:dyDescent="0.25">
      <c r="A96" t="s">
        <v>33</v>
      </c>
      <c r="B96" t="s">
        <v>34</v>
      </c>
      <c r="C96" t="s">
        <v>167</v>
      </c>
      <c r="D96" t="s">
        <v>308</v>
      </c>
      <c r="E96" t="s">
        <v>309</v>
      </c>
      <c r="F96" t="s">
        <v>16</v>
      </c>
      <c r="G96" t="s">
        <v>308</v>
      </c>
      <c r="H96" t="s">
        <v>310</v>
      </c>
      <c r="I96" s="12" t="s">
        <v>38</v>
      </c>
      <c r="J96" s="7">
        <v>0</v>
      </c>
      <c r="K96" s="7">
        <v>0</v>
      </c>
      <c r="L96" s="7">
        <v>0</v>
      </c>
      <c r="M96" s="1" t="s">
        <v>39</v>
      </c>
    </row>
    <row r="97" spans="1:13" x14ac:dyDescent="0.25">
      <c r="A97" t="s">
        <v>33</v>
      </c>
      <c r="B97" t="s">
        <v>34</v>
      </c>
      <c r="C97" t="s">
        <v>167</v>
      </c>
      <c r="D97" t="s">
        <v>311</v>
      </c>
      <c r="E97" t="s">
        <v>312</v>
      </c>
      <c r="F97" t="s">
        <v>173</v>
      </c>
      <c r="G97" t="s">
        <v>311</v>
      </c>
      <c r="H97" t="s">
        <v>313</v>
      </c>
      <c r="I97" s="12" t="s">
        <v>38</v>
      </c>
      <c r="J97" s="7">
        <v>0</v>
      </c>
      <c r="K97" s="7">
        <v>5000</v>
      </c>
      <c r="L97" s="7">
        <v>5940</v>
      </c>
      <c r="M97" s="1" t="s">
        <v>39</v>
      </c>
    </row>
    <row r="98" spans="1:13" x14ac:dyDescent="0.25">
      <c r="A98" t="s">
        <v>33</v>
      </c>
      <c r="B98" t="s">
        <v>34</v>
      </c>
      <c r="C98" t="s">
        <v>167</v>
      </c>
      <c r="D98" t="s">
        <v>314</v>
      </c>
      <c r="E98" t="s">
        <v>315</v>
      </c>
      <c r="F98" t="s">
        <v>12</v>
      </c>
      <c r="G98" t="s">
        <v>314</v>
      </c>
      <c r="H98" s="14" t="s">
        <v>314</v>
      </c>
      <c r="I98" s="12" t="s">
        <v>38</v>
      </c>
      <c r="J98" s="7">
        <v>0</v>
      </c>
      <c r="K98" s="7">
        <v>0</v>
      </c>
      <c r="L98" s="7">
        <v>0</v>
      </c>
      <c r="M98" s="1" t="s">
        <v>39</v>
      </c>
    </row>
    <row r="99" spans="1:13" x14ac:dyDescent="0.25">
      <c r="A99" t="s">
        <v>33</v>
      </c>
      <c r="B99" t="s">
        <v>34</v>
      </c>
      <c r="C99" t="s">
        <v>167</v>
      </c>
      <c r="D99" t="s">
        <v>316</v>
      </c>
      <c r="E99" t="s">
        <v>317</v>
      </c>
      <c r="F99" t="s">
        <v>16</v>
      </c>
      <c r="G99" t="s">
        <v>316</v>
      </c>
      <c r="H99" t="s">
        <v>318</v>
      </c>
      <c r="I99" s="12" t="s">
        <v>38</v>
      </c>
      <c r="J99" s="7">
        <v>0</v>
      </c>
      <c r="K99" s="7">
        <v>0</v>
      </c>
      <c r="L99" s="7">
        <v>0</v>
      </c>
      <c r="M99" s="1" t="s">
        <v>39</v>
      </c>
    </row>
    <row r="100" spans="1:13" x14ac:dyDescent="0.25">
      <c r="A100" t="s">
        <v>33</v>
      </c>
      <c r="B100" t="s">
        <v>34</v>
      </c>
      <c r="C100" t="s">
        <v>167</v>
      </c>
      <c r="D100" t="s">
        <v>319</v>
      </c>
      <c r="E100" t="s">
        <v>320</v>
      </c>
      <c r="F100" t="s">
        <v>16</v>
      </c>
      <c r="G100" t="s">
        <v>319</v>
      </c>
      <c r="H100" t="s">
        <v>321</v>
      </c>
      <c r="I100" s="12" t="s">
        <v>38</v>
      </c>
      <c r="J100" s="7">
        <v>0</v>
      </c>
      <c r="K100" s="7">
        <v>0</v>
      </c>
      <c r="L100" s="7">
        <v>0</v>
      </c>
      <c r="M100" s="1" t="s">
        <v>39</v>
      </c>
    </row>
    <row r="101" spans="1:13" x14ac:dyDescent="0.25">
      <c r="A101" t="s">
        <v>33</v>
      </c>
      <c r="B101" t="s">
        <v>34</v>
      </c>
      <c r="C101" t="s">
        <v>167</v>
      </c>
      <c r="D101" t="s">
        <v>322</v>
      </c>
      <c r="E101" t="s">
        <v>323</v>
      </c>
      <c r="F101" t="s">
        <v>16</v>
      </c>
      <c r="G101" t="s">
        <v>322</v>
      </c>
      <c r="H101" t="s">
        <v>324</v>
      </c>
      <c r="I101" s="12" t="s">
        <v>38</v>
      </c>
      <c r="J101" s="7">
        <v>8708.4600000000009</v>
      </c>
      <c r="K101" s="7">
        <v>6000</v>
      </c>
      <c r="L101" s="7">
        <v>4752</v>
      </c>
      <c r="M101" s="1" t="s">
        <v>39</v>
      </c>
    </row>
    <row r="102" spans="1:13" x14ac:dyDescent="0.25">
      <c r="A102" t="s">
        <v>33</v>
      </c>
      <c r="B102" t="s">
        <v>34</v>
      </c>
      <c r="C102" t="s">
        <v>167</v>
      </c>
      <c r="D102" t="s">
        <v>325</v>
      </c>
      <c r="E102" t="s">
        <v>326</v>
      </c>
      <c r="F102" t="s">
        <v>16</v>
      </c>
      <c r="G102" t="s">
        <v>325</v>
      </c>
      <c r="H102" t="s">
        <v>327</v>
      </c>
      <c r="I102" s="12" t="s">
        <v>38</v>
      </c>
      <c r="J102" s="7">
        <v>0</v>
      </c>
      <c r="K102" s="7">
        <v>0</v>
      </c>
      <c r="L102" s="7">
        <v>0</v>
      </c>
      <c r="M102" s="1" t="s">
        <v>39</v>
      </c>
    </row>
    <row r="103" spans="1:13" x14ac:dyDescent="0.25">
      <c r="A103" t="s">
        <v>33</v>
      </c>
      <c r="B103" t="s">
        <v>34</v>
      </c>
      <c r="C103" t="s">
        <v>167</v>
      </c>
      <c r="D103" t="s">
        <v>328</v>
      </c>
      <c r="E103" t="s">
        <v>329</v>
      </c>
      <c r="F103" t="s">
        <v>173</v>
      </c>
      <c r="G103" t="s">
        <v>328</v>
      </c>
      <c r="H103" t="s">
        <v>330</v>
      </c>
      <c r="I103" s="12" t="s">
        <v>38</v>
      </c>
      <c r="J103" s="7">
        <v>15313.26</v>
      </c>
      <c r="K103" s="7">
        <v>400000.33</v>
      </c>
      <c r="L103" s="7">
        <v>50000</v>
      </c>
      <c r="M103" s="1" t="s">
        <v>39</v>
      </c>
    </row>
    <row r="104" spans="1:13" x14ac:dyDescent="0.25">
      <c r="A104" t="s">
        <v>33</v>
      </c>
      <c r="B104" t="s">
        <v>34</v>
      </c>
      <c r="C104" t="s">
        <v>167</v>
      </c>
      <c r="D104" t="s">
        <v>331</v>
      </c>
      <c r="E104" t="s">
        <v>332</v>
      </c>
      <c r="F104" t="s">
        <v>12</v>
      </c>
      <c r="G104" t="s">
        <v>331</v>
      </c>
      <c r="H104" s="14" t="s">
        <v>331</v>
      </c>
      <c r="I104" s="12" t="s">
        <v>38</v>
      </c>
      <c r="J104" s="7">
        <v>758.36</v>
      </c>
      <c r="K104" s="7">
        <v>0</v>
      </c>
      <c r="L104" s="7">
        <v>50000.000000000015</v>
      </c>
      <c r="M104" s="1" t="s">
        <v>39</v>
      </c>
    </row>
    <row r="105" spans="1:13" x14ac:dyDescent="0.25">
      <c r="A105" t="s">
        <v>33</v>
      </c>
      <c r="B105" t="s">
        <v>34</v>
      </c>
      <c r="C105" t="s">
        <v>167</v>
      </c>
      <c r="D105" t="s">
        <v>333</v>
      </c>
      <c r="E105" t="s">
        <v>334</v>
      </c>
      <c r="F105" t="s">
        <v>16</v>
      </c>
      <c r="G105" t="s">
        <v>333</v>
      </c>
      <c r="H105" t="s">
        <v>335</v>
      </c>
      <c r="I105" s="12" t="s">
        <v>38</v>
      </c>
      <c r="J105" s="7">
        <v>0</v>
      </c>
      <c r="K105" s="7">
        <v>5000</v>
      </c>
      <c r="L105" s="7">
        <v>55004.33</v>
      </c>
      <c r="M105" s="1" t="s">
        <v>39</v>
      </c>
    </row>
    <row r="106" spans="1:13" x14ac:dyDescent="0.25">
      <c r="A106" t="s">
        <v>33</v>
      </c>
      <c r="B106" t="s">
        <v>34</v>
      </c>
      <c r="C106" t="s">
        <v>167</v>
      </c>
      <c r="D106" t="s">
        <v>336</v>
      </c>
      <c r="E106" t="s">
        <v>337</v>
      </c>
      <c r="F106" t="s">
        <v>16</v>
      </c>
      <c r="G106" t="s">
        <v>336</v>
      </c>
      <c r="H106" t="s">
        <v>338</v>
      </c>
      <c r="I106" s="12" t="s">
        <v>38</v>
      </c>
      <c r="J106" s="7">
        <v>0</v>
      </c>
      <c r="K106" s="7">
        <v>30000</v>
      </c>
      <c r="L106" s="7">
        <v>30000</v>
      </c>
      <c r="M106" s="1" t="s">
        <v>39</v>
      </c>
    </row>
    <row r="107" spans="1:13" x14ac:dyDescent="0.25">
      <c r="A107" t="s">
        <v>33</v>
      </c>
      <c r="B107" t="s">
        <v>34</v>
      </c>
      <c r="C107" t="s">
        <v>167</v>
      </c>
      <c r="D107" t="s">
        <v>339</v>
      </c>
      <c r="E107" t="s">
        <v>340</v>
      </c>
      <c r="F107" t="s">
        <v>16</v>
      </c>
      <c r="G107" t="s">
        <v>339</v>
      </c>
      <c r="H107" t="s">
        <v>341</v>
      </c>
      <c r="I107" s="12" t="s">
        <v>38</v>
      </c>
      <c r="J107" s="7">
        <v>-1454.44</v>
      </c>
      <c r="K107" s="7">
        <v>45000</v>
      </c>
      <c r="L107" s="7">
        <v>45000</v>
      </c>
      <c r="M107" s="1" t="s">
        <v>39</v>
      </c>
    </row>
    <row r="108" spans="1:13" x14ac:dyDescent="0.25">
      <c r="A108" t="s">
        <v>33</v>
      </c>
      <c r="B108" t="s">
        <v>34</v>
      </c>
      <c r="C108" t="s">
        <v>167</v>
      </c>
      <c r="D108" t="s">
        <v>342</v>
      </c>
      <c r="E108" t="s">
        <v>343</v>
      </c>
      <c r="F108" t="s">
        <v>16</v>
      </c>
      <c r="G108" t="s">
        <v>342</v>
      </c>
      <c r="H108" t="s">
        <v>344</v>
      </c>
      <c r="I108" s="12" t="s">
        <v>38</v>
      </c>
      <c r="J108" s="7">
        <v>0</v>
      </c>
      <c r="K108" s="7">
        <v>0</v>
      </c>
      <c r="L108" s="7">
        <v>0</v>
      </c>
      <c r="M108" s="1" t="s">
        <v>39</v>
      </c>
    </row>
    <row r="109" spans="1:13" x14ac:dyDescent="0.25">
      <c r="A109" t="s">
        <v>33</v>
      </c>
      <c r="B109" t="s">
        <v>34</v>
      </c>
      <c r="C109" t="s">
        <v>167</v>
      </c>
      <c r="D109" t="s">
        <v>345</v>
      </c>
      <c r="E109" t="s">
        <v>346</v>
      </c>
      <c r="F109" t="s">
        <v>173</v>
      </c>
      <c r="G109" t="s">
        <v>345</v>
      </c>
      <c r="H109" t="s">
        <v>347</v>
      </c>
      <c r="I109" s="12" t="s">
        <v>38</v>
      </c>
      <c r="J109" s="7">
        <v>263330.8</v>
      </c>
      <c r="K109" s="7">
        <v>115000</v>
      </c>
      <c r="L109" s="7">
        <v>85000</v>
      </c>
      <c r="M109" s="1" t="s">
        <v>39</v>
      </c>
    </row>
    <row r="110" spans="1:13" x14ac:dyDescent="0.25">
      <c r="A110" t="s">
        <v>33</v>
      </c>
      <c r="B110" t="s">
        <v>34</v>
      </c>
      <c r="C110" t="s">
        <v>167</v>
      </c>
      <c r="D110" t="s">
        <v>348</v>
      </c>
      <c r="E110" t="s">
        <v>349</v>
      </c>
      <c r="F110" t="s">
        <v>12</v>
      </c>
      <c r="G110" t="s">
        <v>348</v>
      </c>
      <c r="H110" s="14" t="s">
        <v>348</v>
      </c>
      <c r="I110" s="12" t="s">
        <v>38</v>
      </c>
      <c r="J110" s="7">
        <v>0</v>
      </c>
      <c r="K110" s="7">
        <v>0</v>
      </c>
      <c r="L110" s="7">
        <v>0</v>
      </c>
      <c r="M110" s="1" t="s">
        <v>39</v>
      </c>
    </row>
    <row r="111" spans="1:13" x14ac:dyDescent="0.25">
      <c r="A111" t="s">
        <v>33</v>
      </c>
      <c r="B111" t="s">
        <v>34</v>
      </c>
      <c r="C111" t="s">
        <v>167</v>
      </c>
      <c r="D111" t="s">
        <v>350</v>
      </c>
      <c r="E111" t="s">
        <v>351</v>
      </c>
      <c r="F111" t="s">
        <v>16</v>
      </c>
      <c r="G111" t="s">
        <v>350</v>
      </c>
      <c r="H111" t="s">
        <v>352</v>
      </c>
      <c r="I111" s="12" t="s">
        <v>38</v>
      </c>
      <c r="J111" s="7">
        <v>5232.0200000000004</v>
      </c>
      <c r="K111" s="7">
        <v>16000</v>
      </c>
      <c r="L111" s="7">
        <v>70000</v>
      </c>
      <c r="M111" s="1" t="s">
        <v>39</v>
      </c>
    </row>
    <row r="112" spans="1:13" x14ac:dyDescent="0.25">
      <c r="A112" t="s">
        <v>33</v>
      </c>
      <c r="B112" t="s">
        <v>34</v>
      </c>
      <c r="C112" t="s">
        <v>167</v>
      </c>
      <c r="D112" t="s">
        <v>353</v>
      </c>
      <c r="E112" t="s">
        <v>354</v>
      </c>
      <c r="F112" t="s">
        <v>16</v>
      </c>
      <c r="G112" t="s">
        <v>353</v>
      </c>
      <c r="H112" t="s">
        <v>355</v>
      </c>
      <c r="I112" s="12" t="s">
        <v>38</v>
      </c>
      <c r="J112" s="7">
        <v>0</v>
      </c>
      <c r="K112" s="7">
        <v>16000</v>
      </c>
      <c r="L112" s="7">
        <v>20000</v>
      </c>
      <c r="M112" s="1" t="s">
        <v>39</v>
      </c>
    </row>
    <row r="113" spans="1:13" x14ac:dyDescent="0.25">
      <c r="A113" t="s">
        <v>33</v>
      </c>
      <c r="B113" t="s">
        <v>34</v>
      </c>
      <c r="C113" t="s">
        <v>167</v>
      </c>
      <c r="D113" t="s">
        <v>356</v>
      </c>
      <c r="E113" t="s">
        <v>357</v>
      </c>
      <c r="F113" t="s">
        <v>16</v>
      </c>
      <c r="G113" t="s">
        <v>356</v>
      </c>
      <c r="H113" t="s">
        <v>358</v>
      </c>
      <c r="I113" s="12" t="s">
        <v>38</v>
      </c>
      <c r="J113" s="7">
        <v>46283.140000000007</v>
      </c>
      <c r="K113" s="7">
        <v>62992</v>
      </c>
      <c r="L113" s="7">
        <v>45528</v>
      </c>
      <c r="M113" s="1" t="s">
        <v>39</v>
      </c>
    </row>
    <row r="114" spans="1:13" x14ac:dyDescent="0.25">
      <c r="A114" t="s">
        <v>33</v>
      </c>
      <c r="B114" t="s">
        <v>34</v>
      </c>
      <c r="C114" t="s">
        <v>167</v>
      </c>
      <c r="D114" t="s">
        <v>359</v>
      </c>
      <c r="E114" t="s">
        <v>360</v>
      </c>
      <c r="F114" t="s">
        <v>16</v>
      </c>
      <c r="G114" t="s">
        <v>359</v>
      </c>
      <c r="H114" t="s">
        <v>361</v>
      </c>
      <c r="I114" s="12" t="s">
        <v>38</v>
      </c>
      <c r="J114" s="7">
        <v>0</v>
      </c>
      <c r="K114" s="7">
        <v>0</v>
      </c>
      <c r="L114" s="7">
        <v>0</v>
      </c>
      <c r="M114" s="1" t="s">
        <v>39</v>
      </c>
    </row>
    <row r="115" spans="1:13" x14ac:dyDescent="0.25">
      <c r="A115" t="s">
        <v>33</v>
      </c>
      <c r="B115" t="s">
        <v>34</v>
      </c>
      <c r="C115" t="s">
        <v>167</v>
      </c>
      <c r="D115" t="s">
        <v>362</v>
      </c>
      <c r="E115" t="s">
        <v>363</v>
      </c>
      <c r="F115" t="s">
        <v>173</v>
      </c>
      <c r="G115" t="s">
        <v>362</v>
      </c>
      <c r="H115" t="s">
        <v>364</v>
      </c>
      <c r="I115" s="12" t="s">
        <v>38</v>
      </c>
      <c r="J115" s="7">
        <v>10916.09</v>
      </c>
      <c r="K115" s="7">
        <v>5000</v>
      </c>
      <c r="L115" s="7">
        <v>5000</v>
      </c>
      <c r="M115" s="1" t="s">
        <v>39</v>
      </c>
    </row>
    <row r="116" spans="1:13" x14ac:dyDescent="0.25">
      <c r="A116" t="s">
        <v>33</v>
      </c>
      <c r="B116" t="s">
        <v>34</v>
      </c>
      <c r="C116" t="s">
        <v>167</v>
      </c>
      <c r="D116" t="s">
        <v>365</v>
      </c>
      <c r="E116" t="s">
        <v>366</v>
      </c>
      <c r="F116" t="s">
        <v>12</v>
      </c>
      <c r="G116" t="s">
        <v>365</v>
      </c>
      <c r="H116" s="14" t="s">
        <v>365</v>
      </c>
      <c r="I116" s="12" t="s">
        <v>38</v>
      </c>
      <c r="J116" s="7">
        <v>8753.84</v>
      </c>
      <c r="K116" s="7">
        <v>0</v>
      </c>
      <c r="L116" s="7">
        <v>49999.999999999993</v>
      </c>
      <c r="M116" s="1" t="s">
        <v>39</v>
      </c>
    </row>
    <row r="117" spans="1:13" x14ac:dyDescent="0.25">
      <c r="A117" t="s">
        <v>33</v>
      </c>
      <c r="B117" t="s">
        <v>34</v>
      </c>
      <c r="C117" t="s">
        <v>167</v>
      </c>
      <c r="D117" t="s">
        <v>367</v>
      </c>
      <c r="E117" t="s">
        <v>368</v>
      </c>
      <c r="F117" t="s">
        <v>16</v>
      </c>
      <c r="G117" t="s">
        <v>367</v>
      </c>
      <c r="H117" t="s">
        <v>369</v>
      </c>
      <c r="I117" s="12" t="s">
        <v>38</v>
      </c>
      <c r="J117" s="7">
        <v>0</v>
      </c>
      <c r="K117" s="7">
        <v>0</v>
      </c>
      <c r="L117" s="7">
        <v>50000</v>
      </c>
      <c r="M117" s="1" t="s">
        <v>39</v>
      </c>
    </row>
    <row r="118" spans="1:13" x14ac:dyDescent="0.25">
      <c r="A118" t="s">
        <v>33</v>
      </c>
      <c r="B118" t="s">
        <v>34</v>
      </c>
      <c r="C118" t="s">
        <v>167</v>
      </c>
      <c r="D118" t="s">
        <v>370</v>
      </c>
      <c r="E118" t="s">
        <v>371</v>
      </c>
      <c r="F118" t="s">
        <v>16</v>
      </c>
      <c r="G118" t="s">
        <v>370</v>
      </c>
      <c r="H118" t="s">
        <v>372</v>
      </c>
      <c r="I118" s="12" t="s">
        <v>38</v>
      </c>
      <c r="J118" s="7">
        <v>26073.22</v>
      </c>
      <c r="K118" s="7">
        <v>27000</v>
      </c>
      <c r="L118" s="7">
        <v>7000</v>
      </c>
      <c r="M118" s="1" t="s">
        <v>39</v>
      </c>
    </row>
    <row r="119" spans="1:13" x14ac:dyDescent="0.25">
      <c r="A119" t="s">
        <v>33</v>
      </c>
      <c r="B119" t="s">
        <v>34</v>
      </c>
      <c r="C119" t="s">
        <v>167</v>
      </c>
      <c r="D119" t="s">
        <v>373</v>
      </c>
      <c r="E119" t="s">
        <v>374</v>
      </c>
      <c r="F119" t="s">
        <v>16</v>
      </c>
      <c r="G119" t="s">
        <v>373</v>
      </c>
      <c r="H119" t="s">
        <v>375</v>
      </c>
      <c r="I119" s="12" t="s">
        <v>38</v>
      </c>
      <c r="J119" s="7">
        <v>41274.060000000005</v>
      </c>
      <c r="K119" s="7">
        <v>45000</v>
      </c>
      <c r="L119" s="7">
        <v>30000</v>
      </c>
      <c r="M119" s="1" t="s">
        <v>39</v>
      </c>
    </row>
    <row r="120" spans="1:13" x14ac:dyDescent="0.25">
      <c r="A120" t="s">
        <v>33</v>
      </c>
      <c r="B120" t="s">
        <v>34</v>
      </c>
      <c r="C120" t="s">
        <v>167</v>
      </c>
      <c r="D120" t="s">
        <v>376</v>
      </c>
      <c r="E120" t="s">
        <v>377</v>
      </c>
      <c r="F120" t="s">
        <v>16</v>
      </c>
      <c r="G120" t="s">
        <v>376</v>
      </c>
      <c r="H120" t="s">
        <v>378</v>
      </c>
      <c r="I120" s="12" t="s">
        <v>38</v>
      </c>
      <c r="J120" s="7">
        <v>0</v>
      </c>
      <c r="K120" s="7">
        <v>0</v>
      </c>
      <c r="L120" s="7">
        <v>0</v>
      </c>
      <c r="M120" s="1" t="s">
        <v>39</v>
      </c>
    </row>
    <row r="121" spans="1:13" x14ac:dyDescent="0.25">
      <c r="A121" t="s">
        <v>33</v>
      </c>
      <c r="B121" t="s">
        <v>34</v>
      </c>
      <c r="C121" t="s">
        <v>167</v>
      </c>
      <c r="D121" t="s">
        <v>379</v>
      </c>
      <c r="E121" t="s">
        <v>380</v>
      </c>
      <c r="F121" t="s">
        <v>173</v>
      </c>
      <c r="G121" t="s">
        <v>379</v>
      </c>
      <c r="H121" t="s">
        <v>381</v>
      </c>
      <c r="I121" s="12" t="s">
        <v>38</v>
      </c>
      <c r="J121" s="7">
        <v>18063.25</v>
      </c>
      <c r="K121" s="7">
        <v>680000</v>
      </c>
      <c r="L121" s="7">
        <v>260000</v>
      </c>
      <c r="M121" s="1" t="s">
        <v>39</v>
      </c>
    </row>
    <row r="122" spans="1:13" x14ac:dyDescent="0.25">
      <c r="A122" t="s">
        <v>33</v>
      </c>
      <c r="B122" t="s">
        <v>34</v>
      </c>
      <c r="C122" t="s">
        <v>167</v>
      </c>
      <c r="D122" t="s">
        <v>382</v>
      </c>
      <c r="E122" t="s">
        <v>383</v>
      </c>
      <c r="F122" t="s">
        <v>12</v>
      </c>
      <c r="G122" t="s">
        <v>382</v>
      </c>
      <c r="H122" s="14" t="s">
        <v>382</v>
      </c>
      <c r="I122" s="12" t="s">
        <v>38</v>
      </c>
      <c r="J122" s="7">
        <v>0</v>
      </c>
      <c r="K122" s="7">
        <v>0</v>
      </c>
      <c r="L122" s="7">
        <v>49999.999999999985</v>
      </c>
      <c r="M122" s="1" t="s">
        <v>39</v>
      </c>
    </row>
    <row r="123" spans="1:13" x14ac:dyDescent="0.25">
      <c r="A123" t="s">
        <v>33</v>
      </c>
      <c r="B123" t="s">
        <v>34</v>
      </c>
      <c r="C123" t="s">
        <v>167</v>
      </c>
      <c r="D123" t="s">
        <v>384</v>
      </c>
      <c r="E123" t="s">
        <v>385</v>
      </c>
      <c r="F123" t="s">
        <v>16</v>
      </c>
      <c r="G123" t="s">
        <v>384</v>
      </c>
      <c r="H123" t="s">
        <v>386</v>
      </c>
      <c r="I123" s="12" t="s">
        <v>38</v>
      </c>
      <c r="J123" s="7">
        <v>0</v>
      </c>
      <c r="K123" s="7">
        <v>75000</v>
      </c>
      <c r="L123" s="7">
        <v>0</v>
      </c>
      <c r="M123" s="1" t="s">
        <v>39</v>
      </c>
    </row>
    <row r="124" spans="1:13" x14ac:dyDescent="0.25">
      <c r="A124" t="s">
        <v>33</v>
      </c>
      <c r="B124" t="s">
        <v>34</v>
      </c>
      <c r="C124" t="s">
        <v>167</v>
      </c>
      <c r="D124" t="s">
        <v>387</v>
      </c>
      <c r="E124" t="s">
        <v>388</v>
      </c>
      <c r="F124" t="s">
        <v>16</v>
      </c>
      <c r="G124" t="s">
        <v>387</v>
      </c>
      <c r="H124" t="s">
        <v>389</v>
      </c>
      <c r="I124" s="12" t="s">
        <v>38</v>
      </c>
      <c r="J124" s="7">
        <v>0</v>
      </c>
      <c r="K124" s="7">
        <v>8000</v>
      </c>
      <c r="L124" s="7">
        <v>8000</v>
      </c>
      <c r="M124" s="1" t="s">
        <v>39</v>
      </c>
    </row>
    <row r="125" spans="1:13" x14ac:dyDescent="0.25">
      <c r="A125" t="s">
        <v>33</v>
      </c>
      <c r="B125" t="s">
        <v>34</v>
      </c>
      <c r="C125" t="s">
        <v>167</v>
      </c>
      <c r="D125" t="s">
        <v>390</v>
      </c>
      <c r="E125" t="s">
        <v>391</v>
      </c>
      <c r="F125" t="s">
        <v>16</v>
      </c>
      <c r="G125" t="s">
        <v>390</v>
      </c>
      <c r="H125" t="s">
        <v>392</v>
      </c>
      <c r="I125" s="12" t="s">
        <v>38</v>
      </c>
      <c r="J125" s="7">
        <v>57447.75</v>
      </c>
      <c r="K125" s="7">
        <v>40000</v>
      </c>
      <c r="L125" s="7">
        <v>30000</v>
      </c>
      <c r="M125" s="1" t="s">
        <v>39</v>
      </c>
    </row>
    <row r="126" spans="1:13" x14ac:dyDescent="0.25">
      <c r="A126" t="s">
        <v>33</v>
      </c>
      <c r="B126" t="s">
        <v>34</v>
      </c>
      <c r="C126" t="s">
        <v>167</v>
      </c>
      <c r="D126" t="s">
        <v>393</v>
      </c>
      <c r="E126" t="s">
        <v>394</v>
      </c>
      <c r="F126" t="s">
        <v>16</v>
      </c>
      <c r="G126" t="s">
        <v>393</v>
      </c>
      <c r="H126" t="s">
        <v>395</v>
      </c>
      <c r="I126" s="12" t="s">
        <v>38</v>
      </c>
      <c r="J126" s="7">
        <v>0</v>
      </c>
      <c r="K126" s="7">
        <v>0</v>
      </c>
      <c r="L126" s="7">
        <v>0</v>
      </c>
      <c r="M126" s="1" t="s">
        <v>39</v>
      </c>
    </row>
    <row r="127" spans="1:13" x14ac:dyDescent="0.25">
      <c r="A127" t="s">
        <v>33</v>
      </c>
      <c r="B127" t="s">
        <v>34</v>
      </c>
      <c r="C127" t="s">
        <v>167</v>
      </c>
      <c r="D127" t="s">
        <v>396</v>
      </c>
      <c r="E127" t="s">
        <v>397</v>
      </c>
      <c r="F127" t="s">
        <v>173</v>
      </c>
      <c r="G127" t="s">
        <v>396</v>
      </c>
      <c r="H127" t="s">
        <v>398</v>
      </c>
      <c r="I127" s="12" t="s">
        <v>38</v>
      </c>
      <c r="J127" s="7">
        <v>136820.52000000002</v>
      </c>
      <c r="K127" s="7">
        <v>28992</v>
      </c>
      <c r="L127" s="7">
        <v>279712</v>
      </c>
      <c r="M127" s="1" t="s">
        <v>39</v>
      </c>
    </row>
    <row r="128" spans="1:13" x14ac:dyDescent="0.25">
      <c r="A128" t="s">
        <v>33</v>
      </c>
      <c r="B128" t="s">
        <v>34</v>
      </c>
      <c r="C128" t="s">
        <v>167</v>
      </c>
      <c r="D128" t="s">
        <v>399</v>
      </c>
      <c r="E128" t="s">
        <v>400</v>
      </c>
      <c r="F128" t="s">
        <v>12</v>
      </c>
      <c r="G128" t="s">
        <v>399</v>
      </c>
      <c r="H128" s="14" t="s">
        <v>399</v>
      </c>
      <c r="I128" s="12" t="s">
        <v>38</v>
      </c>
      <c r="J128" s="7">
        <v>0</v>
      </c>
      <c r="K128" s="7">
        <v>0</v>
      </c>
      <c r="L128" s="7">
        <v>0</v>
      </c>
      <c r="M128" s="1" t="s">
        <v>39</v>
      </c>
    </row>
    <row r="129" spans="1:13" x14ac:dyDescent="0.25">
      <c r="A129" t="s">
        <v>33</v>
      </c>
      <c r="B129" t="s">
        <v>34</v>
      </c>
      <c r="C129" t="s">
        <v>167</v>
      </c>
      <c r="D129" t="s">
        <v>401</v>
      </c>
      <c r="E129" t="s">
        <v>402</v>
      </c>
      <c r="F129" t="s">
        <v>16</v>
      </c>
      <c r="G129" t="s">
        <v>401</v>
      </c>
      <c r="H129" t="s">
        <v>403</v>
      </c>
      <c r="I129" s="12" t="s">
        <v>38</v>
      </c>
      <c r="J129" s="7">
        <v>26641.54</v>
      </c>
      <c r="K129" s="7">
        <v>38500</v>
      </c>
      <c r="L129" s="7">
        <v>24000</v>
      </c>
      <c r="M129" s="1" t="s">
        <v>39</v>
      </c>
    </row>
    <row r="130" spans="1:13" x14ac:dyDescent="0.25">
      <c r="A130" t="s">
        <v>33</v>
      </c>
      <c r="B130" t="s">
        <v>34</v>
      </c>
      <c r="C130" t="s">
        <v>167</v>
      </c>
      <c r="D130" t="s">
        <v>404</v>
      </c>
      <c r="E130" t="s">
        <v>405</v>
      </c>
      <c r="F130" t="s">
        <v>16</v>
      </c>
      <c r="G130" t="s">
        <v>404</v>
      </c>
      <c r="H130" t="s">
        <v>406</v>
      </c>
      <c r="I130" s="12" t="s">
        <v>38</v>
      </c>
      <c r="J130" s="7">
        <v>38974.980000000003</v>
      </c>
      <c r="K130" s="7">
        <v>62552</v>
      </c>
      <c r="L130" s="7">
        <v>23020</v>
      </c>
      <c r="M130" s="1" t="s">
        <v>39</v>
      </c>
    </row>
    <row r="131" spans="1:13" x14ac:dyDescent="0.25">
      <c r="A131" t="s">
        <v>33</v>
      </c>
      <c r="B131" t="s">
        <v>34</v>
      </c>
      <c r="C131" t="s">
        <v>167</v>
      </c>
      <c r="D131" t="s">
        <v>407</v>
      </c>
      <c r="E131" t="s">
        <v>408</v>
      </c>
      <c r="F131" t="s">
        <v>16</v>
      </c>
      <c r="G131" t="s">
        <v>407</v>
      </c>
      <c r="H131" t="s">
        <v>409</v>
      </c>
      <c r="I131" s="12" t="s">
        <v>38</v>
      </c>
      <c r="J131" s="7">
        <v>49711.53</v>
      </c>
      <c r="K131" s="7">
        <v>77188</v>
      </c>
      <c r="L131" s="7">
        <v>55658</v>
      </c>
      <c r="M131" s="1" t="s">
        <v>39</v>
      </c>
    </row>
    <row r="132" spans="1:13" x14ac:dyDescent="0.25">
      <c r="A132" t="s">
        <v>33</v>
      </c>
      <c r="B132" t="s">
        <v>34</v>
      </c>
      <c r="C132" t="s">
        <v>167</v>
      </c>
      <c r="D132" t="s">
        <v>410</v>
      </c>
      <c r="E132" t="s">
        <v>411</v>
      </c>
      <c r="F132" t="s">
        <v>16</v>
      </c>
      <c r="G132" t="s">
        <v>410</v>
      </c>
      <c r="H132" t="s">
        <v>412</v>
      </c>
      <c r="I132" s="12" t="s">
        <v>38</v>
      </c>
      <c r="J132" s="7">
        <v>0</v>
      </c>
      <c r="K132" s="7">
        <v>0</v>
      </c>
      <c r="L132" s="7">
        <v>0</v>
      </c>
      <c r="M132" s="1" t="s">
        <v>39</v>
      </c>
    </row>
    <row r="133" spans="1:13" x14ac:dyDescent="0.25">
      <c r="A133" t="s">
        <v>33</v>
      </c>
      <c r="B133" t="s">
        <v>34</v>
      </c>
      <c r="C133" t="s">
        <v>167</v>
      </c>
      <c r="D133" t="s">
        <v>413</v>
      </c>
      <c r="E133" t="s">
        <v>414</v>
      </c>
      <c r="F133" t="s">
        <v>173</v>
      </c>
      <c r="G133" t="s">
        <v>413</v>
      </c>
      <c r="H133" t="s">
        <v>415</v>
      </c>
      <c r="I133" s="12" t="s">
        <v>38</v>
      </c>
      <c r="J133" s="7">
        <v>0</v>
      </c>
      <c r="K133" s="7">
        <v>0</v>
      </c>
      <c r="L133" s="7">
        <v>0</v>
      </c>
      <c r="M133" s="1" t="s">
        <v>39</v>
      </c>
    </row>
    <row r="134" spans="1:13" x14ac:dyDescent="0.25">
      <c r="A134" t="s">
        <v>33</v>
      </c>
      <c r="B134" t="s">
        <v>34</v>
      </c>
      <c r="C134" t="s">
        <v>167</v>
      </c>
      <c r="D134" t="s">
        <v>416</v>
      </c>
      <c r="E134" t="s">
        <v>417</v>
      </c>
      <c r="F134" t="s">
        <v>12</v>
      </c>
      <c r="G134" t="s">
        <v>416</v>
      </c>
      <c r="H134" s="14" t="s">
        <v>416</v>
      </c>
      <c r="I134" s="12" t="s">
        <v>38</v>
      </c>
      <c r="J134" s="7">
        <v>6243.42</v>
      </c>
      <c r="K134" s="7">
        <v>0</v>
      </c>
      <c r="L134" s="7">
        <v>0</v>
      </c>
      <c r="M134" s="1" t="s">
        <v>39</v>
      </c>
    </row>
    <row r="135" spans="1:13" x14ac:dyDescent="0.25">
      <c r="A135" t="s">
        <v>33</v>
      </c>
      <c r="B135" t="s">
        <v>34</v>
      </c>
      <c r="C135" t="s">
        <v>167</v>
      </c>
      <c r="D135" t="s">
        <v>418</v>
      </c>
      <c r="E135" t="s">
        <v>419</v>
      </c>
      <c r="F135" t="s">
        <v>16</v>
      </c>
      <c r="G135" t="s">
        <v>418</v>
      </c>
      <c r="H135" t="s">
        <v>420</v>
      </c>
      <c r="I135" s="12" t="s">
        <v>38</v>
      </c>
      <c r="J135" s="7">
        <v>33446</v>
      </c>
      <c r="K135" s="7">
        <v>12000</v>
      </c>
      <c r="L135" s="7">
        <v>12000</v>
      </c>
      <c r="M135" s="1" t="s">
        <v>39</v>
      </c>
    </row>
    <row r="136" spans="1:13" x14ac:dyDescent="0.25">
      <c r="A136" t="s">
        <v>33</v>
      </c>
      <c r="B136" t="s">
        <v>34</v>
      </c>
      <c r="C136" t="s">
        <v>167</v>
      </c>
      <c r="D136" t="s">
        <v>421</v>
      </c>
      <c r="E136" t="s">
        <v>422</v>
      </c>
      <c r="F136" t="s">
        <v>173</v>
      </c>
      <c r="G136" t="s">
        <v>421</v>
      </c>
      <c r="H136" t="s">
        <v>423</v>
      </c>
      <c r="I136" s="12" t="s">
        <v>38</v>
      </c>
      <c r="J136" s="7">
        <v>0</v>
      </c>
      <c r="K136" s="7">
        <v>280000</v>
      </c>
      <c r="L136" s="7">
        <v>100000</v>
      </c>
      <c r="M136" s="1" t="s">
        <v>39</v>
      </c>
    </row>
    <row r="137" spans="1:13" x14ac:dyDescent="0.25">
      <c r="A137" t="s">
        <v>33</v>
      </c>
      <c r="B137" t="s">
        <v>34</v>
      </c>
      <c r="C137" t="s">
        <v>167</v>
      </c>
      <c r="D137" t="s">
        <v>424</v>
      </c>
      <c r="E137" t="s">
        <v>425</v>
      </c>
      <c r="F137" t="s">
        <v>12</v>
      </c>
      <c r="G137" t="s">
        <v>424</v>
      </c>
      <c r="H137" s="14" t="s">
        <v>424</v>
      </c>
      <c r="I137" s="12" t="s">
        <v>38</v>
      </c>
      <c r="J137" s="7">
        <v>72856.760000000009</v>
      </c>
      <c r="K137" s="7">
        <v>0</v>
      </c>
      <c r="L137" s="7">
        <v>0</v>
      </c>
      <c r="M137" s="1" t="s">
        <v>39</v>
      </c>
    </row>
    <row r="138" spans="1:13" x14ac:dyDescent="0.25">
      <c r="A138" t="s">
        <v>33</v>
      </c>
      <c r="B138" t="s">
        <v>34</v>
      </c>
      <c r="C138" t="s">
        <v>167</v>
      </c>
      <c r="D138" t="s">
        <v>426</v>
      </c>
      <c r="E138" t="s">
        <v>427</v>
      </c>
      <c r="F138" t="s">
        <v>16</v>
      </c>
      <c r="G138" t="s">
        <v>426</v>
      </c>
      <c r="H138" t="s">
        <v>428</v>
      </c>
      <c r="I138" s="12" t="s">
        <v>38</v>
      </c>
      <c r="J138" s="7">
        <v>0</v>
      </c>
      <c r="K138" s="7">
        <v>-35000</v>
      </c>
      <c r="L138" s="7">
        <v>0</v>
      </c>
      <c r="M138" s="1" t="s">
        <v>39</v>
      </c>
    </row>
    <row r="139" spans="1:13" x14ac:dyDescent="0.25">
      <c r="A139" t="s">
        <v>33</v>
      </c>
      <c r="B139" t="s">
        <v>34</v>
      </c>
      <c r="C139" t="s">
        <v>167</v>
      </c>
      <c r="D139" t="s">
        <v>429</v>
      </c>
      <c r="E139" t="s">
        <v>430</v>
      </c>
      <c r="F139" t="s">
        <v>16</v>
      </c>
      <c r="G139" t="s">
        <v>429</v>
      </c>
      <c r="H139" t="s">
        <v>431</v>
      </c>
      <c r="I139" s="12" t="s">
        <v>38</v>
      </c>
      <c r="J139" s="7">
        <v>229271.25</v>
      </c>
      <c r="K139" s="7">
        <v>-79000</v>
      </c>
      <c r="L139" s="7">
        <v>50000</v>
      </c>
      <c r="M139" s="1" t="s">
        <v>39</v>
      </c>
    </row>
    <row r="140" spans="1:13" x14ac:dyDescent="0.25">
      <c r="A140" t="s">
        <v>33</v>
      </c>
      <c r="B140" t="s">
        <v>34</v>
      </c>
      <c r="C140" t="s">
        <v>167</v>
      </c>
      <c r="D140" t="s">
        <v>432</v>
      </c>
      <c r="E140" t="s">
        <v>433</v>
      </c>
      <c r="F140" t="s">
        <v>16</v>
      </c>
      <c r="G140" t="s">
        <v>432</v>
      </c>
      <c r="H140" t="s">
        <v>434</v>
      </c>
      <c r="I140" s="12" t="s">
        <v>38</v>
      </c>
      <c r="J140" s="7">
        <v>128797.04999999999</v>
      </c>
      <c r="K140" s="7">
        <v>191500</v>
      </c>
      <c r="L140" s="7">
        <v>257500</v>
      </c>
      <c r="M140" s="1" t="s">
        <v>39</v>
      </c>
    </row>
    <row r="141" spans="1:13" x14ac:dyDescent="0.25">
      <c r="A141" t="s">
        <v>33</v>
      </c>
      <c r="B141" t="s">
        <v>34</v>
      </c>
      <c r="C141" t="s">
        <v>14</v>
      </c>
      <c r="D141" t="s">
        <v>435</v>
      </c>
      <c r="E141" t="s">
        <v>436</v>
      </c>
      <c r="F141" s="3" t="s">
        <v>14</v>
      </c>
      <c r="G141" t="s">
        <v>435</v>
      </c>
      <c r="H141" t="s">
        <v>437</v>
      </c>
      <c r="I141" s="12" t="s">
        <v>38</v>
      </c>
      <c r="J141" s="7">
        <v>3786611.55</v>
      </c>
      <c r="K141" s="7">
        <v>2762403.34</v>
      </c>
      <c r="L141" s="7">
        <v>3142337</v>
      </c>
      <c r="M141" s="1" t="s">
        <v>39</v>
      </c>
    </row>
    <row r="142" spans="1:13" x14ac:dyDescent="0.25">
      <c r="A142" t="s">
        <v>33</v>
      </c>
      <c r="B142" t="s">
        <v>34</v>
      </c>
      <c r="C142" t="s">
        <v>14</v>
      </c>
      <c r="D142" t="s">
        <v>438</v>
      </c>
      <c r="E142" t="s">
        <v>439</v>
      </c>
      <c r="F142" s="3" t="s">
        <v>14</v>
      </c>
      <c r="G142" t="s">
        <v>438</v>
      </c>
      <c r="H142" t="s">
        <v>440</v>
      </c>
      <c r="I142" s="12" t="s">
        <v>38</v>
      </c>
      <c r="J142" s="7">
        <v>348526.25</v>
      </c>
      <c r="K142" s="7">
        <v>264620</v>
      </c>
      <c r="L142" s="7">
        <v>303300</v>
      </c>
      <c r="M142" s="1" t="s">
        <v>39</v>
      </c>
    </row>
    <row r="143" spans="1:13" x14ac:dyDescent="0.25">
      <c r="A143" t="s">
        <v>33</v>
      </c>
      <c r="B143" t="s">
        <v>34</v>
      </c>
      <c r="C143" t="s">
        <v>14</v>
      </c>
      <c r="D143" t="s">
        <v>441</v>
      </c>
      <c r="E143" t="s">
        <v>442</v>
      </c>
      <c r="F143" s="3" t="s">
        <v>14</v>
      </c>
      <c r="G143" t="s">
        <v>441</v>
      </c>
      <c r="H143" t="s">
        <v>443</v>
      </c>
      <c r="I143" s="12" t="s">
        <v>38</v>
      </c>
      <c r="J143" s="7">
        <v>787000.3600000001</v>
      </c>
      <c r="K143" s="7">
        <v>717760.04</v>
      </c>
      <c r="L143" s="7">
        <v>821300</v>
      </c>
      <c r="M143" s="1" t="s">
        <v>39</v>
      </c>
    </row>
    <row r="144" spans="1:13" x14ac:dyDescent="0.25">
      <c r="A144" t="s">
        <v>33</v>
      </c>
      <c r="B144" t="s">
        <v>34</v>
      </c>
      <c r="C144" t="s">
        <v>14</v>
      </c>
      <c r="D144" t="s">
        <v>444</v>
      </c>
      <c r="E144" t="s">
        <v>445</v>
      </c>
      <c r="F144" s="3" t="s">
        <v>14</v>
      </c>
      <c r="G144" t="s">
        <v>444</v>
      </c>
      <c r="H144" t="s">
        <v>446</v>
      </c>
      <c r="I144" s="12" t="s">
        <v>38</v>
      </c>
      <c r="J144" s="7">
        <v>11651.57</v>
      </c>
      <c r="K144" s="7">
        <v>43900.04</v>
      </c>
      <c r="L144" s="7">
        <v>49200</v>
      </c>
      <c r="M144" s="1" t="s">
        <v>39</v>
      </c>
    </row>
    <row r="145" spans="1:13" x14ac:dyDescent="0.25">
      <c r="A145" t="s">
        <v>33</v>
      </c>
      <c r="B145" t="s">
        <v>34</v>
      </c>
      <c r="C145" t="s">
        <v>14</v>
      </c>
      <c r="D145" t="s">
        <v>447</v>
      </c>
      <c r="E145" t="s">
        <v>448</v>
      </c>
      <c r="F145" s="3" t="s">
        <v>14</v>
      </c>
      <c r="G145" t="s">
        <v>447</v>
      </c>
      <c r="H145" t="s">
        <v>449</v>
      </c>
      <c r="I145" s="12" t="s">
        <v>38</v>
      </c>
      <c r="J145" s="7">
        <v>19536.199999999997</v>
      </c>
      <c r="K145" s="7">
        <v>18159.96</v>
      </c>
      <c r="L145" s="7">
        <v>21600</v>
      </c>
      <c r="M145" s="1" t="s">
        <v>39</v>
      </c>
    </row>
    <row r="146" spans="1:13" x14ac:dyDescent="0.25">
      <c r="A146" t="s">
        <v>33</v>
      </c>
      <c r="B146" t="s">
        <v>34</v>
      </c>
      <c r="C146" t="s">
        <v>14</v>
      </c>
      <c r="D146" t="s">
        <v>450</v>
      </c>
      <c r="E146" t="s">
        <v>451</v>
      </c>
      <c r="F146" s="3" t="s">
        <v>14</v>
      </c>
      <c r="G146" t="s">
        <v>450</v>
      </c>
      <c r="H146" t="s">
        <v>452</v>
      </c>
      <c r="I146" s="12" t="s">
        <v>38</v>
      </c>
      <c r="J146" s="7">
        <v>203654.71</v>
      </c>
      <c r="K146" s="7">
        <v>79280.040000000008</v>
      </c>
      <c r="L146" s="7">
        <v>91100</v>
      </c>
      <c r="M146" s="1" t="s">
        <v>39</v>
      </c>
    </row>
    <row r="147" spans="1:13" x14ac:dyDescent="0.25">
      <c r="A147" t="s">
        <v>33</v>
      </c>
      <c r="B147" t="s">
        <v>34</v>
      </c>
      <c r="C147" t="s">
        <v>14</v>
      </c>
      <c r="D147" t="s">
        <v>453</v>
      </c>
      <c r="E147" t="s">
        <v>454</v>
      </c>
      <c r="F147" s="3" t="s">
        <v>14</v>
      </c>
      <c r="G147" t="s">
        <v>453</v>
      </c>
      <c r="H147" t="s">
        <v>455</v>
      </c>
      <c r="I147" s="12" t="s">
        <v>38</v>
      </c>
      <c r="J147" s="7">
        <v>52170.380000000005</v>
      </c>
      <c r="K147" s="7">
        <v>55680</v>
      </c>
      <c r="L147" s="7">
        <v>64700</v>
      </c>
      <c r="M147" s="1" t="s">
        <v>39</v>
      </c>
    </row>
    <row r="148" spans="1:13" x14ac:dyDescent="0.25">
      <c r="A148" t="s">
        <v>33</v>
      </c>
      <c r="B148" t="s">
        <v>34</v>
      </c>
      <c r="C148" t="s">
        <v>14</v>
      </c>
      <c r="D148" t="s">
        <v>456</v>
      </c>
      <c r="E148" t="s">
        <v>457</v>
      </c>
      <c r="F148" s="3" t="s">
        <v>14</v>
      </c>
      <c r="G148" t="s">
        <v>456</v>
      </c>
      <c r="H148" t="s">
        <v>458</v>
      </c>
      <c r="I148" s="12" t="s">
        <v>38</v>
      </c>
      <c r="J148" s="7">
        <v>22598.100000000002</v>
      </c>
      <c r="K148" s="7">
        <v>28880.04</v>
      </c>
      <c r="L148" s="7">
        <v>33600</v>
      </c>
      <c r="M148" s="1" t="s">
        <v>39</v>
      </c>
    </row>
    <row r="149" spans="1:13" x14ac:dyDescent="0.25">
      <c r="A149" t="s">
        <v>33</v>
      </c>
      <c r="B149" t="s">
        <v>34</v>
      </c>
      <c r="C149" t="s">
        <v>14</v>
      </c>
      <c r="D149" t="s">
        <v>459</v>
      </c>
      <c r="E149" t="s">
        <v>460</v>
      </c>
      <c r="F149" s="3" t="s">
        <v>14</v>
      </c>
      <c r="G149" t="s">
        <v>459</v>
      </c>
      <c r="H149" t="s">
        <v>461</v>
      </c>
      <c r="I149" s="12" t="s">
        <v>38</v>
      </c>
      <c r="J149" s="7">
        <v>0</v>
      </c>
      <c r="K149" s="7">
        <v>0</v>
      </c>
      <c r="L149" s="7">
        <v>0</v>
      </c>
      <c r="M149" s="1" t="s">
        <v>39</v>
      </c>
    </row>
    <row r="150" spans="1:13" x14ac:dyDescent="0.25">
      <c r="A150" t="s">
        <v>33</v>
      </c>
      <c r="B150" t="s">
        <v>34</v>
      </c>
      <c r="C150" t="s">
        <v>14</v>
      </c>
      <c r="D150" t="s">
        <v>462</v>
      </c>
      <c r="E150" t="s">
        <v>463</v>
      </c>
      <c r="F150" s="3" t="s">
        <v>14</v>
      </c>
      <c r="G150" t="s">
        <v>462</v>
      </c>
      <c r="H150" t="s">
        <v>464</v>
      </c>
      <c r="I150" s="12" t="s">
        <v>38</v>
      </c>
      <c r="J150" s="7">
        <v>230925.03999999998</v>
      </c>
      <c r="K150" s="7">
        <v>253900.04</v>
      </c>
      <c r="L150" s="7">
        <v>290200</v>
      </c>
      <c r="M150" s="1" t="s">
        <v>39</v>
      </c>
    </row>
    <row r="151" spans="1:13" x14ac:dyDescent="0.25">
      <c r="A151" t="s">
        <v>33</v>
      </c>
      <c r="B151" t="s">
        <v>34</v>
      </c>
      <c r="C151" t="s">
        <v>14</v>
      </c>
      <c r="D151" t="s">
        <v>465</v>
      </c>
      <c r="E151" t="s">
        <v>466</v>
      </c>
      <c r="F151" s="3" t="s">
        <v>14</v>
      </c>
      <c r="G151" t="s">
        <v>465</v>
      </c>
      <c r="H151" t="s">
        <v>467</v>
      </c>
      <c r="I151" s="12" t="s">
        <v>38</v>
      </c>
      <c r="J151" s="7">
        <v>1516454.5999999999</v>
      </c>
      <c r="K151" s="7">
        <v>1504100</v>
      </c>
      <c r="L151" s="7">
        <v>1721800</v>
      </c>
      <c r="M151" s="1" t="s">
        <v>39</v>
      </c>
    </row>
    <row r="152" spans="1:13" x14ac:dyDescent="0.25">
      <c r="A152" t="s">
        <v>33</v>
      </c>
      <c r="B152" t="s">
        <v>34</v>
      </c>
      <c r="C152" t="s">
        <v>14</v>
      </c>
      <c r="D152" t="s">
        <v>468</v>
      </c>
      <c r="E152" t="s">
        <v>469</v>
      </c>
      <c r="F152" s="3" t="s">
        <v>14</v>
      </c>
      <c r="G152" t="s">
        <v>468</v>
      </c>
      <c r="H152" t="s">
        <v>470</v>
      </c>
      <c r="I152" s="12" t="s">
        <v>38</v>
      </c>
      <c r="J152" s="7">
        <v>161365.22999999998</v>
      </c>
      <c r="K152" s="7">
        <v>91040.040000000008</v>
      </c>
      <c r="L152" s="7">
        <v>104400</v>
      </c>
      <c r="M152" s="1" t="s">
        <v>39</v>
      </c>
    </row>
    <row r="153" spans="1:13" x14ac:dyDescent="0.25">
      <c r="A153" t="s">
        <v>33</v>
      </c>
      <c r="B153" t="s">
        <v>34</v>
      </c>
      <c r="C153" t="s">
        <v>14</v>
      </c>
      <c r="D153" t="s">
        <v>471</v>
      </c>
      <c r="E153" t="s">
        <v>472</v>
      </c>
      <c r="F153" s="3" t="s">
        <v>14</v>
      </c>
      <c r="G153" t="s">
        <v>471</v>
      </c>
      <c r="H153" t="s">
        <v>473</v>
      </c>
      <c r="I153" s="12" t="s">
        <v>38</v>
      </c>
      <c r="J153" s="7">
        <v>160258.96</v>
      </c>
      <c r="K153" s="7">
        <v>123200.04000000001</v>
      </c>
      <c r="L153" s="7">
        <v>141500</v>
      </c>
      <c r="M153" s="1" t="s">
        <v>39</v>
      </c>
    </row>
    <row r="154" spans="1:13" x14ac:dyDescent="0.25">
      <c r="A154" t="s">
        <v>33</v>
      </c>
      <c r="B154" t="s">
        <v>34</v>
      </c>
      <c r="C154" t="s">
        <v>14</v>
      </c>
      <c r="D154" t="s">
        <v>474</v>
      </c>
      <c r="E154" t="s">
        <v>475</v>
      </c>
      <c r="F154" s="3" t="s">
        <v>14</v>
      </c>
      <c r="G154" t="s">
        <v>474</v>
      </c>
      <c r="H154" t="s">
        <v>476</v>
      </c>
      <c r="I154" s="12" t="s">
        <v>38</v>
      </c>
      <c r="J154" s="7">
        <v>322229.40999999997</v>
      </c>
      <c r="K154" s="7">
        <v>842080.04</v>
      </c>
      <c r="L154" s="7">
        <v>962900</v>
      </c>
      <c r="M154" s="1" t="s">
        <v>39</v>
      </c>
    </row>
    <row r="155" spans="1:13" x14ac:dyDescent="0.25">
      <c r="A155" t="s">
        <v>33</v>
      </c>
      <c r="B155" t="s">
        <v>34</v>
      </c>
      <c r="C155" t="s">
        <v>477</v>
      </c>
      <c r="D155" t="s">
        <v>478</v>
      </c>
      <c r="E155" t="s">
        <v>479</v>
      </c>
      <c r="F155" s="3" t="s">
        <v>15</v>
      </c>
      <c r="G155" t="s">
        <v>478</v>
      </c>
      <c r="H155" t="s">
        <v>480</v>
      </c>
      <c r="I155" s="12" t="s">
        <v>38</v>
      </c>
      <c r="J155" s="7">
        <v>40457.300000000003</v>
      </c>
      <c r="K155" s="7">
        <v>100000</v>
      </c>
      <c r="L155" s="7">
        <v>21307</v>
      </c>
      <c r="M155" s="1" t="s">
        <v>39</v>
      </c>
    </row>
    <row r="156" spans="1:13" x14ac:dyDescent="0.25">
      <c r="A156" t="s">
        <v>33</v>
      </c>
      <c r="B156" t="s">
        <v>34</v>
      </c>
      <c r="C156" t="s">
        <v>477</v>
      </c>
      <c r="D156" t="s">
        <v>481</v>
      </c>
      <c r="E156" t="s">
        <v>482</v>
      </c>
      <c r="F156" t="s">
        <v>15</v>
      </c>
      <c r="G156" t="s">
        <v>481</v>
      </c>
      <c r="H156" t="s">
        <v>483</v>
      </c>
      <c r="I156" s="12" t="s">
        <v>38</v>
      </c>
      <c r="J156" s="7">
        <v>0</v>
      </c>
      <c r="K156" s="7">
        <v>12192</v>
      </c>
      <c r="L156" s="7">
        <v>6236</v>
      </c>
      <c r="M156" s="1" t="s">
        <v>39</v>
      </c>
    </row>
    <row r="157" spans="1:13" x14ac:dyDescent="0.25">
      <c r="A157" t="s">
        <v>33</v>
      </c>
      <c r="B157" t="s">
        <v>34</v>
      </c>
      <c r="C157" t="s">
        <v>477</v>
      </c>
      <c r="D157" t="s">
        <v>484</v>
      </c>
      <c r="E157" t="s">
        <v>485</v>
      </c>
      <c r="F157" t="s">
        <v>15</v>
      </c>
      <c r="G157" t="s">
        <v>484</v>
      </c>
      <c r="H157" t="s">
        <v>486</v>
      </c>
      <c r="I157" s="12" t="s">
        <v>38</v>
      </c>
      <c r="J157" s="7">
        <v>0</v>
      </c>
      <c r="K157" s="7">
        <v>2281</v>
      </c>
      <c r="L157" s="7">
        <v>2334</v>
      </c>
      <c r="M157" s="1" t="s">
        <v>39</v>
      </c>
    </row>
    <row r="158" spans="1:13" x14ac:dyDescent="0.25">
      <c r="A158" t="s">
        <v>33</v>
      </c>
      <c r="B158" t="s">
        <v>34</v>
      </c>
      <c r="C158" t="s">
        <v>477</v>
      </c>
      <c r="D158" t="s">
        <v>487</v>
      </c>
      <c r="E158" t="s">
        <v>488</v>
      </c>
      <c r="F158" t="s">
        <v>15</v>
      </c>
      <c r="G158" t="s">
        <v>487</v>
      </c>
      <c r="H158" t="s">
        <v>489</v>
      </c>
      <c r="I158" s="12" t="s">
        <v>38</v>
      </c>
      <c r="J158" s="7">
        <v>34426.879999999997</v>
      </c>
      <c r="K158" s="7">
        <v>12000</v>
      </c>
      <c r="L158" s="7">
        <v>16221</v>
      </c>
      <c r="M158" s="1" t="s">
        <v>39</v>
      </c>
    </row>
    <row r="159" spans="1:13" x14ac:dyDescent="0.25">
      <c r="A159" t="s">
        <v>33</v>
      </c>
      <c r="B159" t="s">
        <v>34</v>
      </c>
      <c r="C159" t="s">
        <v>477</v>
      </c>
      <c r="D159" t="s">
        <v>490</v>
      </c>
      <c r="E159" t="s">
        <v>491</v>
      </c>
      <c r="F159" t="s">
        <v>15</v>
      </c>
      <c r="G159" t="s">
        <v>490</v>
      </c>
      <c r="H159" t="s">
        <v>492</v>
      </c>
      <c r="I159" s="12" t="s">
        <v>38</v>
      </c>
      <c r="J159" s="7">
        <v>0</v>
      </c>
      <c r="K159" s="7">
        <v>2500</v>
      </c>
      <c r="L159" s="7">
        <v>2500</v>
      </c>
      <c r="M159" s="1" t="s">
        <v>39</v>
      </c>
    </row>
    <row r="160" spans="1:13" x14ac:dyDescent="0.25">
      <c r="A160" t="s">
        <v>33</v>
      </c>
      <c r="B160" t="s">
        <v>34</v>
      </c>
      <c r="C160" t="s">
        <v>477</v>
      </c>
      <c r="D160" t="s">
        <v>493</v>
      </c>
      <c r="E160" t="s">
        <v>494</v>
      </c>
      <c r="F160" t="s">
        <v>15</v>
      </c>
      <c r="G160" t="s">
        <v>493</v>
      </c>
      <c r="H160" t="s">
        <v>495</v>
      </c>
      <c r="I160" s="12" t="s">
        <v>38</v>
      </c>
      <c r="J160" s="7">
        <v>29735.040000000001</v>
      </c>
      <c r="K160" s="7">
        <v>15000</v>
      </c>
      <c r="L160" s="7">
        <v>100000</v>
      </c>
      <c r="M160" s="1" t="s">
        <v>39</v>
      </c>
    </row>
    <row r="161" spans="1:13" x14ac:dyDescent="0.25">
      <c r="A161" t="s">
        <v>33</v>
      </c>
      <c r="B161" t="s">
        <v>34</v>
      </c>
      <c r="C161" t="s">
        <v>477</v>
      </c>
      <c r="D161" t="s">
        <v>496</v>
      </c>
      <c r="E161" t="s">
        <v>497</v>
      </c>
      <c r="F161" t="s">
        <v>15</v>
      </c>
      <c r="G161" t="s">
        <v>496</v>
      </c>
      <c r="H161" t="s">
        <v>498</v>
      </c>
      <c r="I161" s="12" t="s">
        <v>38</v>
      </c>
      <c r="J161" s="7">
        <v>4296.4799999999996</v>
      </c>
      <c r="K161" s="7">
        <v>4593</v>
      </c>
      <c r="L161" s="7">
        <v>4699</v>
      </c>
      <c r="M161" s="1" t="s">
        <v>39</v>
      </c>
    </row>
    <row r="162" spans="1:13" x14ac:dyDescent="0.25">
      <c r="A162" t="s">
        <v>33</v>
      </c>
      <c r="B162" t="s">
        <v>34</v>
      </c>
      <c r="C162" t="s">
        <v>477</v>
      </c>
      <c r="D162" t="s">
        <v>499</v>
      </c>
      <c r="E162" t="s">
        <v>500</v>
      </c>
      <c r="F162" t="s">
        <v>15</v>
      </c>
      <c r="G162" t="s">
        <v>499</v>
      </c>
      <c r="H162" t="s">
        <v>501</v>
      </c>
      <c r="I162" s="12" t="s">
        <v>38</v>
      </c>
      <c r="J162" s="7">
        <v>4558.29</v>
      </c>
      <c r="K162" s="7">
        <v>2500</v>
      </c>
      <c r="L162" s="7">
        <v>2500</v>
      </c>
      <c r="M162" s="1" t="s">
        <v>39</v>
      </c>
    </row>
    <row r="163" spans="1:13" x14ac:dyDescent="0.25">
      <c r="A163" t="s">
        <v>33</v>
      </c>
      <c r="B163" t="s">
        <v>34</v>
      </c>
      <c r="C163" t="s">
        <v>477</v>
      </c>
      <c r="D163" t="s">
        <v>502</v>
      </c>
      <c r="E163" t="s">
        <v>503</v>
      </c>
      <c r="F163" t="s">
        <v>15</v>
      </c>
      <c r="G163" t="s">
        <v>502</v>
      </c>
      <c r="H163" t="s">
        <v>504</v>
      </c>
      <c r="I163" s="12" t="s">
        <v>38</v>
      </c>
      <c r="J163" s="7">
        <v>0</v>
      </c>
      <c r="K163" s="7">
        <v>0</v>
      </c>
      <c r="L163" s="7">
        <v>0</v>
      </c>
      <c r="M163" s="1" t="s">
        <v>39</v>
      </c>
    </row>
    <row r="164" spans="1:13" x14ac:dyDescent="0.25">
      <c r="A164" t="s">
        <v>33</v>
      </c>
      <c r="B164" t="s">
        <v>34</v>
      </c>
      <c r="C164" t="s">
        <v>477</v>
      </c>
      <c r="D164" t="s">
        <v>505</v>
      </c>
      <c r="E164" t="s">
        <v>506</v>
      </c>
      <c r="F164" t="s">
        <v>15</v>
      </c>
      <c r="G164" t="s">
        <v>505</v>
      </c>
      <c r="H164" t="s">
        <v>507</v>
      </c>
      <c r="I164" s="12" t="s">
        <v>38</v>
      </c>
      <c r="J164" s="7">
        <v>20348.980000000003</v>
      </c>
      <c r="K164" s="7">
        <v>30000</v>
      </c>
      <c r="L164" s="7">
        <v>20000</v>
      </c>
      <c r="M164" s="1" t="s">
        <v>39</v>
      </c>
    </row>
    <row r="165" spans="1:13" x14ac:dyDescent="0.25">
      <c r="A165" t="s">
        <v>33</v>
      </c>
      <c r="B165" t="s">
        <v>34</v>
      </c>
      <c r="C165" t="s">
        <v>477</v>
      </c>
      <c r="D165" t="s">
        <v>508</v>
      </c>
      <c r="E165" t="s">
        <v>509</v>
      </c>
      <c r="F165" t="s">
        <v>15</v>
      </c>
      <c r="G165" t="s">
        <v>508</v>
      </c>
      <c r="H165" t="s">
        <v>510</v>
      </c>
      <c r="I165" s="12" t="s">
        <v>38</v>
      </c>
      <c r="J165" s="7">
        <v>2160.38</v>
      </c>
      <c r="K165" s="7">
        <v>41200</v>
      </c>
      <c r="L165" s="7">
        <v>22100</v>
      </c>
      <c r="M165" s="1" t="s">
        <v>39</v>
      </c>
    </row>
    <row r="166" spans="1:13" x14ac:dyDescent="0.25">
      <c r="A166" t="s">
        <v>33</v>
      </c>
      <c r="B166" t="s">
        <v>34</v>
      </c>
      <c r="C166" t="s">
        <v>477</v>
      </c>
      <c r="D166" t="s">
        <v>511</v>
      </c>
      <c r="E166" t="s">
        <v>512</v>
      </c>
      <c r="F166" t="s">
        <v>15</v>
      </c>
      <c r="G166" t="s">
        <v>511</v>
      </c>
      <c r="H166" t="s">
        <v>513</v>
      </c>
      <c r="I166" s="12" t="s">
        <v>38</v>
      </c>
      <c r="J166" s="7">
        <v>2064.39</v>
      </c>
      <c r="K166" s="7">
        <v>10000</v>
      </c>
      <c r="L166" s="7">
        <v>5000</v>
      </c>
      <c r="M166" s="1" t="s">
        <v>39</v>
      </c>
    </row>
    <row r="167" spans="1:13" x14ac:dyDescent="0.25">
      <c r="A167" t="s">
        <v>33</v>
      </c>
      <c r="B167" t="s">
        <v>34</v>
      </c>
      <c r="C167" t="s">
        <v>477</v>
      </c>
      <c r="D167" t="s">
        <v>514</v>
      </c>
      <c r="E167" t="s">
        <v>515</v>
      </c>
      <c r="F167" t="s">
        <v>15</v>
      </c>
      <c r="G167" t="s">
        <v>514</v>
      </c>
      <c r="H167" t="s">
        <v>516</v>
      </c>
      <c r="I167" s="12" t="s">
        <v>38</v>
      </c>
      <c r="J167" s="7">
        <v>5130.4900000000007</v>
      </c>
      <c r="K167" s="7">
        <v>2500</v>
      </c>
      <c r="L167" s="7">
        <v>10000</v>
      </c>
      <c r="M167" s="1" t="s">
        <v>39</v>
      </c>
    </row>
    <row r="168" spans="1:13" x14ac:dyDescent="0.25">
      <c r="A168" t="s">
        <v>33</v>
      </c>
      <c r="B168" t="s">
        <v>34</v>
      </c>
      <c r="C168" t="s">
        <v>477</v>
      </c>
      <c r="D168" t="s">
        <v>517</v>
      </c>
      <c r="E168" t="s">
        <v>518</v>
      </c>
      <c r="F168" t="s">
        <v>15</v>
      </c>
      <c r="G168" t="s">
        <v>517</v>
      </c>
      <c r="H168" t="s">
        <v>519</v>
      </c>
      <c r="I168" s="12" t="s">
        <v>38</v>
      </c>
      <c r="J168" s="7">
        <v>10463.779999999999</v>
      </c>
      <c r="K168" s="7">
        <v>239200.33000000002</v>
      </c>
      <c r="L168" s="7">
        <v>38000</v>
      </c>
      <c r="M168" s="1" t="s">
        <v>39</v>
      </c>
    </row>
    <row r="169" spans="1:13" x14ac:dyDescent="0.25">
      <c r="A169" t="s">
        <v>33</v>
      </c>
      <c r="B169" t="s">
        <v>34</v>
      </c>
      <c r="C169" t="s">
        <v>477</v>
      </c>
      <c r="D169" t="s">
        <v>520</v>
      </c>
      <c r="E169" t="s">
        <v>521</v>
      </c>
      <c r="F169" t="s">
        <v>15</v>
      </c>
      <c r="G169" t="s">
        <v>520</v>
      </c>
      <c r="H169" t="s">
        <v>522</v>
      </c>
      <c r="I169" s="12" t="s">
        <v>38</v>
      </c>
      <c r="J169" s="7">
        <v>0</v>
      </c>
      <c r="K169" s="7">
        <v>0</v>
      </c>
      <c r="L169" s="7">
        <v>0</v>
      </c>
      <c r="M169" s="1" t="s">
        <v>39</v>
      </c>
    </row>
    <row r="170" spans="1:13" x14ac:dyDescent="0.25">
      <c r="A170" t="s">
        <v>33</v>
      </c>
      <c r="B170" t="s">
        <v>34</v>
      </c>
      <c r="C170" t="s">
        <v>477</v>
      </c>
      <c r="D170" t="s">
        <v>523</v>
      </c>
      <c r="E170" t="s">
        <v>524</v>
      </c>
      <c r="F170" t="s">
        <v>15</v>
      </c>
      <c r="G170" t="s">
        <v>525</v>
      </c>
      <c r="H170" t="s">
        <v>526</v>
      </c>
      <c r="I170" s="12" t="s">
        <v>38</v>
      </c>
      <c r="J170" s="7">
        <v>0</v>
      </c>
      <c r="K170" s="7">
        <v>100000</v>
      </c>
      <c r="L170" s="7">
        <v>99999.96</v>
      </c>
      <c r="M170" s="1" t="s">
        <v>39</v>
      </c>
    </row>
    <row r="171" spans="1:13" x14ac:dyDescent="0.25">
      <c r="A171" t="s">
        <v>33</v>
      </c>
      <c r="B171" t="s">
        <v>34</v>
      </c>
      <c r="C171" t="s">
        <v>477</v>
      </c>
      <c r="D171" t="s">
        <v>527</v>
      </c>
      <c r="E171" t="s">
        <v>528</v>
      </c>
      <c r="F171" t="s">
        <v>15</v>
      </c>
      <c r="G171" t="s">
        <v>529</v>
      </c>
      <c r="H171" t="s">
        <v>530</v>
      </c>
      <c r="I171" s="12" t="s">
        <v>38</v>
      </c>
      <c r="J171" s="7">
        <v>0</v>
      </c>
      <c r="K171" s="7">
        <v>0</v>
      </c>
      <c r="L171" s="7">
        <v>0</v>
      </c>
      <c r="M171" s="1" t="s">
        <v>39</v>
      </c>
    </row>
    <row r="172" spans="1:13" x14ac:dyDescent="0.25">
      <c r="A172" t="s">
        <v>33</v>
      </c>
      <c r="B172" t="s">
        <v>34</v>
      </c>
      <c r="C172" t="s">
        <v>477</v>
      </c>
      <c r="D172" t="s">
        <v>531</v>
      </c>
      <c r="E172" t="s">
        <v>532</v>
      </c>
      <c r="F172" t="s">
        <v>15</v>
      </c>
      <c r="G172" t="s">
        <v>533</v>
      </c>
      <c r="H172" t="s">
        <v>534</v>
      </c>
      <c r="I172" s="12" t="s">
        <v>38</v>
      </c>
      <c r="J172" s="7">
        <v>371371.57</v>
      </c>
      <c r="K172" s="7">
        <v>60000</v>
      </c>
      <c r="L172" s="7">
        <v>60000</v>
      </c>
      <c r="M172" s="1" t="s">
        <v>39</v>
      </c>
    </row>
    <row r="173" spans="1:13" x14ac:dyDescent="0.25">
      <c r="A173" t="s">
        <v>33</v>
      </c>
      <c r="B173" t="s">
        <v>34</v>
      </c>
      <c r="C173" t="s">
        <v>535</v>
      </c>
      <c r="D173" t="s">
        <v>536</v>
      </c>
      <c r="E173" t="s">
        <v>537</v>
      </c>
      <c r="F173" s="3" t="s">
        <v>17</v>
      </c>
      <c r="G173" t="s">
        <v>536</v>
      </c>
      <c r="H173" t="s">
        <v>538</v>
      </c>
      <c r="I173" s="12" t="s">
        <v>38</v>
      </c>
      <c r="J173" s="7">
        <v>491309.59000000008</v>
      </c>
      <c r="K173" s="7">
        <v>452101</v>
      </c>
      <c r="L173" s="7">
        <v>3099736</v>
      </c>
      <c r="M173" s="1" t="s">
        <v>39</v>
      </c>
    </row>
    <row r="174" spans="1:13" x14ac:dyDescent="0.25">
      <c r="A174" t="s">
        <v>33</v>
      </c>
      <c r="B174" t="s">
        <v>34</v>
      </c>
      <c r="C174" t="s">
        <v>535</v>
      </c>
      <c r="D174" t="s">
        <v>539</v>
      </c>
      <c r="E174" t="s">
        <v>540</v>
      </c>
      <c r="F174" t="s">
        <v>17</v>
      </c>
      <c r="G174" t="s">
        <v>539</v>
      </c>
      <c r="H174" t="s">
        <v>541</v>
      </c>
      <c r="I174" s="12" t="s">
        <v>38</v>
      </c>
      <c r="J174" s="7">
        <v>265870.28999999998</v>
      </c>
      <c r="K174" s="7">
        <v>322968.00000000006</v>
      </c>
      <c r="L174" s="7">
        <v>592239</v>
      </c>
      <c r="M174" s="1" t="s">
        <v>39</v>
      </c>
    </row>
    <row r="175" spans="1:13" x14ac:dyDescent="0.25">
      <c r="A175" t="s">
        <v>33</v>
      </c>
      <c r="B175" t="s">
        <v>34</v>
      </c>
      <c r="C175" t="s">
        <v>535</v>
      </c>
      <c r="D175" t="s">
        <v>542</v>
      </c>
      <c r="E175" t="s">
        <v>543</v>
      </c>
      <c r="F175" t="s">
        <v>17</v>
      </c>
      <c r="G175" t="s">
        <v>542</v>
      </c>
      <c r="H175" t="s">
        <v>544</v>
      </c>
      <c r="I175" s="12" t="s">
        <v>38</v>
      </c>
      <c r="J175" s="7">
        <v>138176.16</v>
      </c>
      <c r="K175" s="7">
        <v>290520</v>
      </c>
      <c r="L175" s="7">
        <v>570541</v>
      </c>
      <c r="M175" s="1" t="s">
        <v>39</v>
      </c>
    </row>
    <row r="176" spans="1:13" x14ac:dyDescent="0.25">
      <c r="A176" t="s">
        <v>33</v>
      </c>
      <c r="B176" t="s">
        <v>34</v>
      </c>
      <c r="C176" t="s">
        <v>535</v>
      </c>
      <c r="D176" t="s">
        <v>545</v>
      </c>
      <c r="E176" t="s">
        <v>546</v>
      </c>
      <c r="F176" t="s">
        <v>17</v>
      </c>
      <c r="G176" t="s">
        <v>545</v>
      </c>
      <c r="H176" t="s">
        <v>547</v>
      </c>
      <c r="I176" s="12" t="s">
        <v>38</v>
      </c>
      <c r="J176" s="7">
        <v>263842.7</v>
      </c>
      <c r="K176" s="7">
        <v>359628</v>
      </c>
      <c r="L176" s="7">
        <v>507658</v>
      </c>
      <c r="M176" s="1" t="s">
        <v>39</v>
      </c>
    </row>
    <row r="177" spans="1:13" x14ac:dyDescent="0.25">
      <c r="A177" t="s">
        <v>33</v>
      </c>
      <c r="B177" t="s">
        <v>34</v>
      </c>
      <c r="C177" t="s">
        <v>535</v>
      </c>
      <c r="D177" t="s">
        <v>548</v>
      </c>
      <c r="E177" t="s">
        <v>549</v>
      </c>
      <c r="F177" t="s">
        <v>17</v>
      </c>
      <c r="G177" t="s">
        <v>548</v>
      </c>
      <c r="H177" t="s">
        <v>550</v>
      </c>
      <c r="I177" s="12" t="s">
        <v>38</v>
      </c>
      <c r="J177" s="7">
        <v>16743.91</v>
      </c>
      <c r="K177" s="7">
        <v>204996</v>
      </c>
      <c r="L177" s="7">
        <v>215000</v>
      </c>
      <c r="M177" s="1" t="s">
        <v>39</v>
      </c>
    </row>
    <row r="178" spans="1:13" x14ac:dyDescent="0.25">
      <c r="A178" t="s">
        <v>33</v>
      </c>
      <c r="B178" t="s">
        <v>34</v>
      </c>
      <c r="C178" t="s">
        <v>535</v>
      </c>
      <c r="D178" t="s">
        <v>551</v>
      </c>
      <c r="E178" t="s">
        <v>552</v>
      </c>
      <c r="F178" t="s">
        <v>17</v>
      </c>
      <c r="G178" t="s">
        <v>551</v>
      </c>
      <c r="H178" t="s">
        <v>553</v>
      </c>
      <c r="I178" s="12" t="s">
        <v>38</v>
      </c>
      <c r="J178" s="7">
        <v>743886.04999999993</v>
      </c>
      <c r="K178" s="7">
        <v>728016</v>
      </c>
      <c r="L178" s="7">
        <v>867518</v>
      </c>
      <c r="M178" s="1" t="s">
        <v>39</v>
      </c>
    </row>
    <row r="179" spans="1:13" x14ac:dyDescent="0.25">
      <c r="A179" t="s">
        <v>33</v>
      </c>
      <c r="B179" t="s">
        <v>34</v>
      </c>
      <c r="C179" t="s">
        <v>535</v>
      </c>
      <c r="D179" t="s">
        <v>554</v>
      </c>
      <c r="E179" t="s">
        <v>555</v>
      </c>
      <c r="F179" t="s">
        <v>17</v>
      </c>
      <c r="G179" t="s">
        <v>554</v>
      </c>
      <c r="H179" t="s">
        <v>556</v>
      </c>
      <c r="I179" s="12" t="s">
        <v>38</v>
      </c>
      <c r="J179" s="7">
        <v>70254.289999999994</v>
      </c>
      <c r="K179" s="7">
        <v>62118.000000000007</v>
      </c>
      <c r="L179" s="7">
        <v>144058</v>
      </c>
      <c r="M179" s="1" t="s">
        <v>39</v>
      </c>
    </row>
    <row r="180" spans="1:13" x14ac:dyDescent="0.25">
      <c r="A180" t="s">
        <v>33</v>
      </c>
      <c r="B180" t="s">
        <v>34</v>
      </c>
      <c r="C180" t="s">
        <v>535</v>
      </c>
      <c r="D180" t="s">
        <v>557</v>
      </c>
      <c r="E180" t="s">
        <v>558</v>
      </c>
      <c r="F180" t="s">
        <v>17</v>
      </c>
      <c r="G180" t="s">
        <v>557</v>
      </c>
      <c r="H180" t="s">
        <v>559</v>
      </c>
      <c r="I180" s="12" t="s">
        <v>38</v>
      </c>
      <c r="J180" s="7">
        <v>-105.42</v>
      </c>
      <c r="K180" s="7">
        <v>160000</v>
      </c>
      <c r="L180" s="7">
        <v>250000</v>
      </c>
      <c r="M180" s="1" t="s">
        <v>39</v>
      </c>
    </row>
    <row r="181" spans="1:13" x14ac:dyDescent="0.25">
      <c r="A181" t="s">
        <v>33</v>
      </c>
      <c r="B181" t="s">
        <v>34</v>
      </c>
      <c r="C181" t="s">
        <v>535</v>
      </c>
      <c r="D181" t="s">
        <v>560</v>
      </c>
      <c r="E181" t="s">
        <v>561</v>
      </c>
      <c r="F181" t="s">
        <v>17</v>
      </c>
      <c r="G181" t="s">
        <v>560</v>
      </c>
      <c r="H181" t="s">
        <v>562</v>
      </c>
      <c r="I181" s="12" t="s">
        <v>38</v>
      </c>
      <c r="J181" s="7">
        <v>-13114.13</v>
      </c>
      <c r="K181" s="7">
        <v>67000</v>
      </c>
      <c r="L181" s="7">
        <v>35658</v>
      </c>
      <c r="M181" s="1" t="s">
        <v>39</v>
      </c>
    </row>
    <row r="182" spans="1:13" x14ac:dyDescent="0.25">
      <c r="A182" t="s">
        <v>33</v>
      </c>
      <c r="B182" t="s">
        <v>34</v>
      </c>
      <c r="C182" t="s">
        <v>535</v>
      </c>
      <c r="D182" t="s">
        <v>563</v>
      </c>
      <c r="E182" t="s">
        <v>564</v>
      </c>
      <c r="F182" t="s">
        <v>17</v>
      </c>
      <c r="G182" t="s">
        <v>563</v>
      </c>
      <c r="H182" t="s">
        <v>565</v>
      </c>
      <c r="I182" s="12" t="s">
        <v>38</v>
      </c>
      <c r="J182" s="7">
        <v>-1777.2099999999998</v>
      </c>
      <c r="K182" s="7">
        <v>841524</v>
      </c>
      <c r="L182" s="7">
        <v>460817</v>
      </c>
      <c r="M182" s="1" t="s">
        <v>39</v>
      </c>
    </row>
    <row r="183" spans="1:13" x14ac:dyDescent="0.25">
      <c r="A183" t="s">
        <v>33</v>
      </c>
      <c r="B183" t="s">
        <v>34</v>
      </c>
      <c r="C183" t="s">
        <v>535</v>
      </c>
      <c r="D183" t="s">
        <v>566</v>
      </c>
      <c r="E183" t="s">
        <v>567</v>
      </c>
      <c r="F183" t="s">
        <v>17</v>
      </c>
      <c r="G183" t="s">
        <v>566</v>
      </c>
      <c r="H183" t="s">
        <v>568</v>
      </c>
      <c r="I183" s="12" t="s">
        <v>38</v>
      </c>
      <c r="J183" s="7">
        <v>0</v>
      </c>
      <c r="K183" s="7">
        <v>171685</v>
      </c>
      <c r="L183" s="7">
        <v>171610</v>
      </c>
      <c r="M183" s="1" t="s">
        <v>39</v>
      </c>
    </row>
    <row r="184" spans="1:13" x14ac:dyDescent="0.25">
      <c r="A184" t="s">
        <v>33</v>
      </c>
      <c r="B184" t="s">
        <v>34</v>
      </c>
      <c r="C184" t="s">
        <v>535</v>
      </c>
      <c r="D184" t="s">
        <v>569</v>
      </c>
      <c r="E184" t="s">
        <v>570</v>
      </c>
      <c r="F184" t="s">
        <v>17</v>
      </c>
      <c r="G184" t="s">
        <v>569</v>
      </c>
      <c r="H184" t="s">
        <v>571</v>
      </c>
      <c r="I184" s="12" t="s">
        <v>38</v>
      </c>
      <c r="J184" s="7">
        <v>172310.77</v>
      </c>
      <c r="K184" s="7">
        <v>250070</v>
      </c>
      <c r="L184" s="7">
        <v>290070</v>
      </c>
      <c r="M184" s="1" t="s">
        <v>39</v>
      </c>
    </row>
    <row r="185" spans="1:13" x14ac:dyDescent="0.25">
      <c r="A185" t="s">
        <v>33</v>
      </c>
      <c r="B185" t="s">
        <v>34</v>
      </c>
      <c r="C185" t="s">
        <v>535</v>
      </c>
      <c r="D185" t="s">
        <v>572</v>
      </c>
      <c r="E185" t="s">
        <v>573</v>
      </c>
      <c r="F185" t="s">
        <v>17</v>
      </c>
      <c r="G185" t="s">
        <v>572</v>
      </c>
      <c r="H185" t="s">
        <v>574</v>
      </c>
      <c r="I185" s="12" t="s">
        <v>38</v>
      </c>
      <c r="J185" s="7">
        <v>422333.92000000004</v>
      </c>
      <c r="K185" s="7">
        <v>358411</v>
      </c>
      <c r="L185" s="7">
        <v>338375</v>
      </c>
      <c r="M185" s="1" t="s">
        <v>39</v>
      </c>
    </row>
    <row r="186" spans="1:13" x14ac:dyDescent="0.25">
      <c r="A186" t="s">
        <v>33</v>
      </c>
      <c r="B186" t="s">
        <v>34</v>
      </c>
      <c r="C186" t="s">
        <v>535</v>
      </c>
      <c r="D186" t="s">
        <v>575</v>
      </c>
      <c r="E186" t="s">
        <v>576</v>
      </c>
      <c r="F186" t="s">
        <v>17</v>
      </c>
      <c r="G186" t="s">
        <v>575</v>
      </c>
      <c r="H186" t="s">
        <v>577</v>
      </c>
      <c r="I186" s="12" t="s">
        <v>38</v>
      </c>
      <c r="J186" s="7">
        <v>359876.63999999996</v>
      </c>
      <c r="K186" s="7">
        <v>234934</v>
      </c>
      <c r="L186" s="7">
        <v>229725</v>
      </c>
      <c r="M186" s="1" t="s">
        <v>39</v>
      </c>
    </row>
    <row r="187" spans="1:13" x14ac:dyDescent="0.25">
      <c r="A187" t="s">
        <v>33</v>
      </c>
      <c r="B187" t="s">
        <v>34</v>
      </c>
      <c r="C187" t="s">
        <v>535</v>
      </c>
      <c r="D187" t="s">
        <v>578</v>
      </c>
      <c r="E187" t="s">
        <v>579</v>
      </c>
      <c r="F187" t="s">
        <v>17</v>
      </c>
      <c r="G187" t="s">
        <v>580</v>
      </c>
      <c r="H187" t="s">
        <v>581</v>
      </c>
      <c r="I187" s="12" t="s">
        <v>38</v>
      </c>
      <c r="J187" s="7">
        <v>110464.14</v>
      </c>
      <c r="K187" s="7">
        <v>130000</v>
      </c>
      <c r="L187" s="7">
        <v>70000</v>
      </c>
      <c r="M187" s="1" t="s">
        <v>39</v>
      </c>
    </row>
    <row r="188" spans="1:13" x14ac:dyDescent="0.25">
      <c r="A188" t="s">
        <v>33</v>
      </c>
      <c r="B188" t="s">
        <v>34</v>
      </c>
      <c r="C188" t="s">
        <v>535</v>
      </c>
      <c r="D188" t="s">
        <v>582</v>
      </c>
      <c r="E188" t="s">
        <v>583</v>
      </c>
      <c r="F188" t="s">
        <v>17</v>
      </c>
      <c r="G188" t="s">
        <v>582</v>
      </c>
      <c r="H188" t="s">
        <v>584</v>
      </c>
      <c r="I188" s="12" t="s">
        <v>38</v>
      </c>
      <c r="J188" s="7">
        <v>2140449.69</v>
      </c>
      <c r="K188" s="7">
        <v>124000</v>
      </c>
      <c r="L188" s="7">
        <v>457000</v>
      </c>
      <c r="M188" s="1" t="s">
        <v>39</v>
      </c>
    </row>
    <row r="189" spans="1:13" x14ac:dyDescent="0.25">
      <c r="A189" t="s">
        <v>585</v>
      </c>
      <c r="B189" t="s">
        <v>34</v>
      </c>
      <c r="C189" t="s">
        <v>7</v>
      </c>
      <c r="D189" t="s">
        <v>586</v>
      </c>
      <c r="E189" t="s">
        <v>587</v>
      </c>
      <c r="F189" s="3" t="s">
        <v>8</v>
      </c>
      <c r="G189" t="s">
        <v>588</v>
      </c>
      <c r="H189" t="s">
        <v>588</v>
      </c>
      <c r="I189" s="12" t="s">
        <v>589</v>
      </c>
      <c r="J189" s="7"/>
      <c r="K189" s="7"/>
      <c r="L189" s="7">
        <v>1100000</v>
      </c>
      <c r="M189" s="1" t="e">
        <f>VLOOKUP(E189,#REF!,8,FALSE)</f>
        <v>#REF!</v>
      </c>
    </row>
    <row r="190" spans="1:13" x14ac:dyDescent="0.25">
      <c r="A190" t="s">
        <v>585</v>
      </c>
      <c r="B190" t="s">
        <v>34</v>
      </c>
      <c r="C190" t="s">
        <v>7</v>
      </c>
      <c r="D190" t="s">
        <v>590</v>
      </c>
      <c r="E190" t="s">
        <v>591</v>
      </c>
      <c r="F190" s="3" t="s">
        <v>10</v>
      </c>
      <c r="G190" t="s">
        <v>592</v>
      </c>
      <c r="H190" t="s">
        <v>592</v>
      </c>
      <c r="I190" s="12" t="s">
        <v>589</v>
      </c>
      <c r="J190" s="7">
        <v>544265.86</v>
      </c>
      <c r="K190" s="7">
        <v>0</v>
      </c>
      <c r="L190" s="7"/>
      <c r="M190" s="1" t="e">
        <f>VLOOKUP(E190,#REF!,8,FALSE)</f>
        <v>#REF!</v>
      </c>
    </row>
    <row r="191" spans="1:13" x14ac:dyDescent="0.25">
      <c r="A191" t="s">
        <v>585</v>
      </c>
      <c r="B191" t="s">
        <v>34</v>
      </c>
      <c r="C191" t="s">
        <v>7</v>
      </c>
      <c r="D191" t="s">
        <v>593</v>
      </c>
      <c r="E191" t="s">
        <v>594</v>
      </c>
      <c r="F191" s="3" t="s">
        <v>9</v>
      </c>
      <c r="G191" t="s">
        <v>595</v>
      </c>
      <c r="H191" t="s">
        <v>595</v>
      </c>
      <c r="I191" s="12" t="s">
        <v>589</v>
      </c>
      <c r="L191" s="7">
        <v>8000000</v>
      </c>
      <c r="M191" s="1" t="e">
        <f>VLOOKUP(E191,#REF!,8,FALSE)</f>
        <v>#REF!</v>
      </c>
    </row>
    <row r="192" spans="1:13" x14ac:dyDescent="0.25">
      <c r="A192" t="s">
        <v>585</v>
      </c>
      <c r="B192" t="s">
        <v>34</v>
      </c>
      <c r="C192" t="s">
        <v>477</v>
      </c>
      <c r="D192" t="s">
        <v>4</v>
      </c>
      <c r="E192" t="s">
        <v>596</v>
      </c>
      <c r="F192" s="3" t="s">
        <v>4</v>
      </c>
      <c r="G192" t="s">
        <v>4</v>
      </c>
      <c r="H192" t="s">
        <v>597</v>
      </c>
      <c r="I192" s="12" t="s">
        <v>589</v>
      </c>
      <c r="L192" s="9">
        <f>1000000+1200000</f>
        <v>2200000</v>
      </c>
      <c r="M192" s="1" t="e">
        <f>VLOOKUP(E192,#REF!,8,FALSE)</f>
        <v>#REF!</v>
      </c>
    </row>
    <row r="193" spans="9:12" ht="13" x14ac:dyDescent="0.3">
      <c r="J193" s="8">
        <f>SUM(J4:J192)</f>
        <v>43533415.079999991</v>
      </c>
      <c r="K193" s="8">
        <f t="shared" ref="K193:L193" si="0">SUM(K4:K192)</f>
        <v>37020788.75999999</v>
      </c>
      <c r="L193" s="8">
        <f t="shared" si="0"/>
        <v>63959281.889999993</v>
      </c>
    </row>
    <row r="194" spans="9:12" x14ac:dyDescent="0.25">
      <c r="I194" t="s">
        <v>598</v>
      </c>
    </row>
  </sheetData>
  <autoFilter ref="A3:M193" xr:uid="{258C1DD2-F1B7-4594-BDB3-2EACF65EA001}"/>
  <pageMargins left="0.7" right="0.7" top="0.75" bottom="0.75" header="0.3" footer="0.3"/>
  <pageSetup orientation="portrait" r:id="rId1"/>
  <customProperties>
    <customPr name="EpmWorksheetKeyString_GUID" r:id="rId2"/>
  </customProperties>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4BAFD-DB18-4E99-B99A-0813FD8E384C}">
  <dimension ref="A1:M187"/>
  <sheetViews>
    <sheetView topLeftCell="L1" zoomScale="115" zoomScaleNormal="115" workbookViewId="0">
      <pane ySplit="2" topLeftCell="A3" activePane="bottomLeft" state="frozen"/>
      <selection pane="bottomLeft" activeCell="U3" sqref="U3"/>
    </sheetView>
  </sheetViews>
  <sheetFormatPr defaultRowHeight="12.5" x14ac:dyDescent="0.25"/>
  <cols>
    <col min="1" max="1" width="17.81640625" bestFit="1" customWidth="1"/>
    <col min="2" max="2" width="32.1796875" bestFit="1" customWidth="1"/>
    <col min="3" max="3" width="30" bestFit="1" customWidth="1"/>
    <col min="4" max="4" width="34.1796875" bestFit="1" customWidth="1"/>
    <col min="5" max="5" width="15.54296875" bestFit="1" customWidth="1"/>
    <col min="6" max="6" width="44" bestFit="1" customWidth="1"/>
    <col min="7" max="7" width="7.1796875" hidden="1" customWidth="1"/>
    <col min="8" max="10" width="15" bestFit="1" customWidth="1"/>
    <col min="11" max="11" width="135.81640625" bestFit="1" customWidth="1"/>
    <col min="12" max="12" width="113.81640625" bestFit="1" customWidth="1"/>
    <col min="13" max="13" width="11.453125" bestFit="1" customWidth="1"/>
  </cols>
  <sheetData>
    <row r="1" spans="1:13" ht="14.5" x14ac:dyDescent="0.35">
      <c r="H1" s="15" t="s">
        <v>21</v>
      </c>
      <c r="I1" s="15" t="s">
        <v>22</v>
      </c>
      <c r="J1" s="15" t="s">
        <v>22</v>
      </c>
    </row>
    <row r="2" spans="1:13" ht="51.5" thickBot="1" x14ac:dyDescent="0.3">
      <c r="A2" s="11" t="s">
        <v>23</v>
      </c>
      <c r="B2" s="10" t="s">
        <v>24</v>
      </c>
      <c r="C2" s="10" t="s">
        <v>25</v>
      </c>
      <c r="D2" s="10" t="s">
        <v>26</v>
      </c>
      <c r="E2" s="11" t="s">
        <v>27</v>
      </c>
      <c r="F2" s="11" t="s">
        <v>894</v>
      </c>
      <c r="G2" s="10" t="s">
        <v>29</v>
      </c>
      <c r="H2" s="10">
        <v>2022</v>
      </c>
      <c r="I2" s="10">
        <v>2023</v>
      </c>
      <c r="J2" s="10">
        <v>2024</v>
      </c>
      <c r="K2" s="19" t="s">
        <v>599</v>
      </c>
      <c r="L2" s="19" t="s">
        <v>600</v>
      </c>
      <c r="M2" s="11" t="s">
        <v>601</v>
      </c>
    </row>
    <row r="3" spans="1:13" ht="13" thickTop="1" x14ac:dyDescent="0.25">
      <c r="A3" t="s">
        <v>33</v>
      </c>
      <c r="B3" t="s">
        <v>602</v>
      </c>
      <c r="C3" t="s">
        <v>603</v>
      </c>
      <c r="D3" t="s">
        <v>604</v>
      </c>
      <c r="E3" t="s">
        <v>605</v>
      </c>
      <c r="F3" s="3" t="s">
        <v>606</v>
      </c>
      <c r="H3" s="6">
        <v>5177366.7699999996</v>
      </c>
      <c r="I3" s="6">
        <v>2820372</v>
      </c>
      <c r="J3" s="6"/>
      <c r="K3" s="26" t="s">
        <v>607</v>
      </c>
      <c r="L3" s="26" t="s">
        <v>608</v>
      </c>
      <c r="M3">
        <v>37602</v>
      </c>
    </row>
    <row r="4" spans="1:13" x14ac:dyDescent="0.25">
      <c r="A4" t="s">
        <v>33</v>
      </c>
      <c r="B4" t="s">
        <v>602</v>
      </c>
      <c r="C4" t="s">
        <v>603</v>
      </c>
      <c r="D4" t="s">
        <v>609</v>
      </c>
      <c r="E4" t="s">
        <v>610</v>
      </c>
      <c r="F4" s="3" t="s">
        <v>606</v>
      </c>
      <c r="H4" s="6">
        <v>4514133.2300000004</v>
      </c>
      <c r="I4" s="6">
        <v>0</v>
      </c>
      <c r="J4" s="6"/>
      <c r="K4" s="26" t="s">
        <v>611</v>
      </c>
      <c r="L4" s="26" t="s">
        <v>608</v>
      </c>
      <c r="M4">
        <v>37602</v>
      </c>
    </row>
    <row r="5" spans="1:13" x14ac:dyDescent="0.25">
      <c r="A5" t="s">
        <v>33</v>
      </c>
      <c r="B5" t="s">
        <v>602</v>
      </c>
      <c r="C5" t="s">
        <v>603</v>
      </c>
      <c r="D5" t="s">
        <v>612</v>
      </c>
      <c r="E5" t="s">
        <v>613</v>
      </c>
      <c r="F5" s="3" t="s">
        <v>606</v>
      </c>
      <c r="H5" s="6">
        <v>96307.680000000008</v>
      </c>
      <c r="I5" s="6">
        <v>0</v>
      </c>
      <c r="J5" s="6"/>
      <c r="K5" s="26" t="s">
        <v>611</v>
      </c>
      <c r="L5" s="26" t="s">
        <v>608</v>
      </c>
      <c r="M5">
        <v>37602</v>
      </c>
    </row>
    <row r="6" spans="1:13" x14ac:dyDescent="0.25">
      <c r="A6" t="s">
        <v>33</v>
      </c>
      <c r="B6" t="s">
        <v>602</v>
      </c>
      <c r="C6" t="s">
        <v>603</v>
      </c>
      <c r="D6" t="s">
        <v>614</v>
      </c>
      <c r="E6" t="s">
        <v>615</v>
      </c>
      <c r="F6" s="3" t="s">
        <v>606</v>
      </c>
      <c r="H6" s="6">
        <v>4862092.9000000004</v>
      </c>
      <c r="I6" s="6">
        <v>3377933</v>
      </c>
      <c r="J6" s="6"/>
      <c r="K6" s="26" t="s">
        <v>607</v>
      </c>
      <c r="L6" s="26" t="s">
        <v>608</v>
      </c>
      <c r="M6">
        <v>37602</v>
      </c>
    </row>
    <row r="7" spans="1:13" x14ac:dyDescent="0.25">
      <c r="A7" t="s">
        <v>33</v>
      </c>
      <c r="B7" t="s">
        <v>602</v>
      </c>
      <c r="C7" t="s">
        <v>603</v>
      </c>
      <c r="D7" t="s">
        <v>616</v>
      </c>
      <c r="E7" t="s">
        <v>617</v>
      </c>
      <c r="F7" s="3" t="s">
        <v>606</v>
      </c>
      <c r="H7" s="6">
        <v>-4202.8500000000004</v>
      </c>
      <c r="I7" s="6"/>
      <c r="J7" s="6"/>
      <c r="K7" s="26" t="s">
        <v>611</v>
      </c>
      <c r="L7" s="26" t="s">
        <v>608</v>
      </c>
      <c r="M7">
        <v>37602</v>
      </c>
    </row>
    <row r="8" spans="1:13" x14ac:dyDescent="0.25">
      <c r="A8" t="s">
        <v>33</v>
      </c>
      <c r="B8" t="s">
        <v>602</v>
      </c>
      <c r="C8" t="s">
        <v>603</v>
      </c>
      <c r="D8" t="s">
        <v>618</v>
      </c>
      <c r="E8" t="s">
        <v>619</v>
      </c>
      <c r="F8" s="3" t="s">
        <v>606</v>
      </c>
      <c r="H8" s="6">
        <v>293953.52</v>
      </c>
      <c r="I8" s="6">
        <v>0</v>
      </c>
      <c r="J8" s="6"/>
      <c r="K8" s="26" t="s">
        <v>611</v>
      </c>
      <c r="L8" s="26" t="s">
        <v>608</v>
      </c>
      <c r="M8">
        <v>37602</v>
      </c>
    </row>
    <row r="9" spans="1:13" x14ac:dyDescent="0.25">
      <c r="A9" t="s">
        <v>33</v>
      </c>
      <c r="B9" t="s">
        <v>602</v>
      </c>
      <c r="C9" t="s">
        <v>603</v>
      </c>
      <c r="D9" t="s">
        <v>620</v>
      </c>
      <c r="E9" t="s">
        <v>621</v>
      </c>
      <c r="F9" s="3" t="s">
        <v>606</v>
      </c>
      <c r="H9" s="6">
        <v>-19372.62</v>
      </c>
      <c r="I9" s="6"/>
      <c r="J9" s="6"/>
      <c r="K9" s="26" t="s">
        <v>611</v>
      </c>
      <c r="L9" s="26" t="s">
        <v>608</v>
      </c>
      <c r="M9">
        <v>37602</v>
      </c>
    </row>
    <row r="10" spans="1:13" x14ac:dyDescent="0.25">
      <c r="A10" t="s">
        <v>33</v>
      </c>
      <c r="B10" t="s">
        <v>602</v>
      </c>
      <c r="C10" t="s">
        <v>603</v>
      </c>
      <c r="D10" t="s">
        <v>622</v>
      </c>
      <c r="E10" t="s">
        <v>623</v>
      </c>
      <c r="F10" s="3" t="s">
        <v>606</v>
      </c>
      <c r="H10" s="6">
        <v>2895.2400000000002</v>
      </c>
      <c r="I10" s="6"/>
      <c r="J10" s="6"/>
      <c r="K10" s="26" t="s">
        <v>611</v>
      </c>
      <c r="L10" s="26" t="s">
        <v>608</v>
      </c>
      <c r="M10">
        <v>37602</v>
      </c>
    </row>
    <row r="11" spans="1:13" x14ac:dyDescent="0.25">
      <c r="A11" t="s">
        <v>33</v>
      </c>
      <c r="B11" t="s">
        <v>602</v>
      </c>
      <c r="C11" t="s">
        <v>603</v>
      </c>
      <c r="D11" t="s">
        <v>624</v>
      </c>
      <c r="E11" t="s">
        <v>625</v>
      </c>
      <c r="F11" s="3" t="s">
        <v>606</v>
      </c>
      <c r="H11" s="6">
        <v>-5308.9000000000005</v>
      </c>
      <c r="I11" s="6"/>
      <c r="J11" s="6"/>
      <c r="K11" s="26" t="s">
        <v>611</v>
      </c>
      <c r="L11" s="26" t="s">
        <v>608</v>
      </c>
      <c r="M11">
        <v>37602</v>
      </c>
    </row>
    <row r="12" spans="1:13" x14ac:dyDescent="0.25">
      <c r="A12" t="s">
        <v>33</v>
      </c>
      <c r="B12" t="s">
        <v>602</v>
      </c>
      <c r="C12" t="s">
        <v>603</v>
      </c>
      <c r="D12" t="s">
        <v>626</v>
      </c>
      <c r="E12" t="s">
        <v>627</v>
      </c>
      <c r="F12" s="3" t="s">
        <v>606</v>
      </c>
      <c r="H12" s="6">
        <v>279.72000000000003</v>
      </c>
      <c r="I12" s="6"/>
      <c r="J12" s="6"/>
      <c r="K12" s="26" t="s">
        <v>611</v>
      </c>
      <c r="L12" s="26" t="s">
        <v>608</v>
      </c>
      <c r="M12">
        <v>37602</v>
      </c>
    </row>
    <row r="13" spans="1:13" x14ac:dyDescent="0.25">
      <c r="A13" t="s">
        <v>33</v>
      </c>
      <c r="B13" t="s">
        <v>602</v>
      </c>
      <c r="C13" t="s">
        <v>603</v>
      </c>
      <c r="D13" t="s">
        <v>628</v>
      </c>
      <c r="E13" t="s">
        <v>629</v>
      </c>
      <c r="F13" s="3" t="s">
        <v>606</v>
      </c>
      <c r="H13" s="6">
        <v>852.18000000000006</v>
      </c>
      <c r="I13" s="6"/>
      <c r="J13" s="6"/>
      <c r="K13" s="26" t="s">
        <v>611</v>
      </c>
      <c r="L13" s="26" t="s">
        <v>608</v>
      </c>
      <c r="M13">
        <v>37602</v>
      </c>
    </row>
    <row r="14" spans="1:13" x14ac:dyDescent="0.25">
      <c r="A14" t="s">
        <v>33</v>
      </c>
      <c r="B14" t="s">
        <v>602</v>
      </c>
      <c r="C14" t="s">
        <v>630</v>
      </c>
      <c r="D14" t="s">
        <v>631</v>
      </c>
      <c r="E14" t="s">
        <v>632</v>
      </c>
      <c r="F14" s="3" t="s">
        <v>606</v>
      </c>
      <c r="H14" s="6">
        <v>543.29</v>
      </c>
      <c r="I14" s="6">
        <v>1428228</v>
      </c>
      <c r="J14" s="6">
        <v>1378596</v>
      </c>
      <c r="K14" s="26" t="s">
        <v>633</v>
      </c>
      <c r="L14" s="26" t="s">
        <v>634</v>
      </c>
      <c r="M14">
        <v>37602</v>
      </c>
    </row>
    <row r="15" spans="1:13" x14ac:dyDescent="0.25">
      <c r="A15" t="s">
        <v>33</v>
      </c>
      <c r="B15" t="s">
        <v>602</v>
      </c>
      <c r="C15" t="s">
        <v>630</v>
      </c>
      <c r="D15" t="s">
        <v>635</v>
      </c>
      <c r="E15" t="s">
        <v>636</v>
      </c>
      <c r="F15" s="3" t="s">
        <v>606</v>
      </c>
      <c r="H15" s="6">
        <v>170509.13</v>
      </c>
      <c r="I15" s="6">
        <v>506424</v>
      </c>
      <c r="J15" s="6">
        <v>488820</v>
      </c>
      <c r="K15" s="26" t="s">
        <v>637</v>
      </c>
      <c r="L15" s="26" t="s">
        <v>634</v>
      </c>
      <c r="M15">
        <v>37602</v>
      </c>
    </row>
    <row r="16" spans="1:13" x14ac:dyDescent="0.25">
      <c r="A16" t="s">
        <v>33</v>
      </c>
      <c r="B16" t="s">
        <v>602</v>
      </c>
      <c r="C16" t="s">
        <v>630</v>
      </c>
      <c r="D16" t="s">
        <v>638</v>
      </c>
      <c r="E16" t="s">
        <v>639</v>
      </c>
      <c r="F16" s="3" t="s">
        <v>606</v>
      </c>
      <c r="H16" s="6">
        <v>121579.81</v>
      </c>
      <c r="I16" s="6">
        <v>4598655</v>
      </c>
      <c r="J16" s="6">
        <v>5018925</v>
      </c>
      <c r="K16" s="26" t="s">
        <v>640</v>
      </c>
      <c r="L16" s="26" t="s">
        <v>641</v>
      </c>
      <c r="M16">
        <v>37602</v>
      </c>
    </row>
    <row r="17" spans="1:13" x14ac:dyDescent="0.25">
      <c r="A17" t="s">
        <v>33</v>
      </c>
      <c r="B17" t="s">
        <v>602</v>
      </c>
      <c r="C17" t="s">
        <v>630</v>
      </c>
      <c r="D17" t="s">
        <v>642</v>
      </c>
      <c r="E17" t="s">
        <v>643</v>
      </c>
      <c r="F17" s="3" t="s">
        <v>606</v>
      </c>
      <c r="H17" s="6">
        <v>3210073.49</v>
      </c>
      <c r="I17" s="6">
        <v>2892464</v>
      </c>
      <c r="J17" s="6">
        <v>2935302</v>
      </c>
      <c r="K17" s="12" t="s">
        <v>644</v>
      </c>
      <c r="L17" s="26" t="s">
        <v>645</v>
      </c>
      <c r="M17">
        <v>37602</v>
      </c>
    </row>
    <row r="18" spans="1:13" x14ac:dyDescent="0.25">
      <c r="A18" t="s">
        <v>33</v>
      </c>
      <c r="B18" t="s">
        <v>602</v>
      </c>
      <c r="C18" t="s">
        <v>630</v>
      </c>
      <c r="D18" t="s">
        <v>646</v>
      </c>
      <c r="E18" t="s">
        <v>647</v>
      </c>
      <c r="F18" s="3" t="s">
        <v>606</v>
      </c>
      <c r="H18" s="6">
        <v>777256.17</v>
      </c>
      <c r="I18" s="6">
        <v>585308</v>
      </c>
      <c r="J18" s="6">
        <v>564984</v>
      </c>
      <c r="K18" s="12" t="s">
        <v>648</v>
      </c>
      <c r="L18" s="26" t="s">
        <v>649</v>
      </c>
      <c r="M18">
        <v>37602</v>
      </c>
    </row>
    <row r="19" spans="1:13" x14ac:dyDescent="0.25">
      <c r="A19" t="s">
        <v>33</v>
      </c>
      <c r="B19" t="s">
        <v>602</v>
      </c>
      <c r="C19" t="s">
        <v>630</v>
      </c>
      <c r="D19" t="s">
        <v>650</v>
      </c>
      <c r="E19" t="s">
        <v>651</v>
      </c>
      <c r="F19" s="3" t="s">
        <v>606</v>
      </c>
      <c r="H19" s="6">
        <v>4826281.22</v>
      </c>
      <c r="I19" s="6">
        <v>5715522</v>
      </c>
      <c r="J19" s="6">
        <v>2515080</v>
      </c>
      <c r="K19" s="26" t="s">
        <v>652</v>
      </c>
      <c r="L19" s="26" t="s">
        <v>634</v>
      </c>
      <c r="M19">
        <v>37602</v>
      </c>
    </row>
    <row r="20" spans="1:13" x14ac:dyDescent="0.25">
      <c r="A20" t="s">
        <v>33</v>
      </c>
      <c r="B20" t="s">
        <v>602</v>
      </c>
      <c r="C20" t="s">
        <v>630</v>
      </c>
      <c r="D20" t="s">
        <v>653</v>
      </c>
      <c r="E20" t="s">
        <v>654</v>
      </c>
      <c r="F20" s="3" t="s">
        <v>606</v>
      </c>
      <c r="H20" s="6">
        <v>36063.24</v>
      </c>
      <c r="I20" s="6">
        <v>989916</v>
      </c>
      <c r="J20" s="6">
        <v>955512</v>
      </c>
      <c r="K20" s="26" t="s">
        <v>655</v>
      </c>
      <c r="L20" s="26" t="s">
        <v>645</v>
      </c>
      <c r="M20">
        <v>37602</v>
      </c>
    </row>
    <row r="21" spans="1:13" x14ac:dyDescent="0.25">
      <c r="A21" t="s">
        <v>33</v>
      </c>
      <c r="B21" t="s">
        <v>602</v>
      </c>
      <c r="C21" t="s">
        <v>630</v>
      </c>
      <c r="D21" t="s">
        <v>656</v>
      </c>
      <c r="E21" t="s">
        <v>657</v>
      </c>
      <c r="F21" s="3" t="s">
        <v>606</v>
      </c>
      <c r="H21" s="6">
        <v>2050133.72</v>
      </c>
      <c r="I21" s="6">
        <v>1447776</v>
      </c>
      <c r="J21" s="6">
        <v>1720536</v>
      </c>
      <c r="K21" s="12" t="s">
        <v>658</v>
      </c>
      <c r="L21" s="26" t="s">
        <v>659</v>
      </c>
      <c r="M21">
        <v>37602</v>
      </c>
    </row>
    <row r="22" spans="1:13" x14ac:dyDescent="0.25">
      <c r="A22" t="s">
        <v>33</v>
      </c>
      <c r="B22" t="s">
        <v>602</v>
      </c>
      <c r="C22" t="s">
        <v>630</v>
      </c>
      <c r="D22" t="s">
        <v>660</v>
      </c>
      <c r="E22" t="s">
        <v>661</v>
      </c>
      <c r="F22" s="3" t="s">
        <v>606</v>
      </c>
      <c r="H22" s="6">
        <v>2406747.83</v>
      </c>
      <c r="I22" s="6">
        <v>291312</v>
      </c>
      <c r="J22" s="6">
        <v>281184</v>
      </c>
      <c r="K22" s="12" t="s">
        <v>662</v>
      </c>
      <c r="L22" s="26" t="s">
        <v>663</v>
      </c>
      <c r="M22">
        <v>37602</v>
      </c>
    </row>
    <row r="23" spans="1:13" x14ac:dyDescent="0.25">
      <c r="A23" t="s">
        <v>33</v>
      </c>
      <c r="B23" t="s">
        <v>602</v>
      </c>
      <c r="C23" t="s">
        <v>630</v>
      </c>
      <c r="D23" t="s">
        <v>664</v>
      </c>
      <c r="E23" t="s">
        <v>665</v>
      </c>
      <c r="F23" s="3" t="s">
        <v>606</v>
      </c>
      <c r="H23" s="6">
        <v>0</v>
      </c>
      <c r="I23" s="6">
        <v>32364</v>
      </c>
      <c r="J23" s="6">
        <v>31248</v>
      </c>
      <c r="K23" s="26" t="s">
        <v>666</v>
      </c>
      <c r="L23" s="26" t="s">
        <v>667</v>
      </c>
      <c r="M23">
        <v>37602</v>
      </c>
    </row>
    <row r="24" spans="1:13" x14ac:dyDescent="0.25">
      <c r="A24" t="s">
        <v>33</v>
      </c>
      <c r="B24" t="s">
        <v>602</v>
      </c>
      <c r="C24" t="s">
        <v>630</v>
      </c>
      <c r="D24" t="s">
        <v>668</v>
      </c>
      <c r="E24" t="s">
        <v>669</v>
      </c>
      <c r="F24" s="3" t="s">
        <v>606</v>
      </c>
      <c r="H24" s="6">
        <v>0</v>
      </c>
      <c r="I24" s="6">
        <v>953496</v>
      </c>
      <c r="J24" s="6">
        <v>920364</v>
      </c>
      <c r="K24" s="26" t="s">
        <v>670</v>
      </c>
      <c r="L24" s="26" t="s">
        <v>671</v>
      </c>
      <c r="M24">
        <v>37602</v>
      </c>
    </row>
    <row r="25" spans="1:13" x14ac:dyDescent="0.25">
      <c r="A25" t="s">
        <v>33</v>
      </c>
      <c r="B25" t="s">
        <v>602</v>
      </c>
      <c r="C25" t="s">
        <v>630</v>
      </c>
      <c r="D25" t="s">
        <v>672</v>
      </c>
      <c r="E25" t="s">
        <v>673</v>
      </c>
      <c r="F25" s="3" t="s">
        <v>606</v>
      </c>
      <c r="H25" s="6">
        <v>0</v>
      </c>
      <c r="I25" s="6">
        <v>0</v>
      </c>
      <c r="J25" s="6">
        <v>2393052</v>
      </c>
      <c r="K25" s="26" t="s">
        <v>674</v>
      </c>
      <c r="L25" s="26" t="s">
        <v>675</v>
      </c>
      <c r="M25">
        <v>37602</v>
      </c>
    </row>
    <row r="26" spans="1:13" x14ac:dyDescent="0.25">
      <c r="A26" t="s">
        <v>33</v>
      </c>
      <c r="B26" t="s">
        <v>602</v>
      </c>
      <c r="C26" t="s">
        <v>630</v>
      </c>
      <c r="D26" t="s">
        <v>676</v>
      </c>
      <c r="E26" t="s">
        <v>677</v>
      </c>
      <c r="F26" s="3" t="s">
        <v>606</v>
      </c>
      <c r="H26" s="6">
        <v>2785440.17</v>
      </c>
      <c r="I26" s="6">
        <v>1699980</v>
      </c>
      <c r="J26" s="6">
        <v>1640916</v>
      </c>
      <c r="K26" s="12" t="s">
        <v>678</v>
      </c>
      <c r="L26" s="26" t="s">
        <v>679</v>
      </c>
      <c r="M26">
        <v>37602</v>
      </c>
    </row>
    <row r="27" spans="1:13" x14ac:dyDescent="0.25">
      <c r="A27" t="s">
        <v>33</v>
      </c>
      <c r="B27" t="s">
        <v>680</v>
      </c>
      <c r="C27" t="s">
        <v>681</v>
      </c>
      <c r="D27" t="s">
        <v>682</v>
      </c>
      <c r="E27" t="s">
        <v>683</v>
      </c>
      <c r="F27" s="3" t="s">
        <v>681</v>
      </c>
      <c r="H27" s="31">
        <v>0</v>
      </c>
      <c r="I27" s="31">
        <v>125000</v>
      </c>
      <c r="J27" s="31">
        <v>31250</v>
      </c>
      <c r="K27" s="26" t="s">
        <v>1442</v>
      </c>
      <c r="L27" s="26" t="s">
        <v>1442</v>
      </c>
      <c r="M27">
        <v>37602</v>
      </c>
    </row>
    <row r="28" spans="1:13" x14ac:dyDescent="0.25">
      <c r="A28" t="s">
        <v>33</v>
      </c>
      <c r="B28" t="s">
        <v>680</v>
      </c>
      <c r="C28" t="s">
        <v>681</v>
      </c>
      <c r="D28" t="s">
        <v>684</v>
      </c>
      <c r="E28" t="s">
        <v>685</v>
      </c>
      <c r="F28" s="3" t="s">
        <v>681</v>
      </c>
      <c r="H28" s="31">
        <v>0</v>
      </c>
      <c r="I28" s="31">
        <v>125000</v>
      </c>
      <c r="J28" s="31">
        <v>31250</v>
      </c>
      <c r="K28" s="26" t="s">
        <v>1442</v>
      </c>
      <c r="L28" s="26" t="s">
        <v>1442</v>
      </c>
      <c r="M28">
        <v>37602</v>
      </c>
    </row>
    <row r="29" spans="1:13" x14ac:dyDescent="0.25">
      <c r="A29" t="s">
        <v>33</v>
      </c>
      <c r="B29" t="s">
        <v>680</v>
      </c>
      <c r="C29" t="s">
        <v>681</v>
      </c>
      <c r="D29" t="s">
        <v>686</v>
      </c>
      <c r="E29" t="s">
        <v>687</v>
      </c>
      <c r="F29" s="3" t="s">
        <v>681</v>
      </c>
      <c r="H29" s="31">
        <v>0</v>
      </c>
      <c r="I29" s="31">
        <v>125000</v>
      </c>
      <c r="J29" s="31">
        <v>31250</v>
      </c>
      <c r="K29" s="26" t="s">
        <v>1442</v>
      </c>
      <c r="L29" s="26" t="s">
        <v>1442</v>
      </c>
      <c r="M29">
        <v>37602</v>
      </c>
    </row>
    <row r="30" spans="1:13" x14ac:dyDescent="0.25">
      <c r="A30" t="s">
        <v>33</v>
      </c>
      <c r="B30" t="s">
        <v>680</v>
      </c>
      <c r="C30" t="s">
        <v>681</v>
      </c>
      <c r="D30" t="s">
        <v>688</v>
      </c>
      <c r="E30" t="s">
        <v>689</v>
      </c>
      <c r="F30" s="3" t="s">
        <v>681</v>
      </c>
      <c r="H30" s="31">
        <v>0</v>
      </c>
      <c r="I30" s="31">
        <v>125000</v>
      </c>
      <c r="J30" s="31">
        <v>31250</v>
      </c>
      <c r="K30" s="26" t="s">
        <v>1442</v>
      </c>
      <c r="L30" s="26" t="s">
        <v>1442</v>
      </c>
      <c r="M30">
        <v>37602</v>
      </c>
    </row>
    <row r="31" spans="1:13" x14ac:dyDescent="0.25">
      <c r="A31" t="s">
        <v>33</v>
      </c>
      <c r="B31" t="s">
        <v>680</v>
      </c>
      <c r="C31" t="s">
        <v>690</v>
      </c>
      <c r="D31" t="s">
        <v>691</v>
      </c>
      <c r="E31" t="s">
        <v>692</v>
      </c>
      <c r="F31" s="3" t="s">
        <v>690</v>
      </c>
      <c r="H31" s="6">
        <v>141729.76999999999</v>
      </c>
      <c r="I31" s="6">
        <v>93722.28</v>
      </c>
      <c r="J31" s="6">
        <v>104000</v>
      </c>
      <c r="K31" s="26" t="s">
        <v>693</v>
      </c>
      <c r="L31" s="26" t="s">
        <v>1372</v>
      </c>
      <c r="M31">
        <v>37900</v>
      </c>
    </row>
    <row r="32" spans="1:13" x14ac:dyDescent="0.25">
      <c r="A32" t="s">
        <v>33</v>
      </c>
      <c r="B32" t="s">
        <v>680</v>
      </c>
      <c r="C32" t="s">
        <v>690</v>
      </c>
      <c r="D32" t="s">
        <v>694</v>
      </c>
      <c r="E32" t="s">
        <v>695</v>
      </c>
      <c r="F32" s="3" t="s">
        <v>690</v>
      </c>
      <c r="H32" s="6">
        <v>47203.69</v>
      </c>
      <c r="I32" s="6">
        <v>83089.320000000007</v>
      </c>
      <c r="J32" s="6">
        <v>88800</v>
      </c>
      <c r="K32" s="26" t="s">
        <v>693</v>
      </c>
      <c r="L32" s="26" t="s">
        <v>1372</v>
      </c>
      <c r="M32">
        <v>37900</v>
      </c>
    </row>
    <row r="33" spans="1:13" x14ac:dyDescent="0.25">
      <c r="A33" t="s">
        <v>33</v>
      </c>
      <c r="B33" t="s">
        <v>680</v>
      </c>
      <c r="C33" t="s">
        <v>690</v>
      </c>
      <c r="D33" t="s">
        <v>696</v>
      </c>
      <c r="E33" t="s">
        <v>697</v>
      </c>
      <c r="F33" s="3" t="s">
        <v>690</v>
      </c>
      <c r="H33" s="6">
        <v>112193.61</v>
      </c>
      <c r="I33" s="6">
        <v>324914.16000000003</v>
      </c>
      <c r="J33" s="6">
        <v>349200</v>
      </c>
      <c r="K33" s="26" t="s">
        <v>693</v>
      </c>
      <c r="L33" s="26" t="s">
        <v>1372</v>
      </c>
      <c r="M33">
        <v>37900</v>
      </c>
    </row>
    <row r="34" spans="1:13" x14ac:dyDescent="0.25">
      <c r="A34" t="s">
        <v>33</v>
      </c>
      <c r="B34" t="s">
        <v>680</v>
      </c>
      <c r="C34" t="s">
        <v>690</v>
      </c>
      <c r="D34" t="s">
        <v>698</v>
      </c>
      <c r="E34" t="s">
        <v>699</v>
      </c>
      <c r="F34" s="3" t="s">
        <v>690</v>
      </c>
      <c r="H34" s="6">
        <v>1344.3700000000001</v>
      </c>
      <c r="I34" s="6">
        <v>1367.16</v>
      </c>
      <c r="J34" s="6">
        <v>1200</v>
      </c>
      <c r="K34" s="26" t="s">
        <v>693</v>
      </c>
      <c r="L34" s="26" t="s">
        <v>1372</v>
      </c>
      <c r="M34">
        <v>37900</v>
      </c>
    </row>
    <row r="35" spans="1:13" x14ac:dyDescent="0.25">
      <c r="A35" t="s">
        <v>33</v>
      </c>
      <c r="B35" t="s">
        <v>680</v>
      </c>
      <c r="C35" t="s">
        <v>690</v>
      </c>
      <c r="D35" t="s">
        <v>700</v>
      </c>
      <c r="E35" t="s">
        <v>701</v>
      </c>
      <c r="F35" s="3" t="s">
        <v>690</v>
      </c>
      <c r="H35" s="6">
        <v>497043.44</v>
      </c>
      <c r="I35" s="6">
        <v>327192.60000000003</v>
      </c>
      <c r="J35" s="6">
        <v>351600</v>
      </c>
      <c r="K35" s="26" t="s">
        <v>693</v>
      </c>
      <c r="L35" s="26" t="s">
        <v>1372</v>
      </c>
      <c r="M35">
        <v>37900</v>
      </c>
    </row>
    <row r="36" spans="1:13" x14ac:dyDescent="0.25">
      <c r="A36" t="s">
        <v>33</v>
      </c>
      <c r="B36" t="s">
        <v>680</v>
      </c>
      <c r="C36" t="s">
        <v>690</v>
      </c>
      <c r="D36" t="s">
        <v>702</v>
      </c>
      <c r="E36" t="s">
        <v>703</v>
      </c>
      <c r="F36" s="3" t="s">
        <v>690</v>
      </c>
      <c r="H36" s="6">
        <v>9075.7800000000007</v>
      </c>
      <c r="I36" s="6">
        <v>0</v>
      </c>
      <c r="J36" s="6">
        <v>0</v>
      </c>
      <c r="K36" s="26" t="s">
        <v>693</v>
      </c>
      <c r="L36" s="26" t="s">
        <v>1372</v>
      </c>
      <c r="M36">
        <v>37900</v>
      </c>
    </row>
    <row r="37" spans="1:13" x14ac:dyDescent="0.25">
      <c r="A37" t="s">
        <v>33</v>
      </c>
      <c r="B37" t="s">
        <v>680</v>
      </c>
      <c r="C37" t="s">
        <v>690</v>
      </c>
      <c r="D37" t="s">
        <v>704</v>
      </c>
      <c r="E37" t="s">
        <v>705</v>
      </c>
      <c r="F37" s="3" t="s">
        <v>690</v>
      </c>
      <c r="H37" s="6">
        <v>161266.79</v>
      </c>
      <c r="I37" s="6">
        <v>144305.04</v>
      </c>
      <c r="J37" s="6">
        <v>154800</v>
      </c>
      <c r="K37" s="26" t="s">
        <v>693</v>
      </c>
      <c r="L37" s="26" t="s">
        <v>1372</v>
      </c>
      <c r="M37">
        <v>37900</v>
      </c>
    </row>
    <row r="38" spans="1:13" x14ac:dyDescent="0.25">
      <c r="A38" t="s">
        <v>33</v>
      </c>
      <c r="B38" t="s">
        <v>680</v>
      </c>
      <c r="C38" t="s">
        <v>690</v>
      </c>
      <c r="D38" t="s">
        <v>706</v>
      </c>
      <c r="E38" t="s">
        <v>707</v>
      </c>
      <c r="F38" s="3" t="s">
        <v>690</v>
      </c>
      <c r="H38" s="6">
        <v>0</v>
      </c>
      <c r="I38" s="6">
        <v>1822.8</v>
      </c>
      <c r="J38" s="6">
        <v>2400</v>
      </c>
      <c r="K38" s="26" t="s">
        <v>693</v>
      </c>
      <c r="L38" s="26" t="s">
        <v>1372</v>
      </c>
      <c r="M38">
        <v>37900</v>
      </c>
    </row>
    <row r="39" spans="1:13" x14ac:dyDescent="0.25">
      <c r="A39" t="s">
        <v>33</v>
      </c>
      <c r="B39" t="s">
        <v>680</v>
      </c>
      <c r="C39" t="s">
        <v>690</v>
      </c>
      <c r="D39" t="s">
        <v>708</v>
      </c>
      <c r="E39" t="s">
        <v>709</v>
      </c>
      <c r="F39" s="3" t="s">
        <v>690</v>
      </c>
      <c r="H39" s="6">
        <v>122495.09</v>
      </c>
      <c r="I39" s="6">
        <v>125317.56</v>
      </c>
      <c r="J39" s="6">
        <v>134400</v>
      </c>
      <c r="K39" s="26" t="s">
        <v>693</v>
      </c>
      <c r="L39" s="26" t="s">
        <v>1372</v>
      </c>
      <c r="M39">
        <v>37900</v>
      </c>
    </row>
    <row r="40" spans="1:13" x14ac:dyDescent="0.25">
      <c r="A40" t="s">
        <v>33</v>
      </c>
      <c r="B40" t="s">
        <v>680</v>
      </c>
      <c r="C40" t="s">
        <v>690</v>
      </c>
      <c r="D40" t="s">
        <v>710</v>
      </c>
      <c r="E40" t="s">
        <v>711</v>
      </c>
      <c r="F40" s="3" t="s">
        <v>690</v>
      </c>
      <c r="H40" s="6">
        <v>2363.2800000000002</v>
      </c>
      <c r="I40" s="6">
        <v>0</v>
      </c>
      <c r="J40" s="6">
        <v>0</v>
      </c>
      <c r="K40" s="26" t="s">
        <v>693</v>
      </c>
      <c r="L40" s="26" t="s">
        <v>1372</v>
      </c>
      <c r="M40">
        <v>37900</v>
      </c>
    </row>
    <row r="41" spans="1:13" x14ac:dyDescent="0.25">
      <c r="A41" t="s">
        <v>33</v>
      </c>
      <c r="B41" t="s">
        <v>680</v>
      </c>
      <c r="C41" t="s">
        <v>690</v>
      </c>
      <c r="D41" t="s">
        <v>712</v>
      </c>
      <c r="E41" t="s">
        <v>713</v>
      </c>
      <c r="F41" s="3" t="s">
        <v>690</v>
      </c>
      <c r="H41" s="6">
        <v>124702.21</v>
      </c>
      <c r="I41" s="6">
        <v>129874.56</v>
      </c>
      <c r="J41" s="6">
        <v>139200</v>
      </c>
      <c r="K41" s="26" t="s">
        <v>693</v>
      </c>
      <c r="L41" s="26" t="s">
        <v>1372</v>
      </c>
      <c r="M41">
        <v>37900</v>
      </c>
    </row>
    <row r="42" spans="1:13" x14ac:dyDescent="0.25">
      <c r="A42" t="s">
        <v>33</v>
      </c>
      <c r="B42" t="s">
        <v>680</v>
      </c>
      <c r="C42" t="s">
        <v>690</v>
      </c>
      <c r="D42" t="s">
        <v>714</v>
      </c>
      <c r="E42" t="s">
        <v>715</v>
      </c>
      <c r="F42" s="3" t="s">
        <v>690</v>
      </c>
      <c r="H42" s="6">
        <v>68653.680000000008</v>
      </c>
      <c r="I42" s="6">
        <v>0</v>
      </c>
      <c r="J42" s="6">
        <v>0</v>
      </c>
      <c r="K42" s="26" t="s">
        <v>693</v>
      </c>
      <c r="L42" s="26" t="s">
        <v>1372</v>
      </c>
      <c r="M42">
        <v>37900</v>
      </c>
    </row>
    <row r="43" spans="1:13" x14ac:dyDescent="0.25">
      <c r="A43" t="s">
        <v>33</v>
      </c>
      <c r="B43" t="s">
        <v>680</v>
      </c>
      <c r="C43" t="s">
        <v>690</v>
      </c>
      <c r="D43" t="s">
        <v>716</v>
      </c>
      <c r="E43" t="s">
        <v>717</v>
      </c>
      <c r="F43" s="3" t="s">
        <v>690</v>
      </c>
      <c r="H43" s="6">
        <v>188630.76</v>
      </c>
      <c r="I43" s="6">
        <v>133975.79999999999</v>
      </c>
      <c r="J43" s="6">
        <v>144000</v>
      </c>
      <c r="K43" s="26" t="s">
        <v>693</v>
      </c>
      <c r="L43" s="26" t="s">
        <v>1372</v>
      </c>
      <c r="M43">
        <v>37900</v>
      </c>
    </row>
    <row r="44" spans="1:13" x14ac:dyDescent="0.25">
      <c r="A44" t="s">
        <v>33</v>
      </c>
      <c r="B44" t="s">
        <v>680</v>
      </c>
      <c r="C44" t="s">
        <v>690</v>
      </c>
      <c r="D44" t="s">
        <v>718</v>
      </c>
      <c r="E44" t="s">
        <v>719</v>
      </c>
      <c r="F44" s="3" t="s">
        <v>690</v>
      </c>
      <c r="H44" s="6">
        <v>64252.33</v>
      </c>
      <c r="I44" s="6">
        <v>153419.04</v>
      </c>
      <c r="J44" s="6">
        <v>164400</v>
      </c>
      <c r="K44" s="26" t="s">
        <v>693</v>
      </c>
      <c r="L44" s="26" t="s">
        <v>1372</v>
      </c>
      <c r="M44">
        <v>37900</v>
      </c>
    </row>
    <row r="45" spans="1:13" x14ac:dyDescent="0.25">
      <c r="A45" t="s">
        <v>33</v>
      </c>
      <c r="B45" t="s">
        <v>680</v>
      </c>
      <c r="C45" t="s">
        <v>163</v>
      </c>
      <c r="D45" t="s">
        <v>720</v>
      </c>
      <c r="E45" t="s">
        <v>721</v>
      </c>
      <c r="F45" s="3" t="s">
        <v>722</v>
      </c>
      <c r="H45" s="6">
        <v>3556868.51</v>
      </c>
      <c r="I45" s="6">
        <v>3824180.2800000003</v>
      </c>
      <c r="J45" s="6">
        <v>4121817.24</v>
      </c>
      <c r="K45" s="26" t="s">
        <v>693</v>
      </c>
      <c r="L45" s="26" t="s">
        <v>1372</v>
      </c>
      <c r="M45">
        <v>38200</v>
      </c>
    </row>
    <row r="46" spans="1:13" x14ac:dyDescent="0.25">
      <c r="A46" t="s">
        <v>33</v>
      </c>
      <c r="B46" t="s">
        <v>680</v>
      </c>
      <c r="C46" t="s">
        <v>163</v>
      </c>
      <c r="D46" t="s">
        <v>723</v>
      </c>
      <c r="E46" t="s">
        <v>724</v>
      </c>
      <c r="F46" s="3" t="s">
        <v>725</v>
      </c>
      <c r="H46" s="6">
        <v>2176702.88</v>
      </c>
      <c r="I46" s="6">
        <v>1051083.6000000001</v>
      </c>
      <c r="J46" s="6">
        <v>964591.68</v>
      </c>
      <c r="K46" s="26" t="s">
        <v>693</v>
      </c>
      <c r="L46" s="26" t="s">
        <v>1372</v>
      </c>
      <c r="M46">
        <v>38200</v>
      </c>
    </row>
    <row r="47" spans="1:13" x14ac:dyDescent="0.25">
      <c r="A47" t="s">
        <v>33</v>
      </c>
      <c r="B47" t="s">
        <v>680</v>
      </c>
      <c r="C47" t="s">
        <v>163</v>
      </c>
      <c r="D47" t="s">
        <v>726</v>
      </c>
      <c r="E47" t="s">
        <v>727</v>
      </c>
      <c r="F47" s="3" t="s">
        <v>728</v>
      </c>
      <c r="H47" s="6">
        <v>734575.95000000007</v>
      </c>
      <c r="I47" s="6">
        <v>269230.03999999998</v>
      </c>
      <c r="J47" s="6">
        <v>292000</v>
      </c>
      <c r="K47" s="26" t="s">
        <v>693</v>
      </c>
      <c r="L47" s="26" t="s">
        <v>1372</v>
      </c>
      <c r="M47">
        <v>38300</v>
      </c>
    </row>
    <row r="48" spans="1:13" x14ac:dyDescent="0.25">
      <c r="A48" t="s">
        <v>33</v>
      </c>
      <c r="B48" t="s">
        <v>680</v>
      </c>
      <c r="C48" t="s">
        <v>163</v>
      </c>
      <c r="D48" t="s">
        <v>729</v>
      </c>
      <c r="E48" t="s">
        <v>730</v>
      </c>
      <c r="F48" s="3" t="s">
        <v>731</v>
      </c>
      <c r="H48" s="6">
        <v>746793.47</v>
      </c>
      <c r="I48" s="6">
        <v>488653.08</v>
      </c>
      <c r="J48" s="6">
        <v>451274.16000000003</v>
      </c>
      <c r="K48" s="26" t="s">
        <v>693</v>
      </c>
      <c r="L48" s="26" t="s">
        <v>1372</v>
      </c>
      <c r="M48">
        <v>38200</v>
      </c>
    </row>
    <row r="49" spans="1:13" x14ac:dyDescent="0.25">
      <c r="A49" t="s">
        <v>33</v>
      </c>
      <c r="B49" t="s">
        <v>680</v>
      </c>
      <c r="C49" t="s">
        <v>163</v>
      </c>
      <c r="D49" t="s">
        <v>732</v>
      </c>
      <c r="E49" t="s">
        <v>733</v>
      </c>
      <c r="F49" t="s">
        <v>734</v>
      </c>
      <c r="H49" s="6">
        <v>717259.14</v>
      </c>
      <c r="I49" s="6">
        <v>599244.96</v>
      </c>
      <c r="J49" s="6">
        <v>508251.60000000003</v>
      </c>
      <c r="K49" s="26" t="s">
        <v>693</v>
      </c>
      <c r="L49" s="26" t="s">
        <v>1372</v>
      </c>
      <c r="M49">
        <v>38200</v>
      </c>
    </row>
    <row r="50" spans="1:13" x14ac:dyDescent="0.25">
      <c r="A50" t="s">
        <v>33</v>
      </c>
      <c r="B50" t="s">
        <v>680</v>
      </c>
      <c r="C50" t="s">
        <v>163</v>
      </c>
      <c r="D50" t="s">
        <v>735</v>
      </c>
      <c r="E50" t="s">
        <v>736</v>
      </c>
      <c r="F50" t="s">
        <v>728</v>
      </c>
      <c r="H50" s="6">
        <v>162316.44</v>
      </c>
      <c r="I50" s="6">
        <v>79800</v>
      </c>
      <c r="J50" s="6">
        <v>84900</v>
      </c>
      <c r="K50" s="26" t="s">
        <v>693</v>
      </c>
      <c r="L50" s="26" t="s">
        <v>1372</v>
      </c>
      <c r="M50">
        <v>38300</v>
      </c>
    </row>
    <row r="51" spans="1:13" x14ac:dyDescent="0.25">
      <c r="A51" t="s">
        <v>33</v>
      </c>
      <c r="B51" t="s">
        <v>680</v>
      </c>
      <c r="C51" t="s">
        <v>163</v>
      </c>
      <c r="D51" t="s">
        <v>737</v>
      </c>
      <c r="E51" t="s">
        <v>738</v>
      </c>
      <c r="F51" t="s">
        <v>731</v>
      </c>
      <c r="H51" s="6">
        <v>158912.97</v>
      </c>
      <c r="I51" s="6">
        <v>170350.2</v>
      </c>
      <c r="J51" s="6">
        <v>165662.88</v>
      </c>
      <c r="K51" s="26" t="s">
        <v>693</v>
      </c>
      <c r="L51" s="26" t="s">
        <v>1372</v>
      </c>
      <c r="M51">
        <v>38200</v>
      </c>
    </row>
    <row r="52" spans="1:13" x14ac:dyDescent="0.25">
      <c r="A52" t="s">
        <v>33</v>
      </c>
      <c r="B52" t="s">
        <v>680</v>
      </c>
      <c r="C52" t="s">
        <v>163</v>
      </c>
      <c r="D52" t="s">
        <v>739</v>
      </c>
      <c r="E52" t="s">
        <v>740</v>
      </c>
      <c r="F52" t="s">
        <v>734</v>
      </c>
      <c r="H52" s="6">
        <v>209324.22</v>
      </c>
      <c r="I52" s="6">
        <v>188217</v>
      </c>
      <c r="J52" s="6">
        <v>170104.68</v>
      </c>
      <c r="K52" s="26" t="s">
        <v>693</v>
      </c>
      <c r="L52" s="26" t="s">
        <v>1372</v>
      </c>
      <c r="M52">
        <v>38200</v>
      </c>
    </row>
    <row r="53" spans="1:13" x14ac:dyDescent="0.25">
      <c r="A53" t="s">
        <v>33</v>
      </c>
      <c r="B53" t="s">
        <v>680</v>
      </c>
      <c r="C53" t="s">
        <v>163</v>
      </c>
      <c r="D53" t="s">
        <v>741</v>
      </c>
      <c r="E53" t="s">
        <v>742</v>
      </c>
      <c r="F53" t="s">
        <v>728</v>
      </c>
      <c r="H53" s="6">
        <v>33011.81</v>
      </c>
      <c r="I53" s="6">
        <v>59280</v>
      </c>
      <c r="J53" s="6">
        <v>63500</v>
      </c>
      <c r="K53" s="26" t="s">
        <v>693</v>
      </c>
      <c r="L53" s="26" t="s">
        <v>1372</v>
      </c>
      <c r="M53">
        <v>38300</v>
      </c>
    </row>
    <row r="54" spans="1:13" x14ac:dyDescent="0.25">
      <c r="A54" t="s">
        <v>33</v>
      </c>
      <c r="B54" t="s">
        <v>680</v>
      </c>
      <c r="C54" t="s">
        <v>163</v>
      </c>
      <c r="D54" t="s">
        <v>743</v>
      </c>
      <c r="E54" t="s">
        <v>744</v>
      </c>
      <c r="F54" t="s">
        <v>731</v>
      </c>
      <c r="H54" s="6">
        <v>857625</v>
      </c>
      <c r="I54" s="6">
        <v>651711.36</v>
      </c>
      <c r="J54" s="6">
        <v>670320.96</v>
      </c>
      <c r="K54" s="26" t="s">
        <v>693</v>
      </c>
      <c r="L54" s="26" t="s">
        <v>1372</v>
      </c>
      <c r="M54">
        <v>38200</v>
      </c>
    </row>
    <row r="55" spans="1:13" x14ac:dyDescent="0.25">
      <c r="A55" t="s">
        <v>33</v>
      </c>
      <c r="B55" t="s">
        <v>680</v>
      </c>
      <c r="C55" t="s">
        <v>163</v>
      </c>
      <c r="D55" t="s">
        <v>745</v>
      </c>
      <c r="E55" t="s">
        <v>746</v>
      </c>
      <c r="F55" t="s">
        <v>734</v>
      </c>
      <c r="H55" s="6">
        <v>737393.95000000007</v>
      </c>
      <c r="I55" s="6">
        <v>982351.92</v>
      </c>
      <c r="J55" s="6">
        <v>910080.24</v>
      </c>
      <c r="K55" s="26" t="s">
        <v>693</v>
      </c>
      <c r="L55" s="26" t="s">
        <v>1372</v>
      </c>
      <c r="M55">
        <v>38200</v>
      </c>
    </row>
    <row r="56" spans="1:13" x14ac:dyDescent="0.25">
      <c r="A56" t="s">
        <v>33</v>
      </c>
      <c r="B56" t="s">
        <v>680</v>
      </c>
      <c r="C56" t="s">
        <v>163</v>
      </c>
      <c r="D56" t="s">
        <v>747</v>
      </c>
      <c r="E56" t="s">
        <v>748</v>
      </c>
      <c r="F56" t="s">
        <v>728</v>
      </c>
      <c r="H56" s="6">
        <v>92672.180000000008</v>
      </c>
      <c r="I56" s="6">
        <v>116280</v>
      </c>
      <c r="J56" s="6">
        <v>125600</v>
      </c>
      <c r="K56" s="26" t="s">
        <v>693</v>
      </c>
      <c r="L56" s="26" t="s">
        <v>1372</v>
      </c>
      <c r="M56">
        <v>38300</v>
      </c>
    </row>
    <row r="57" spans="1:13" x14ac:dyDescent="0.25">
      <c r="A57" t="s">
        <v>33</v>
      </c>
      <c r="B57" t="s">
        <v>680</v>
      </c>
      <c r="C57" t="s">
        <v>163</v>
      </c>
      <c r="D57" t="s">
        <v>749</v>
      </c>
      <c r="E57" t="s">
        <v>750</v>
      </c>
      <c r="F57" t="s">
        <v>731</v>
      </c>
      <c r="H57" s="6">
        <v>148709.01</v>
      </c>
      <c r="I57" s="6">
        <v>17817</v>
      </c>
      <c r="J57" s="6">
        <v>17061</v>
      </c>
      <c r="K57" s="26" t="s">
        <v>693</v>
      </c>
      <c r="L57" s="26" t="s">
        <v>1372</v>
      </c>
      <c r="M57">
        <v>38200</v>
      </c>
    </row>
    <row r="58" spans="1:13" x14ac:dyDescent="0.25">
      <c r="A58" t="s">
        <v>33</v>
      </c>
      <c r="B58" t="s">
        <v>680</v>
      </c>
      <c r="C58" t="s">
        <v>163</v>
      </c>
      <c r="D58" t="s">
        <v>751</v>
      </c>
      <c r="E58" t="s">
        <v>752</v>
      </c>
      <c r="F58" t="s">
        <v>734</v>
      </c>
      <c r="H58" s="6">
        <v>47551.520000000004</v>
      </c>
      <c r="I58" s="6">
        <v>106675.8</v>
      </c>
      <c r="J58" s="6">
        <v>105101.40000000001</v>
      </c>
      <c r="K58" s="26" t="s">
        <v>693</v>
      </c>
      <c r="L58" s="26" t="s">
        <v>1372</v>
      </c>
      <c r="M58">
        <v>38200</v>
      </c>
    </row>
    <row r="59" spans="1:13" x14ac:dyDescent="0.25">
      <c r="A59" t="s">
        <v>33</v>
      </c>
      <c r="B59" t="s">
        <v>680</v>
      </c>
      <c r="C59" t="s">
        <v>163</v>
      </c>
      <c r="D59" t="s">
        <v>753</v>
      </c>
      <c r="E59" t="s">
        <v>754</v>
      </c>
      <c r="F59" t="s">
        <v>728</v>
      </c>
      <c r="H59" s="6">
        <v>6381.57</v>
      </c>
      <c r="I59" s="6">
        <v>0</v>
      </c>
      <c r="J59" s="6">
        <v>0</v>
      </c>
      <c r="K59" s="26" t="s">
        <v>693</v>
      </c>
      <c r="L59" s="26" t="s">
        <v>1372</v>
      </c>
      <c r="M59">
        <v>38300</v>
      </c>
    </row>
    <row r="60" spans="1:13" x14ac:dyDescent="0.25">
      <c r="A60" t="s">
        <v>33</v>
      </c>
      <c r="B60" t="s">
        <v>680</v>
      </c>
      <c r="C60" t="s">
        <v>163</v>
      </c>
      <c r="D60" t="s">
        <v>755</v>
      </c>
      <c r="E60" t="s">
        <v>756</v>
      </c>
      <c r="F60" t="s">
        <v>731</v>
      </c>
      <c r="H60" s="6">
        <v>893171.85</v>
      </c>
      <c r="I60" s="6">
        <v>399686.76</v>
      </c>
      <c r="J60" s="6">
        <v>364038.24</v>
      </c>
      <c r="K60" s="26" t="s">
        <v>693</v>
      </c>
      <c r="L60" s="26" t="s">
        <v>1372</v>
      </c>
      <c r="M60">
        <v>38200</v>
      </c>
    </row>
    <row r="61" spans="1:13" x14ac:dyDescent="0.25">
      <c r="A61" t="s">
        <v>33</v>
      </c>
      <c r="B61" t="s">
        <v>680</v>
      </c>
      <c r="C61" t="s">
        <v>163</v>
      </c>
      <c r="D61" t="s">
        <v>757</v>
      </c>
      <c r="E61" t="s">
        <v>758</v>
      </c>
      <c r="F61" t="s">
        <v>734</v>
      </c>
      <c r="H61" s="6">
        <v>1709673.03</v>
      </c>
      <c r="I61" s="6">
        <v>1831065.3599999999</v>
      </c>
      <c r="J61" s="6">
        <v>1785910.8</v>
      </c>
      <c r="K61" s="26" t="s">
        <v>693</v>
      </c>
      <c r="L61" s="26" t="s">
        <v>1372</v>
      </c>
      <c r="M61">
        <v>38200</v>
      </c>
    </row>
    <row r="62" spans="1:13" x14ac:dyDescent="0.25">
      <c r="A62" t="s">
        <v>33</v>
      </c>
      <c r="B62" t="s">
        <v>680</v>
      </c>
      <c r="C62" t="s">
        <v>163</v>
      </c>
      <c r="D62" t="s">
        <v>759</v>
      </c>
      <c r="E62" t="s">
        <v>760</v>
      </c>
      <c r="F62" t="s">
        <v>728</v>
      </c>
      <c r="H62" s="6">
        <v>11154.800000000001</v>
      </c>
      <c r="I62" s="6">
        <v>71820</v>
      </c>
      <c r="J62" s="6">
        <v>77700</v>
      </c>
      <c r="K62" s="26" t="s">
        <v>693</v>
      </c>
      <c r="L62" s="26" t="s">
        <v>1372</v>
      </c>
      <c r="M62">
        <v>38300</v>
      </c>
    </row>
    <row r="63" spans="1:13" x14ac:dyDescent="0.25">
      <c r="A63" t="s">
        <v>33</v>
      </c>
      <c r="B63" t="s">
        <v>680</v>
      </c>
      <c r="C63" t="s">
        <v>163</v>
      </c>
      <c r="D63" t="s">
        <v>761</v>
      </c>
      <c r="E63" t="s">
        <v>762</v>
      </c>
      <c r="F63" t="s">
        <v>731</v>
      </c>
      <c r="H63" s="6">
        <v>48140.23</v>
      </c>
      <c r="I63" s="6">
        <v>63982.8</v>
      </c>
      <c r="J63" s="6">
        <v>61071.12</v>
      </c>
      <c r="K63" s="26" t="s">
        <v>693</v>
      </c>
      <c r="L63" s="26" t="s">
        <v>1372</v>
      </c>
      <c r="M63">
        <v>38200</v>
      </c>
    </row>
    <row r="64" spans="1:13" x14ac:dyDescent="0.25">
      <c r="A64" t="s">
        <v>33</v>
      </c>
      <c r="B64" t="s">
        <v>680</v>
      </c>
      <c r="C64" t="s">
        <v>163</v>
      </c>
      <c r="D64" t="s">
        <v>763</v>
      </c>
      <c r="E64" t="s">
        <v>764</v>
      </c>
      <c r="F64" t="s">
        <v>734</v>
      </c>
      <c r="H64" s="6">
        <v>37291.410000000003</v>
      </c>
      <c r="I64" s="6">
        <v>19170.36</v>
      </c>
      <c r="J64" s="6">
        <v>10671.72</v>
      </c>
      <c r="K64" s="26" t="s">
        <v>693</v>
      </c>
      <c r="L64" s="26" t="s">
        <v>1372</v>
      </c>
      <c r="M64">
        <v>38200</v>
      </c>
    </row>
    <row r="65" spans="1:13" x14ac:dyDescent="0.25">
      <c r="A65" t="s">
        <v>33</v>
      </c>
      <c r="B65" t="s">
        <v>680</v>
      </c>
      <c r="C65" t="s">
        <v>163</v>
      </c>
      <c r="D65" t="s">
        <v>765</v>
      </c>
      <c r="E65" t="s">
        <v>766</v>
      </c>
      <c r="F65" t="s">
        <v>728</v>
      </c>
      <c r="H65" s="6">
        <v>19390.46</v>
      </c>
      <c r="I65" s="6">
        <v>21660</v>
      </c>
      <c r="J65" s="6">
        <v>22800</v>
      </c>
      <c r="K65" s="26" t="s">
        <v>693</v>
      </c>
      <c r="L65" s="26" t="s">
        <v>1372</v>
      </c>
      <c r="M65">
        <v>38300</v>
      </c>
    </row>
    <row r="66" spans="1:13" x14ac:dyDescent="0.25">
      <c r="A66" t="s">
        <v>33</v>
      </c>
      <c r="B66" t="s">
        <v>680</v>
      </c>
      <c r="C66" t="s">
        <v>163</v>
      </c>
      <c r="D66" t="s">
        <v>767</v>
      </c>
      <c r="E66" t="s">
        <v>768</v>
      </c>
      <c r="F66" t="s">
        <v>731</v>
      </c>
      <c r="H66" s="6">
        <v>58688.24</v>
      </c>
      <c r="I66" s="6">
        <v>66838.8</v>
      </c>
      <c r="J66" s="6">
        <v>63741.599999999999</v>
      </c>
      <c r="K66" s="26" t="s">
        <v>693</v>
      </c>
      <c r="L66" s="26" t="s">
        <v>1372</v>
      </c>
      <c r="M66">
        <v>38200</v>
      </c>
    </row>
    <row r="67" spans="1:13" x14ac:dyDescent="0.25">
      <c r="A67" t="s">
        <v>33</v>
      </c>
      <c r="B67" t="s">
        <v>680</v>
      </c>
      <c r="C67" t="s">
        <v>163</v>
      </c>
      <c r="D67" t="s">
        <v>769</v>
      </c>
      <c r="E67" t="s">
        <v>770</v>
      </c>
      <c r="F67" t="s">
        <v>734</v>
      </c>
      <c r="H67" s="6">
        <v>287630.65000000002</v>
      </c>
      <c r="I67" s="6">
        <v>538801.07999999996</v>
      </c>
      <c r="J67" s="6">
        <v>547261.92000000004</v>
      </c>
      <c r="K67" s="26" t="s">
        <v>693</v>
      </c>
      <c r="L67" s="26" t="s">
        <v>1372</v>
      </c>
      <c r="M67">
        <v>38200</v>
      </c>
    </row>
    <row r="68" spans="1:13" x14ac:dyDescent="0.25">
      <c r="A68" t="s">
        <v>33</v>
      </c>
      <c r="B68" t="s">
        <v>680</v>
      </c>
      <c r="C68" t="s">
        <v>163</v>
      </c>
      <c r="D68" t="s">
        <v>771</v>
      </c>
      <c r="E68" t="s">
        <v>772</v>
      </c>
      <c r="F68" t="s">
        <v>728</v>
      </c>
      <c r="H68" s="6">
        <v>70391.360000000001</v>
      </c>
      <c r="I68" s="6">
        <v>17100</v>
      </c>
      <c r="J68" s="6">
        <v>18000</v>
      </c>
      <c r="K68" s="26" t="s">
        <v>693</v>
      </c>
      <c r="L68" s="26" t="s">
        <v>1372</v>
      </c>
      <c r="M68">
        <v>38300</v>
      </c>
    </row>
    <row r="69" spans="1:13" x14ac:dyDescent="0.25">
      <c r="A69" t="s">
        <v>33</v>
      </c>
      <c r="B69" t="s">
        <v>680</v>
      </c>
      <c r="C69" t="s">
        <v>163</v>
      </c>
      <c r="D69" t="s">
        <v>773</v>
      </c>
      <c r="E69" t="s">
        <v>774</v>
      </c>
      <c r="F69" t="s">
        <v>731</v>
      </c>
      <c r="H69" s="6">
        <v>7280.99</v>
      </c>
      <c r="I69" s="6">
        <v>887.4</v>
      </c>
      <c r="J69" s="6">
        <v>951.84</v>
      </c>
      <c r="K69" s="26" t="s">
        <v>693</v>
      </c>
      <c r="L69" s="26" t="s">
        <v>1372</v>
      </c>
      <c r="M69">
        <v>38200</v>
      </c>
    </row>
    <row r="70" spans="1:13" x14ac:dyDescent="0.25">
      <c r="A70" t="s">
        <v>33</v>
      </c>
      <c r="B70" t="s">
        <v>680</v>
      </c>
      <c r="C70" t="s">
        <v>163</v>
      </c>
      <c r="D70" t="s">
        <v>775</v>
      </c>
      <c r="E70" t="s">
        <v>776</v>
      </c>
      <c r="F70" t="s">
        <v>734</v>
      </c>
      <c r="H70" s="6">
        <v>0</v>
      </c>
      <c r="I70" s="6">
        <v>1444.32</v>
      </c>
      <c r="J70" s="6">
        <v>1327.2</v>
      </c>
      <c r="K70" s="26" t="s">
        <v>693</v>
      </c>
      <c r="L70" s="26" t="s">
        <v>1372</v>
      </c>
      <c r="M70">
        <v>39101</v>
      </c>
    </row>
    <row r="71" spans="1:13" x14ac:dyDescent="0.25">
      <c r="A71" t="s">
        <v>33</v>
      </c>
      <c r="B71" t="s">
        <v>680</v>
      </c>
      <c r="C71" t="s">
        <v>163</v>
      </c>
      <c r="D71" t="s">
        <v>777</v>
      </c>
      <c r="E71" t="s">
        <v>778</v>
      </c>
      <c r="F71" t="s">
        <v>728</v>
      </c>
      <c r="H71" s="6">
        <v>688.95</v>
      </c>
      <c r="I71" s="6">
        <v>3420</v>
      </c>
      <c r="J71" s="6">
        <v>3600</v>
      </c>
      <c r="K71" s="26" t="s">
        <v>693</v>
      </c>
      <c r="L71" s="26" t="s">
        <v>1372</v>
      </c>
      <c r="M71">
        <v>38300</v>
      </c>
    </row>
    <row r="72" spans="1:13" x14ac:dyDescent="0.25">
      <c r="A72" t="s">
        <v>33</v>
      </c>
      <c r="B72" t="s">
        <v>680</v>
      </c>
      <c r="C72" t="s">
        <v>163</v>
      </c>
      <c r="D72" t="s">
        <v>779</v>
      </c>
      <c r="E72" t="s">
        <v>780</v>
      </c>
      <c r="F72" t="s">
        <v>731</v>
      </c>
      <c r="H72" s="6">
        <v>186365.03</v>
      </c>
      <c r="I72" s="6">
        <v>207818.88</v>
      </c>
      <c r="J72" s="6">
        <v>189599.4</v>
      </c>
      <c r="K72" s="26" t="s">
        <v>693</v>
      </c>
      <c r="L72" s="26" t="s">
        <v>1372</v>
      </c>
      <c r="M72">
        <v>38200</v>
      </c>
    </row>
    <row r="73" spans="1:13" x14ac:dyDescent="0.25">
      <c r="A73" t="s">
        <v>33</v>
      </c>
      <c r="B73" t="s">
        <v>680</v>
      </c>
      <c r="C73" t="s">
        <v>163</v>
      </c>
      <c r="D73" t="s">
        <v>781</v>
      </c>
      <c r="E73" t="s">
        <v>782</v>
      </c>
      <c r="F73" t="s">
        <v>734</v>
      </c>
      <c r="H73" s="6">
        <v>1219158.6400000001</v>
      </c>
      <c r="I73" s="6">
        <v>1028099.4</v>
      </c>
      <c r="J73" s="6">
        <v>981432.84</v>
      </c>
      <c r="K73" s="26" t="s">
        <v>693</v>
      </c>
      <c r="L73" s="26" t="s">
        <v>1372</v>
      </c>
      <c r="M73">
        <v>38200</v>
      </c>
    </row>
    <row r="74" spans="1:13" x14ac:dyDescent="0.25">
      <c r="A74" t="s">
        <v>33</v>
      </c>
      <c r="B74" t="s">
        <v>680</v>
      </c>
      <c r="C74" t="s">
        <v>163</v>
      </c>
      <c r="D74" t="s">
        <v>783</v>
      </c>
      <c r="E74" t="s">
        <v>784</v>
      </c>
      <c r="F74" t="s">
        <v>728</v>
      </c>
      <c r="H74" s="6">
        <v>13289.65</v>
      </c>
      <c r="I74" s="6">
        <v>15960</v>
      </c>
      <c r="J74" s="6">
        <v>16800</v>
      </c>
      <c r="K74" s="26" t="s">
        <v>693</v>
      </c>
      <c r="L74" s="26" t="s">
        <v>1372</v>
      </c>
      <c r="M74">
        <v>38300</v>
      </c>
    </row>
    <row r="75" spans="1:13" x14ac:dyDescent="0.25">
      <c r="A75" t="s">
        <v>33</v>
      </c>
      <c r="B75" t="s">
        <v>680</v>
      </c>
      <c r="C75" t="s">
        <v>163</v>
      </c>
      <c r="D75" t="s">
        <v>785</v>
      </c>
      <c r="E75" t="s">
        <v>786</v>
      </c>
      <c r="F75" t="s">
        <v>731</v>
      </c>
      <c r="H75" s="6">
        <v>88735.42</v>
      </c>
      <c r="I75" s="6">
        <v>40515</v>
      </c>
      <c r="J75" s="6">
        <v>37624.44</v>
      </c>
      <c r="K75" s="26" t="s">
        <v>693</v>
      </c>
      <c r="L75" s="26" t="s">
        <v>1372</v>
      </c>
      <c r="M75">
        <v>38200</v>
      </c>
    </row>
    <row r="76" spans="1:13" x14ac:dyDescent="0.25">
      <c r="A76" t="s">
        <v>33</v>
      </c>
      <c r="B76" t="s">
        <v>680</v>
      </c>
      <c r="C76" t="s">
        <v>163</v>
      </c>
      <c r="D76" t="s">
        <v>787</v>
      </c>
      <c r="E76" t="s">
        <v>788</v>
      </c>
      <c r="F76" t="s">
        <v>734</v>
      </c>
      <c r="H76" s="6">
        <v>70172.38</v>
      </c>
      <c r="I76" s="6">
        <v>183496.80000000002</v>
      </c>
      <c r="J76" s="6">
        <v>173625.60000000001</v>
      </c>
      <c r="K76" s="26" t="s">
        <v>693</v>
      </c>
      <c r="L76" s="26" t="s">
        <v>1372</v>
      </c>
      <c r="M76">
        <v>38200</v>
      </c>
    </row>
    <row r="77" spans="1:13" x14ac:dyDescent="0.25">
      <c r="A77" t="s">
        <v>33</v>
      </c>
      <c r="B77" t="s">
        <v>680</v>
      </c>
      <c r="C77" t="s">
        <v>163</v>
      </c>
      <c r="D77" t="s">
        <v>789</v>
      </c>
      <c r="E77" t="s">
        <v>790</v>
      </c>
      <c r="F77" t="s">
        <v>728</v>
      </c>
      <c r="H77" s="6">
        <v>191373.51</v>
      </c>
      <c r="I77" s="6">
        <v>92340</v>
      </c>
      <c r="J77" s="6">
        <v>99300</v>
      </c>
      <c r="K77" s="26" t="s">
        <v>693</v>
      </c>
      <c r="L77" s="26" t="s">
        <v>1372</v>
      </c>
      <c r="M77">
        <v>38300</v>
      </c>
    </row>
    <row r="78" spans="1:13" x14ac:dyDescent="0.25">
      <c r="A78" t="s">
        <v>33</v>
      </c>
      <c r="B78" t="s">
        <v>680</v>
      </c>
      <c r="C78" t="s">
        <v>163</v>
      </c>
      <c r="D78" t="s">
        <v>791</v>
      </c>
      <c r="E78" t="s">
        <v>792</v>
      </c>
      <c r="F78" t="s">
        <v>731</v>
      </c>
      <c r="H78" s="6">
        <v>227738.19</v>
      </c>
      <c r="I78" s="6">
        <v>297647.40000000002</v>
      </c>
      <c r="J78" s="6">
        <v>305232</v>
      </c>
      <c r="K78" s="26" t="s">
        <v>693</v>
      </c>
      <c r="L78" s="26" t="s">
        <v>1372</v>
      </c>
      <c r="M78">
        <v>38200</v>
      </c>
    </row>
    <row r="79" spans="1:13" x14ac:dyDescent="0.25">
      <c r="A79" t="s">
        <v>33</v>
      </c>
      <c r="B79" t="s">
        <v>680</v>
      </c>
      <c r="C79" t="s">
        <v>163</v>
      </c>
      <c r="D79" t="s">
        <v>793</v>
      </c>
      <c r="E79" t="s">
        <v>794</v>
      </c>
      <c r="F79" t="s">
        <v>734</v>
      </c>
      <c r="H79" s="6">
        <v>599873.57999999996</v>
      </c>
      <c r="I79" s="6">
        <v>199153.44</v>
      </c>
      <c r="J79" s="6">
        <v>186641.28</v>
      </c>
      <c r="K79" s="26" t="s">
        <v>693</v>
      </c>
      <c r="L79" s="26" t="s">
        <v>1372</v>
      </c>
      <c r="M79">
        <v>38200</v>
      </c>
    </row>
    <row r="80" spans="1:13" x14ac:dyDescent="0.25">
      <c r="A80" t="s">
        <v>33</v>
      </c>
      <c r="B80" t="s">
        <v>680</v>
      </c>
      <c r="C80" t="s">
        <v>163</v>
      </c>
      <c r="D80" t="s">
        <v>795</v>
      </c>
      <c r="E80" t="s">
        <v>796</v>
      </c>
      <c r="F80" t="s">
        <v>728</v>
      </c>
      <c r="H80" s="6">
        <v>80999.27</v>
      </c>
      <c r="I80" s="6">
        <v>82080</v>
      </c>
      <c r="J80" s="6">
        <v>87300</v>
      </c>
      <c r="K80" s="26" t="s">
        <v>693</v>
      </c>
      <c r="L80" s="26" t="s">
        <v>1372</v>
      </c>
      <c r="M80">
        <v>38300</v>
      </c>
    </row>
    <row r="81" spans="1:13" x14ac:dyDescent="0.25">
      <c r="A81" t="s">
        <v>33</v>
      </c>
      <c r="B81" t="s">
        <v>680</v>
      </c>
      <c r="C81" t="s">
        <v>163</v>
      </c>
      <c r="D81" t="s">
        <v>797</v>
      </c>
      <c r="E81" t="s">
        <v>798</v>
      </c>
      <c r="F81" t="s">
        <v>731</v>
      </c>
      <c r="H81" s="6">
        <v>242335.69</v>
      </c>
      <c r="I81" s="6">
        <v>151490.16</v>
      </c>
      <c r="J81" s="6">
        <v>130898.40000000001</v>
      </c>
      <c r="K81" s="26" t="s">
        <v>693</v>
      </c>
      <c r="L81" s="26" t="s">
        <v>1372</v>
      </c>
      <c r="M81">
        <v>38200</v>
      </c>
    </row>
    <row r="82" spans="1:13" x14ac:dyDescent="0.25">
      <c r="A82" t="s">
        <v>33</v>
      </c>
      <c r="B82" t="s">
        <v>680</v>
      </c>
      <c r="C82" t="s">
        <v>163</v>
      </c>
      <c r="D82" t="s">
        <v>799</v>
      </c>
      <c r="E82" t="s">
        <v>800</v>
      </c>
      <c r="F82" t="s">
        <v>734</v>
      </c>
      <c r="H82" s="6">
        <v>1443206.3</v>
      </c>
      <c r="I82" s="6">
        <v>791249.76</v>
      </c>
      <c r="J82" s="6">
        <v>729083.28</v>
      </c>
      <c r="K82" s="26" t="s">
        <v>693</v>
      </c>
      <c r="L82" s="26" t="s">
        <v>1372</v>
      </c>
      <c r="M82">
        <v>38200</v>
      </c>
    </row>
    <row r="83" spans="1:13" x14ac:dyDescent="0.25">
      <c r="A83" t="s">
        <v>33</v>
      </c>
      <c r="B83" t="s">
        <v>680</v>
      </c>
      <c r="C83" t="s">
        <v>163</v>
      </c>
      <c r="D83" t="s">
        <v>801</v>
      </c>
      <c r="E83" t="s">
        <v>802</v>
      </c>
      <c r="F83" t="s">
        <v>728</v>
      </c>
      <c r="H83" s="6">
        <v>98286.95</v>
      </c>
      <c r="I83" s="6">
        <v>29640</v>
      </c>
      <c r="J83" s="6">
        <v>32200</v>
      </c>
      <c r="K83" s="26" t="s">
        <v>693</v>
      </c>
      <c r="L83" s="26" t="s">
        <v>1372</v>
      </c>
      <c r="M83">
        <v>38300</v>
      </c>
    </row>
    <row r="84" spans="1:13" x14ac:dyDescent="0.25">
      <c r="A84" t="s">
        <v>33</v>
      </c>
      <c r="B84" t="s">
        <v>680</v>
      </c>
      <c r="C84" t="s">
        <v>163</v>
      </c>
      <c r="D84" t="s">
        <v>803</v>
      </c>
      <c r="E84" t="s">
        <v>804</v>
      </c>
      <c r="F84" t="s">
        <v>731</v>
      </c>
      <c r="H84" s="6">
        <v>637575.93000000005</v>
      </c>
      <c r="I84" s="6">
        <v>507415.68</v>
      </c>
      <c r="J84" s="6">
        <v>512554.08</v>
      </c>
      <c r="K84" s="26" t="s">
        <v>693</v>
      </c>
      <c r="L84" s="26" t="s">
        <v>1372</v>
      </c>
      <c r="M84">
        <v>38200</v>
      </c>
    </row>
    <row r="85" spans="1:13" x14ac:dyDescent="0.25">
      <c r="A85" t="s">
        <v>33</v>
      </c>
      <c r="B85" t="s">
        <v>680</v>
      </c>
      <c r="C85" t="s">
        <v>163</v>
      </c>
      <c r="D85" t="s">
        <v>805</v>
      </c>
      <c r="E85" t="s">
        <v>806</v>
      </c>
      <c r="F85" t="s">
        <v>734</v>
      </c>
      <c r="H85" s="6">
        <v>891820.77</v>
      </c>
      <c r="I85" s="6">
        <v>807634.44000000006</v>
      </c>
      <c r="J85" s="6">
        <v>770243.52</v>
      </c>
      <c r="K85" s="26" t="s">
        <v>693</v>
      </c>
      <c r="L85" s="26" t="s">
        <v>1372</v>
      </c>
      <c r="M85">
        <v>38200</v>
      </c>
    </row>
    <row r="86" spans="1:13" x14ac:dyDescent="0.25">
      <c r="A86" t="s">
        <v>33</v>
      </c>
      <c r="B86" t="s">
        <v>680</v>
      </c>
      <c r="C86" t="s">
        <v>163</v>
      </c>
      <c r="D86" t="s">
        <v>807</v>
      </c>
      <c r="E86" t="s">
        <v>808</v>
      </c>
      <c r="F86" t="s">
        <v>728</v>
      </c>
      <c r="H86" s="6">
        <v>132619.81</v>
      </c>
      <c r="I86" s="6">
        <v>46740</v>
      </c>
      <c r="J86" s="6">
        <v>50300</v>
      </c>
      <c r="K86" s="26" t="s">
        <v>693</v>
      </c>
      <c r="L86" s="26" t="s">
        <v>1372</v>
      </c>
      <c r="M86">
        <v>38300</v>
      </c>
    </row>
    <row r="87" spans="1:13" x14ac:dyDescent="0.25">
      <c r="A87" t="s">
        <v>33</v>
      </c>
      <c r="B87" t="s">
        <v>680</v>
      </c>
      <c r="C87" t="s">
        <v>163</v>
      </c>
      <c r="D87" t="s">
        <v>809</v>
      </c>
      <c r="E87" t="s">
        <v>810</v>
      </c>
      <c r="F87" t="s">
        <v>811</v>
      </c>
      <c r="H87" s="6">
        <v>8045118.1600000001</v>
      </c>
      <c r="I87" s="6">
        <v>7187832</v>
      </c>
      <c r="J87" s="6">
        <v>7733200</v>
      </c>
      <c r="K87" s="26" t="s">
        <v>693</v>
      </c>
      <c r="L87" s="26" t="s">
        <v>1372</v>
      </c>
      <c r="M87">
        <v>38100</v>
      </c>
    </row>
    <row r="88" spans="1:13" x14ac:dyDescent="0.25">
      <c r="A88" t="s">
        <v>33</v>
      </c>
      <c r="B88" t="s">
        <v>680</v>
      </c>
      <c r="C88" t="s">
        <v>812</v>
      </c>
      <c r="D88" t="s">
        <v>813</v>
      </c>
      <c r="E88" t="s">
        <v>814</v>
      </c>
      <c r="F88" t="s">
        <v>812</v>
      </c>
      <c r="H88" s="6">
        <v>3065692.63</v>
      </c>
      <c r="I88" s="6">
        <v>3689455.92</v>
      </c>
      <c r="J88" s="6">
        <v>3604726.8</v>
      </c>
      <c r="K88" s="26" t="s">
        <v>693</v>
      </c>
      <c r="L88" s="26" t="s">
        <v>1372</v>
      </c>
      <c r="M88">
        <v>37602</v>
      </c>
    </row>
    <row r="89" spans="1:13" x14ac:dyDescent="0.25">
      <c r="A89" t="s">
        <v>33</v>
      </c>
      <c r="B89" t="s">
        <v>680</v>
      </c>
      <c r="C89" t="s">
        <v>812</v>
      </c>
      <c r="D89" t="s">
        <v>815</v>
      </c>
      <c r="E89" t="s">
        <v>816</v>
      </c>
      <c r="F89" t="s">
        <v>812</v>
      </c>
      <c r="H89" s="6">
        <v>5280346.99</v>
      </c>
      <c r="I89" s="6">
        <v>7416145.6799999997</v>
      </c>
      <c r="J89" s="6">
        <v>7007546.6399999997</v>
      </c>
      <c r="K89" s="26" t="s">
        <v>693</v>
      </c>
      <c r="L89" s="26" t="s">
        <v>1372</v>
      </c>
      <c r="M89">
        <v>37602</v>
      </c>
    </row>
    <row r="90" spans="1:13" x14ac:dyDescent="0.25">
      <c r="A90" t="s">
        <v>33</v>
      </c>
      <c r="B90" t="s">
        <v>680</v>
      </c>
      <c r="C90" t="s">
        <v>812</v>
      </c>
      <c r="D90" t="s">
        <v>817</v>
      </c>
      <c r="E90" t="s">
        <v>818</v>
      </c>
      <c r="F90" t="s">
        <v>812</v>
      </c>
      <c r="H90" s="6">
        <v>857017.53</v>
      </c>
      <c r="I90" s="6">
        <v>350985.60000000003</v>
      </c>
      <c r="J90" s="6">
        <v>322480.8</v>
      </c>
      <c r="K90" s="26" t="s">
        <v>693</v>
      </c>
      <c r="L90" s="26" t="s">
        <v>1372</v>
      </c>
      <c r="M90">
        <v>37602</v>
      </c>
    </row>
    <row r="91" spans="1:13" x14ac:dyDescent="0.25">
      <c r="A91" t="s">
        <v>33</v>
      </c>
      <c r="B91" t="s">
        <v>680</v>
      </c>
      <c r="C91" t="s">
        <v>812</v>
      </c>
      <c r="D91" t="s">
        <v>819</v>
      </c>
      <c r="E91" t="s">
        <v>820</v>
      </c>
      <c r="F91" t="s">
        <v>812</v>
      </c>
      <c r="H91" s="6">
        <v>7226660.0300000003</v>
      </c>
      <c r="I91" s="6">
        <v>7083416.7599999998</v>
      </c>
      <c r="J91" s="6">
        <v>6165858.2400000002</v>
      </c>
      <c r="K91" s="26" t="s">
        <v>693</v>
      </c>
      <c r="L91" s="26" t="s">
        <v>1372</v>
      </c>
      <c r="M91">
        <v>37602</v>
      </c>
    </row>
    <row r="92" spans="1:13" x14ac:dyDescent="0.25">
      <c r="A92" t="s">
        <v>33</v>
      </c>
      <c r="B92" t="s">
        <v>680</v>
      </c>
      <c r="C92" t="s">
        <v>812</v>
      </c>
      <c r="D92" t="s">
        <v>821</v>
      </c>
      <c r="E92" t="s">
        <v>822</v>
      </c>
      <c r="F92" t="s">
        <v>812</v>
      </c>
      <c r="H92" s="6">
        <v>347784.26</v>
      </c>
      <c r="I92" s="6">
        <v>145284.96</v>
      </c>
      <c r="J92" s="6">
        <v>146674.80000000002</v>
      </c>
      <c r="K92" s="26" t="s">
        <v>693</v>
      </c>
      <c r="L92" s="26" t="s">
        <v>1372</v>
      </c>
      <c r="M92">
        <v>37602</v>
      </c>
    </row>
    <row r="93" spans="1:13" x14ac:dyDescent="0.25">
      <c r="A93" t="s">
        <v>33</v>
      </c>
      <c r="B93" t="s">
        <v>680</v>
      </c>
      <c r="C93" t="s">
        <v>812</v>
      </c>
      <c r="D93" t="s">
        <v>823</v>
      </c>
      <c r="E93" t="s">
        <v>824</v>
      </c>
      <c r="F93" t="s">
        <v>812</v>
      </c>
      <c r="H93" s="6">
        <v>5982913.0099999998</v>
      </c>
      <c r="I93" s="6">
        <v>6636536.2800000003</v>
      </c>
      <c r="J93" s="6">
        <v>6229844.6399999997</v>
      </c>
      <c r="K93" s="26" t="s">
        <v>693</v>
      </c>
      <c r="L93" s="26" t="s">
        <v>1372</v>
      </c>
      <c r="M93">
        <v>37602</v>
      </c>
    </row>
    <row r="94" spans="1:13" x14ac:dyDescent="0.25">
      <c r="A94" t="s">
        <v>33</v>
      </c>
      <c r="B94" t="s">
        <v>680</v>
      </c>
      <c r="C94" t="s">
        <v>812</v>
      </c>
      <c r="D94" t="s">
        <v>825</v>
      </c>
      <c r="E94" t="s">
        <v>826</v>
      </c>
      <c r="F94" t="s">
        <v>812</v>
      </c>
      <c r="H94" s="6">
        <v>658888.69000000006</v>
      </c>
      <c r="I94" s="6">
        <v>1271871.48</v>
      </c>
      <c r="J94" s="6">
        <v>1196932.56</v>
      </c>
      <c r="K94" s="26" t="s">
        <v>693</v>
      </c>
      <c r="L94" s="26" t="s">
        <v>1372</v>
      </c>
      <c r="M94">
        <v>37602</v>
      </c>
    </row>
    <row r="95" spans="1:13" x14ac:dyDescent="0.25">
      <c r="A95" t="s">
        <v>33</v>
      </c>
      <c r="B95" t="s">
        <v>680</v>
      </c>
      <c r="C95" t="s">
        <v>812</v>
      </c>
      <c r="D95" t="s">
        <v>827</v>
      </c>
      <c r="E95" t="s">
        <v>828</v>
      </c>
      <c r="F95" t="s">
        <v>812</v>
      </c>
      <c r="H95" s="6">
        <v>969907.05</v>
      </c>
      <c r="I95" s="6">
        <v>1424450.1600000001</v>
      </c>
      <c r="J95" s="6">
        <v>1340521.32</v>
      </c>
      <c r="K95" s="26" t="s">
        <v>693</v>
      </c>
      <c r="L95" s="26" t="s">
        <v>1372</v>
      </c>
      <c r="M95">
        <v>37602</v>
      </c>
    </row>
    <row r="96" spans="1:13" x14ac:dyDescent="0.25">
      <c r="A96" t="s">
        <v>33</v>
      </c>
      <c r="B96" t="s">
        <v>680</v>
      </c>
      <c r="C96" t="s">
        <v>812</v>
      </c>
      <c r="D96" t="s">
        <v>829</v>
      </c>
      <c r="E96" t="s">
        <v>830</v>
      </c>
      <c r="F96" t="s">
        <v>812</v>
      </c>
      <c r="H96" s="6">
        <v>2949265.23</v>
      </c>
      <c r="I96" s="6">
        <v>4956607.5600000005</v>
      </c>
      <c r="J96" s="6">
        <v>4666001.6399999997</v>
      </c>
      <c r="K96" s="26" t="s">
        <v>693</v>
      </c>
      <c r="L96" s="26" t="s">
        <v>1372</v>
      </c>
      <c r="M96">
        <v>37602</v>
      </c>
    </row>
    <row r="97" spans="1:13" x14ac:dyDescent="0.25">
      <c r="A97" t="s">
        <v>33</v>
      </c>
      <c r="B97" t="s">
        <v>680</v>
      </c>
      <c r="C97" t="s">
        <v>812</v>
      </c>
      <c r="D97" t="s">
        <v>831</v>
      </c>
      <c r="E97" t="s">
        <v>832</v>
      </c>
      <c r="F97" t="s">
        <v>812</v>
      </c>
      <c r="H97" s="6">
        <v>642072.97</v>
      </c>
      <c r="I97" s="6">
        <v>467277.48</v>
      </c>
      <c r="J97" s="6">
        <v>454533</v>
      </c>
      <c r="K97" s="26" t="s">
        <v>693</v>
      </c>
      <c r="L97" s="26" t="s">
        <v>1372</v>
      </c>
      <c r="M97">
        <v>37602</v>
      </c>
    </row>
    <row r="98" spans="1:13" x14ac:dyDescent="0.25">
      <c r="A98" t="s">
        <v>33</v>
      </c>
      <c r="B98" t="s">
        <v>680</v>
      </c>
      <c r="C98" t="s">
        <v>812</v>
      </c>
      <c r="D98" t="s">
        <v>833</v>
      </c>
      <c r="E98" t="s">
        <v>834</v>
      </c>
      <c r="F98" t="s">
        <v>812</v>
      </c>
      <c r="H98" s="6">
        <v>2410431.11</v>
      </c>
      <c r="I98" s="6">
        <v>798057.6</v>
      </c>
      <c r="J98" s="6">
        <v>777093.36</v>
      </c>
      <c r="K98" s="26" t="s">
        <v>693</v>
      </c>
      <c r="L98" s="26" t="s">
        <v>1372</v>
      </c>
      <c r="M98">
        <v>37602</v>
      </c>
    </row>
    <row r="99" spans="1:13" x14ac:dyDescent="0.25">
      <c r="A99" t="s">
        <v>33</v>
      </c>
      <c r="B99" t="s">
        <v>680</v>
      </c>
      <c r="C99" t="s">
        <v>812</v>
      </c>
      <c r="D99" t="s">
        <v>835</v>
      </c>
      <c r="E99" t="s">
        <v>836</v>
      </c>
      <c r="F99" t="s">
        <v>812</v>
      </c>
      <c r="H99" s="6">
        <v>1616427.75</v>
      </c>
      <c r="I99" s="6">
        <v>4861673.4000000004</v>
      </c>
      <c r="J99" s="6">
        <v>4575222.4800000004</v>
      </c>
      <c r="K99" s="26" t="s">
        <v>693</v>
      </c>
      <c r="L99" s="26" t="s">
        <v>1372</v>
      </c>
      <c r="M99">
        <v>37602</v>
      </c>
    </row>
    <row r="100" spans="1:13" x14ac:dyDescent="0.25">
      <c r="A100" t="s">
        <v>33</v>
      </c>
      <c r="B100" t="s">
        <v>680</v>
      </c>
      <c r="C100" t="s">
        <v>812</v>
      </c>
      <c r="D100" t="s">
        <v>837</v>
      </c>
      <c r="E100" t="s">
        <v>838</v>
      </c>
      <c r="F100" t="s">
        <v>812</v>
      </c>
      <c r="H100" s="6">
        <v>2464620.27</v>
      </c>
      <c r="I100" s="6">
        <v>4557411.5999999996</v>
      </c>
      <c r="J100" s="6">
        <v>4246630.92</v>
      </c>
      <c r="K100" s="26" t="s">
        <v>693</v>
      </c>
      <c r="L100" s="26" t="s">
        <v>1372</v>
      </c>
      <c r="M100">
        <v>37602</v>
      </c>
    </row>
    <row r="101" spans="1:13" x14ac:dyDescent="0.25">
      <c r="A101" t="s">
        <v>33</v>
      </c>
      <c r="B101" t="s">
        <v>680</v>
      </c>
      <c r="C101" t="s">
        <v>839</v>
      </c>
      <c r="D101" t="s">
        <v>840</v>
      </c>
      <c r="E101" t="s">
        <v>841</v>
      </c>
      <c r="F101" t="s">
        <v>839</v>
      </c>
      <c r="H101" s="6">
        <v>10692785.560000001</v>
      </c>
      <c r="I101" s="6">
        <v>7960610.4000000004</v>
      </c>
      <c r="J101" s="6">
        <v>7967110.6799999997</v>
      </c>
      <c r="K101" s="26" t="s">
        <v>693</v>
      </c>
      <c r="L101" s="26" t="s">
        <v>1372</v>
      </c>
      <c r="M101">
        <v>38002</v>
      </c>
    </row>
    <row r="102" spans="1:13" x14ac:dyDescent="0.25">
      <c r="A102" t="s">
        <v>33</v>
      </c>
      <c r="B102" t="s">
        <v>680</v>
      </c>
      <c r="C102" t="s">
        <v>839</v>
      </c>
      <c r="D102" t="s">
        <v>842</v>
      </c>
      <c r="E102" t="s">
        <v>843</v>
      </c>
      <c r="F102" t="s">
        <v>839</v>
      </c>
      <c r="H102" s="6">
        <v>9275194.5199999996</v>
      </c>
      <c r="I102" s="6">
        <v>11120246.640000001</v>
      </c>
      <c r="J102" s="6">
        <v>10620847.32</v>
      </c>
      <c r="K102" s="26" t="s">
        <v>693</v>
      </c>
      <c r="L102" s="26" t="s">
        <v>1372</v>
      </c>
      <c r="M102">
        <v>38002</v>
      </c>
    </row>
    <row r="103" spans="1:13" x14ac:dyDescent="0.25">
      <c r="A103" t="s">
        <v>33</v>
      </c>
      <c r="B103" t="s">
        <v>680</v>
      </c>
      <c r="C103" t="s">
        <v>839</v>
      </c>
      <c r="D103" t="s">
        <v>844</v>
      </c>
      <c r="E103" t="s">
        <v>845</v>
      </c>
      <c r="F103" t="s">
        <v>839</v>
      </c>
      <c r="H103" s="6">
        <v>2891192.05</v>
      </c>
      <c r="I103" s="6">
        <v>2716765.3200000003</v>
      </c>
      <c r="J103" s="6">
        <v>2580844.6800000002</v>
      </c>
      <c r="K103" s="26" t="s">
        <v>693</v>
      </c>
      <c r="L103" s="26" t="s">
        <v>1372</v>
      </c>
      <c r="M103">
        <v>38002</v>
      </c>
    </row>
    <row r="104" spans="1:13" x14ac:dyDescent="0.25">
      <c r="A104" t="s">
        <v>33</v>
      </c>
      <c r="B104" t="s">
        <v>680</v>
      </c>
      <c r="C104" t="s">
        <v>839</v>
      </c>
      <c r="D104" t="s">
        <v>846</v>
      </c>
      <c r="E104" t="s">
        <v>847</v>
      </c>
      <c r="F104" t="s">
        <v>839</v>
      </c>
      <c r="H104" s="6">
        <v>6125344.6900000004</v>
      </c>
      <c r="I104" s="6">
        <v>6480387.7199999997</v>
      </c>
      <c r="J104" s="6">
        <v>5916305.5199999996</v>
      </c>
      <c r="K104" s="26" t="s">
        <v>693</v>
      </c>
      <c r="L104" s="26" t="s">
        <v>1372</v>
      </c>
      <c r="M104">
        <v>38002</v>
      </c>
    </row>
    <row r="105" spans="1:13" x14ac:dyDescent="0.25">
      <c r="A105" t="s">
        <v>33</v>
      </c>
      <c r="B105" t="s">
        <v>680</v>
      </c>
      <c r="C105" t="s">
        <v>839</v>
      </c>
      <c r="D105" t="s">
        <v>848</v>
      </c>
      <c r="E105" t="s">
        <v>849</v>
      </c>
      <c r="F105" t="s">
        <v>839</v>
      </c>
      <c r="H105" s="6">
        <v>328156.49</v>
      </c>
      <c r="I105" s="6">
        <v>270666</v>
      </c>
      <c r="J105" s="6">
        <v>277542.48</v>
      </c>
      <c r="K105" s="26" t="s">
        <v>693</v>
      </c>
      <c r="L105" s="26" t="s">
        <v>1372</v>
      </c>
      <c r="M105">
        <v>38002</v>
      </c>
    </row>
    <row r="106" spans="1:13" x14ac:dyDescent="0.25">
      <c r="A106" t="s">
        <v>33</v>
      </c>
      <c r="B106" t="s">
        <v>680</v>
      </c>
      <c r="C106" t="s">
        <v>839</v>
      </c>
      <c r="D106" t="s">
        <v>850</v>
      </c>
      <c r="E106" t="s">
        <v>851</v>
      </c>
      <c r="F106" t="s">
        <v>839</v>
      </c>
      <c r="H106" s="6">
        <v>11037271.710000001</v>
      </c>
      <c r="I106" s="6">
        <v>9680945.5199999996</v>
      </c>
      <c r="J106" s="6">
        <v>9285553.0800000001</v>
      </c>
      <c r="K106" s="26" t="s">
        <v>693</v>
      </c>
      <c r="L106" s="26" t="s">
        <v>1372</v>
      </c>
      <c r="M106">
        <v>38002</v>
      </c>
    </row>
    <row r="107" spans="1:13" x14ac:dyDescent="0.25">
      <c r="A107" t="s">
        <v>33</v>
      </c>
      <c r="B107" t="s">
        <v>680</v>
      </c>
      <c r="C107" t="s">
        <v>839</v>
      </c>
      <c r="D107" t="s">
        <v>852</v>
      </c>
      <c r="E107" t="s">
        <v>853</v>
      </c>
      <c r="F107" t="s">
        <v>839</v>
      </c>
      <c r="H107" s="6">
        <v>605121.15</v>
      </c>
      <c r="I107" s="6">
        <v>728951.04</v>
      </c>
      <c r="J107" s="6">
        <v>673306.56</v>
      </c>
      <c r="K107" s="26" t="s">
        <v>693</v>
      </c>
      <c r="L107" s="26" t="s">
        <v>1372</v>
      </c>
      <c r="M107">
        <v>38002</v>
      </c>
    </row>
    <row r="108" spans="1:13" x14ac:dyDescent="0.25">
      <c r="A108" t="s">
        <v>33</v>
      </c>
      <c r="B108" t="s">
        <v>680</v>
      </c>
      <c r="C108" t="s">
        <v>839</v>
      </c>
      <c r="D108" t="s">
        <v>854</v>
      </c>
      <c r="E108" t="s">
        <v>855</v>
      </c>
      <c r="F108" t="s">
        <v>839</v>
      </c>
      <c r="H108" s="6">
        <v>1362424.95</v>
      </c>
      <c r="I108" s="6">
        <v>1304806.44</v>
      </c>
      <c r="J108" s="6">
        <v>1295068.08</v>
      </c>
      <c r="K108" s="26" t="s">
        <v>693</v>
      </c>
      <c r="L108" s="26" t="s">
        <v>1372</v>
      </c>
      <c r="M108">
        <v>38002</v>
      </c>
    </row>
    <row r="109" spans="1:13" x14ac:dyDescent="0.25">
      <c r="A109" t="s">
        <v>33</v>
      </c>
      <c r="B109" t="s">
        <v>680</v>
      </c>
      <c r="C109" t="s">
        <v>839</v>
      </c>
      <c r="D109" t="s">
        <v>856</v>
      </c>
      <c r="E109" t="s">
        <v>857</v>
      </c>
      <c r="F109" t="s">
        <v>839</v>
      </c>
      <c r="H109" s="6">
        <v>41427.020000000004</v>
      </c>
      <c r="I109" s="6">
        <v>17881.920000000002</v>
      </c>
      <c r="J109" s="6">
        <v>17766.12</v>
      </c>
      <c r="K109" s="26" t="s">
        <v>693</v>
      </c>
      <c r="L109" s="26" t="s">
        <v>1372</v>
      </c>
      <c r="M109">
        <v>38002</v>
      </c>
    </row>
    <row r="110" spans="1:13" x14ac:dyDescent="0.25">
      <c r="A110" t="s">
        <v>33</v>
      </c>
      <c r="B110" t="s">
        <v>680</v>
      </c>
      <c r="C110" t="s">
        <v>839</v>
      </c>
      <c r="D110" t="s">
        <v>858</v>
      </c>
      <c r="E110" t="s">
        <v>859</v>
      </c>
      <c r="F110" t="s">
        <v>839</v>
      </c>
      <c r="H110" s="6">
        <v>6176882.0700000003</v>
      </c>
      <c r="I110" s="6">
        <v>6589010.4000000004</v>
      </c>
      <c r="J110" s="6">
        <v>6246629.4000000004</v>
      </c>
      <c r="K110" s="26" t="s">
        <v>693</v>
      </c>
      <c r="L110" s="26" t="s">
        <v>1372</v>
      </c>
      <c r="M110">
        <v>38002</v>
      </c>
    </row>
    <row r="111" spans="1:13" x14ac:dyDescent="0.25">
      <c r="A111" t="s">
        <v>33</v>
      </c>
      <c r="B111" t="s">
        <v>680</v>
      </c>
      <c r="C111" t="s">
        <v>839</v>
      </c>
      <c r="D111" t="s">
        <v>860</v>
      </c>
      <c r="E111" t="s">
        <v>861</v>
      </c>
      <c r="F111" t="s">
        <v>839</v>
      </c>
      <c r="H111" s="6">
        <v>1198225.3999999999</v>
      </c>
      <c r="I111" s="6">
        <v>1490822.6400000001</v>
      </c>
      <c r="J111" s="6">
        <v>1413886.68</v>
      </c>
      <c r="K111" s="26" t="s">
        <v>693</v>
      </c>
      <c r="L111" s="26" t="s">
        <v>1372</v>
      </c>
      <c r="M111">
        <v>38002</v>
      </c>
    </row>
    <row r="112" spans="1:13" x14ac:dyDescent="0.25">
      <c r="A112" t="s">
        <v>33</v>
      </c>
      <c r="B112" t="s">
        <v>680</v>
      </c>
      <c r="C112" t="s">
        <v>839</v>
      </c>
      <c r="D112" t="s">
        <v>862</v>
      </c>
      <c r="E112" t="s">
        <v>863</v>
      </c>
      <c r="F112" t="s">
        <v>839</v>
      </c>
      <c r="H112" s="6">
        <v>2693765.45</v>
      </c>
      <c r="I112" s="6">
        <v>2144897.52</v>
      </c>
      <c r="J112" s="6">
        <v>2120584.56</v>
      </c>
      <c r="K112" s="26" t="s">
        <v>693</v>
      </c>
      <c r="L112" s="26" t="s">
        <v>1372</v>
      </c>
      <c r="M112">
        <v>38002</v>
      </c>
    </row>
    <row r="113" spans="1:13" x14ac:dyDescent="0.25">
      <c r="A113" t="s">
        <v>33</v>
      </c>
      <c r="B113" t="s">
        <v>680</v>
      </c>
      <c r="C113" t="s">
        <v>839</v>
      </c>
      <c r="D113" t="s">
        <v>864</v>
      </c>
      <c r="E113" t="s">
        <v>865</v>
      </c>
      <c r="F113" t="s">
        <v>839</v>
      </c>
      <c r="H113" s="6">
        <v>4646979.25</v>
      </c>
      <c r="I113" s="6">
        <v>6090458.8799999999</v>
      </c>
      <c r="J113" s="6">
        <v>5767893.1200000001</v>
      </c>
      <c r="K113" s="26" t="s">
        <v>693</v>
      </c>
      <c r="L113" s="26" t="s">
        <v>1372</v>
      </c>
      <c r="M113">
        <v>38002</v>
      </c>
    </row>
    <row r="114" spans="1:13" x14ac:dyDescent="0.25">
      <c r="A114" t="s">
        <v>33</v>
      </c>
      <c r="B114" t="s">
        <v>680</v>
      </c>
      <c r="C114" t="s">
        <v>839</v>
      </c>
      <c r="D114" t="s">
        <v>866</v>
      </c>
      <c r="E114" t="s">
        <v>867</v>
      </c>
      <c r="F114" t="s">
        <v>839</v>
      </c>
      <c r="H114" s="6">
        <v>4380189.55</v>
      </c>
      <c r="I114" s="6">
        <v>6143678.4000000004</v>
      </c>
      <c r="J114" s="6">
        <v>6056314.2000000002</v>
      </c>
      <c r="K114" s="26" t="s">
        <v>693</v>
      </c>
      <c r="L114" s="26" t="s">
        <v>1372</v>
      </c>
      <c r="M114">
        <v>38002</v>
      </c>
    </row>
    <row r="115" spans="1:13" x14ac:dyDescent="0.25">
      <c r="A115" t="s">
        <v>33</v>
      </c>
      <c r="B115" t="s">
        <v>34</v>
      </c>
      <c r="C115" t="s">
        <v>868</v>
      </c>
      <c r="D115" t="s">
        <v>869</v>
      </c>
      <c r="E115" t="s">
        <v>870</v>
      </c>
      <c r="F115" t="s">
        <v>868</v>
      </c>
      <c r="H115" s="6">
        <v>1597489.33</v>
      </c>
      <c r="I115" s="6">
        <v>1589752</v>
      </c>
      <c r="J115" s="6">
        <v>1709730</v>
      </c>
      <c r="K115" s="26" t="s">
        <v>1365</v>
      </c>
      <c r="L115" s="26" t="s">
        <v>871</v>
      </c>
      <c r="M115">
        <v>37602</v>
      </c>
    </row>
    <row r="116" spans="1:13" x14ac:dyDescent="0.25">
      <c r="A116" t="s">
        <v>33</v>
      </c>
      <c r="B116" t="s">
        <v>34</v>
      </c>
      <c r="C116" t="s">
        <v>868</v>
      </c>
      <c r="D116" t="s">
        <v>872</v>
      </c>
      <c r="E116" t="s">
        <v>873</v>
      </c>
      <c r="F116" t="s">
        <v>868</v>
      </c>
      <c r="H116" s="6">
        <v>2466665.75</v>
      </c>
      <c r="I116" s="6">
        <v>2124960</v>
      </c>
      <c r="J116" s="6">
        <v>2286000</v>
      </c>
      <c r="K116" s="26" t="s">
        <v>1365</v>
      </c>
      <c r="L116" s="26" t="s">
        <v>871</v>
      </c>
      <c r="M116">
        <v>37602</v>
      </c>
    </row>
    <row r="117" spans="1:13" x14ac:dyDescent="0.25">
      <c r="A117" t="s">
        <v>33</v>
      </c>
      <c r="B117" t="s">
        <v>34</v>
      </c>
      <c r="C117" t="s">
        <v>868</v>
      </c>
      <c r="D117" t="s">
        <v>874</v>
      </c>
      <c r="E117" t="s">
        <v>875</v>
      </c>
      <c r="F117" t="s">
        <v>868</v>
      </c>
      <c r="H117" s="6">
        <v>349414.10000000003</v>
      </c>
      <c r="I117" s="6">
        <v>184680</v>
      </c>
      <c r="J117" s="6">
        <v>199200</v>
      </c>
      <c r="K117" s="26" t="s">
        <v>1365</v>
      </c>
      <c r="L117" s="26" t="s">
        <v>871</v>
      </c>
      <c r="M117">
        <v>37602</v>
      </c>
    </row>
    <row r="118" spans="1:13" x14ac:dyDescent="0.25">
      <c r="A118" t="s">
        <v>33</v>
      </c>
      <c r="B118" t="s">
        <v>34</v>
      </c>
      <c r="C118" t="s">
        <v>868</v>
      </c>
      <c r="D118" t="s">
        <v>876</v>
      </c>
      <c r="E118" t="s">
        <v>877</v>
      </c>
      <c r="F118" t="s">
        <v>868</v>
      </c>
      <c r="H118" s="6">
        <v>1837287.85</v>
      </c>
      <c r="I118" s="6">
        <v>1703160</v>
      </c>
      <c r="J118" s="6">
        <v>1831200</v>
      </c>
      <c r="K118" s="26" t="s">
        <v>1365</v>
      </c>
      <c r="L118" s="26" t="s">
        <v>871</v>
      </c>
      <c r="M118">
        <v>37602</v>
      </c>
    </row>
    <row r="119" spans="1:13" x14ac:dyDescent="0.25">
      <c r="A119" t="s">
        <v>33</v>
      </c>
      <c r="B119" t="s">
        <v>34</v>
      </c>
      <c r="C119" t="s">
        <v>868</v>
      </c>
      <c r="D119" t="s">
        <v>878</v>
      </c>
      <c r="E119" t="s">
        <v>879</v>
      </c>
      <c r="F119" t="s">
        <v>868</v>
      </c>
      <c r="H119" s="6">
        <v>1677.82</v>
      </c>
      <c r="I119" s="6">
        <v>124260</v>
      </c>
      <c r="J119" s="6">
        <v>133200</v>
      </c>
      <c r="K119" s="26" t="s">
        <v>1365</v>
      </c>
      <c r="L119" s="26" t="s">
        <v>871</v>
      </c>
      <c r="M119">
        <v>37602</v>
      </c>
    </row>
    <row r="120" spans="1:13" x14ac:dyDescent="0.25">
      <c r="A120" t="s">
        <v>33</v>
      </c>
      <c r="B120" t="s">
        <v>34</v>
      </c>
      <c r="C120" t="s">
        <v>868</v>
      </c>
      <c r="D120" t="s">
        <v>880</v>
      </c>
      <c r="E120" t="s">
        <v>881</v>
      </c>
      <c r="F120" t="s">
        <v>868</v>
      </c>
      <c r="H120" s="6">
        <v>3247605.42</v>
      </c>
      <c r="I120" s="6">
        <v>3058620</v>
      </c>
      <c r="J120" s="6">
        <v>3289200</v>
      </c>
      <c r="K120" s="26" t="s">
        <v>1365</v>
      </c>
      <c r="L120" s="26" t="s">
        <v>871</v>
      </c>
      <c r="M120">
        <v>37602</v>
      </c>
    </row>
    <row r="121" spans="1:13" x14ac:dyDescent="0.25">
      <c r="A121" t="s">
        <v>33</v>
      </c>
      <c r="B121" t="s">
        <v>34</v>
      </c>
      <c r="C121" t="s">
        <v>868</v>
      </c>
      <c r="D121" t="s">
        <v>882</v>
      </c>
      <c r="E121" t="s">
        <v>883</v>
      </c>
      <c r="F121" t="s">
        <v>868</v>
      </c>
      <c r="H121" s="6">
        <v>23982.04</v>
      </c>
      <c r="I121" s="6">
        <v>0</v>
      </c>
      <c r="J121" s="6">
        <v>0</v>
      </c>
      <c r="K121" s="26" t="s">
        <v>1365</v>
      </c>
      <c r="L121" s="26" t="s">
        <v>871</v>
      </c>
      <c r="M121">
        <v>37602</v>
      </c>
    </row>
    <row r="122" spans="1:13" x14ac:dyDescent="0.25">
      <c r="A122" t="s">
        <v>33</v>
      </c>
      <c r="B122" t="s">
        <v>34</v>
      </c>
      <c r="C122" t="s">
        <v>868</v>
      </c>
      <c r="D122" t="s">
        <v>884</v>
      </c>
      <c r="E122" t="s">
        <v>885</v>
      </c>
      <c r="F122" t="s">
        <v>868</v>
      </c>
      <c r="H122" s="6">
        <v>37508.43</v>
      </c>
      <c r="I122" s="6">
        <v>137940</v>
      </c>
      <c r="J122" s="6">
        <v>147600</v>
      </c>
      <c r="K122" s="26" t="s">
        <v>1365</v>
      </c>
      <c r="L122" s="26" t="s">
        <v>871</v>
      </c>
      <c r="M122">
        <v>37602</v>
      </c>
    </row>
    <row r="123" spans="1:13" x14ac:dyDescent="0.25">
      <c r="A123" t="s">
        <v>33</v>
      </c>
      <c r="B123" t="s">
        <v>34</v>
      </c>
      <c r="C123" t="s">
        <v>868</v>
      </c>
      <c r="D123" t="s">
        <v>886</v>
      </c>
      <c r="E123" t="s">
        <v>887</v>
      </c>
      <c r="F123" t="s">
        <v>868</v>
      </c>
      <c r="H123" s="6">
        <v>280808.55</v>
      </c>
      <c r="I123" s="6">
        <v>286140</v>
      </c>
      <c r="J123" s="6">
        <v>308400</v>
      </c>
      <c r="K123" s="26" t="s">
        <v>1365</v>
      </c>
      <c r="L123" s="26" t="s">
        <v>871</v>
      </c>
      <c r="M123">
        <v>37602</v>
      </c>
    </row>
    <row r="124" spans="1:13" x14ac:dyDescent="0.25">
      <c r="A124" t="s">
        <v>33</v>
      </c>
      <c r="B124" t="s">
        <v>34</v>
      </c>
      <c r="C124" t="s">
        <v>868</v>
      </c>
      <c r="D124" t="s">
        <v>888</v>
      </c>
      <c r="E124" t="s">
        <v>889</v>
      </c>
      <c r="F124" t="s">
        <v>868</v>
      </c>
      <c r="H124" s="6">
        <v>584893.03</v>
      </c>
      <c r="I124" s="6">
        <v>348840</v>
      </c>
      <c r="J124" s="6">
        <v>375600</v>
      </c>
      <c r="K124" s="26" t="s">
        <v>1365</v>
      </c>
      <c r="L124" s="26" t="s">
        <v>871</v>
      </c>
      <c r="M124">
        <v>37602</v>
      </c>
    </row>
    <row r="125" spans="1:13" x14ac:dyDescent="0.25">
      <c r="A125" t="s">
        <v>33</v>
      </c>
      <c r="B125" t="s">
        <v>34</v>
      </c>
      <c r="C125" t="s">
        <v>868</v>
      </c>
      <c r="D125" t="s">
        <v>890</v>
      </c>
      <c r="E125" t="s">
        <v>891</v>
      </c>
      <c r="F125" t="s">
        <v>868</v>
      </c>
      <c r="H125" s="6">
        <v>403982.07</v>
      </c>
      <c r="I125" s="6">
        <v>368220</v>
      </c>
      <c r="J125" s="6">
        <v>396000</v>
      </c>
      <c r="K125" s="26" t="s">
        <v>1365</v>
      </c>
      <c r="L125" s="26" t="s">
        <v>871</v>
      </c>
      <c r="M125">
        <v>37602</v>
      </c>
    </row>
    <row r="126" spans="1:13" x14ac:dyDescent="0.25">
      <c r="A126" t="s">
        <v>33</v>
      </c>
      <c r="B126" t="s">
        <v>34</v>
      </c>
      <c r="C126" t="s">
        <v>868</v>
      </c>
      <c r="D126" t="s">
        <v>892</v>
      </c>
      <c r="E126" t="s">
        <v>893</v>
      </c>
      <c r="F126" t="s">
        <v>868</v>
      </c>
      <c r="H126" s="6">
        <v>758636.14</v>
      </c>
      <c r="I126" s="6">
        <v>758100</v>
      </c>
      <c r="J126" s="6">
        <v>816000</v>
      </c>
      <c r="K126" s="26" t="s">
        <v>1365</v>
      </c>
      <c r="L126" s="26" t="s">
        <v>871</v>
      </c>
      <c r="M126">
        <v>37602</v>
      </c>
    </row>
    <row r="127" spans="1:13" ht="13" x14ac:dyDescent="0.3">
      <c r="H127" s="17">
        <f>SUM(H3:H126)</f>
        <v>168059787.51999998</v>
      </c>
      <c r="I127" s="17">
        <f>SUM(I3:I126)</f>
        <v>169752590.71999997</v>
      </c>
      <c r="J127" s="17">
        <f>SUM(J3:J126)</f>
        <v>158712743.80000001</v>
      </c>
    </row>
    <row r="128" spans="1:13" x14ac:dyDescent="0.25">
      <c r="H128" s="7"/>
      <c r="I128" s="7"/>
      <c r="J128" s="7"/>
    </row>
    <row r="129" spans="6:10" x14ac:dyDescent="0.25">
      <c r="H129" s="7"/>
      <c r="I129" s="7"/>
      <c r="J129" s="7"/>
    </row>
    <row r="130" spans="6:10" x14ac:dyDescent="0.25">
      <c r="H130" s="7"/>
      <c r="I130" s="7"/>
      <c r="J130" s="7"/>
    </row>
    <row r="131" spans="6:10" x14ac:dyDescent="0.25">
      <c r="H131" s="7"/>
      <c r="I131" s="7"/>
      <c r="J131" s="7"/>
    </row>
    <row r="132" spans="6:10" x14ac:dyDescent="0.25">
      <c r="H132" s="7"/>
      <c r="I132" s="7"/>
      <c r="J132" s="7"/>
    </row>
    <row r="133" spans="6:10" x14ac:dyDescent="0.25">
      <c r="H133" s="7"/>
      <c r="I133" s="7"/>
      <c r="J133" s="7"/>
    </row>
    <row r="134" spans="6:10" x14ac:dyDescent="0.25">
      <c r="H134" s="7"/>
      <c r="I134" s="7"/>
      <c r="J134" s="7"/>
    </row>
    <row r="135" spans="6:10" x14ac:dyDescent="0.25">
      <c r="H135" s="7"/>
      <c r="I135" s="7"/>
      <c r="J135" s="7"/>
    </row>
    <row r="136" spans="6:10" x14ac:dyDescent="0.25">
      <c r="H136" s="7"/>
      <c r="I136" s="7"/>
      <c r="J136" s="7"/>
    </row>
    <row r="137" spans="6:10" x14ac:dyDescent="0.25">
      <c r="H137" s="7"/>
      <c r="I137" s="7"/>
      <c r="J137" s="7"/>
    </row>
    <row r="138" spans="6:10" x14ac:dyDescent="0.25">
      <c r="H138" s="7"/>
      <c r="I138" s="7"/>
      <c r="J138" s="7"/>
    </row>
    <row r="139" spans="6:10" x14ac:dyDescent="0.25">
      <c r="H139" s="7"/>
      <c r="I139" s="7"/>
      <c r="J139" s="7"/>
    </row>
    <row r="140" spans="6:10" x14ac:dyDescent="0.25">
      <c r="F140" s="3"/>
      <c r="H140" s="7"/>
      <c r="I140" s="7"/>
      <c r="J140" s="7"/>
    </row>
    <row r="141" spans="6:10" x14ac:dyDescent="0.25">
      <c r="F141" s="3"/>
      <c r="H141" s="7"/>
      <c r="I141" s="7"/>
      <c r="J141" s="7"/>
    </row>
    <row r="142" spans="6:10" x14ac:dyDescent="0.25">
      <c r="F142" s="3"/>
      <c r="H142" s="7"/>
      <c r="I142" s="7"/>
      <c r="J142" s="7"/>
    </row>
    <row r="143" spans="6:10" x14ac:dyDescent="0.25">
      <c r="F143" s="3"/>
      <c r="H143" s="7"/>
      <c r="I143" s="7"/>
      <c r="J143" s="7"/>
    </row>
    <row r="144" spans="6:10" x14ac:dyDescent="0.25">
      <c r="F144" s="3"/>
      <c r="H144" s="7"/>
      <c r="I144" s="7"/>
      <c r="J144" s="7"/>
    </row>
    <row r="145" spans="6:10" x14ac:dyDescent="0.25">
      <c r="F145" s="3"/>
      <c r="H145" s="7"/>
      <c r="I145" s="7"/>
      <c r="J145" s="7"/>
    </row>
    <row r="146" spans="6:10" x14ac:dyDescent="0.25">
      <c r="F146" s="3"/>
      <c r="H146" s="7"/>
      <c r="I146" s="7"/>
      <c r="J146" s="7"/>
    </row>
    <row r="147" spans="6:10" x14ac:dyDescent="0.25">
      <c r="F147" s="3"/>
      <c r="H147" s="7"/>
      <c r="I147" s="7"/>
      <c r="J147" s="7"/>
    </row>
    <row r="148" spans="6:10" x14ac:dyDescent="0.25">
      <c r="F148" s="3"/>
      <c r="H148" s="7"/>
      <c r="I148" s="7"/>
      <c r="J148" s="7"/>
    </row>
    <row r="149" spans="6:10" x14ac:dyDescent="0.25">
      <c r="F149" s="3"/>
      <c r="H149" s="7"/>
      <c r="I149" s="7"/>
      <c r="J149" s="7"/>
    </row>
    <row r="150" spans="6:10" x14ac:dyDescent="0.25">
      <c r="F150" s="3"/>
      <c r="H150" s="7"/>
      <c r="I150" s="7"/>
      <c r="J150" s="7"/>
    </row>
    <row r="151" spans="6:10" x14ac:dyDescent="0.25">
      <c r="F151" s="3"/>
      <c r="H151" s="7"/>
      <c r="I151" s="7"/>
      <c r="J151" s="7"/>
    </row>
    <row r="152" spans="6:10" x14ac:dyDescent="0.25">
      <c r="F152" s="3"/>
      <c r="H152" s="7"/>
      <c r="I152" s="7"/>
      <c r="J152" s="7"/>
    </row>
    <row r="153" spans="6:10" x14ac:dyDescent="0.25">
      <c r="F153" s="3"/>
      <c r="H153" s="7"/>
      <c r="I153" s="7"/>
      <c r="J153" s="7"/>
    </row>
    <row r="154" spans="6:10" x14ac:dyDescent="0.25">
      <c r="F154" s="3"/>
      <c r="H154" s="7"/>
      <c r="I154" s="7"/>
      <c r="J154" s="7"/>
    </row>
    <row r="155" spans="6:10" x14ac:dyDescent="0.25">
      <c r="H155" s="7"/>
      <c r="I155" s="7"/>
      <c r="J155" s="7"/>
    </row>
    <row r="156" spans="6:10" x14ac:dyDescent="0.25">
      <c r="H156" s="7"/>
      <c r="I156" s="7"/>
      <c r="J156" s="7"/>
    </row>
    <row r="157" spans="6:10" x14ac:dyDescent="0.25">
      <c r="H157" s="7"/>
      <c r="I157" s="7"/>
      <c r="J157" s="7"/>
    </row>
    <row r="158" spans="6:10" x14ac:dyDescent="0.25">
      <c r="H158" s="7"/>
      <c r="I158" s="7"/>
      <c r="J158" s="7"/>
    </row>
    <row r="159" spans="6:10" x14ac:dyDescent="0.25">
      <c r="H159" s="7"/>
      <c r="I159" s="7"/>
      <c r="J159" s="7"/>
    </row>
    <row r="160" spans="6:10" x14ac:dyDescent="0.25">
      <c r="H160" s="7"/>
      <c r="I160" s="7"/>
      <c r="J160" s="7"/>
    </row>
    <row r="161" spans="6:10" x14ac:dyDescent="0.25">
      <c r="H161" s="7"/>
      <c r="I161" s="7"/>
      <c r="J161" s="7"/>
    </row>
    <row r="162" spans="6:10" x14ac:dyDescent="0.25">
      <c r="H162" s="7"/>
      <c r="I162" s="7"/>
      <c r="J162" s="7"/>
    </row>
    <row r="163" spans="6:10" x14ac:dyDescent="0.25">
      <c r="H163" s="7"/>
      <c r="I163" s="7"/>
      <c r="J163" s="7"/>
    </row>
    <row r="164" spans="6:10" x14ac:dyDescent="0.25">
      <c r="H164" s="7"/>
      <c r="I164" s="7"/>
      <c r="J164" s="7"/>
    </row>
    <row r="165" spans="6:10" x14ac:dyDescent="0.25">
      <c r="H165" s="7"/>
      <c r="I165" s="7"/>
      <c r="J165" s="7"/>
    </row>
    <row r="166" spans="6:10" x14ac:dyDescent="0.25">
      <c r="H166" s="7"/>
      <c r="I166" s="7"/>
      <c r="J166" s="7"/>
    </row>
    <row r="167" spans="6:10" x14ac:dyDescent="0.25">
      <c r="H167" s="7"/>
      <c r="I167" s="7"/>
      <c r="J167" s="7"/>
    </row>
    <row r="168" spans="6:10" x14ac:dyDescent="0.25">
      <c r="H168" s="7"/>
      <c r="I168" s="7"/>
      <c r="J168" s="7"/>
    </row>
    <row r="169" spans="6:10" x14ac:dyDescent="0.25">
      <c r="H169" s="7"/>
      <c r="I169" s="7"/>
      <c r="J169" s="7"/>
    </row>
    <row r="170" spans="6:10" x14ac:dyDescent="0.25">
      <c r="H170" s="7"/>
      <c r="I170" s="7"/>
      <c r="J170" s="7"/>
    </row>
    <row r="171" spans="6:10" x14ac:dyDescent="0.25">
      <c r="H171" s="7"/>
      <c r="I171" s="7"/>
      <c r="J171" s="7"/>
    </row>
    <row r="172" spans="6:10" x14ac:dyDescent="0.25">
      <c r="F172" s="3"/>
      <c r="H172" s="7"/>
      <c r="I172" s="7"/>
      <c r="J172" s="7"/>
    </row>
    <row r="173" spans="6:10" x14ac:dyDescent="0.25">
      <c r="H173" s="7"/>
      <c r="I173" s="7"/>
      <c r="J173" s="7"/>
    </row>
    <row r="174" spans="6:10" x14ac:dyDescent="0.25">
      <c r="H174" s="7"/>
      <c r="I174" s="7"/>
      <c r="J174" s="7"/>
    </row>
    <row r="175" spans="6:10" x14ac:dyDescent="0.25">
      <c r="H175" s="7"/>
      <c r="I175" s="7"/>
      <c r="J175" s="7"/>
    </row>
    <row r="176" spans="6:10" x14ac:dyDescent="0.25">
      <c r="H176" s="7"/>
      <c r="I176" s="7"/>
      <c r="J176" s="7"/>
    </row>
    <row r="177" spans="8:10" x14ac:dyDescent="0.25">
      <c r="H177" s="7"/>
      <c r="I177" s="7"/>
      <c r="J177" s="7"/>
    </row>
    <row r="178" spans="8:10" x14ac:dyDescent="0.25">
      <c r="H178" s="7"/>
      <c r="I178" s="7"/>
      <c r="J178" s="7"/>
    </row>
    <row r="179" spans="8:10" x14ac:dyDescent="0.25">
      <c r="H179" s="7"/>
      <c r="I179" s="7"/>
      <c r="J179" s="7"/>
    </row>
    <row r="180" spans="8:10" x14ac:dyDescent="0.25">
      <c r="H180" s="7"/>
      <c r="I180" s="7"/>
      <c r="J180" s="7"/>
    </row>
    <row r="181" spans="8:10" x14ac:dyDescent="0.25">
      <c r="H181" s="7"/>
      <c r="I181" s="7"/>
      <c r="J181" s="7"/>
    </row>
    <row r="182" spans="8:10" x14ac:dyDescent="0.25">
      <c r="H182" s="7"/>
      <c r="I182" s="7"/>
      <c r="J182" s="7"/>
    </row>
    <row r="183" spans="8:10" x14ac:dyDescent="0.25">
      <c r="H183" s="7"/>
      <c r="I183" s="7"/>
      <c r="J183" s="7"/>
    </row>
    <row r="184" spans="8:10" x14ac:dyDescent="0.25">
      <c r="H184" s="7"/>
      <c r="I184" s="7"/>
      <c r="J184" s="7"/>
    </row>
    <row r="185" spans="8:10" x14ac:dyDescent="0.25">
      <c r="H185" s="7"/>
      <c r="I185" s="7"/>
      <c r="J185" s="7"/>
    </row>
    <row r="186" spans="8:10" x14ac:dyDescent="0.25">
      <c r="H186" s="7"/>
      <c r="I186" s="7"/>
      <c r="J186" s="7"/>
    </row>
    <row r="187" spans="8:10" x14ac:dyDescent="0.25">
      <c r="H187" s="7"/>
      <c r="I187" s="7"/>
      <c r="J187" s="7"/>
    </row>
  </sheetData>
  <autoFilter ref="A2:M127" xr:uid="{0CC4BAFD-DB18-4E99-B99A-0813FD8E384C}"/>
  <phoneticPr fontId="7" type="noConversion"/>
  <pageMargins left="0.7" right="0.7" top="0.75" bottom="0.75" header="0.3" footer="0.3"/>
  <pageSetup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DBA93-E228-43C1-AA84-2CCDC824BC1C}">
  <dimension ref="A1:M175"/>
  <sheetViews>
    <sheetView tabSelected="1" topLeftCell="D1" workbookViewId="0">
      <pane ySplit="2" topLeftCell="A42" activePane="bottomLeft" state="frozen"/>
      <selection activeCell="D1" sqref="D1"/>
      <selection pane="bottomLeft" activeCell="G150" sqref="G150"/>
    </sheetView>
  </sheetViews>
  <sheetFormatPr defaultRowHeight="12.5" x14ac:dyDescent="0.25"/>
  <cols>
    <col min="1" max="1" width="17.81640625" bestFit="1" customWidth="1"/>
    <col min="2" max="2" width="32.1796875" bestFit="1" customWidth="1"/>
    <col min="3" max="3" width="67.453125" customWidth="1"/>
    <col min="4" max="4" width="34.1796875" bestFit="1" customWidth="1"/>
    <col min="5" max="5" width="15.54296875" bestFit="1" customWidth="1"/>
    <col min="6" max="6" width="40.453125" customWidth="1"/>
    <col min="7" max="7" width="54.1796875" style="21" customWidth="1"/>
    <col min="8" max="8" width="53" customWidth="1"/>
    <col min="9" max="9" width="20.81640625" customWidth="1"/>
    <col min="10" max="11" width="15" customWidth="1"/>
    <col min="12" max="12" width="27.1796875" customWidth="1"/>
    <col min="13" max="13" width="12.81640625" customWidth="1"/>
  </cols>
  <sheetData>
    <row r="1" spans="1:13" ht="14.5" x14ac:dyDescent="0.35">
      <c r="I1" s="15" t="s">
        <v>21</v>
      </c>
      <c r="J1" s="15" t="s">
        <v>22</v>
      </c>
      <c r="K1" s="15" t="s">
        <v>22</v>
      </c>
    </row>
    <row r="2" spans="1:13" ht="51" x14ac:dyDescent="0.25">
      <c r="A2" s="11" t="s">
        <v>23</v>
      </c>
      <c r="B2" s="10" t="s">
        <v>24</v>
      </c>
      <c r="C2" s="10" t="s">
        <v>25</v>
      </c>
      <c r="D2" s="10" t="s">
        <v>26</v>
      </c>
      <c r="E2" s="30" t="s">
        <v>27</v>
      </c>
      <c r="F2" s="11" t="s">
        <v>894</v>
      </c>
      <c r="G2" s="20" t="s">
        <v>1374</v>
      </c>
      <c r="H2" s="11" t="s">
        <v>31</v>
      </c>
      <c r="I2" s="10">
        <v>2022</v>
      </c>
      <c r="J2" s="10">
        <v>2023</v>
      </c>
      <c r="K2" s="10">
        <v>2024</v>
      </c>
      <c r="L2" s="10" t="s">
        <v>32</v>
      </c>
      <c r="M2" s="11" t="s">
        <v>601</v>
      </c>
    </row>
    <row r="3" spans="1:13" x14ac:dyDescent="0.25">
      <c r="A3" t="s">
        <v>585</v>
      </c>
      <c r="B3" t="s">
        <v>895</v>
      </c>
      <c r="C3" t="s">
        <v>6</v>
      </c>
      <c r="D3" t="s">
        <v>896</v>
      </c>
      <c r="E3" t="s">
        <v>897</v>
      </c>
      <c r="F3" s="3" t="s">
        <v>896</v>
      </c>
      <c r="G3" s="14" t="s">
        <v>1375</v>
      </c>
      <c r="H3" s="12" t="s">
        <v>1355</v>
      </c>
      <c r="I3" s="6">
        <v>0</v>
      </c>
      <c r="J3" s="6">
        <v>120000</v>
      </c>
      <c r="K3" s="6">
        <v>7138521</v>
      </c>
      <c r="L3" s="1">
        <v>45777</v>
      </c>
      <c r="M3">
        <v>37602</v>
      </c>
    </row>
    <row r="4" spans="1:13" x14ac:dyDescent="0.25">
      <c r="A4" t="s">
        <v>585</v>
      </c>
      <c r="B4" t="s">
        <v>895</v>
      </c>
      <c r="C4" t="s">
        <v>7</v>
      </c>
      <c r="D4" t="s">
        <v>898</v>
      </c>
      <c r="E4" t="s">
        <v>899</v>
      </c>
      <c r="F4" s="3" t="s">
        <v>898</v>
      </c>
      <c r="G4" s="12" t="s">
        <v>900</v>
      </c>
      <c r="H4" s="25" t="s">
        <v>901</v>
      </c>
      <c r="I4" s="6">
        <v>6612085.3799999999</v>
      </c>
      <c r="J4" s="6">
        <v>19046042</v>
      </c>
      <c r="K4" s="6">
        <v>28173525</v>
      </c>
      <c r="L4" s="1">
        <v>45808</v>
      </c>
      <c r="M4">
        <v>37500</v>
      </c>
    </row>
    <row r="5" spans="1:13" x14ac:dyDescent="0.25">
      <c r="A5" t="s">
        <v>585</v>
      </c>
      <c r="B5" t="s">
        <v>895</v>
      </c>
      <c r="C5" t="s">
        <v>11</v>
      </c>
      <c r="D5" t="s">
        <v>902</v>
      </c>
      <c r="E5" t="s">
        <v>903</v>
      </c>
      <c r="F5" s="3" t="s">
        <v>902</v>
      </c>
      <c r="G5" s="14" t="s">
        <v>1376</v>
      </c>
      <c r="H5" s="12" t="s">
        <v>904</v>
      </c>
      <c r="I5" s="6">
        <v>0</v>
      </c>
      <c r="J5" s="6">
        <v>1054545.5</v>
      </c>
      <c r="K5" s="16">
        <v>10749999</v>
      </c>
      <c r="L5" s="1">
        <v>46022</v>
      </c>
      <c r="M5">
        <v>37602</v>
      </c>
    </row>
    <row r="6" spans="1:13" x14ac:dyDescent="0.25">
      <c r="A6" t="s">
        <v>585</v>
      </c>
      <c r="B6" t="s">
        <v>895</v>
      </c>
      <c r="C6" t="s">
        <v>690</v>
      </c>
      <c r="D6" t="s">
        <v>905</v>
      </c>
      <c r="E6" t="s">
        <v>906</v>
      </c>
      <c r="F6" t="s">
        <v>690</v>
      </c>
      <c r="G6" s="14" t="s">
        <v>907</v>
      </c>
      <c r="H6" s="14" t="s">
        <v>908</v>
      </c>
      <c r="I6" s="18">
        <v>175420.46</v>
      </c>
      <c r="J6" s="18"/>
      <c r="K6" s="18"/>
      <c r="L6" s="1">
        <v>44316</v>
      </c>
      <c r="M6">
        <v>37900</v>
      </c>
    </row>
    <row r="7" spans="1:13" x14ac:dyDescent="0.25">
      <c r="A7" t="s">
        <v>585</v>
      </c>
      <c r="B7" t="s">
        <v>895</v>
      </c>
      <c r="C7" t="s">
        <v>690</v>
      </c>
      <c r="D7" t="s">
        <v>909</v>
      </c>
      <c r="E7" t="s">
        <v>910</v>
      </c>
      <c r="F7" t="s">
        <v>690</v>
      </c>
      <c r="G7" s="14" t="s">
        <v>907</v>
      </c>
      <c r="H7" s="14" t="s">
        <v>908</v>
      </c>
      <c r="I7" s="6">
        <v>42081.340000000004</v>
      </c>
      <c r="J7" s="6"/>
      <c r="K7" s="6"/>
      <c r="L7" s="1">
        <v>44316</v>
      </c>
      <c r="M7">
        <v>37900</v>
      </c>
    </row>
    <row r="8" spans="1:13" x14ac:dyDescent="0.25">
      <c r="A8" t="s">
        <v>585</v>
      </c>
      <c r="B8" t="s">
        <v>680</v>
      </c>
      <c r="C8" t="s">
        <v>911</v>
      </c>
      <c r="D8" s="28" t="s">
        <v>912</v>
      </c>
      <c r="E8" t="s">
        <v>913</v>
      </c>
      <c r="F8" t="s">
        <v>812</v>
      </c>
      <c r="G8" s="14" t="s">
        <v>914</v>
      </c>
      <c r="H8" s="14" t="s">
        <v>1432</v>
      </c>
      <c r="I8" s="6">
        <v>89266.35</v>
      </c>
      <c r="J8" s="6">
        <v>0</v>
      </c>
      <c r="K8" s="6"/>
      <c r="L8" s="1">
        <v>44104</v>
      </c>
      <c r="M8">
        <v>37600</v>
      </c>
    </row>
    <row r="9" spans="1:13" x14ac:dyDescent="0.25">
      <c r="A9" t="s">
        <v>585</v>
      </c>
      <c r="B9" t="s">
        <v>680</v>
      </c>
      <c r="C9" t="s">
        <v>911</v>
      </c>
      <c r="D9" s="28" t="s">
        <v>915</v>
      </c>
      <c r="E9" t="s">
        <v>916</v>
      </c>
      <c r="F9" t="s">
        <v>812</v>
      </c>
      <c r="G9" s="14" t="s">
        <v>1377</v>
      </c>
      <c r="H9" s="14" t="s">
        <v>1378</v>
      </c>
      <c r="I9" s="6">
        <v>295390.72000000003</v>
      </c>
      <c r="J9" s="6">
        <v>310003.16000000003</v>
      </c>
      <c r="K9" s="6"/>
      <c r="L9" s="1">
        <v>44957</v>
      </c>
      <c r="M9">
        <v>37602</v>
      </c>
    </row>
    <row r="10" spans="1:13" x14ac:dyDescent="0.25">
      <c r="A10" t="s">
        <v>585</v>
      </c>
      <c r="B10" t="s">
        <v>680</v>
      </c>
      <c r="C10" t="s">
        <v>911</v>
      </c>
      <c r="D10" s="28" t="s">
        <v>917</v>
      </c>
      <c r="E10" t="s">
        <v>918</v>
      </c>
      <c r="F10" t="s">
        <v>812</v>
      </c>
      <c r="G10" s="14" t="s">
        <v>1438</v>
      </c>
      <c r="H10" s="14" t="s">
        <v>1443</v>
      </c>
      <c r="I10" s="6"/>
      <c r="J10" s="6">
        <v>0</v>
      </c>
      <c r="K10" s="6">
        <v>657008</v>
      </c>
      <c r="L10" s="1">
        <v>45473</v>
      </c>
      <c r="M10">
        <v>37600</v>
      </c>
    </row>
    <row r="11" spans="1:13" x14ac:dyDescent="0.25">
      <c r="A11" t="s">
        <v>585</v>
      </c>
      <c r="B11" t="s">
        <v>680</v>
      </c>
      <c r="C11" t="s">
        <v>911</v>
      </c>
      <c r="D11" s="28" t="s">
        <v>919</v>
      </c>
      <c r="E11" t="s">
        <v>920</v>
      </c>
      <c r="F11" t="s">
        <v>812</v>
      </c>
      <c r="G11" s="14" t="s">
        <v>921</v>
      </c>
      <c r="H11" s="12" t="s">
        <v>922</v>
      </c>
      <c r="I11" s="6">
        <v>61289.01</v>
      </c>
      <c r="J11" s="6">
        <v>0</v>
      </c>
      <c r="K11" s="6"/>
      <c r="L11" s="1">
        <v>43190</v>
      </c>
      <c r="M11">
        <v>37602</v>
      </c>
    </row>
    <row r="12" spans="1:13" x14ac:dyDescent="0.25">
      <c r="A12" t="s">
        <v>585</v>
      </c>
      <c r="B12" t="s">
        <v>680</v>
      </c>
      <c r="C12" t="s">
        <v>911</v>
      </c>
      <c r="D12" s="28" t="s">
        <v>923</v>
      </c>
      <c r="E12" t="s">
        <v>924</v>
      </c>
      <c r="F12" t="s">
        <v>812</v>
      </c>
      <c r="G12" s="14" t="s">
        <v>925</v>
      </c>
      <c r="H12" s="12" t="s">
        <v>1433</v>
      </c>
      <c r="I12" s="6">
        <v>0</v>
      </c>
      <c r="J12" s="6">
        <v>146955</v>
      </c>
      <c r="K12" s="6">
        <v>124171</v>
      </c>
      <c r="L12" s="1">
        <v>45657</v>
      </c>
      <c r="M12">
        <v>37602</v>
      </c>
    </row>
    <row r="13" spans="1:13" x14ac:dyDescent="0.25">
      <c r="A13" t="s">
        <v>585</v>
      </c>
      <c r="B13" t="s">
        <v>680</v>
      </c>
      <c r="C13" t="s">
        <v>911</v>
      </c>
      <c r="D13" s="28" t="s">
        <v>926</v>
      </c>
      <c r="E13" t="s">
        <v>927</v>
      </c>
      <c r="F13" t="s">
        <v>812</v>
      </c>
      <c r="G13" s="14" t="s">
        <v>928</v>
      </c>
      <c r="H13" s="12" t="s">
        <v>1413</v>
      </c>
      <c r="I13" s="6">
        <v>877448.58000000007</v>
      </c>
      <c r="J13" s="6">
        <v>679000</v>
      </c>
      <c r="K13" s="6">
        <v>679000</v>
      </c>
      <c r="L13" s="1">
        <v>45807</v>
      </c>
      <c r="M13">
        <v>37602</v>
      </c>
    </row>
    <row r="14" spans="1:13" x14ac:dyDescent="0.25">
      <c r="A14" t="s">
        <v>585</v>
      </c>
      <c r="B14" t="s">
        <v>680</v>
      </c>
      <c r="C14" t="s">
        <v>911</v>
      </c>
      <c r="D14" s="28" t="s">
        <v>929</v>
      </c>
      <c r="E14" t="s">
        <v>930</v>
      </c>
      <c r="F14" t="s">
        <v>812</v>
      </c>
      <c r="G14" s="24" t="s">
        <v>1441</v>
      </c>
      <c r="H14" s="12" t="s">
        <v>1379</v>
      </c>
      <c r="I14" s="6">
        <v>0</v>
      </c>
      <c r="J14" s="6">
        <v>0</v>
      </c>
      <c r="K14" s="6">
        <v>522750</v>
      </c>
      <c r="L14" s="1">
        <v>45168</v>
      </c>
      <c r="M14">
        <v>37602</v>
      </c>
    </row>
    <row r="15" spans="1:13" x14ac:dyDescent="0.25">
      <c r="A15" t="s">
        <v>585</v>
      </c>
      <c r="B15" t="s">
        <v>680</v>
      </c>
      <c r="C15" t="s">
        <v>911</v>
      </c>
      <c r="D15" s="28" t="s">
        <v>931</v>
      </c>
      <c r="E15" t="s">
        <v>932</v>
      </c>
      <c r="F15" t="s">
        <v>812</v>
      </c>
      <c r="G15" s="14" t="s">
        <v>1380</v>
      </c>
      <c r="H15" s="12" t="s">
        <v>1414</v>
      </c>
      <c r="I15" s="6">
        <v>117328.74</v>
      </c>
      <c r="J15" s="6">
        <v>272124</v>
      </c>
      <c r="K15" s="6">
        <v>272124</v>
      </c>
      <c r="L15" s="1">
        <v>45901</v>
      </c>
      <c r="M15">
        <v>37600</v>
      </c>
    </row>
    <row r="16" spans="1:13" x14ac:dyDescent="0.25">
      <c r="A16" t="s">
        <v>585</v>
      </c>
      <c r="B16" t="s">
        <v>680</v>
      </c>
      <c r="C16" t="s">
        <v>911</v>
      </c>
      <c r="D16" s="28" t="s">
        <v>933</v>
      </c>
      <c r="E16" t="s">
        <v>934</v>
      </c>
      <c r="F16" t="s">
        <v>812</v>
      </c>
      <c r="G16" s="27" t="s">
        <v>1381</v>
      </c>
      <c r="H16" s="27" t="s">
        <v>1415</v>
      </c>
      <c r="I16" s="6">
        <v>0</v>
      </c>
      <c r="J16" s="6">
        <v>0</v>
      </c>
      <c r="K16" s="6">
        <v>2877185</v>
      </c>
      <c r="L16" s="1">
        <v>45657</v>
      </c>
      <c r="M16">
        <v>37602</v>
      </c>
    </row>
    <row r="17" spans="1:13" x14ac:dyDescent="0.25">
      <c r="A17" t="s">
        <v>585</v>
      </c>
      <c r="B17" t="s">
        <v>895</v>
      </c>
      <c r="C17" t="s">
        <v>477</v>
      </c>
      <c r="D17" t="s">
        <v>935</v>
      </c>
      <c r="E17" t="s">
        <v>936</v>
      </c>
      <c r="F17" t="s">
        <v>937</v>
      </c>
      <c r="G17" s="14" t="s">
        <v>938</v>
      </c>
      <c r="H17" s="12" t="s">
        <v>1382</v>
      </c>
      <c r="I17" s="6">
        <v>303767.91000000003</v>
      </c>
      <c r="J17" s="6"/>
      <c r="K17" s="6"/>
      <c r="L17" s="1">
        <v>44105</v>
      </c>
      <c r="M17">
        <v>39101</v>
      </c>
    </row>
    <row r="18" spans="1:13" x14ac:dyDescent="0.25">
      <c r="A18" t="s">
        <v>585</v>
      </c>
      <c r="B18" t="s">
        <v>895</v>
      </c>
      <c r="C18" t="s">
        <v>477</v>
      </c>
      <c r="D18" t="s">
        <v>939</v>
      </c>
      <c r="E18" t="s">
        <v>940</v>
      </c>
      <c r="F18" t="s">
        <v>941</v>
      </c>
      <c r="G18" s="14" t="s">
        <v>942</v>
      </c>
      <c r="H18" s="12" t="s">
        <v>1416</v>
      </c>
      <c r="I18" s="6">
        <v>12684283.02</v>
      </c>
      <c r="J18" s="6">
        <v>9945534.8900000006</v>
      </c>
      <c r="K18" s="6"/>
      <c r="L18" s="1">
        <v>45059</v>
      </c>
      <c r="M18">
        <v>30301</v>
      </c>
    </row>
    <row r="19" spans="1:13" x14ac:dyDescent="0.25">
      <c r="A19" t="s">
        <v>585</v>
      </c>
      <c r="B19" t="s">
        <v>680</v>
      </c>
      <c r="C19" t="s">
        <v>943</v>
      </c>
      <c r="D19" s="28" t="s">
        <v>944</v>
      </c>
      <c r="E19" t="s">
        <v>945</v>
      </c>
      <c r="F19" t="s">
        <v>690</v>
      </c>
      <c r="G19" s="14" t="s">
        <v>946</v>
      </c>
      <c r="H19" s="12" t="s">
        <v>947</v>
      </c>
      <c r="I19" s="6">
        <v>0</v>
      </c>
      <c r="J19" s="6">
        <v>0</v>
      </c>
      <c r="K19" s="6">
        <v>300000</v>
      </c>
      <c r="L19" s="1">
        <v>45657</v>
      </c>
      <c r="M19">
        <v>38200</v>
      </c>
    </row>
    <row r="20" spans="1:13" x14ac:dyDescent="0.25">
      <c r="A20" t="s">
        <v>585</v>
      </c>
      <c r="B20" t="s">
        <v>680</v>
      </c>
      <c r="C20" t="s">
        <v>943</v>
      </c>
      <c r="D20" t="s">
        <v>948</v>
      </c>
      <c r="E20" t="s">
        <v>949</v>
      </c>
      <c r="F20" t="s">
        <v>690</v>
      </c>
      <c r="G20" s="14" t="s">
        <v>1384</v>
      </c>
      <c r="H20" s="12" t="s">
        <v>950</v>
      </c>
      <c r="I20" s="6">
        <v>2279.8000000000002</v>
      </c>
      <c r="J20" s="6"/>
      <c r="K20" s="6"/>
      <c r="L20" s="1">
        <v>44227</v>
      </c>
      <c r="M20">
        <v>37900</v>
      </c>
    </row>
    <row r="21" spans="1:13" x14ac:dyDescent="0.25">
      <c r="A21" t="s">
        <v>585</v>
      </c>
      <c r="B21" t="s">
        <v>680</v>
      </c>
      <c r="C21" t="s">
        <v>943</v>
      </c>
      <c r="D21" t="s">
        <v>951</v>
      </c>
      <c r="E21" t="s">
        <v>952</v>
      </c>
      <c r="F21" t="s">
        <v>690</v>
      </c>
      <c r="G21" s="14" t="s">
        <v>1383</v>
      </c>
      <c r="H21" s="12" t="s">
        <v>950</v>
      </c>
      <c r="I21" s="6">
        <v>7387.29</v>
      </c>
      <c r="J21" s="6"/>
      <c r="K21" s="6"/>
      <c r="L21" s="1">
        <v>43889</v>
      </c>
      <c r="M21">
        <v>37900</v>
      </c>
    </row>
    <row r="22" spans="1:13" x14ac:dyDescent="0.25">
      <c r="A22" t="s">
        <v>585</v>
      </c>
      <c r="B22" t="s">
        <v>680</v>
      </c>
      <c r="C22" t="s">
        <v>943</v>
      </c>
      <c r="D22" t="s">
        <v>954</v>
      </c>
      <c r="E22" t="s">
        <v>955</v>
      </c>
      <c r="F22" t="s">
        <v>690</v>
      </c>
      <c r="G22" s="14" t="s">
        <v>956</v>
      </c>
      <c r="H22" s="12" t="s">
        <v>1417</v>
      </c>
      <c r="I22" s="6">
        <v>0</v>
      </c>
      <c r="J22" s="6">
        <v>0</v>
      </c>
      <c r="K22" s="6">
        <v>1164186</v>
      </c>
      <c r="L22" s="1">
        <v>45535</v>
      </c>
      <c r="M22">
        <v>37900</v>
      </c>
    </row>
    <row r="23" spans="1:13" x14ac:dyDescent="0.25">
      <c r="A23" t="s">
        <v>585</v>
      </c>
      <c r="B23" t="s">
        <v>680</v>
      </c>
      <c r="C23" t="s">
        <v>943</v>
      </c>
      <c r="D23" t="s">
        <v>957</v>
      </c>
      <c r="E23" t="s">
        <v>958</v>
      </c>
      <c r="F23" t="s">
        <v>690</v>
      </c>
      <c r="G23" s="14" t="s">
        <v>1356</v>
      </c>
      <c r="H23" s="12" t="s">
        <v>950</v>
      </c>
      <c r="I23" s="6">
        <v>0</v>
      </c>
      <c r="J23" s="6">
        <v>0</v>
      </c>
      <c r="K23" s="6">
        <v>821583</v>
      </c>
      <c r="L23" s="1">
        <v>45504</v>
      </c>
      <c r="M23">
        <v>37900</v>
      </c>
    </row>
    <row r="24" spans="1:13" x14ac:dyDescent="0.25">
      <c r="A24" t="s">
        <v>585</v>
      </c>
      <c r="B24" t="s">
        <v>680</v>
      </c>
      <c r="C24" t="s">
        <v>943</v>
      </c>
      <c r="D24" t="s">
        <v>959</v>
      </c>
      <c r="E24" t="s">
        <v>960</v>
      </c>
      <c r="F24" t="s">
        <v>690</v>
      </c>
      <c r="G24" s="14" t="s">
        <v>1356</v>
      </c>
      <c r="H24" s="12" t="s">
        <v>950</v>
      </c>
      <c r="I24" s="6">
        <v>710771.87</v>
      </c>
      <c r="J24" s="6">
        <v>0</v>
      </c>
      <c r="K24" s="6"/>
      <c r="L24" s="1">
        <v>44804</v>
      </c>
      <c r="M24">
        <v>37900</v>
      </c>
    </row>
    <row r="25" spans="1:13" x14ac:dyDescent="0.25">
      <c r="A25" t="s">
        <v>585</v>
      </c>
      <c r="B25" t="s">
        <v>680</v>
      </c>
      <c r="C25" t="s">
        <v>943</v>
      </c>
      <c r="D25" t="s">
        <v>961</v>
      </c>
      <c r="E25" t="s">
        <v>962</v>
      </c>
      <c r="F25" t="s">
        <v>690</v>
      </c>
      <c r="G25" s="14" t="s">
        <v>1356</v>
      </c>
      <c r="H25" s="12" t="s">
        <v>950</v>
      </c>
      <c r="I25" s="6">
        <v>0</v>
      </c>
      <c r="J25" s="6">
        <v>0</v>
      </c>
      <c r="K25" s="6">
        <v>3000000</v>
      </c>
      <c r="L25" s="1">
        <v>45657</v>
      </c>
      <c r="M25">
        <v>37900</v>
      </c>
    </row>
    <row r="26" spans="1:13" x14ac:dyDescent="0.25">
      <c r="A26" t="s">
        <v>585</v>
      </c>
      <c r="B26" t="s">
        <v>680</v>
      </c>
      <c r="C26" t="s">
        <v>943</v>
      </c>
      <c r="D26" t="s">
        <v>963</v>
      </c>
      <c r="E26" t="s">
        <v>964</v>
      </c>
      <c r="F26" t="s">
        <v>690</v>
      </c>
      <c r="G26" s="14" t="s">
        <v>1385</v>
      </c>
      <c r="H26" s="12" t="s">
        <v>1371</v>
      </c>
      <c r="I26" s="6">
        <v>17558.82</v>
      </c>
      <c r="J26" s="6"/>
      <c r="K26" s="6"/>
      <c r="L26" s="1">
        <v>44256</v>
      </c>
      <c r="M26">
        <v>37900</v>
      </c>
    </row>
    <row r="27" spans="1:13" x14ac:dyDescent="0.25">
      <c r="A27" t="s">
        <v>585</v>
      </c>
      <c r="B27" t="s">
        <v>680</v>
      </c>
      <c r="C27" t="s">
        <v>943</v>
      </c>
      <c r="D27" t="s">
        <v>965</v>
      </c>
      <c r="E27" t="s">
        <v>966</v>
      </c>
      <c r="F27" t="s">
        <v>690</v>
      </c>
      <c r="G27" s="14" t="s">
        <v>967</v>
      </c>
      <c r="H27" s="12" t="s">
        <v>1370</v>
      </c>
      <c r="I27" s="6">
        <v>919414.83000000007</v>
      </c>
      <c r="J27" s="6"/>
      <c r="K27" s="6"/>
      <c r="L27" s="1">
        <v>44804</v>
      </c>
      <c r="M27">
        <v>39101</v>
      </c>
    </row>
    <row r="28" spans="1:13" x14ac:dyDescent="0.25">
      <c r="A28" t="s">
        <v>585</v>
      </c>
      <c r="B28" t="s">
        <v>680</v>
      </c>
      <c r="C28" t="s">
        <v>943</v>
      </c>
      <c r="D28" t="s">
        <v>968</v>
      </c>
      <c r="E28" t="s">
        <v>969</v>
      </c>
      <c r="F28" t="s">
        <v>690</v>
      </c>
      <c r="G28" s="14" t="s">
        <v>953</v>
      </c>
      <c r="H28" s="12" t="s">
        <v>950</v>
      </c>
      <c r="I28" s="6">
        <v>748835.83999999997</v>
      </c>
      <c r="J28" s="6"/>
      <c r="K28" s="6"/>
      <c r="L28" s="1">
        <v>44834</v>
      </c>
      <c r="M28">
        <v>37900</v>
      </c>
    </row>
    <row r="29" spans="1:13" x14ac:dyDescent="0.25">
      <c r="A29" t="s">
        <v>585</v>
      </c>
      <c r="B29" t="s">
        <v>680</v>
      </c>
      <c r="C29" t="s">
        <v>943</v>
      </c>
      <c r="D29" t="s">
        <v>970</v>
      </c>
      <c r="E29" t="s">
        <v>971</v>
      </c>
      <c r="F29" t="s">
        <v>690</v>
      </c>
      <c r="G29" s="14" t="s">
        <v>953</v>
      </c>
      <c r="H29" s="12" t="s">
        <v>950</v>
      </c>
      <c r="I29" s="6">
        <v>314230.22000000003</v>
      </c>
      <c r="J29" s="6">
        <v>0</v>
      </c>
      <c r="K29" s="6"/>
      <c r="L29" s="1">
        <v>44804</v>
      </c>
      <c r="M29">
        <v>37900</v>
      </c>
    </row>
    <row r="30" spans="1:13" x14ac:dyDescent="0.25">
      <c r="A30" t="s">
        <v>585</v>
      </c>
      <c r="B30" t="s">
        <v>680</v>
      </c>
      <c r="C30" t="s">
        <v>943</v>
      </c>
      <c r="D30" t="s">
        <v>972</v>
      </c>
      <c r="E30" t="s">
        <v>973</v>
      </c>
      <c r="F30" t="s">
        <v>690</v>
      </c>
      <c r="G30" s="12" t="s">
        <v>974</v>
      </c>
      <c r="H30" s="12" t="s">
        <v>950</v>
      </c>
      <c r="I30" s="6">
        <v>60</v>
      </c>
      <c r="J30" s="6">
        <v>3320781.5300000003</v>
      </c>
      <c r="K30" s="6">
        <v>0</v>
      </c>
      <c r="L30" s="1">
        <v>45291</v>
      </c>
      <c r="M30">
        <v>37900</v>
      </c>
    </row>
    <row r="31" spans="1:13" x14ac:dyDescent="0.25">
      <c r="A31" t="s">
        <v>585</v>
      </c>
      <c r="B31" t="s">
        <v>680</v>
      </c>
      <c r="C31" t="s">
        <v>943</v>
      </c>
      <c r="D31" t="s">
        <v>975</v>
      </c>
      <c r="E31" t="s">
        <v>976</v>
      </c>
      <c r="F31" t="s">
        <v>690</v>
      </c>
      <c r="G31" s="14" t="s">
        <v>953</v>
      </c>
      <c r="H31" s="12" t="s">
        <v>950</v>
      </c>
      <c r="I31" s="6">
        <v>125253.1</v>
      </c>
      <c r="J31" s="6"/>
      <c r="K31" s="6"/>
      <c r="L31" s="1">
        <v>44150</v>
      </c>
      <c r="M31">
        <v>37900</v>
      </c>
    </row>
    <row r="32" spans="1:13" x14ac:dyDescent="0.25">
      <c r="A32" t="s">
        <v>585</v>
      </c>
      <c r="B32" t="s">
        <v>680</v>
      </c>
      <c r="C32" t="s">
        <v>943</v>
      </c>
      <c r="D32" t="s">
        <v>977</v>
      </c>
      <c r="E32" t="s">
        <v>978</v>
      </c>
      <c r="F32" t="s">
        <v>690</v>
      </c>
      <c r="G32" s="14" t="s">
        <v>953</v>
      </c>
      <c r="H32" s="12" t="s">
        <v>950</v>
      </c>
      <c r="I32" s="6">
        <v>0</v>
      </c>
      <c r="J32" s="6">
        <v>0</v>
      </c>
      <c r="K32" s="6">
        <v>590149</v>
      </c>
      <c r="L32" s="1">
        <v>45473</v>
      </c>
      <c r="M32">
        <v>37900</v>
      </c>
    </row>
    <row r="33" spans="1:13" x14ac:dyDescent="0.25">
      <c r="A33" t="s">
        <v>585</v>
      </c>
      <c r="B33" t="s">
        <v>680</v>
      </c>
      <c r="C33" t="s">
        <v>911</v>
      </c>
      <c r="D33" t="s">
        <v>979</v>
      </c>
      <c r="E33" t="s">
        <v>980</v>
      </c>
      <c r="F33" t="s">
        <v>812</v>
      </c>
      <c r="G33" s="25" t="s">
        <v>1439</v>
      </c>
      <c r="H33" s="12" t="s">
        <v>1379</v>
      </c>
      <c r="I33" s="6"/>
      <c r="J33" s="6"/>
      <c r="K33" s="6">
        <v>2000000</v>
      </c>
      <c r="L33" s="1">
        <v>45565</v>
      </c>
      <c r="M33">
        <v>37600</v>
      </c>
    </row>
    <row r="34" spans="1:13" x14ac:dyDescent="0.25">
      <c r="A34" t="s">
        <v>585</v>
      </c>
      <c r="B34" t="s">
        <v>680</v>
      </c>
      <c r="C34" t="s">
        <v>911</v>
      </c>
      <c r="D34" t="s">
        <v>981</v>
      </c>
      <c r="E34" t="s">
        <v>982</v>
      </c>
      <c r="F34" t="s">
        <v>812</v>
      </c>
      <c r="G34" s="12" t="s">
        <v>983</v>
      </c>
      <c r="H34" s="12" t="s">
        <v>1413</v>
      </c>
      <c r="I34" s="6">
        <v>124040.53</v>
      </c>
      <c r="J34" s="6">
        <v>365972</v>
      </c>
      <c r="K34" s="6">
        <v>365972</v>
      </c>
      <c r="L34" s="1">
        <v>46022</v>
      </c>
      <c r="M34">
        <v>37602</v>
      </c>
    </row>
    <row r="35" spans="1:13" x14ac:dyDescent="0.25">
      <c r="A35" t="s">
        <v>585</v>
      </c>
      <c r="B35" t="s">
        <v>680</v>
      </c>
      <c r="C35" t="s">
        <v>911</v>
      </c>
      <c r="D35" t="s">
        <v>984</v>
      </c>
      <c r="E35" t="s">
        <v>985</v>
      </c>
      <c r="F35" t="s">
        <v>812</v>
      </c>
      <c r="G35" s="25" t="s">
        <v>1440</v>
      </c>
      <c r="H35" s="12" t="s">
        <v>986</v>
      </c>
      <c r="I35" s="6">
        <v>0</v>
      </c>
      <c r="J35" s="6">
        <v>0</v>
      </c>
      <c r="K35" s="6">
        <v>1141698</v>
      </c>
      <c r="L35" s="1">
        <v>45657</v>
      </c>
      <c r="M35">
        <v>37602</v>
      </c>
    </row>
    <row r="36" spans="1:13" x14ac:dyDescent="0.25">
      <c r="A36" t="s">
        <v>585</v>
      </c>
      <c r="B36" t="s">
        <v>680</v>
      </c>
      <c r="C36" t="s">
        <v>911</v>
      </c>
      <c r="D36" t="s">
        <v>987</v>
      </c>
      <c r="E36" t="s">
        <v>988</v>
      </c>
      <c r="F36" t="s">
        <v>812</v>
      </c>
      <c r="G36" s="12" t="s">
        <v>989</v>
      </c>
      <c r="H36" s="12" t="s">
        <v>1434</v>
      </c>
      <c r="I36" s="6">
        <v>296118.48</v>
      </c>
      <c r="J36" s="6">
        <v>0</v>
      </c>
      <c r="K36" s="6"/>
      <c r="L36" s="1">
        <v>44895</v>
      </c>
      <c r="M36">
        <v>37602</v>
      </c>
    </row>
    <row r="37" spans="1:13" x14ac:dyDescent="0.25">
      <c r="A37" t="s">
        <v>585</v>
      </c>
      <c r="B37" t="s">
        <v>680</v>
      </c>
      <c r="C37" t="s">
        <v>911</v>
      </c>
      <c r="D37" t="s">
        <v>990</v>
      </c>
      <c r="E37" t="s">
        <v>991</v>
      </c>
      <c r="F37" t="s">
        <v>990</v>
      </c>
      <c r="G37" s="12" t="s">
        <v>1369</v>
      </c>
      <c r="H37" s="12" t="s">
        <v>992</v>
      </c>
      <c r="I37" s="6">
        <v>1512805.97</v>
      </c>
      <c r="J37" s="6">
        <v>0</v>
      </c>
      <c r="K37" s="6"/>
      <c r="L37" s="1">
        <v>43881</v>
      </c>
      <c r="M37">
        <v>37602</v>
      </c>
    </row>
    <row r="38" spans="1:13" x14ac:dyDescent="0.25">
      <c r="A38" t="s">
        <v>585</v>
      </c>
      <c r="B38" t="s">
        <v>680</v>
      </c>
      <c r="C38" t="s">
        <v>911</v>
      </c>
      <c r="D38" t="s">
        <v>993</v>
      </c>
      <c r="E38" t="s">
        <v>994</v>
      </c>
      <c r="F38" t="s">
        <v>812</v>
      </c>
      <c r="G38" s="12" t="s">
        <v>995</v>
      </c>
      <c r="H38" s="12" t="s">
        <v>996</v>
      </c>
      <c r="I38" s="6">
        <v>280541.21000000002</v>
      </c>
      <c r="J38" s="6">
        <v>293752</v>
      </c>
      <c r="K38" s="6">
        <v>253752</v>
      </c>
      <c r="L38" s="1">
        <v>46053</v>
      </c>
      <c r="M38">
        <v>37602</v>
      </c>
    </row>
    <row r="39" spans="1:13" x14ac:dyDescent="0.25">
      <c r="A39" t="s">
        <v>585</v>
      </c>
      <c r="B39" t="s">
        <v>680</v>
      </c>
      <c r="C39" t="s">
        <v>911</v>
      </c>
      <c r="D39" t="s">
        <v>997</v>
      </c>
      <c r="E39" t="s">
        <v>998</v>
      </c>
      <c r="F39" t="s">
        <v>812</v>
      </c>
      <c r="G39" s="12" t="s">
        <v>1386</v>
      </c>
      <c r="H39" s="12" t="s">
        <v>999</v>
      </c>
      <c r="I39" s="6">
        <v>38697.26</v>
      </c>
      <c r="J39" s="6"/>
      <c r="K39" s="6"/>
      <c r="L39" s="1">
        <v>44165</v>
      </c>
      <c r="M39">
        <v>37600</v>
      </c>
    </row>
    <row r="40" spans="1:13" x14ac:dyDescent="0.25">
      <c r="A40" t="s">
        <v>585</v>
      </c>
      <c r="B40" t="s">
        <v>680</v>
      </c>
      <c r="C40" t="s">
        <v>911</v>
      </c>
      <c r="D40" t="s">
        <v>1000</v>
      </c>
      <c r="E40" t="s">
        <v>1001</v>
      </c>
      <c r="F40" t="s">
        <v>812</v>
      </c>
      <c r="G40" s="12" t="s">
        <v>1387</v>
      </c>
      <c r="H40" s="12" t="s">
        <v>999</v>
      </c>
      <c r="I40" s="6">
        <v>75402.19</v>
      </c>
      <c r="J40" s="6">
        <v>200000</v>
      </c>
      <c r="K40" s="6"/>
      <c r="L40" s="1">
        <v>45000</v>
      </c>
      <c r="M40">
        <v>37602</v>
      </c>
    </row>
    <row r="41" spans="1:13" x14ac:dyDescent="0.25">
      <c r="A41" t="s">
        <v>585</v>
      </c>
      <c r="B41" t="s">
        <v>680</v>
      </c>
      <c r="C41" t="s">
        <v>911</v>
      </c>
      <c r="D41" t="s">
        <v>1002</v>
      </c>
      <c r="E41" t="s">
        <v>1003</v>
      </c>
      <c r="F41" t="s">
        <v>812</v>
      </c>
      <c r="G41" s="12" t="s">
        <v>1004</v>
      </c>
      <c r="H41" s="12" t="s">
        <v>1005</v>
      </c>
      <c r="I41" s="6">
        <v>-10874.73</v>
      </c>
      <c r="J41" s="6">
        <v>0</v>
      </c>
      <c r="K41" s="6"/>
      <c r="L41" s="1">
        <v>44742</v>
      </c>
      <c r="M41">
        <v>37600</v>
      </c>
    </row>
    <row r="42" spans="1:13" x14ac:dyDescent="0.25">
      <c r="A42" t="s">
        <v>585</v>
      </c>
      <c r="B42" t="s">
        <v>680</v>
      </c>
      <c r="C42" t="s">
        <v>911</v>
      </c>
      <c r="D42" t="s">
        <v>1006</v>
      </c>
      <c r="E42" t="s">
        <v>1007</v>
      </c>
      <c r="F42" t="s">
        <v>812</v>
      </c>
      <c r="G42" s="12" t="s">
        <v>1008</v>
      </c>
      <c r="H42" s="12" t="s">
        <v>1435</v>
      </c>
      <c r="I42" s="6">
        <v>1219.82</v>
      </c>
      <c r="J42" s="6"/>
      <c r="K42" s="6"/>
      <c r="L42" s="1">
        <v>44165</v>
      </c>
      <c r="M42">
        <v>37602</v>
      </c>
    </row>
    <row r="43" spans="1:13" x14ac:dyDescent="0.25">
      <c r="A43" t="s">
        <v>585</v>
      </c>
      <c r="B43" t="s">
        <v>680</v>
      </c>
      <c r="C43" t="s">
        <v>911</v>
      </c>
      <c r="D43" t="s">
        <v>1009</v>
      </c>
      <c r="E43" t="s">
        <v>1010</v>
      </c>
      <c r="F43" t="s">
        <v>812</v>
      </c>
      <c r="G43" s="12" t="s">
        <v>1388</v>
      </c>
      <c r="H43" s="12" t="s">
        <v>1418</v>
      </c>
      <c r="I43" s="6">
        <v>0</v>
      </c>
      <c r="J43" s="6">
        <v>0</v>
      </c>
      <c r="K43" s="6">
        <v>111000</v>
      </c>
      <c r="L43" s="1">
        <v>46022</v>
      </c>
      <c r="M43">
        <v>37602</v>
      </c>
    </row>
    <row r="44" spans="1:13" x14ac:dyDescent="0.25">
      <c r="A44" t="s">
        <v>585</v>
      </c>
      <c r="B44" t="s">
        <v>895</v>
      </c>
      <c r="C44" t="s">
        <v>812</v>
      </c>
      <c r="D44" t="s">
        <v>1011</v>
      </c>
      <c r="E44" t="s">
        <v>1012</v>
      </c>
      <c r="F44" t="s">
        <v>812</v>
      </c>
      <c r="G44" s="12" t="s">
        <v>1360</v>
      </c>
      <c r="H44" s="12" t="s">
        <v>1360</v>
      </c>
      <c r="I44" s="6">
        <v>3564.44</v>
      </c>
      <c r="J44" s="6"/>
      <c r="K44" s="6"/>
      <c r="L44" s="1">
        <v>44316</v>
      </c>
      <c r="M44">
        <v>37602</v>
      </c>
    </row>
    <row r="45" spans="1:13" x14ac:dyDescent="0.25">
      <c r="A45" t="s">
        <v>585</v>
      </c>
      <c r="B45" t="s">
        <v>895</v>
      </c>
      <c r="C45" t="s">
        <v>812</v>
      </c>
      <c r="D45" t="s">
        <v>1013</v>
      </c>
      <c r="E45" t="s">
        <v>1014</v>
      </c>
      <c r="F45" t="s">
        <v>812</v>
      </c>
      <c r="G45" s="12" t="s">
        <v>1360</v>
      </c>
      <c r="H45" s="12" t="s">
        <v>1360</v>
      </c>
      <c r="I45" s="6">
        <v>-32406.639999999999</v>
      </c>
      <c r="J45" s="6"/>
      <c r="K45" s="6"/>
      <c r="L45" s="1">
        <v>44500</v>
      </c>
      <c r="M45">
        <v>37600</v>
      </c>
    </row>
    <row r="46" spans="1:13" x14ac:dyDescent="0.25">
      <c r="A46" t="s">
        <v>585</v>
      </c>
      <c r="B46" t="s">
        <v>895</v>
      </c>
      <c r="C46" t="s">
        <v>812</v>
      </c>
      <c r="D46" t="s">
        <v>1015</v>
      </c>
      <c r="E46" t="s">
        <v>1016</v>
      </c>
      <c r="F46" t="s">
        <v>812</v>
      </c>
      <c r="G46" s="12" t="s">
        <v>1361</v>
      </c>
      <c r="H46" s="12" t="s">
        <v>1360</v>
      </c>
      <c r="I46" s="6">
        <v>123394.53</v>
      </c>
      <c r="J46" s="6"/>
      <c r="K46" s="6"/>
      <c r="L46" s="1">
        <v>44287</v>
      </c>
      <c r="M46">
        <v>37700</v>
      </c>
    </row>
    <row r="47" spans="1:13" x14ac:dyDescent="0.25">
      <c r="A47" t="s">
        <v>585</v>
      </c>
      <c r="B47" t="s">
        <v>895</v>
      </c>
      <c r="C47" t="s">
        <v>812</v>
      </c>
      <c r="D47" t="s">
        <v>1017</v>
      </c>
      <c r="E47" t="s">
        <v>1018</v>
      </c>
      <c r="F47" t="s">
        <v>812</v>
      </c>
      <c r="G47" s="12" t="s">
        <v>1359</v>
      </c>
      <c r="H47" s="12" t="s">
        <v>1019</v>
      </c>
      <c r="I47" s="6">
        <v>-192490.76</v>
      </c>
      <c r="J47" s="6">
        <v>-500000</v>
      </c>
      <c r="K47" s="6"/>
      <c r="L47" s="1">
        <v>44501</v>
      </c>
      <c r="M47">
        <v>37602</v>
      </c>
    </row>
    <row r="48" spans="1:13" x14ac:dyDescent="0.25">
      <c r="A48" t="s">
        <v>585</v>
      </c>
      <c r="B48" t="s">
        <v>895</v>
      </c>
      <c r="C48" t="s">
        <v>812</v>
      </c>
      <c r="D48" t="s">
        <v>1020</v>
      </c>
      <c r="E48" t="s">
        <v>1021</v>
      </c>
      <c r="F48" t="s">
        <v>1020</v>
      </c>
      <c r="G48" s="12" t="s">
        <v>1359</v>
      </c>
      <c r="H48" s="12" t="s">
        <v>1019</v>
      </c>
      <c r="I48" s="6">
        <v>32495819.449999999</v>
      </c>
      <c r="J48" s="6">
        <v>0</v>
      </c>
      <c r="K48" s="6"/>
      <c r="L48" s="1">
        <v>44832</v>
      </c>
      <c r="M48">
        <v>37600</v>
      </c>
    </row>
    <row r="49" spans="1:13" x14ac:dyDescent="0.25">
      <c r="A49" t="s">
        <v>585</v>
      </c>
      <c r="B49" t="s">
        <v>895</v>
      </c>
      <c r="C49" t="s">
        <v>812</v>
      </c>
      <c r="D49" t="s">
        <v>1022</v>
      </c>
      <c r="E49" t="s">
        <v>1023</v>
      </c>
      <c r="F49" t="s">
        <v>812</v>
      </c>
      <c r="G49" s="12" t="s">
        <v>1362</v>
      </c>
      <c r="H49" s="12" t="s">
        <v>1362</v>
      </c>
      <c r="I49" s="6">
        <v>14478</v>
      </c>
      <c r="J49" s="6"/>
      <c r="K49" s="6"/>
      <c r="L49" s="1">
        <v>44316</v>
      </c>
      <c r="M49">
        <v>37600</v>
      </c>
    </row>
    <row r="50" spans="1:13" x14ac:dyDescent="0.25">
      <c r="A50" t="s">
        <v>585</v>
      </c>
      <c r="B50" t="s">
        <v>895</v>
      </c>
      <c r="C50" t="s">
        <v>812</v>
      </c>
      <c r="D50" t="s">
        <v>1024</v>
      </c>
      <c r="E50" t="s">
        <v>1025</v>
      </c>
      <c r="F50" t="s">
        <v>812</v>
      </c>
      <c r="G50" s="12" t="s">
        <v>1362</v>
      </c>
      <c r="H50" s="12" t="s">
        <v>1362</v>
      </c>
      <c r="I50" s="6">
        <v>5392.4000000000005</v>
      </c>
      <c r="J50" s="6"/>
      <c r="K50" s="6"/>
      <c r="L50" s="1">
        <v>44316</v>
      </c>
      <c r="M50">
        <v>37600</v>
      </c>
    </row>
    <row r="51" spans="1:13" x14ac:dyDescent="0.25">
      <c r="A51" t="s">
        <v>585</v>
      </c>
      <c r="B51" t="s">
        <v>895</v>
      </c>
      <c r="C51" t="s">
        <v>812</v>
      </c>
      <c r="D51" t="s">
        <v>1026</v>
      </c>
      <c r="E51" t="s">
        <v>1027</v>
      </c>
      <c r="F51" t="s">
        <v>812</v>
      </c>
      <c r="G51" s="12" t="s">
        <v>1363</v>
      </c>
      <c r="H51" s="12" t="s">
        <v>1363</v>
      </c>
      <c r="I51" s="6">
        <v>-715506.84</v>
      </c>
      <c r="J51" s="6"/>
      <c r="K51" s="6"/>
      <c r="L51" s="1">
        <v>44134</v>
      </c>
      <c r="M51">
        <v>37600</v>
      </c>
    </row>
    <row r="52" spans="1:13" x14ac:dyDescent="0.25">
      <c r="A52" t="s">
        <v>585</v>
      </c>
      <c r="B52" t="s">
        <v>895</v>
      </c>
      <c r="C52" t="s">
        <v>812</v>
      </c>
      <c r="D52" t="s">
        <v>1028</v>
      </c>
      <c r="E52" t="s">
        <v>1029</v>
      </c>
      <c r="F52" t="s">
        <v>1028</v>
      </c>
      <c r="G52" s="12" t="s">
        <v>1389</v>
      </c>
      <c r="H52" s="12" t="s">
        <v>1364</v>
      </c>
      <c r="I52" s="6">
        <v>12665409.17</v>
      </c>
      <c r="J52" s="6">
        <v>46943651</v>
      </c>
      <c r="K52" s="6">
        <v>0</v>
      </c>
      <c r="L52" s="1">
        <v>45260</v>
      </c>
      <c r="M52">
        <v>37600</v>
      </c>
    </row>
    <row r="53" spans="1:13" x14ac:dyDescent="0.25">
      <c r="A53" t="s">
        <v>585</v>
      </c>
      <c r="B53" t="s">
        <v>680</v>
      </c>
      <c r="C53" t="s">
        <v>911</v>
      </c>
      <c r="D53" t="s">
        <v>1030</v>
      </c>
      <c r="E53" t="s">
        <v>1031</v>
      </c>
      <c r="F53" t="s">
        <v>812</v>
      </c>
      <c r="G53" s="12" t="s">
        <v>1032</v>
      </c>
      <c r="H53" s="12" t="s">
        <v>1033</v>
      </c>
      <c r="I53" s="6">
        <v>0</v>
      </c>
      <c r="J53" s="6">
        <v>2426827.6</v>
      </c>
      <c r="K53" s="6"/>
      <c r="L53" s="1">
        <v>45170</v>
      </c>
      <c r="M53">
        <v>37600</v>
      </c>
    </row>
    <row r="54" spans="1:13" x14ac:dyDescent="0.25">
      <c r="A54" t="s">
        <v>585</v>
      </c>
      <c r="B54" t="s">
        <v>680</v>
      </c>
      <c r="C54" t="s">
        <v>911</v>
      </c>
      <c r="D54" t="s">
        <v>1034</v>
      </c>
      <c r="E54" t="s">
        <v>1035</v>
      </c>
      <c r="F54" t="s">
        <v>812</v>
      </c>
      <c r="G54" s="12" t="s">
        <v>1036</v>
      </c>
      <c r="H54" s="12" t="s">
        <v>1037</v>
      </c>
      <c r="I54" s="6">
        <v>-4689.88</v>
      </c>
      <c r="J54" s="6"/>
      <c r="K54" s="6"/>
      <c r="L54" s="1">
        <v>44681</v>
      </c>
      <c r="M54">
        <v>37600</v>
      </c>
    </row>
    <row r="55" spans="1:13" x14ac:dyDescent="0.25">
      <c r="A55" t="s">
        <v>585</v>
      </c>
      <c r="B55" t="s">
        <v>680</v>
      </c>
      <c r="C55" t="s">
        <v>911</v>
      </c>
      <c r="D55" t="s">
        <v>1038</v>
      </c>
      <c r="E55" t="s">
        <v>1039</v>
      </c>
      <c r="F55" t="s">
        <v>812</v>
      </c>
      <c r="G55" s="27" t="s">
        <v>1040</v>
      </c>
      <c r="H55" s="27" t="s">
        <v>1041</v>
      </c>
      <c r="I55" s="6">
        <v>52896.380000000005</v>
      </c>
      <c r="J55" s="6">
        <v>63833</v>
      </c>
      <c r="K55" s="6"/>
      <c r="L55" s="1">
        <v>45016</v>
      </c>
      <c r="M55">
        <v>37600</v>
      </c>
    </row>
    <row r="56" spans="1:13" x14ac:dyDescent="0.25">
      <c r="A56" t="s">
        <v>585</v>
      </c>
      <c r="B56" t="s">
        <v>680</v>
      </c>
      <c r="C56" t="s">
        <v>911</v>
      </c>
      <c r="D56" t="s">
        <v>1042</v>
      </c>
      <c r="E56" t="s">
        <v>1043</v>
      </c>
      <c r="F56" t="s">
        <v>812</v>
      </c>
      <c r="G56" s="12" t="s">
        <v>1044</v>
      </c>
      <c r="H56" s="12" t="s">
        <v>1419</v>
      </c>
      <c r="I56" s="6">
        <v>180083.67</v>
      </c>
      <c r="J56" s="6">
        <v>0</v>
      </c>
      <c r="K56" s="6"/>
      <c r="L56" s="1">
        <v>44926</v>
      </c>
      <c r="M56">
        <v>37600</v>
      </c>
    </row>
    <row r="57" spans="1:13" x14ac:dyDescent="0.25">
      <c r="A57" t="s">
        <v>585</v>
      </c>
      <c r="B57" t="s">
        <v>680</v>
      </c>
      <c r="C57" t="s">
        <v>911</v>
      </c>
      <c r="D57" t="s">
        <v>1045</v>
      </c>
      <c r="E57" t="s">
        <v>1046</v>
      </c>
      <c r="F57" t="s">
        <v>812</v>
      </c>
      <c r="G57" s="14" t="s">
        <v>1390</v>
      </c>
      <c r="H57" s="12" t="s">
        <v>1420</v>
      </c>
      <c r="I57" s="6">
        <v>132899.06</v>
      </c>
      <c r="J57" s="6">
        <v>0</v>
      </c>
      <c r="K57" s="6"/>
      <c r="L57" s="1">
        <v>44804</v>
      </c>
      <c r="M57">
        <v>37602</v>
      </c>
    </row>
    <row r="58" spans="1:13" x14ac:dyDescent="0.25">
      <c r="A58" t="s">
        <v>585</v>
      </c>
      <c r="B58" t="s">
        <v>680</v>
      </c>
      <c r="C58" t="s">
        <v>911</v>
      </c>
      <c r="D58" t="s">
        <v>1047</v>
      </c>
      <c r="E58" t="s">
        <v>1048</v>
      </c>
      <c r="F58" t="s">
        <v>812</v>
      </c>
      <c r="G58" s="12" t="s">
        <v>1049</v>
      </c>
      <c r="H58" s="12" t="s">
        <v>1421</v>
      </c>
      <c r="I58" s="6">
        <v>935592.54</v>
      </c>
      <c r="J58" s="6">
        <v>738154</v>
      </c>
      <c r="K58" s="6"/>
      <c r="L58" s="1">
        <v>45016</v>
      </c>
      <c r="M58">
        <v>37600</v>
      </c>
    </row>
    <row r="59" spans="1:13" x14ac:dyDescent="0.25">
      <c r="A59" t="s">
        <v>585</v>
      </c>
      <c r="B59" t="s">
        <v>680</v>
      </c>
      <c r="C59" t="s">
        <v>911</v>
      </c>
      <c r="D59" t="s">
        <v>1050</v>
      </c>
      <c r="E59" t="s">
        <v>1051</v>
      </c>
      <c r="F59" t="s">
        <v>812</v>
      </c>
      <c r="G59" s="12" t="s">
        <v>1391</v>
      </c>
      <c r="H59" s="12" t="s">
        <v>1052</v>
      </c>
      <c r="I59" s="6">
        <v>832.12</v>
      </c>
      <c r="J59" s="6"/>
      <c r="K59" s="6"/>
      <c r="L59" s="1">
        <v>44377</v>
      </c>
      <c r="M59">
        <v>37602</v>
      </c>
    </row>
    <row r="60" spans="1:13" x14ac:dyDescent="0.25">
      <c r="A60" t="s">
        <v>585</v>
      </c>
      <c r="B60" t="s">
        <v>680</v>
      </c>
      <c r="C60" t="s">
        <v>911</v>
      </c>
      <c r="D60" t="s">
        <v>1053</v>
      </c>
      <c r="E60" t="s">
        <v>1054</v>
      </c>
      <c r="F60" t="s">
        <v>812</v>
      </c>
      <c r="G60" s="12" t="s">
        <v>1392</v>
      </c>
      <c r="H60" s="12" t="s">
        <v>1421</v>
      </c>
      <c r="I60" s="6">
        <v>59638.32</v>
      </c>
      <c r="J60" s="6">
        <v>220000</v>
      </c>
      <c r="K60" s="6">
        <v>220000</v>
      </c>
      <c r="L60" s="1">
        <v>46265</v>
      </c>
      <c r="M60">
        <v>37602</v>
      </c>
    </row>
    <row r="61" spans="1:13" x14ac:dyDescent="0.25">
      <c r="A61" t="s">
        <v>585</v>
      </c>
      <c r="B61" t="s">
        <v>680</v>
      </c>
      <c r="C61" t="s">
        <v>911</v>
      </c>
      <c r="D61" t="s">
        <v>1055</v>
      </c>
      <c r="E61" t="s">
        <v>1056</v>
      </c>
      <c r="F61" t="s">
        <v>812</v>
      </c>
      <c r="G61" s="12" t="s">
        <v>1393</v>
      </c>
      <c r="H61" s="12" t="s">
        <v>999</v>
      </c>
      <c r="I61" s="6">
        <v>-11018.58</v>
      </c>
      <c r="J61" s="6">
        <v>0</v>
      </c>
      <c r="K61" s="6"/>
      <c r="L61" s="1">
        <v>44648</v>
      </c>
      <c r="M61">
        <v>37602</v>
      </c>
    </row>
    <row r="62" spans="1:13" x14ac:dyDescent="0.25">
      <c r="A62" t="s">
        <v>585</v>
      </c>
      <c r="B62" t="s">
        <v>680</v>
      </c>
      <c r="C62" t="s">
        <v>911</v>
      </c>
      <c r="D62" t="s">
        <v>1057</v>
      </c>
      <c r="E62" t="s">
        <v>1058</v>
      </c>
      <c r="F62" t="s">
        <v>812</v>
      </c>
      <c r="G62" s="14" t="s">
        <v>1059</v>
      </c>
      <c r="H62" s="12" t="s">
        <v>1422</v>
      </c>
      <c r="I62" s="6">
        <v>2105.14</v>
      </c>
      <c r="J62" s="6"/>
      <c r="K62" s="6"/>
      <c r="L62" s="1">
        <v>44074</v>
      </c>
      <c r="M62">
        <v>37602</v>
      </c>
    </row>
    <row r="63" spans="1:13" x14ac:dyDescent="0.25">
      <c r="A63" t="s">
        <v>585</v>
      </c>
      <c r="B63" t="s">
        <v>680</v>
      </c>
      <c r="C63" t="s">
        <v>911</v>
      </c>
      <c r="D63" t="s">
        <v>1060</v>
      </c>
      <c r="E63" t="s">
        <v>1061</v>
      </c>
      <c r="F63" t="s">
        <v>812</v>
      </c>
      <c r="G63" s="12" t="s">
        <v>1062</v>
      </c>
      <c r="H63" s="12" t="s">
        <v>1422</v>
      </c>
      <c r="I63" s="6">
        <v>67296.02</v>
      </c>
      <c r="J63" s="6">
        <v>82825</v>
      </c>
      <c r="K63" s="6"/>
      <c r="L63" s="1">
        <v>44985</v>
      </c>
      <c r="M63">
        <v>37602</v>
      </c>
    </row>
    <row r="64" spans="1:13" x14ac:dyDescent="0.25">
      <c r="A64" t="s">
        <v>585</v>
      </c>
      <c r="B64" t="s">
        <v>680</v>
      </c>
      <c r="C64" t="s">
        <v>911</v>
      </c>
      <c r="D64" t="s">
        <v>1063</v>
      </c>
      <c r="E64" t="s">
        <v>1064</v>
      </c>
      <c r="F64" t="s">
        <v>812</v>
      </c>
      <c r="G64" s="12" t="s">
        <v>1065</v>
      </c>
      <c r="H64" s="12" t="s">
        <v>1422</v>
      </c>
      <c r="I64" s="6">
        <v>5549.55</v>
      </c>
      <c r="J64" s="6">
        <v>43000</v>
      </c>
      <c r="K64" s="6"/>
      <c r="L64" s="1">
        <v>45138</v>
      </c>
      <c r="M64">
        <v>37602</v>
      </c>
    </row>
    <row r="65" spans="1:13" x14ac:dyDescent="0.25">
      <c r="A65" t="s">
        <v>585</v>
      </c>
      <c r="B65" t="s">
        <v>680</v>
      </c>
      <c r="C65" t="s">
        <v>911</v>
      </c>
      <c r="D65" t="s">
        <v>1066</v>
      </c>
      <c r="E65" t="s">
        <v>1067</v>
      </c>
      <c r="F65" t="s">
        <v>812</v>
      </c>
      <c r="G65" s="12" t="s">
        <v>1068</v>
      </c>
      <c r="H65" s="12" t="s">
        <v>1422</v>
      </c>
      <c r="I65" s="6">
        <v>3861.33</v>
      </c>
      <c r="J65" s="6"/>
      <c r="K65" s="6"/>
      <c r="L65" s="1">
        <v>44196</v>
      </c>
      <c r="M65">
        <v>37602</v>
      </c>
    </row>
    <row r="66" spans="1:13" x14ac:dyDescent="0.25">
      <c r="A66" t="s">
        <v>585</v>
      </c>
      <c r="B66" t="s">
        <v>680</v>
      </c>
      <c r="C66" t="s">
        <v>911</v>
      </c>
      <c r="D66" t="s">
        <v>1069</v>
      </c>
      <c r="E66" t="s">
        <v>1070</v>
      </c>
      <c r="F66" t="s">
        <v>812</v>
      </c>
      <c r="G66" s="14" t="s">
        <v>1071</v>
      </c>
      <c r="H66" s="12" t="s">
        <v>1422</v>
      </c>
      <c r="I66" s="6">
        <v>0</v>
      </c>
      <c r="J66" s="6">
        <v>0</v>
      </c>
      <c r="K66" s="6">
        <v>406259</v>
      </c>
      <c r="L66" s="1">
        <v>45382</v>
      </c>
      <c r="M66">
        <v>37602</v>
      </c>
    </row>
    <row r="67" spans="1:13" x14ac:dyDescent="0.25">
      <c r="A67" t="s">
        <v>585</v>
      </c>
      <c r="B67" t="s">
        <v>680</v>
      </c>
      <c r="C67" t="s">
        <v>911</v>
      </c>
      <c r="D67" t="s">
        <v>1072</v>
      </c>
      <c r="E67" t="s">
        <v>1073</v>
      </c>
      <c r="F67" t="s">
        <v>812</v>
      </c>
      <c r="G67" s="12" t="s">
        <v>1394</v>
      </c>
      <c r="H67" s="12" t="s">
        <v>1422</v>
      </c>
      <c r="I67" s="6"/>
      <c r="J67" s="6"/>
      <c r="K67" s="6">
        <v>0</v>
      </c>
      <c r="L67" s="1">
        <v>45657</v>
      </c>
      <c r="M67">
        <v>37602</v>
      </c>
    </row>
    <row r="68" spans="1:13" x14ac:dyDescent="0.25">
      <c r="A68" t="s">
        <v>585</v>
      </c>
      <c r="B68" t="s">
        <v>680</v>
      </c>
      <c r="C68" t="s">
        <v>911</v>
      </c>
      <c r="D68" t="s">
        <v>1072</v>
      </c>
      <c r="E68" t="s">
        <v>1074</v>
      </c>
      <c r="F68" t="s">
        <v>812</v>
      </c>
      <c r="G68" s="12" t="s">
        <v>1394</v>
      </c>
      <c r="H68" s="12" t="s">
        <v>1422</v>
      </c>
      <c r="I68" s="6"/>
      <c r="J68" s="6"/>
      <c r="K68" s="6">
        <v>429865</v>
      </c>
      <c r="L68" s="1">
        <v>45657</v>
      </c>
      <c r="M68">
        <v>37602</v>
      </c>
    </row>
    <row r="69" spans="1:13" x14ac:dyDescent="0.25">
      <c r="A69" t="s">
        <v>585</v>
      </c>
      <c r="B69" t="s">
        <v>680</v>
      </c>
      <c r="C69" t="s">
        <v>911</v>
      </c>
      <c r="D69" t="s">
        <v>1075</v>
      </c>
      <c r="E69" t="s">
        <v>1076</v>
      </c>
      <c r="F69" t="s">
        <v>812</v>
      </c>
      <c r="G69" s="27" t="s">
        <v>1373</v>
      </c>
      <c r="H69" s="12" t="s">
        <v>1077</v>
      </c>
      <c r="I69" s="6">
        <v>50798.29</v>
      </c>
      <c r="J69" s="6">
        <v>1353400</v>
      </c>
      <c r="K69" s="6">
        <v>0</v>
      </c>
      <c r="L69" s="1">
        <v>45382</v>
      </c>
      <c r="M69">
        <v>37600</v>
      </c>
    </row>
    <row r="70" spans="1:13" x14ac:dyDescent="0.25">
      <c r="A70" t="s">
        <v>585</v>
      </c>
      <c r="B70" t="s">
        <v>680</v>
      </c>
      <c r="C70" t="s">
        <v>911</v>
      </c>
      <c r="D70" t="s">
        <v>1078</v>
      </c>
      <c r="E70" t="s">
        <v>1079</v>
      </c>
      <c r="F70" t="s">
        <v>812</v>
      </c>
      <c r="G70" s="14" t="s">
        <v>1080</v>
      </c>
      <c r="H70" s="12" t="s">
        <v>1422</v>
      </c>
      <c r="I70" s="6">
        <v>233064.63</v>
      </c>
      <c r="J70" s="6">
        <v>525438</v>
      </c>
      <c r="K70" s="6">
        <v>525438</v>
      </c>
      <c r="L70" s="1">
        <v>44286</v>
      </c>
      <c r="M70">
        <v>37602</v>
      </c>
    </row>
    <row r="71" spans="1:13" x14ac:dyDescent="0.25">
      <c r="A71" t="s">
        <v>585</v>
      </c>
      <c r="B71" t="s">
        <v>680</v>
      </c>
      <c r="C71" t="s">
        <v>911</v>
      </c>
      <c r="D71" t="s">
        <v>1081</v>
      </c>
      <c r="E71" t="s">
        <v>1082</v>
      </c>
      <c r="F71" t="s">
        <v>812</v>
      </c>
      <c r="G71" s="12" t="s">
        <v>1083</v>
      </c>
      <c r="H71" s="12" t="s">
        <v>996</v>
      </c>
      <c r="I71" s="6">
        <v>2650.19</v>
      </c>
      <c r="J71" s="6"/>
      <c r="K71" s="6"/>
      <c r="L71" s="1">
        <v>44196</v>
      </c>
      <c r="M71">
        <v>37600</v>
      </c>
    </row>
    <row r="72" spans="1:13" x14ac:dyDescent="0.25">
      <c r="A72" t="s">
        <v>585</v>
      </c>
      <c r="B72" t="s">
        <v>680</v>
      </c>
      <c r="C72" t="s">
        <v>911</v>
      </c>
      <c r="D72" t="s">
        <v>1084</v>
      </c>
      <c r="E72" t="s">
        <v>1085</v>
      </c>
      <c r="F72" t="s">
        <v>812</v>
      </c>
      <c r="G72" s="12" t="s">
        <v>1395</v>
      </c>
      <c r="H72" s="12" t="s">
        <v>1422</v>
      </c>
      <c r="I72" s="6">
        <v>197732.94</v>
      </c>
      <c r="J72" s="6">
        <v>0</v>
      </c>
      <c r="K72" s="6"/>
      <c r="L72" s="1">
        <v>44804</v>
      </c>
      <c r="M72">
        <v>37602</v>
      </c>
    </row>
    <row r="73" spans="1:13" x14ac:dyDescent="0.25">
      <c r="A73" t="s">
        <v>585</v>
      </c>
      <c r="B73" t="s">
        <v>680</v>
      </c>
      <c r="C73" t="s">
        <v>911</v>
      </c>
      <c r="D73" t="s">
        <v>1086</v>
      </c>
      <c r="E73" t="s">
        <v>1087</v>
      </c>
      <c r="F73" t="s">
        <v>812</v>
      </c>
      <c r="G73" s="12" t="s">
        <v>1088</v>
      </c>
      <c r="H73" s="12" t="s">
        <v>1422</v>
      </c>
      <c r="I73" s="6">
        <v>153309.22</v>
      </c>
      <c r="J73" s="6">
        <v>0</v>
      </c>
      <c r="K73" s="6"/>
      <c r="L73" s="1">
        <v>44804</v>
      </c>
      <c r="M73">
        <v>37602</v>
      </c>
    </row>
    <row r="74" spans="1:13" x14ac:dyDescent="0.25">
      <c r="A74" t="s">
        <v>585</v>
      </c>
      <c r="B74" t="s">
        <v>680</v>
      </c>
      <c r="C74" t="s">
        <v>911</v>
      </c>
      <c r="D74" t="s">
        <v>1089</v>
      </c>
      <c r="E74" t="s">
        <v>1090</v>
      </c>
      <c r="F74" t="s">
        <v>812</v>
      </c>
      <c r="G74" s="12" t="s">
        <v>1091</v>
      </c>
      <c r="H74" s="12" t="s">
        <v>1422</v>
      </c>
      <c r="I74" s="6">
        <v>82808.7</v>
      </c>
      <c r="J74" s="6"/>
      <c r="K74" s="6"/>
      <c r="L74" s="1">
        <v>44469</v>
      </c>
      <c r="M74">
        <v>37602</v>
      </c>
    </row>
    <row r="75" spans="1:13" x14ac:dyDescent="0.25">
      <c r="A75" t="s">
        <v>585</v>
      </c>
      <c r="B75" t="s">
        <v>680</v>
      </c>
      <c r="C75" t="s">
        <v>911</v>
      </c>
      <c r="D75" t="s">
        <v>1092</v>
      </c>
      <c r="E75" t="s">
        <v>1093</v>
      </c>
      <c r="F75" t="s">
        <v>812</v>
      </c>
      <c r="G75" s="12" t="s">
        <v>1094</v>
      </c>
      <c r="H75" s="12" t="s">
        <v>1422</v>
      </c>
      <c r="I75" s="6">
        <v>39027.51</v>
      </c>
      <c r="J75" s="6">
        <v>115056</v>
      </c>
      <c r="K75" s="6">
        <v>167641</v>
      </c>
      <c r="L75" s="1">
        <v>44985</v>
      </c>
      <c r="M75">
        <v>37600</v>
      </c>
    </row>
    <row r="76" spans="1:13" x14ac:dyDescent="0.25">
      <c r="A76" t="s">
        <v>585</v>
      </c>
      <c r="B76" t="s">
        <v>680</v>
      </c>
      <c r="C76" t="s">
        <v>911</v>
      </c>
      <c r="D76" t="s">
        <v>1095</v>
      </c>
      <c r="E76" t="s">
        <v>1096</v>
      </c>
      <c r="F76" t="s">
        <v>812</v>
      </c>
      <c r="G76" s="12" t="s">
        <v>1097</v>
      </c>
      <c r="H76" s="12" t="s">
        <v>1422</v>
      </c>
      <c r="I76" s="6">
        <v>0</v>
      </c>
      <c r="J76" s="6">
        <v>337053</v>
      </c>
      <c r="K76" s="6"/>
      <c r="L76" s="1">
        <v>45015</v>
      </c>
      <c r="M76">
        <v>37602</v>
      </c>
    </row>
    <row r="77" spans="1:13" x14ac:dyDescent="0.25">
      <c r="A77" t="s">
        <v>585</v>
      </c>
      <c r="B77" t="s">
        <v>680</v>
      </c>
      <c r="C77" t="s">
        <v>911</v>
      </c>
      <c r="D77" t="s">
        <v>1098</v>
      </c>
      <c r="E77" t="s">
        <v>1099</v>
      </c>
      <c r="F77" t="s">
        <v>812</v>
      </c>
      <c r="G77" s="12" t="s">
        <v>1100</v>
      </c>
      <c r="H77" s="12" t="s">
        <v>1422</v>
      </c>
      <c r="I77" s="6">
        <v>167593.61000000002</v>
      </c>
      <c r="J77" s="6">
        <v>213000</v>
      </c>
      <c r="K77" s="6">
        <v>213000</v>
      </c>
      <c r="L77" s="1">
        <v>45961</v>
      </c>
      <c r="M77">
        <v>37602</v>
      </c>
    </row>
    <row r="78" spans="1:13" x14ac:dyDescent="0.25">
      <c r="A78" t="s">
        <v>585</v>
      </c>
      <c r="B78" t="s">
        <v>680</v>
      </c>
      <c r="C78" t="s">
        <v>911</v>
      </c>
      <c r="D78" t="s">
        <v>1101</v>
      </c>
      <c r="E78" t="s">
        <v>1102</v>
      </c>
      <c r="F78" t="s">
        <v>812</v>
      </c>
      <c r="G78" s="12" t="s">
        <v>1103</v>
      </c>
      <c r="H78" s="12" t="s">
        <v>1422</v>
      </c>
      <c r="I78" s="6">
        <v>165384</v>
      </c>
      <c r="J78" s="6">
        <v>53748</v>
      </c>
      <c r="K78" s="6"/>
      <c r="L78" s="1">
        <v>45016</v>
      </c>
      <c r="M78">
        <v>37602</v>
      </c>
    </row>
    <row r="79" spans="1:13" x14ac:dyDescent="0.25">
      <c r="A79" t="s">
        <v>585</v>
      </c>
      <c r="B79" t="s">
        <v>680</v>
      </c>
      <c r="C79" t="s">
        <v>911</v>
      </c>
      <c r="D79" t="s">
        <v>1104</v>
      </c>
      <c r="E79" t="s">
        <v>1105</v>
      </c>
      <c r="F79" t="s">
        <v>812</v>
      </c>
      <c r="G79" s="12" t="s">
        <v>1106</v>
      </c>
      <c r="H79" s="12" t="s">
        <v>1423</v>
      </c>
      <c r="I79" s="6">
        <v>752455.42</v>
      </c>
      <c r="J79" s="6">
        <v>714105</v>
      </c>
      <c r="K79" s="6"/>
      <c r="L79" s="1">
        <v>45076</v>
      </c>
      <c r="M79">
        <v>37600</v>
      </c>
    </row>
    <row r="80" spans="1:13" x14ac:dyDescent="0.25">
      <c r="A80" t="s">
        <v>585</v>
      </c>
      <c r="B80" t="s">
        <v>680</v>
      </c>
      <c r="C80" t="s">
        <v>911</v>
      </c>
      <c r="D80" t="s">
        <v>1107</v>
      </c>
      <c r="E80" t="s">
        <v>1108</v>
      </c>
      <c r="F80" t="s">
        <v>812</v>
      </c>
      <c r="G80" s="12" t="s">
        <v>1109</v>
      </c>
      <c r="H80" s="12" t="s">
        <v>1423</v>
      </c>
      <c r="I80" s="6">
        <v>0</v>
      </c>
      <c r="J80" s="6">
        <v>991092</v>
      </c>
      <c r="K80" s="6">
        <v>313300</v>
      </c>
      <c r="L80" s="1">
        <v>45596</v>
      </c>
      <c r="M80">
        <v>37600</v>
      </c>
    </row>
    <row r="81" spans="1:13" x14ac:dyDescent="0.25">
      <c r="A81" t="s">
        <v>585</v>
      </c>
      <c r="B81" t="s">
        <v>680</v>
      </c>
      <c r="C81" t="s">
        <v>911</v>
      </c>
      <c r="D81" t="s">
        <v>1110</v>
      </c>
      <c r="E81" t="s">
        <v>1111</v>
      </c>
      <c r="F81" t="s">
        <v>812</v>
      </c>
      <c r="G81" s="12" t="s">
        <v>1112</v>
      </c>
      <c r="H81" s="12" t="s">
        <v>1423</v>
      </c>
      <c r="I81" s="6"/>
      <c r="J81" s="6">
        <v>139575</v>
      </c>
      <c r="K81" s="6">
        <v>416448</v>
      </c>
      <c r="L81" s="1">
        <v>45777</v>
      </c>
      <c r="M81">
        <v>37600</v>
      </c>
    </row>
    <row r="82" spans="1:13" x14ac:dyDescent="0.25">
      <c r="A82" t="s">
        <v>585</v>
      </c>
      <c r="B82" t="s">
        <v>680</v>
      </c>
      <c r="C82" t="s">
        <v>911</v>
      </c>
      <c r="D82" t="s">
        <v>1113</v>
      </c>
      <c r="E82" t="s">
        <v>1114</v>
      </c>
      <c r="F82" t="s">
        <v>812</v>
      </c>
      <c r="G82" s="12" t="s">
        <v>1115</v>
      </c>
      <c r="H82" s="12" t="s">
        <v>1423</v>
      </c>
      <c r="I82" s="6"/>
      <c r="J82" s="6">
        <v>805873</v>
      </c>
      <c r="K82" s="6">
        <v>551592</v>
      </c>
      <c r="L82" s="1">
        <v>46203</v>
      </c>
      <c r="M82">
        <v>37600</v>
      </c>
    </row>
    <row r="83" spans="1:13" x14ac:dyDescent="0.25">
      <c r="A83" t="s">
        <v>585</v>
      </c>
      <c r="B83" t="s">
        <v>680</v>
      </c>
      <c r="C83" t="s">
        <v>911</v>
      </c>
      <c r="D83" s="29" t="s">
        <v>1116</v>
      </c>
      <c r="E83" t="s">
        <v>1117</v>
      </c>
      <c r="F83" t="s">
        <v>812</v>
      </c>
      <c r="G83" s="27" t="s">
        <v>1118</v>
      </c>
      <c r="H83" s="12" t="s">
        <v>1119</v>
      </c>
      <c r="I83" s="6">
        <v>1003911</v>
      </c>
      <c r="J83" s="6">
        <v>450000</v>
      </c>
      <c r="K83" s="6">
        <v>138637</v>
      </c>
      <c r="L83" s="1">
        <v>45534</v>
      </c>
      <c r="M83">
        <v>37600</v>
      </c>
    </row>
    <row r="84" spans="1:13" x14ac:dyDescent="0.25">
      <c r="A84" t="s">
        <v>585</v>
      </c>
      <c r="B84" t="s">
        <v>680</v>
      </c>
      <c r="C84" t="s">
        <v>911</v>
      </c>
      <c r="D84" t="s">
        <v>1120</v>
      </c>
      <c r="E84" t="s">
        <v>1121</v>
      </c>
      <c r="F84" t="s">
        <v>812</v>
      </c>
      <c r="G84" s="12" t="s">
        <v>1398</v>
      </c>
      <c r="H84" s="12" t="s">
        <v>1366</v>
      </c>
      <c r="I84" s="6">
        <v>1217761.03</v>
      </c>
      <c r="J84" s="6">
        <v>401840.78</v>
      </c>
      <c r="K84" s="6">
        <v>150000</v>
      </c>
      <c r="L84" s="1">
        <v>45016</v>
      </c>
      <c r="M84">
        <v>37602</v>
      </c>
    </row>
    <row r="85" spans="1:13" x14ac:dyDescent="0.25">
      <c r="A85" t="s">
        <v>585</v>
      </c>
      <c r="B85" t="s">
        <v>680</v>
      </c>
      <c r="C85" t="s">
        <v>911</v>
      </c>
      <c r="D85" t="s">
        <v>1122</v>
      </c>
      <c r="E85" t="s">
        <v>1123</v>
      </c>
      <c r="F85" t="s">
        <v>812</v>
      </c>
      <c r="G85" s="12" t="s">
        <v>1396</v>
      </c>
      <c r="H85" s="12" t="s">
        <v>1436</v>
      </c>
      <c r="I85" s="6"/>
      <c r="J85" s="6">
        <v>0</v>
      </c>
      <c r="K85" s="6">
        <v>0</v>
      </c>
      <c r="L85" s="1">
        <v>45657</v>
      </c>
      <c r="M85">
        <v>37600</v>
      </c>
    </row>
    <row r="86" spans="1:13" x14ac:dyDescent="0.25">
      <c r="A86" t="s">
        <v>585</v>
      </c>
      <c r="B86" t="s">
        <v>680</v>
      </c>
      <c r="C86" t="s">
        <v>911</v>
      </c>
      <c r="D86" t="s">
        <v>1122</v>
      </c>
      <c r="E86" t="s">
        <v>1124</v>
      </c>
      <c r="F86" t="s">
        <v>812</v>
      </c>
      <c r="G86" s="12" t="s">
        <v>1397</v>
      </c>
      <c r="H86" s="12" t="s">
        <v>1436</v>
      </c>
      <c r="I86" s="6"/>
      <c r="J86" s="6">
        <v>0</v>
      </c>
      <c r="K86" s="6">
        <v>784989</v>
      </c>
      <c r="L86" s="1">
        <v>45657</v>
      </c>
      <c r="M86">
        <v>37602</v>
      </c>
    </row>
    <row r="87" spans="1:13" x14ac:dyDescent="0.25">
      <c r="A87" t="s">
        <v>585</v>
      </c>
      <c r="B87" t="s">
        <v>680</v>
      </c>
      <c r="C87" t="s">
        <v>911</v>
      </c>
      <c r="D87" t="s">
        <v>1125</v>
      </c>
      <c r="E87" t="s">
        <v>1126</v>
      </c>
      <c r="F87" t="s">
        <v>812</v>
      </c>
      <c r="G87" s="12" t="s">
        <v>1127</v>
      </c>
      <c r="H87" s="12" t="s">
        <v>1424</v>
      </c>
      <c r="I87" s="6">
        <v>151779.74</v>
      </c>
      <c r="J87" s="6">
        <v>890000</v>
      </c>
      <c r="K87" s="6">
        <v>1274080</v>
      </c>
      <c r="L87" s="1">
        <v>45261</v>
      </c>
      <c r="M87">
        <v>37602</v>
      </c>
    </row>
    <row r="88" spans="1:13" x14ac:dyDescent="0.25">
      <c r="A88" t="s">
        <v>585</v>
      </c>
      <c r="B88" t="s">
        <v>680</v>
      </c>
      <c r="C88" t="s">
        <v>911</v>
      </c>
      <c r="D88" t="s">
        <v>1128</v>
      </c>
      <c r="E88" t="s">
        <v>1129</v>
      </c>
      <c r="F88" t="s">
        <v>812</v>
      </c>
      <c r="G88" s="12" t="s">
        <v>1130</v>
      </c>
      <c r="H88" s="12" t="s">
        <v>1420</v>
      </c>
      <c r="I88" s="6">
        <v>40437.67</v>
      </c>
      <c r="J88" s="6">
        <v>146000</v>
      </c>
      <c r="K88" s="6"/>
      <c r="L88" s="1">
        <v>44986</v>
      </c>
      <c r="M88">
        <v>37600</v>
      </c>
    </row>
    <row r="89" spans="1:13" x14ac:dyDescent="0.25">
      <c r="A89" t="s">
        <v>585</v>
      </c>
      <c r="B89" t="s">
        <v>680</v>
      </c>
      <c r="C89" t="s">
        <v>911</v>
      </c>
      <c r="D89" t="s">
        <v>1131</v>
      </c>
      <c r="E89" t="s">
        <v>1132</v>
      </c>
      <c r="F89" t="s">
        <v>812</v>
      </c>
      <c r="G89" s="12" t="s">
        <v>1133</v>
      </c>
      <c r="H89" s="12" t="s">
        <v>1134</v>
      </c>
      <c r="I89" s="6">
        <v>210220.72</v>
      </c>
      <c r="J89" s="6"/>
      <c r="K89" s="6"/>
      <c r="L89" s="1">
        <v>44377</v>
      </c>
      <c r="M89">
        <v>37602</v>
      </c>
    </row>
    <row r="90" spans="1:13" x14ac:dyDescent="0.25">
      <c r="A90" t="s">
        <v>585</v>
      </c>
      <c r="B90" t="s">
        <v>680</v>
      </c>
      <c r="C90" t="s">
        <v>911</v>
      </c>
      <c r="D90" t="s">
        <v>1135</v>
      </c>
      <c r="E90" t="s">
        <v>1136</v>
      </c>
      <c r="F90" t="s">
        <v>1135</v>
      </c>
      <c r="G90" s="12" t="s">
        <v>1137</v>
      </c>
      <c r="H90" s="12" t="s">
        <v>1138</v>
      </c>
      <c r="I90" s="6">
        <v>2200860.7200000002</v>
      </c>
      <c r="J90" s="6">
        <v>0</v>
      </c>
      <c r="K90" s="6"/>
      <c r="L90" s="1">
        <v>44804</v>
      </c>
      <c r="M90">
        <v>37602</v>
      </c>
    </row>
    <row r="91" spans="1:13" x14ac:dyDescent="0.25">
      <c r="A91" t="s">
        <v>585</v>
      </c>
      <c r="B91" t="s">
        <v>680</v>
      </c>
      <c r="C91" t="s">
        <v>911</v>
      </c>
      <c r="D91" t="s">
        <v>1139</v>
      </c>
      <c r="E91" t="s">
        <v>1140</v>
      </c>
      <c r="F91" t="s">
        <v>812</v>
      </c>
      <c r="G91" s="12" t="s">
        <v>1141</v>
      </c>
      <c r="H91" s="12" t="s">
        <v>1119</v>
      </c>
      <c r="I91" s="6">
        <v>5169.62</v>
      </c>
      <c r="J91" s="6"/>
      <c r="K91" s="6"/>
      <c r="L91" s="1">
        <v>43830</v>
      </c>
      <c r="M91">
        <v>37602</v>
      </c>
    </row>
    <row r="92" spans="1:13" x14ac:dyDescent="0.25">
      <c r="A92" t="s">
        <v>585</v>
      </c>
      <c r="B92" t="s">
        <v>680</v>
      </c>
      <c r="C92" t="s">
        <v>911</v>
      </c>
      <c r="D92" t="s">
        <v>1142</v>
      </c>
      <c r="E92" t="s">
        <v>1143</v>
      </c>
      <c r="F92" t="s">
        <v>812</v>
      </c>
      <c r="G92" s="12" t="s">
        <v>1399</v>
      </c>
      <c r="H92" s="12" t="s">
        <v>1425</v>
      </c>
      <c r="I92" s="6">
        <v>250127.46</v>
      </c>
      <c r="J92" s="6">
        <v>360031</v>
      </c>
      <c r="K92" s="6">
        <v>131940</v>
      </c>
      <c r="L92" s="1">
        <v>45412</v>
      </c>
      <c r="M92">
        <v>37600</v>
      </c>
    </row>
    <row r="93" spans="1:13" x14ac:dyDescent="0.25">
      <c r="A93" t="s">
        <v>585</v>
      </c>
      <c r="B93" t="s">
        <v>680</v>
      </c>
      <c r="C93" t="s">
        <v>911</v>
      </c>
      <c r="D93" t="s">
        <v>1144</v>
      </c>
      <c r="E93" t="s">
        <v>1145</v>
      </c>
      <c r="F93" t="s">
        <v>812</v>
      </c>
      <c r="G93" s="12" t="s">
        <v>1146</v>
      </c>
      <c r="H93" s="12" t="s">
        <v>1437</v>
      </c>
      <c r="I93" s="6">
        <v>0</v>
      </c>
      <c r="J93" s="6">
        <v>207460</v>
      </c>
      <c r="K93" s="6"/>
      <c r="L93" s="1">
        <v>44958</v>
      </c>
      <c r="M93">
        <v>37602</v>
      </c>
    </row>
    <row r="94" spans="1:13" x14ac:dyDescent="0.25">
      <c r="A94" t="s">
        <v>585</v>
      </c>
      <c r="B94" t="s">
        <v>680</v>
      </c>
      <c r="C94" t="s">
        <v>911</v>
      </c>
      <c r="D94" t="s">
        <v>1147</v>
      </c>
      <c r="E94" t="s">
        <v>1148</v>
      </c>
      <c r="F94" t="s">
        <v>812</v>
      </c>
      <c r="G94" s="12" t="s">
        <v>1149</v>
      </c>
      <c r="H94" s="12" t="s">
        <v>1426</v>
      </c>
      <c r="I94" s="6">
        <v>400871.96</v>
      </c>
      <c r="J94" s="6">
        <v>0</v>
      </c>
      <c r="K94" s="6"/>
      <c r="L94" s="1">
        <v>44652</v>
      </c>
      <c r="M94">
        <v>37602</v>
      </c>
    </row>
    <row r="95" spans="1:13" x14ac:dyDescent="0.25">
      <c r="A95" t="s">
        <v>585</v>
      </c>
      <c r="B95" t="s">
        <v>680</v>
      </c>
      <c r="C95" t="s">
        <v>911</v>
      </c>
      <c r="D95" t="s">
        <v>1150</v>
      </c>
      <c r="E95" t="s">
        <v>1151</v>
      </c>
      <c r="F95" t="s">
        <v>812</v>
      </c>
      <c r="G95" s="12" t="s">
        <v>1152</v>
      </c>
      <c r="H95" s="12" t="s">
        <v>1427</v>
      </c>
      <c r="I95" s="6">
        <v>472927.86</v>
      </c>
      <c r="J95" s="6">
        <v>100000</v>
      </c>
      <c r="K95" s="6"/>
      <c r="L95" s="1">
        <v>45017</v>
      </c>
      <c r="M95">
        <v>37600</v>
      </c>
    </row>
    <row r="96" spans="1:13" x14ac:dyDescent="0.25">
      <c r="A96" t="s">
        <v>585</v>
      </c>
      <c r="B96" t="s">
        <v>680</v>
      </c>
      <c r="C96" t="s">
        <v>911</v>
      </c>
      <c r="D96" t="s">
        <v>1153</v>
      </c>
      <c r="E96" t="s">
        <v>1154</v>
      </c>
      <c r="F96" t="s">
        <v>1153</v>
      </c>
      <c r="G96" s="14" t="s">
        <v>1400</v>
      </c>
      <c r="H96" s="12" t="s">
        <v>1155</v>
      </c>
      <c r="I96" s="6">
        <v>1118420.3999999999</v>
      </c>
      <c r="J96" s="6"/>
      <c r="K96" s="6"/>
      <c r="L96" s="1">
        <v>44681</v>
      </c>
      <c r="M96">
        <v>37602</v>
      </c>
    </row>
    <row r="97" spans="1:13" x14ac:dyDescent="0.25">
      <c r="A97" t="s">
        <v>585</v>
      </c>
      <c r="B97" t="s">
        <v>34</v>
      </c>
      <c r="C97" t="s">
        <v>6</v>
      </c>
      <c r="D97" t="s">
        <v>1156</v>
      </c>
      <c r="E97" t="s">
        <v>1157</v>
      </c>
      <c r="F97" t="s">
        <v>6</v>
      </c>
      <c r="G97" s="14" t="s">
        <v>1158</v>
      </c>
      <c r="H97" s="14" t="s">
        <v>1159</v>
      </c>
      <c r="I97" s="6">
        <v>435686.93</v>
      </c>
      <c r="J97" s="6"/>
      <c r="K97" s="6"/>
      <c r="L97" s="1">
        <v>44803</v>
      </c>
      <c r="M97">
        <v>39101</v>
      </c>
    </row>
    <row r="98" spans="1:13" x14ac:dyDescent="0.25">
      <c r="A98" t="s">
        <v>585</v>
      </c>
      <c r="B98" t="s">
        <v>34</v>
      </c>
      <c r="C98" t="s">
        <v>6</v>
      </c>
      <c r="D98" t="s">
        <v>1160</v>
      </c>
      <c r="E98" t="s">
        <v>1161</v>
      </c>
      <c r="F98" t="s">
        <v>6</v>
      </c>
      <c r="G98" s="14" t="s">
        <v>1162</v>
      </c>
      <c r="H98" s="12" t="s">
        <v>1159</v>
      </c>
      <c r="I98" s="6">
        <v>124582.24</v>
      </c>
      <c r="J98" s="6"/>
      <c r="K98" s="6"/>
      <c r="L98" s="1">
        <v>44681</v>
      </c>
      <c r="M98">
        <v>37602</v>
      </c>
    </row>
    <row r="99" spans="1:13" ht="14.5" x14ac:dyDescent="0.35">
      <c r="A99" t="s">
        <v>585</v>
      </c>
      <c r="B99" t="s">
        <v>34</v>
      </c>
      <c r="C99" t="s">
        <v>6</v>
      </c>
      <c r="D99" t="s">
        <v>1163</v>
      </c>
      <c r="E99" t="s">
        <v>1164</v>
      </c>
      <c r="F99" t="s">
        <v>6</v>
      </c>
      <c r="G99" s="22" t="s">
        <v>1165</v>
      </c>
      <c r="H99" s="23" t="s">
        <v>1159</v>
      </c>
      <c r="I99" s="6">
        <v>0</v>
      </c>
      <c r="J99" s="6">
        <v>200000</v>
      </c>
      <c r="K99" s="6">
        <v>400000</v>
      </c>
      <c r="L99" s="1">
        <v>45291</v>
      </c>
      <c r="M99">
        <v>37602</v>
      </c>
    </row>
    <row r="100" spans="1:13" x14ac:dyDescent="0.25">
      <c r="A100" t="s">
        <v>585</v>
      </c>
      <c r="B100" t="s">
        <v>34</v>
      </c>
      <c r="C100" t="s">
        <v>6</v>
      </c>
      <c r="D100" t="s">
        <v>1166</v>
      </c>
      <c r="E100" t="s">
        <v>1167</v>
      </c>
      <c r="F100" t="s">
        <v>6</v>
      </c>
      <c r="G100" s="14" t="s">
        <v>1401</v>
      </c>
      <c r="H100" s="12" t="s">
        <v>1159</v>
      </c>
      <c r="I100" s="6">
        <v>0</v>
      </c>
      <c r="J100" s="6">
        <v>3289030</v>
      </c>
      <c r="K100" s="6">
        <v>0</v>
      </c>
      <c r="L100" s="1">
        <v>45291</v>
      </c>
      <c r="M100">
        <v>37602</v>
      </c>
    </row>
    <row r="101" spans="1:13" x14ac:dyDescent="0.25">
      <c r="A101" t="s">
        <v>585</v>
      </c>
      <c r="B101" t="s">
        <v>34</v>
      </c>
      <c r="C101" t="s">
        <v>6</v>
      </c>
      <c r="D101" t="s">
        <v>1168</v>
      </c>
      <c r="E101" t="s">
        <v>1169</v>
      </c>
      <c r="F101" t="s">
        <v>6</v>
      </c>
      <c r="G101" s="14" t="s">
        <v>1402</v>
      </c>
      <c r="H101" s="12" t="s">
        <v>1159</v>
      </c>
      <c r="I101" s="6">
        <v>0</v>
      </c>
      <c r="J101" s="6">
        <v>640000</v>
      </c>
      <c r="K101" s="6"/>
      <c r="L101" s="1">
        <v>44865</v>
      </c>
      <c r="M101">
        <v>37602</v>
      </c>
    </row>
    <row r="102" spans="1:13" x14ac:dyDescent="0.25">
      <c r="A102" t="s">
        <v>585</v>
      </c>
      <c r="B102" t="s">
        <v>34</v>
      </c>
      <c r="C102" t="s">
        <v>6</v>
      </c>
      <c r="D102" t="s">
        <v>1170</v>
      </c>
      <c r="E102" t="s">
        <v>1171</v>
      </c>
      <c r="F102" t="s">
        <v>6</v>
      </c>
      <c r="G102" s="14" t="s">
        <v>1172</v>
      </c>
      <c r="H102" s="14" t="s">
        <v>1159</v>
      </c>
      <c r="I102" s="6">
        <v>16762.03</v>
      </c>
      <c r="J102" s="6"/>
      <c r="K102" s="6"/>
      <c r="L102" s="1">
        <v>44560</v>
      </c>
      <c r="M102">
        <v>37602</v>
      </c>
    </row>
    <row r="103" spans="1:13" x14ac:dyDescent="0.25">
      <c r="A103" t="s">
        <v>585</v>
      </c>
      <c r="B103" t="s">
        <v>34</v>
      </c>
      <c r="C103" t="s">
        <v>6</v>
      </c>
      <c r="D103" t="s">
        <v>1173</v>
      </c>
      <c r="E103" t="s">
        <v>1174</v>
      </c>
      <c r="F103" t="s">
        <v>6</v>
      </c>
      <c r="G103" s="14" t="s">
        <v>1357</v>
      </c>
      <c r="H103" s="14" t="s">
        <v>1353</v>
      </c>
      <c r="I103" s="6">
        <v>22441.43</v>
      </c>
      <c r="J103" s="6">
        <v>160000</v>
      </c>
      <c r="K103" s="6"/>
      <c r="L103" s="1">
        <v>45199</v>
      </c>
      <c r="M103">
        <v>37602</v>
      </c>
    </row>
    <row r="104" spans="1:13" x14ac:dyDescent="0.25">
      <c r="A104" t="s">
        <v>585</v>
      </c>
      <c r="B104" t="s">
        <v>34</v>
      </c>
      <c r="C104" t="s">
        <v>6</v>
      </c>
      <c r="D104" t="s">
        <v>1175</v>
      </c>
      <c r="E104" t="s">
        <v>1176</v>
      </c>
      <c r="F104" t="s">
        <v>6</v>
      </c>
      <c r="G104" s="14" t="s">
        <v>1403</v>
      </c>
      <c r="H104" s="12" t="s">
        <v>1159</v>
      </c>
      <c r="I104" s="6">
        <v>815066.81</v>
      </c>
      <c r="J104" s="6">
        <v>0</v>
      </c>
      <c r="K104" s="6"/>
      <c r="L104" s="1">
        <v>44895</v>
      </c>
      <c r="M104">
        <v>37602</v>
      </c>
    </row>
    <row r="105" spans="1:13" x14ac:dyDescent="0.25">
      <c r="A105" t="s">
        <v>585</v>
      </c>
      <c r="B105" t="s">
        <v>34</v>
      </c>
      <c r="C105" t="s">
        <v>6</v>
      </c>
      <c r="D105" t="s">
        <v>1177</v>
      </c>
      <c r="E105" t="s">
        <v>1178</v>
      </c>
      <c r="F105" t="s">
        <v>6</v>
      </c>
      <c r="G105" s="14" t="s">
        <v>1179</v>
      </c>
      <c r="H105" s="12" t="s">
        <v>1353</v>
      </c>
      <c r="I105" s="6">
        <v>43439.51</v>
      </c>
      <c r="J105" s="6">
        <v>7500000</v>
      </c>
      <c r="K105" s="6">
        <v>0</v>
      </c>
      <c r="L105" s="1">
        <v>45292</v>
      </c>
      <c r="M105">
        <v>37602</v>
      </c>
    </row>
    <row r="106" spans="1:13" x14ac:dyDescent="0.25">
      <c r="A106" t="s">
        <v>585</v>
      </c>
      <c r="B106" t="s">
        <v>34</v>
      </c>
      <c r="C106" t="s">
        <v>6</v>
      </c>
      <c r="D106" t="s">
        <v>1180</v>
      </c>
      <c r="E106" t="s">
        <v>1181</v>
      </c>
      <c r="F106" t="s">
        <v>6</v>
      </c>
      <c r="G106" s="14" t="s">
        <v>1179</v>
      </c>
      <c r="H106" s="12" t="s">
        <v>1353</v>
      </c>
      <c r="I106" s="6"/>
      <c r="J106" s="6">
        <v>270000</v>
      </c>
      <c r="K106" s="6">
        <v>0</v>
      </c>
      <c r="L106" s="1">
        <v>45292</v>
      </c>
      <c r="M106">
        <v>37602</v>
      </c>
    </row>
    <row r="107" spans="1:13" x14ac:dyDescent="0.25">
      <c r="A107" t="s">
        <v>585</v>
      </c>
      <c r="B107" t="s">
        <v>34</v>
      </c>
      <c r="C107" t="s">
        <v>6</v>
      </c>
      <c r="D107" t="s">
        <v>1182</v>
      </c>
      <c r="E107" t="s">
        <v>1183</v>
      </c>
      <c r="F107" t="s">
        <v>6</v>
      </c>
      <c r="G107" s="14" t="s">
        <v>1179</v>
      </c>
      <c r="H107" s="12" t="s">
        <v>1353</v>
      </c>
      <c r="I107" s="6"/>
      <c r="J107" s="6">
        <v>90000</v>
      </c>
      <c r="K107" s="6"/>
      <c r="L107" s="1">
        <v>45046</v>
      </c>
      <c r="M107">
        <v>37602</v>
      </c>
    </row>
    <row r="108" spans="1:13" x14ac:dyDescent="0.25">
      <c r="A108" t="s">
        <v>585</v>
      </c>
      <c r="B108" t="s">
        <v>34</v>
      </c>
      <c r="C108" t="s">
        <v>6</v>
      </c>
      <c r="D108" t="s">
        <v>1184</v>
      </c>
      <c r="E108" t="s">
        <v>1185</v>
      </c>
      <c r="F108" t="s">
        <v>6</v>
      </c>
      <c r="G108" s="14" t="s">
        <v>1179</v>
      </c>
      <c r="H108" s="12" t="s">
        <v>1353</v>
      </c>
      <c r="I108" s="6"/>
      <c r="J108" s="6">
        <v>160000</v>
      </c>
      <c r="K108" s="6"/>
      <c r="L108" s="1">
        <v>45107</v>
      </c>
      <c r="M108">
        <v>37602</v>
      </c>
    </row>
    <row r="109" spans="1:13" x14ac:dyDescent="0.25">
      <c r="A109" t="s">
        <v>585</v>
      </c>
      <c r="B109" t="s">
        <v>34</v>
      </c>
      <c r="C109" t="s">
        <v>6</v>
      </c>
      <c r="D109" t="s">
        <v>1186</v>
      </c>
      <c r="E109" t="s">
        <v>1187</v>
      </c>
      <c r="F109" t="s">
        <v>6</v>
      </c>
      <c r="G109" s="14" t="s">
        <v>1188</v>
      </c>
      <c r="H109" s="12" t="s">
        <v>1189</v>
      </c>
      <c r="I109" s="6">
        <v>0</v>
      </c>
      <c r="J109" s="6">
        <v>0</v>
      </c>
      <c r="K109" s="6">
        <v>1700000</v>
      </c>
      <c r="L109" s="1">
        <v>46022</v>
      </c>
      <c r="M109">
        <v>37602</v>
      </c>
    </row>
    <row r="110" spans="1:13" x14ac:dyDescent="0.25">
      <c r="A110" t="s">
        <v>585</v>
      </c>
      <c r="B110" t="s">
        <v>34</v>
      </c>
      <c r="C110" t="s">
        <v>6</v>
      </c>
      <c r="D110" t="s">
        <v>1190</v>
      </c>
      <c r="E110" t="s">
        <v>1191</v>
      </c>
      <c r="F110" t="s">
        <v>6</v>
      </c>
      <c r="G110" s="14" t="s">
        <v>1192</v>
      </c>
      <c r="H110" s="12" t="s">
        <v>1159</v>
      </c>
      <c r="I110" s="6"/>
      <c r="J110" s="6"/>
      <c r="K110" s="6">
        <v>725067</v>
      </c>
      <c r="L110" s="1">
        <v>45657</v>
      </c>
      <c r="M110">
        <v>37602</v>
      </c>
    </row>
    <row r="111" spans="1:13" x14ac:dyDescent="0.25">
      <c r="A111" t="s">
        <v>585</v>
      </c>
      <c r="B111" t="s">
        <v>34</v>
      </c>
      <c r="C111" t="s">
        <v>6</v>
      </c>
      <c r="D111" t="s">
        <v>1193</v>
      </c>
      <c r="E111" t="s">
        <v>1194</v>
      </c>
      <c r="F111" t="s">
        <v>6</v>
      </c>
      <c r="G111" s="14" t="s">
        <v>1195</v>
      </c>
      <c r="H111" s="12" t="s">
        <v>1159</v>
      </c>
      <c r="I111" s="6"/>
      <c r="J111" s="6"/>
      <c r="K111" s="6">
        <v>533696</v>
      </c>
      <c r="L111" s="1">
        <v>45657</v>
      </c>
      <c r="M111">
        <v>37602</v>
      </c>
    </row>
    <row r="112" spans="1:13" x14ac:dyDescent="0.25">
      <c r="A112" t="s">
        <v>585</v>
      </c>
      <c r="B112" t="s">
        <v>34</v>
      </c>
      <c r="C112" t="s">
        <v>6</v>
      </c>
      <c r="D112" t="s">
        <v>1196</v>
      </c>
      <c r="E112" t="s">
        <v>1197</v>
      </c>
      <c r="F112" t="s">
        <v>6</v>
      </c>
      <c r="G112" s="14" t="s">
        <v>1198</v>
      </c>
      <c r="H112" s="12" t="s">
        <v>1159</v>
      </c>
      <c r="I112" s="6">
        <v>26865.940000000002</v>
      </c>
      <c r="J112" s="6"/>
      <c r="K112" s="6"/>
      <c r="L112" s="1">
        <v>44104</v>
      </c>
      <c r="M112">
        <v>37602</v>
      </c>
    </row>
    <row r="113" spans="1:13" x14ac:dyDescent="0.25">
      <c r="A113" t="s">
        <v>585</v>
      </c>
      <c r="B113" t="s">
        <v>34</v>
      </c>
      <c r="C113" t="s">
        <v>6</v>
      </c>
      <c r="D113" t="s">
        <v>1199</v>
      </c>
      <c r="E113" t="s">
        <v>1200</v>
      </c>
      <c r="F113" t="s">
        <v>6</v>
      </c>
      <c r="G113" s="14" t="s">
        <v>1404</v>
      </c>
      <c r="H113" s="12" t="s">
        <v>1159</v>
      </c>
      <c r="I113" s="6">
        <v>87393.74</v>
      </c>
      <c r="J113" s="6">
        <v>1217610</v>
      </c>
      <c r="K113" s="6"/>
      <c r="L113" s="1">
        <v>45016</v>
      </c>
      <c r="M113">
        <v>37602</v>
      </c>
    </row>
    <row r="114" spans="1:13" x14ac:dyDescent="0.25">
      <c r="A114" t="s">
        <v>585</v>
      </c>
      <c r="B114" t="s">
        <v>34</v>
      </c>
      <c r="C114" t="s">
        <v>6</v>
      </c>
      <c r="D114" t="s">
        <v>1201</v>
      </c>
      <c r="E114" t="s">
        <v>1202</v>
      </c>
      <c r="F114" t="s">
        <v>1201</v>
      </c>
      <c r="G114" s="14" t="s">
        <v>1405</v>
      </c>
      <c r="H114" s="12" t="s">
        <v>1159</v>
      </c>
      <c r="I114" s="6"/>
      <c r="J114" s="6">
        <v>0</v>
      </c>
      <c r="K114" s="6">
        <v>4622670.72</v>
      </c>
      <c r="L114" s="1">
        <v>47848</v>
      </c>
      <c r="M114">
        <v>37602</v>
      </c>
    </row>
    <row r="115" spans="1:13" x14ac:dyDescent="0.25">
      <c r="A115" t="s">
        <v>585</v>
      </c>
      <c r="B115" t="s">
        <v>34</v>
      </c>
      <c r="C115" t="s">
        <v>11</v>
      </c>
      <c r="D115" t="s">
        <v>1203</v>
      </c>
      <c r="E115" t="s">
        <v>1204</v>
      </c>
      <c r="F115" t="s">
        <v>11</v>
      </c>
      <c r="G115" s="14" t="s">
        <v>1205</v>
      </c>
      <c r="H115" s="12" t="s">
        <v>1159</v>
      </c>
      <c r="I115" s="6">
        <v>627604.02</v>
      </c>
      <c r="J115" s="6">
        <v>807500</v>
      </c>
      <c r="K115" s="6">
        <v>0</v>
      </c>
      <c r="L115" s="1">
        <v>45291</v>
      </c>
      <c r="M115">
        <v>37602</v>
      </c>
    </row>
    <row r="116" spans="1:13" x14ac:dyDescent="0.25">
      <c r="A116" t="s">
        <v>585</v>
      </c>
      <c r="B116" t="s">
        <v>34</v>
      </c>
      <c r="C116" t="s">
        <v>11</v>
      </c>
      <c r="D116" t="s">
        <v>1206</v>
      </c>
      <c r="E116" t="s">
        <v>1207</v>
      </c>
      <c r="F116" t="s">
        <v>11</v>
      </c>
      <c r="G116" s="14" t="s">
        <v>1406</v>
      </c>
      <c r="H116" s="12" t="s">
        <v>1159</v>
      </c>
      <c r="I116" s="6">
        <v>39430.28</v>
      </c>
      <c r="J116" s="6">
        <v>1692857.12</v>
      </c>
      <c r="K116" s="6">
        <v>2241534.96</v>
      </c>
      <c r="L116" s="1">
        <v>45869</v>
      </c>
      <c r="M116">
        <v>37602</v>
      </c>
    </row>
    <row r="117" spans="1:13" x14ac:dyDescent="0.25">
      <c r="A117" t="s">
        <v>585</v>
      </c>
      <c r="B117" t="s">
        <v>34</v>
      </c>
      <c r="C117" t="s">
        <v>11</v>
      </c>
      <c r="D117" t="s">
        <v>1208</v>
      </c>
      <c r="E117" t="s">
        <v>1209</v>
      </c>
      <c r="F117" t="s">
        <v>11</v>
      </c>
      <c r="G117" s="14" t="s">
        <v>1210</v>
      </c>
      <c r="H117" s="12" t="s">
        <v>1367</v>
      </c>
      <c r="I117" s="6">
        <v>0</v>
      </c>
      <c r="J117" s="6">
        <v>1000000</v>
      </c>
      <c r="K117" s="6"/>
      <c r="L117" s="1">
        <v>45199</v>
      </c>
      <c r="M117">
        <v>37602</v>
      </c>
    </row>
    <row r="118" spans="1:13" x14ac:dyDescent="0.25">
      <c r="A118" t="s">
        <v>585</v>
      </c>
      <c r="B118" t="s">
        <v>34</v>
      </c>
      <c r="C118" t="s">
        <v>11</v>
      </c>
      <c r="D118" t="s">
        <v>1211</v>
      </c>
      <c r="E118" t="s">
        <v>1212</v>
      </c>
      <c r="F118" t="s">
        <v>11</v>
      </c>
      <c r="G118" s="14" t="s">
        <v>1213</v>
      </c>
      <c r="H118" s="12" t="s">
        <v>1159</v>
      </c>
      <c r="I118" s="6">
        <v>599.55000000000007</v>
      </c>
      <c r="J118" s="6"/>
      <c r="K118" s="6"/>
      <c r="L118" s="1">
        <v>43921</v>
      </c>
      <c r="M118">
        <v>37600</v>
      </c>
    </row>
    <row r="119" spans="1:13" x14ac:dyDescent="0.25">
      <c r="A119" t="s">
        <v>585</v>
      </c>
      <c r="B119" t="s">
        <v>34</v>
      </c>
      <c r="C119" t="s">
        <v>11</v>
      </c>
      <c r="D119" t="s">
        <v>1214</v>
      </c>
      <c r="E119" t="s">
        <v>1215</v>
      </c>
      <c r="F119" t="s">
        <v>11</v>
      </c>
      <c r="G119" s="12" t="s">
        <v>1216</v>
      </c>
      <c r="H119" s="12" t="s">
        <v>1159</v>
      </c>
      <c r="I119" s="6"/>
      <c r="J119" s="6">
        <v>1000000</v>
      </c>
      <c r="K119" s="6">
        <v>999999.96</v>
      </c>
      <c r="L119" s="1">
        <v>45657</v>
      </c>
      <c r="M119">
        <v>37602</v>
      </c>
    </row>
    <row r="120" spans="1:13" x14ac:dyDescent="0.25">
      <c r="A120" t="s">
        <v>585</v>
      </c>
      <c r="B120" t="s">
        <v>34</v>
      </c>
      <c r="C120" t="s">
        <v>11</v>
      </c>
      <c r="D120" t="s">
        <v>1217</v>
      </c>
      <c r="E120" t="s">
        <v>1218</v>
      </c>
      <c r="F120" t="s">
        <v>11</v>
      </c>
      <c r="G120" s="14" t="s">
        <v>1358</v>
      </c>
      <c r="H120" s="12" t="s">
        <v>1159</v>
      </c>
      <c r="I120" s="6">
        <v>143328.16</v>
      </c>
      <c r="J120" s="6">
        <v>522965</v>
      </c>
      <c r="K120" s="6">
        <v>0</v>
      </c>
      <c r="L120" s="1">
        <v>45290</v>
      </c>
      <c r="M120">
        <v>37602</v>
      </c>
    </row>
    <row r="121" spans="1:13" x14ac:dyDescent="0.25">
      <c r="A121" t="s">
        <v>585</v>
      </c>
      <c r="B121" t="s">
        <v>34</v>
      </c>
      <c r="C121" t="s">
        <v>11</v>
      </c>
      <c r="D121" t="s">
        <v>1219</v>
      </c>
      <c r="E121" t="s">
        <v>1220</v>
      </c>
      <c r="F121" t="s">
        <v>11</v>
      </c>
      <c r="G121" s="14" t="s">
        <v>1221</v>
      </c>
      <c r="H121" s="12" t="s">
        <v>1159</v>
      </c>
      <c r="I121" s="6">
        <v>0</v>
      </c>
      <c r="J121" s="6">
        <v>500000</v>
      </c>
      <c r="K121" s="6"/>
      <c r="L121" s="1">
        <v>45046</v>
      </c>
      <c r="M121">
        <v>37600</v>
      </c>
    </row>
    <row r="122" spans="1:13" x14ac:dyDescent="0.25">
      <c r="A122" t="s">
        <v>585</v>
      </c>
      <c r="B122" t="s">
        <v>34</v>
      </c>
      <c r="C122" t="s">
        <v>11</v>
      </c>
      <c r="D122" t="s">
        <v>1222</v>
      </c>
      <c r="E122" t="s">
        <v>1223</v>
      </c>
      <c r="F122" t="s">
        <v>11</v>
      </c>
      <c r="G122" s="14" t="s">
        <v>1224</v>
      </c>
      <c r="H122" s="12" t="s">
        <v>1159</v>
      </c>
      <c r="I122" s="6">
        <v>19671.47</v>
      </c>
      <c r="J122" s="6"/>
      <c r="K122" s="6"/>
      <c r="L122" s="1">
        <v>44135</v>
      </c>
      <c r="M122">
        <v>37602</v>
      </c>
    </row>
    <row r="123" spans="1:13" x14ac:dyDescent="0.25">
      <c r="A123" t="s">
        <v>585</v>
      </c>
      <c r="B123" t="s">
        <v>34</v>
      </c>
      <c r="C123" t="s">
        <v>1225</v>
      </c>
      <c r="D123" t="s">
        <v>1226</v>
      </c>
      <c r="E123" t="s">
        <v>1227</v>
      </c>
      <c r="F123" t="s">
        <v>690</v>
      </c>
      <c r="G123" s="14" t="s">
        <v>1356</v>
      </c>
      <c r="H123" s="12" t="s">
        <v>1354</v>
      </c>
      <c r="I123" s="6">
        <v>218736.5</v>
      </c>
      <c r="J123" s="6">
        <v>718000</v>
      </c>
      <c r="K123" s="6"/>
      <c r="L123" s="1">
        <v>44957</v>
      </c>
      <c r="M123">
        <v>37900</v>
      </c>
    </row>
    <row r="124" spans="1:13" x14ac:dyDescent="0.25">
      <c r="A124" t="s">
        <v>585</v>
      </c>
      <c r="B124" t="s">
        <v>34</v>
      </c>
      <c r="C124" t="s">
        <v>690</v>
      </c>
      <c r="D124" t="s">
        <v>1228</v>
      </c>
      <c r="E124" t="s">
        <v>1229</v>
      </c>
      <c r="F124" t="s">
        <v>11</v>
      </c>
      <c r="G124" s="14" t="s">
        <v>1356</v>
      </c>
      <c r="H124" s="12" t="s">
        <v>1354</v>
      </c>
      <c r="I124" s="6">
        <v>21743.29</v>
      </c>
      <c r="J124" s="6">
        <v>0</v>
      </c>
      <c r="K124" s="6">
        <v>736667</v>
      </c>
      <c r="L124" s="1">
        <v>45107</v>
      </c>
      <c r="M124">
        <v>37800</v>
      </c>
    </row>
    <row r="125" spans="1:13" x14ac:dyDescent="0.25">
      <c r="A125" t="s">
        <v>585</v>
      </c>
      <c r="B125" t="s">
        <v>34</v>
      </c>
      <c r="C125" t="s">
        <v>868</v>
      </c>
      <c r="D125" t="s">
        <v>1230</v>
      </c>
      <c r="E125" t="s">
        <v>1231</v>
      </c>
      <c r="F125" t="s">
        <v>868</v>
      </c>
      <c r="G125" s="14" t="s">
        <v>1210</v>
      </c>
      <c r="H125" s="12" t="s">
        <v>1367</v>
      </c>
      <c r="I125" s="6">
        <v>1912422.31</v>
      </c>
      <c r="J125" s="6">
        <v>0</v>
      </c>
      <c r="K125" s="6"/>
      <c r="L125" s="1">
        <v>44926</v>
      </c>
      <c r="M125">
        <v>37602</v>
      </c>
    </row>
    <row r="126" spans="1:13" x14ac:dyDescent="0.25">
      <c r="A126" t="s">
        <v>585</v>
      </c>
      <c r="B126" t="s">
        <v>34</v>
      </c>
      <c r="C126" t="s">
        <v>868</v>
      </c>
      <c r="D126" t="s">
        <v>1232</v>
      </c>
      <c r="E126" t="s">
        <v>1233</v>
      </c>
      <c r="F126" t="s">
        <v>868</v>
      </c>
      <c r="G126" s="14" t="s">
        <v>1210</v>
      </c>
      <c r="H126" s="12" t="s">
        <v>1367</v>
      </c>
      <c r="I126" s="6">
        <v>893915.23</v>
      </c>
      <c r="J126" s="6"/>
      <c r="K126" s="6"/>
      <c r="L126" s="1">
        <v>44804</v>
      </c>
      <c r="M126">
        <v>37600</v>
      </c>
    </row>
    <row r="127" spans="1:13" x14ac:dyDescent="0.25">
      <c r="A127" t="s">
        <v>585</v>
      </c>
      <c r="B127" t="s">
        <v>34</v>
      </c>
      <c r="C127" t="s">
        <v>868</v>
      </c>
      <c r="D127" t="s">
        <v>1234</v>
      </c>
      <c r="E127" t="s">
        <v>1235</v>
      </c>
      <c r="F127" t="s">
        <v>868</v>
      </c>
      <c r="G127" s="14" t="s">
        <v>1210</v>
      </c>
      <c r="H127" s="12" t="s">
        <v>1367</v>
      </c>
      <c r="I127" s="6">
        <v>21730.87</v>
      </c>
      <c r="J127" s="6"/>
      <c r="K127" s="6"/>
      <c r="L127" s="1">
        <v>44438</v>
      </c>
      <c r="M127">
        <v>37602</v>
      </c>
    </row>
    <row r="128" spans="1:13" x14ac:dyDescent="0.25">
      <c r="A128" t="s">
        <v>585</v>
      </c>
      <c r="B128" t="s">
        <v>34</v>
      </c>
      <c r="C128" t="s">
        <v>868</v>
      </c>
      <c r="D128" t="s">
        <v>1236</v>
      </c>
      <c r="E128" t="s">
        <v>1237</v>
      </c>
      <c r="F128" t="s">
        <v>868</v>
      </c>
      <c r="G128" s="14" t="s">
        <v>1210</v>
      </c>
      <c r="H128" s="12" t="s">
        <v>1367</v>
      </c>
      <c r="I128" s="6">
        <v>1034535.68</v>
      </c>
      <c r="J128" s="6">
        <v>0</v>
      </c>
      <c r="K128" s="6"/>
      <c r="L128" s="1">
        <v>44864</v>
      </c>
      <c r="M128">
        <v>37602</v>
      </c>
    </row>
    <row r="129" spans="1:13" x14ac:dyDescent="0.25">
      <c r="A129" t="s">
        <v>585</v>
      </c>
      <c r="B129" t="s">
        <v>34</v>
      </c>
      <c r="C129" t="s">
        <v>868</v>
      </c>
      <c r="D129" t="s">
        <v>1238</v>
      </c>
      <c r="E129" t="s">
        <v>1239</v>
      </c>
      <c r="F129" t="s">
        <v>868</v>
      </c>
      <c r="G129" s="14" t="s">
        <v>1210</v>
      </c>
      <c r="H129" s="12" t="s">
        <v>1367</v>
      </c>
      <c r="I129" s="6">
        <v>616393.96</v>
      </c>
      <c r="J129" s="6"/>
      <c r="K129" s="6"/>
      <c r="L129" s="1">
        <v>44651</v>
      </c>
      <c r="M129">
        <v>37600</v>
      </c>
    </row>
    <row r="130" spans="1:13" x14ac:dyDescent="0.25">
      <c r="A130" t="s">
        <v>585</v>
      </c>
      <c r="B130" t="s">
        <v>34</v>
      </c>
      <c r="C130" t="s">
        <v>868</v>
      </c>
      <c r="D130" t="s">
        <v>1240</v>
      </c>
      <c r="E130" t="s">
        <v>1241</v>
      </c>
      <c r="F130" t="s">
        <v>868</v>
      </c>
      <c r="G130" s="14" t="s">
        <v>1210</v>
      </c>
      <c r="H130" s="12" t="s">
        <v>1367</v>
      </c>
      <c r="I130" s="6">
        <v>1339386.43</v>
      </c>
      <c r="J130" s="6">
        <v>150000</v>
      </c>
      <c r="K130" s="6"/>
      <c r="L130" s="1">
        <v>44972</v>
      </c>
      <c r="M130">
        <v>37602</v>
      </c>
    </row>
    <row r="131" spans="1:13" x14ac:dyDescent="0.25">
      <c r="A131" t="s">
        <v>585</v>
      </c>
      <c r="B131" t="s">
        <v>34</v>
      </c>
      <c r="C131" t="s">
        <v>868</v>
      </c>
      <c r="D131" t="s">
        <v>1242</v>
      </c>
      <c r="E131" t="s">
        <v>1243</v>
      </c>
      <c r="F131" t="s">
        <v>868</v>
      </c>
      <c r="G131" s="14" t="s">
        <v>1210</v>
      </c>
      <c r="H131" s="12" t="s">
        <v>1367</v>
      </c>
      <c r="I131" s="6">
        <v>171601.83000000002</v>
      </c>
      <c r="J131" s="6"/>
      <c r="K131" s="6"/>
      <c r="L131" s="1">
        <v>44834</v>
      </c>
      <c r="M131">
        <v>37602</v>
      </c>
    </row>
    <row r="132" spans="1:13" x14ac:dyDescent="0.25">
      <c r="A132" t="s">
        <v>585</v>
      </c>
      <c r="B132" t="s">
        <v>34</v>
      </c>
      <c r="C132" t="s">
        <v>868</v>
      </c>
      <c r="D132" t="s">
        <v>1244</v>
      </c>
      <c r="E132" t="s">
        <v>1245</v>
      </c>
      <c r="F132" t="s">
        <v>868</v>
      </c>
      <c r="G132" s="14" t="s">
        <v>1210</v>
      </c>
      <c r="H132" s="12" t="s">
        <v>1367</v>
      </c>
      <c r="I132" s="6">
        <v>9664.58</v>
      </c>
      <c r="J132" s="6"/>
      <c r="K132" s="6"/>
      <c r="L132" s="1">
        <v>44439</v>
      </c>
      <c r="M132">
        <v>37600</v>
      </c>
    </row>
    <row r="133" spans="1:13" x14ac:dyDescent="0.25">
      <c r="A133" t="s">
        <v>585</v>
      </c>
      <c r="B133" t="s">
        <v>34</v>
      </c>
      <c r="C133" t="s">
        <v>167</v>
      </c>
      <c r="D133" t="s">
        <v>1246</v>
      </c>
      <c r="E133" t="s">
        <v>1247</v>
      </c>
      <c r="F133" t="s">
        <v>1246</v>
      </c>
      <c r="G133" s="12" t="s">
        <v>1248</v>
      </c>
      <c r="H133" s="12" t="s">
        <v>1428</v>
      </c>
      <c r="I133" s="6">
        <v>0</v>
      </c>
      <c r="J133" s="6">
        <v>300000</v>
      </c>
      <c r="K133" s="6">
        <v>300000</v>
      </c>
      <c r="L133" s="1">
        <v>46752</v>
      </c>
      <c r="M133">
        <v>39400</v>
      </c>
    </row>
    <row r="134" spans="1:13" x14ac:dyDescent="0.25">
      <c r="A134" t="s">
        <v>585</v>
      </c>
      <c r="B134" t="s">
        <v>34</v>
      </c>
      <c r="C134" t="s">
        <v>477</v>
      </c>
      <c r="D134" t="s">
        <v>1249</v>
      </c>
      <c r="E134" t="s">
        <v>1250</v>
      </c>
      <c r="F134" t="s">
        <v>1251</v>
      </c>
      <c r="G134" s="14" t="s">
        <v>1407</v>
      </c>
      <c r="H134" s="12" t="s">
        <v>1428</v>
      </c>
      <c r="I134" s="6">
        <v>119582.7</v>
      </c>
      <c r="J134" s="6">
        <v>0</v>
      </c>
      <c r="K134" s="6">
        <v>0</v>
      </c>
      <c r="L134" s="1">
        <v>44301</v>
      </c>
      <c r="M134">
        <v>30301</v>
      </c>
    </row>
    <row r="135" spans="1:13" x14ac:dyDescent="0.25">
      <c r="A135" t="s">
        <v>585</v>
      </c>
      <c r="B135" t="s">
        <v>34</v>
      </c>
      <c r="C135" t="s">
        <v>477</v>
      </c>
      <c r="D135" t="s">
        <v>1252</v>
      </c>
      <c r="E135" t="s">
        <v>1253</v>
      </c>
      <c r="F135" t="s">
        <v>1254</v>
      </c>
      <c r="G135" s="14" t="s">
        <v>1255</v>
      </c>
      <c r="H135" s="12" t="s">
        <v>1428</v>
      </c>
      <c r="I135" s="6"/>
      <c r="J135" s="6"/>
      <c r="K135" s="6">
        <v>1750000</v>
      </c>
      <c r="L135" s="1">
        <v>45657</v>
      </c>
      <c r="M135">
        <v>30301</v>
      </c>
    </row>
    <row r="136" spans="1:13" x14ac:dyDescent="0.25">
      <c r="A136" t="s">
        <v>585</v>
      </c>
      <c r="B136" t="s">
        <v>34</v>
      </c>
      <c r="C136" t="s">
        <v>477</v>
      </c>
      <c r="D136" t="s">
        <v>1256</v>
      </c>
      <c r="E136" t="s">
        <v>1257</v>
      </c>
      <c r="F136" t="s">
        <v>1258</v>
      </c>
      <c r="G136" s="14" t="s">
        <v>1408</v>
      </c>
      <c r="H136" s="12" t="s">
        <v>1428</v>
      </c>
      <c r="I136" s="6">
        <v>113996.64</v>
      </c>
      <c r="J136" s="6">
        <v>120000</v>
      </c>
      <c r="K136" s="6">
        <v>120000</v>
      </c>
      <c r="L136" s="1">
        <v>54057</v>
      </c>
      <c r="M136">
        <v>39101</v>
      </c>
    </row>
    <row r="137" spans="1:13" x14ac:dyDescent="0.25">
      <c r="A137" t="s">
        <v>585</v>
      </c>
      <c r="B137" t="s">
        <v>34</v>
      </c>
      <c r="C137" t="s">
        <v>477</v>
      </c>
      <c r="D137" t="s">
        <v>1259</v>
      </c>
      <c r="E137" t="s">
        <v>1260</v>
      </c>
      <c r="F137" t="s">
        <v>1261</v>
      </c>
      <c r="G137" s="14" t="s">
        <v>1410</v>
      </c>
      <c r="H137" s="12" t="s">
        <v>1428</v>
      </c>
      <c r="I137" s="6">
        <v>167969.19</v>
      </c>
      <c r="J137" s="6">
        <v>0</v>
      </c>
      <c r="K137" s="6"/>
      <c r="L137" s="1">
        <v>44926</v>
      </c>
      <c r="M137">
        <v>30301</v>
      </c>
    </row>
    <row r="138" spans="1:13" x14ac:dyDescent="0.25">
      <c r="A138" t="s">
        <v>585</v>
      </c>
      <c r="B138" t="s">
        <v>34</v>
      </c>
      <c r="C138" t="s">
        <v>477</v>
      </c>
      <c r="D138" t="s">
        <v>1262</v>
      </c>
      <c r="E138" t="s">
        <v>1263</v>
      </c>
      <c r="F138" t="s">
        <v>1264</v>
      </c>
      <c r="G138" s="14" t="s">
        <v>1409</v>
      </c>
      <c r="H138" s="12" t="s">
        <v>1428</v>
      </c>
      <c r="I138" s="6">
        <v>0</v>
      </c>
      <c r="J138" s="6">
        <v>100000</v>
      </c>
      <c r="K138" s="6"/>
      <c r="L138" s="1">
        <v>45016</v>
      </c>
      <c r="M138">
        <v>30301</v>
      </c>
    </row>
    <row r="139" spans="1:13" x14ac:dyDescent="0.25">
      <c r="A139" t="s">
        <v>585</v>
      </c>
      <c r="B139" t="s">
        <v>34</v>
      </c>
      <c r="C139" t="s">
        <v>477</v>
      </c>
      <c r="D139" t="s">
        <v>1265</v>
      </c>
      <c r="E139" t="s">
        <v>1266</v>
      </c>
      <c r="F139" t="s">
        <v>1267</v>
      </c>
      <c r="G139" s="14" t="s">
        <v>1268</v>
      </c>
      <c r="H139" s="12" t="s">
        <v>1428</v>
      </c>
      <c r="I139" s="6"/>
      <c r="J139" s="6"/>
      <c r="K139" s="6">
        <v>489600</v>
      </c>
      <c r="L139" s="1">
        <v>45657</v>
      </c>
      <c r="M139">
        <v>30301</v>
      </c>
    </row>
    <row r="140" spans="1:13" x14ac:dyDescent="0.25">
      <c r="A140" t="s">
        <v>585</v>
      </c>
      <c r="B140" t="s">
        <v>34</v>
      </c>
      <c r="C140" t="s">
        <v>477</v>
      </c>
      <c r="D140" t="s">
        <v>1269</v>
      </c>
      <c r="E140" t="s">
        <v>1270</v>
      </c>
      <c r="F140" t="s">
        <v>1271</v>
      </c>
      <c r="G140" s="14" t="s">
        <v>1272</v>
      </c>
      <c r="H140" s="12" t="s">
        <v>1428</v>
      </c>
      <c r="I140" s="6">
        <v>85256.22</v>
      </c>
      <c r="J140" s="6">
        <v>0</v>
      </c>
      <c r="K140" s="6">
        <v>0</v>
      </c>
      <c r="L140" s="1">
        <v>44711</v>
      </c>
      <c r="M140">
        <v>30301</v>
      </c>
    </row>
    <row r="141" spans="1:13" x14ac:dyDescent="0.25">
      <c r="A141" t="s">
        <v>585</v>
      </c>
      <c r="B141" t="s">
        <v>34</v>
      </c>
      <c r="C141" t="s">
        <v>477</v>
      </c>
      <c r="D141" t="s">
        <v>1273</v>
      </c>
      <c r="E141" t="s">
        <v>1274</v>
      </c>
      <c r="F141" t="s">
        <v>1275</v>
      </c>
      <c r="G141" s="14" t="s">
        <v>1276</v>
      </c>
      <c r="H141" s="12" t="s">
        <v>1428</v>
      </c>
      <c r="I141" s="6"/>
      <c r="J141" s="6"/>
      <c r="K141" s="6">
        <v>1500000</v>
      </c>
      <c r="L141" s="1">
        <v>45657</v>
      </c>
      <c r="M141">
        <v>30301</v>
      </c>
    </row>
    <row r="142" spans="1:13" x14ac:dyDescent="0.25">
      <c r="A142" t="s">
        <v>585</v>
      </c>
      <c r="B142" t="s">
        <v>34</v>
      </c>
      <c r="C142" t="s">
        <v>477</v>
      </c>
      <c r="D142" t="s">
        <v>1277</v>
      </c>
      <c r="E142" t="s">
        <v>1278</v>
      </c>
      <c r="F142" t="s">
        <v>1279</v>
      </c>
      <c r="G142" s="14" t="s">
        <v>1280</v>
      </c>
      <c r="H142" s="12" t="s">
        <v>1428</v>
      </c>
      <c r="I142" s="6"/>
      <c r="J142" s="6"/>
      <c r="K142" s="6">
        <v>275000</v>
      </c>
      <c r="L142" s="1">
        <v>45534</v>
      </c>
      <c r="M142">
        <v>30301</v>
      </c>
    </row>
    <row r="143" spans="1:13" x14ac:dyDescent="0.25">
      <c r="A143" t="s">
        <v>585</v>
      </c>
      <c r="B143" t="s">
        <v>34</v>
      </c>
      <c r="C143" t="s">
        <v>477</v>
      </c>
      <c r="D143" t="s">
        <v>1281</v>
      </c>
      <c r="E143" t="s">
        <v>1282</v>
      </c>
      <c r="F143" t="s">
        <v>1283</v>
      </c>
      <c r="G143" s="14" t="s">
        <v>1280</v>
      </c>
      <c r="H143" s="12" t="s">
        <v>1428</v>
      </c>
      <c r="I143" s="6">
        <v>106731.01000000001</v>
      </c>
      <c r="J143" s="6"/>
      <c r="K143" s="6"/>
      <c r="L143" s="1">
        <v>44196</v>
      </c>
      <c r="M143">
        <v>30301</v>
      </c>
    </row>
    <row r="144" spans="1:13" x14ac:dyDescent="0.25">
      <c r="A144" t="s">
        <v>585</v>
      </c>
      <c r="B144" t="s">
        <v>34</v>
      </c>
      <c r="C144" t="s">
        <v>477</v>
      </c>
      <c r="D144" t="s">
        <v>1284</v>
      </c>
      <c r="E144" t="s">
        <v>1285</v>
      </c>
      <c r="F144" t="s">
        <v>1287</v>
      </c>
      <c r="G144" s="14" t="s">
        <v>1286</v>
      </c>
      <c r="H144" s="12" t="s">
        <v>1429</v>
      </c>
      <c r="I144" s="6">
        <v>0</v>
      </c>
      <c r="J144" s="6"/>
      <c r="K144" s="6">
        <v>150000</v>
      </c>
      <c r="L144" s="1">
        <v>45535</v>
      </c>
      <c r="M144">
        <v>30301</v>
      </c>
    </row>
    <row r="145" spans="1:13" x14ac:dyDescent="0.25">
      <c r="A145" t="s">
        <v>585</v>
      </c>
      <c r="B145" t="s">
        <v>34</v>
      </c>
      <c r="C145" t="s">
        <v>477</v>
      </c>
      <c r="D145" t="s">
        <v>1288</v>
      </c>
      <c r="E145" t="s">
        <v>1289</v>
      </c>
      <c r="F145" t="s">
        <v>1290</v>
      </c>
      <c r="G145" s="14" t="s">
        <v>1368</v>
      </c>
      <c r="H145" s="12" t="s">
        <v>1428</v>
      </c>
      <c r="I145" s="6">
        <v>0</v>
      </c>
      <c r="J145" s="6">
        <v>1070597</v>
      </c>
      <c r="K145" s="6">
        <v>535300</v>
      </c>
      <c r="L145" s="1">
        <v>45658</v>
      </c>
      <c r="M145">
        <v>30301</v>
      </c>
    </row>
    <row r="146" spans="1:13" x14ac:dyDescent="0.25">
      <c r="A146" t="s">
        <v>585</v>
      </c>
      <c r="B146" t="s">
        <v>34</v>
      </c>
      <c r="C146" t="s">
        <v>477</v>
      </c>
      <c r="D146" t="s">
        <v>1291</v>
      </c>
      <c r="E146" t="s">
        <v>1292</v>
      </c>
      <c r="F146" t="s">
        <v>1293</v>
      </c>
      <c r="G146" s="14" t="s">
        <v>1294</v>
      </c>
      <c r="H146" s="12" t="s">
        <v>1428</v>
      </c>
      <c r="I146">
        <v>426985.76</v>
      </c>
      <c r="J146">
        <v>0</v>
      </c>
      <c r="L146" s="1">
        <v>44666</v>
      </c>
      <c r="M146">
        <v>30301</v>
      </c>
    </row>
    <row r="147" spans="1:13" x14ac:dyDescent="0.25">
      <c r="A147" t="s">
        <v>585</v>
      </c>
      <c r="B147" t="s">
        <v>34</v>
      </c>
      <c r="C147" t="s">
        <v>477</v>
      </c>
      <c r="D147" t="s">
        <v>1295</v>
      </c>
      <c r="E147" t="s">
        <v>1296</v>
      </c>
      <c r="F147" t="s">
        <v>1297</v>
      </c>
      <c r="G147" s="14" t="s">
        <v>1298</v>
      </c>
      <c r="H147" s="12" t="s">
        <v>1428</v>
      </c>
      <c r="I147" s="6">
        <v>706011.62</v>
      </c>
      <c r="J147" s="6">
        <v>0</v>
      </c>
      <c r="K147" s="6"/>
      <c r="L147" s="1">
        <v>44926</v>
      </c>
      <c r="M147">
        <v>30301</v>
      </c>
    </row>
    <row r="148" spans="1:13" x14ac:dyDescent="0.25">
      <c r="A148" t="s">
        <v>585</v>
      </c>
      <c r="B148" t="s">
        <v>34</v>
      </c>
      <c r="C148" t="s">
        <v>477</v>
      </c>
      <c r="D148" t="s">
        <v>1299</v>
      </c>
      <c r="E148" t="s">
        <v>1300</v>
      </c>
      <c r="F148" t="s">
        <v>1301</v>
      </c>
      <c r="G148" s="14" t="s">
        <v>1302</v>
      </c>
      <c r="H148" s="12" t="s">
        <v>1428</v>
      </c>
      <c r="I148" s="6">
        <v>0</v>
      </c>
      <c r="J148" s="6">
        <v>825000</v>
      </c>
      <c r="K148" s="6"/>
      <c r="L148" s="1">
        <v>45076</v>
      </c>
      <c r="M148">
        <v>30301</v>
      </c>
    </row>
    <row r="149" spans="1:13" x14ac:dyDescent="0.25">
      <c r="A149" t="s">
        <v>585</v>
      </c>
      <c r="B149" t="s">
        <v>34</v>
      </c>
      <c r="C149" t="s">
        <v>477</v>
      </c>
      <c r="D149" t="s">
        <v>1303</v>
      </c>
      <c r="E149" t="s">
        <v>1304</v>
      </c>
      <c r="F149" t="s">
        <v>1305</v>
      </c>
      <c r="G149" s="14" t="s">
        <v>1306</v>
      </c>
      <c r="H149" s="12" t="s">
        <v>1428</v>
      </c>
      <c r="I149" s="6">
        <v>108627.43000000001</v>
      </c>
      <c r="J149" s="6">
        <v>85000</v>
      </c>
      <c r="K149" s="6">
        <v>0</v>
      </c>
      <c r="L149" s="1">
        <v>45016</v>
      </c>
      <c r="M149">
        <v>30301</v>
      </c>
    </row>
    <row r="150" spans="1:13" x14ac:dyDescent="0.25">
      <c r="A150" t="s">
        <v>585</v>
      </c>
      <c r="B150" t="s">
        <v>34</v>
      </c>
      <c r="C150" t="s">
        <v>477</v>
      </c>
      <c r="D150" t="s">
        <v>1307</v>
      </c>
      <c r="E150" t="s">
        <v>1308</v>
      </c>
      <c r="F150" t="s">
        <v>1309</v>
      </c>
      <c r="G150" s="14" t="s">
        <v>1310</v>
      </c>
      <c r="H150" s="12" t="s">
        <v>1430</v>
      </c>
      <c r="I150" s="6">
        <v>28746.25</v>
      </c>
      <c r="J150" s="6">
        <v>418600</v>
      </c>
      <c r="K150" s="6">
        <v>63156</v>
      </c>
      <c r="L150" s="1">
        <v>45657</v>
      </c>
      <c r="M150">
        <v>30301</v>
      </c>
    </row>
    <row r="151" spans="1:13" x14ac:dyDescent="0.25">
      <c r="A151" t="s">
        <v>585</v>
      </c>
      <c r="B151" t="s">
        <v>34</v>
      </c>
      <c r="C151" t="s">
        <v>477</v>
      </c>
      <c r="D151" t="s">
        <v>1311</v>
      </c>
      <c r="E151" t="s">
        <v>1312</v>
      </c>
      <c r="F151" t="s">
        <v>1313</v>
      </c>
      <c r="G151" s="14" t="s">
        <v>1314</v>
      </c>
      <c r="H151" s="12" t="s">
        <v>1430</v>
      </c>
      <c r="I151" s="6">
        <v>94427.89</v>
      </c>
      <c r="J151" s="6">
        <v>0</v>
      </c>
      <c r="K151" s="6"/>
      <c r="L151" s="1">
        <v>44926</v>
      </c>
      <c r="M151">
        <v>30301</v>
      </c>
    </row>
    <row r="152" spans="1:13" x14ac:dyDescent="0.25">
      <c r="A152" t="s">
        <v>585</v>
      </c>
      <c r="B152" t="s">
        <v>34</v>
      </c>
      <c r="C152" t="s">
        <v>477</v>
      </c>
      <c r="D152" t="s">
        <v>1315</v>
      </c>
      <c r="E152" t="s">
        <v>1316</v>
      </c>
      <c r="F152" t="s">
        <v>1317</v>
      </c>
      <c r="G152" s="14" t="s">
        <v>1318</v>
      </c>
      <c r="H152" s="12" t="s">
        <v>1430</v>
      </c>
      <c r="I152" s="6">
        <v>170451.19</v>
      </c>
      <c r="J152" s="6">
        <v>261489</v>
      </c>
      <c r="K152" s="6">
        <v>149328</v>
      </c>
      <c r="L152" s="1">
        <v>45657</v>
      </c>
      <c r="M152">
        <v>30301</v>
      </c>
    </row>
    <row r="153" spans="1:13" x14ac:dyDescent="0.25">
      <c r="A153" t="s">
        <v>585</v>
      </c>
      <c r="B153" t="s">
        <v>34</v>
      </c>
      <c r="C153" t="s">
        <v>477</v>
      </c>
      <c r="D153" t="s">
        <v>1319</v>
      </c>
      <c r="E153" t="s">
        <v>1320</v>
      </c>
      <c r="F153" t="s">
        <v>1321</v>
      </c>
      <c r="G153" s="14" t="s">
        <v>1322</v>
      </c>
      <c r="H153" s="12" t="s">
        <v>1431</v>
      </c>
      <c r="I153" s="6">
        <v>1384290.59</v>
      </c>
      <c r="J153" s="6">
        <v>753240</v>
      </c>
      <c r="K153" s="6">
        <v>439400</v>
      </c>
      <c r="L153" s="1">
        <v>45657</v>
      </c>
      <c r="M153">
        <v>30301</v>
      </c>
    </row>
    <row r="154" spans="1:13" x14ac:dyDescent="0.25">
      <c r="A154" t="s">
        <v>585</v>
      </c>
      <c r="B154" t="s">
        <v>34</v>
      </c>
      <c r="C154" t="s">
        <v>477</v>
      </c>
      <c r="D154" t="s">
        <v>1323</v>
      </c>
      <c r="E154" t="s">
        <v>1324</v>
      </c>
      <c r="F154" t="s">
        <v>1325</v>
      </c>
      <c r="G154" s="14" t="s">
        <v>1411</v>
      </c>
      <c r="H154" s="12" t="s">
        <v>1428</v>
      </c>
      <c r="I154" s="6">
        <v>23936.62</v>
      </c>
      <c r="J154" s="6">
        <v>0</v>
      </c>
      <c r="K154" s="6"/>
      <c r="L154" s="1">
        <v>44926</v>
      </c>
      <c r="M154">
        <v>30301</v>
      </c>
    </row>
    <row r="155" spans="1:13" x14ac:dyDescent="0.25">
      <c r="A155" t="s">
        <v>585</v>
      </c>
      <c r="B155" t="s">
        <v>34</v>
      </c>
      <c r="C155" t="s">
        <v>477</v>
      </c>
      <c r="D155" t="s">
        <v>1326</v>
      </c>
      <c r="E155" t="s">
        <v>1327</v>
      </c>
      <c r="F155" t="s">
        <v>1328</v>
      </c>
      <c r="G155" s="14" t="s">
        <v>1329</v>
      </c>
      <c r="H155" s="12" t="s">
        <v>1430</v>
      </c>
      <c r="I155" s="6">
        <v>178724.86000000002</v>
      </c>
      <c r="J155" s="6">
        <v>0</v>
      </c>
      <c r="K155" s="6"/>
      <c r="L155" s="1">
        <v>44926</v>
      </c>
      <c r="M155">
        <v>30301</v>
      </c>
    </row>
    <row r="156" spans="1:13" x14ac:dyDescent="0.25">
      <c r="A156" t="s">
        <v>585</v>
      </c>
      <c r="B156" t="s">
        <v>34</v>
      </c>
      <c r="C156" t="s">
        <v>477</v>
      </c>
      <c r="D156" t="s">
        <v>1330</v>
      </c>
      <c r="E156" t="s">
        <v>1331</v>
      </c>
      <c r="F156" t="s">
        <v>1332</v>
      </c>
      <c r="G156" s="14" t="s">
        <v>1412</v>
      </c>
      <c r="H156" s="12" t="s">
        <v>1428</v>
      </c>
      <c r="I156" s="6">
        <v>0</v>
      </c>
      <c r="J156" s="6">
        <v>800000</v>
      </c>
      <c r="K156" s="6">
        <v>1260000</v>
      </c>
      <c r="L156" s="1">
        <v>46022</v>
      </c>
      <c r="M156">
        <v>30301</v>
      </c>
    </row>
    <row r="157" spans="1:13" x14ac:dyDescent="0.25">
      <c r="A157" t="s">
        <v>585</v>
      </c>
      <c r="B157" t="s">
        <v>34</v>
      </c>
      <c r="C157" t="s">
        <v>477</v>
      </c>
      <c r="D157" t="s">
        <v>1333</v>
      </c>
      <c r="E157" t="s">
        <v>1334</v>
      </c>
      <c r="F157" t="s">
        <v>1335</v>
      </c>
      <c r="G157" s="14" t="s">
        <v>1336</v>
      </c>
      <c r="H157" s="12" t="s">
        <v>1428</v>
      </c>
      <c r="I157" s="6">
        <v>4548.29</v>
      </c>
      <c r="J157" s="6">
        <v>0</v>
      </c>
      <c r="K157" s="6"/>
      <c r="L157" s="1">
        <v>44835</v>
      </c>
      <c r="M157">
        <v>30301</v>
      </c>
    </row>
    <row r="158" spans="1:13" x14ac:dyDescent="0.25">
      <c r="A158" t="s">
        <v>585</v>
      </c>
      <c r="B158" t="s">
        <v>34</v>
      </c>
      <c r="C158" t="s">
        <v>477</v>
      </c>
      <c r="D158" t="s">
        <v>1337</v>
      </c>
      <c r="E158" t="s">
        <v>1338</v>
      </c>
      <c r="F158" t="s">
        <v>1339</v>
      </c>
      <c r="G158" s="14" t="s">
        <v>1340</v>
      </c>
      <c r="H158" s="12" t="s">
        <v>1428</v>
      </c>
      <c r="I158" s="6">
        <v>0</v>
      </c>
      <c r="J158" s="6">
        <v>200000</v>
      </c>
      <c r="K158" s="6">
        <v>0</v>
      </c>
      <c r="L158" s="1">
        <v>45138</v>
      </c>
      <c r="M158">
        <v>30301</v>
      </c>
    </row>
    <row r="159" spans="1:13" x14ac:dyDescent="0.25">
      <c r="A159" t="s">
        <v>585</v>
      </c>
      <c r="B159" t="s">
        <v>34</v>
      </c>
      <c r="C159" t="s">
        <v>477</v>
      </c>
      <c r="D159" t="s">
        <v>1341</v>
      </c>
      <c r="E159" t="s">
        <v>1342</v>
      </c>
      <c r="F159" t="s">
        <v>1343</v>
      </c>
      <c r="G159" s="14" t="s">
        <v>1344</v>
      </c>
      <c r="H159" s="12" t="s">
        <v>1428</v>
      </c>
      <c r="I159" s="6">
        <v>505999.15</v>
      </c>
      <c r="J159" s="6"/>
      <c r="K159" s="6"/>
      <c r="L159" s="1">
        <v>44834</v>
      </c>
      <c r="M159">
        <v>39101</v>
      </c>
    </row>
    <row r="160" spans="1:13" x14ac:dyDescent="0.25">
      <c r="A160" t="s">
        <v>585</v>
      </c>
      <c r="B160" t="s">
        <v>34</v>
      </c>
      <c r="C160" t="s">
        <v>477</v>
      </c>
      <c r="D160" t="s">
        <v>1345</v>
      </c>
      <c r="E160" t="s">
        <v>1346</v>
      </c>
      <c r="F160" t="s">
        <v>1347</v>
      </c>
      <c r="G160" s="14" t="s">
        <v>1348</v>
      </c>
      <c r="H160" s="12" t="s">
        <v>1428</v>
      </c>
      <c r="I160" s="6">
        <v>220620.61000000002</v>
      </c>
      <c r="J160" s="6">
        <v>848000</v>
      </c>
      <c r="K160" s="6">
        <v>637500</v>
      </c>
      <c r="L160" s="1">
        <v>45657</v>
      </c>
      <c r="M160">
        <v>30301</v>
      </c>
    </row>
    <row r="161" spans="1:13" x14ac:dyDescent="0.25">
      <c r="A161" t="s">
        <v>585</v>
      </c>
      <c r="B161" t="s">
        <v>34</v>
      </c>
      <c r="C161" t="s">
        <v>477</v>
      </c>
      <c r="D161" t="s">
        <v>1349</v>
      </c>
      <c r="E161" t="s">
        <v>1350</v>
      </c>
      <c r="F161" t="s">
        <v>1351</v>
      </c>
      <c r="G161" s="14" t="s">
        <v>1352</v>
      </c>
      <c r="H161" s="12" t="s">
        <v>1428</v>
      </c>
      <c r="I161" s="6"/>
      <c r="J161" s="6"/>
      <c r="K161" s="6">
        <v>1500000</v>
      </c>
      <c r="L161" s="1">
        <v>45657</v>
      </c>
      <c r="M161">
        <v>30301</v>
      </c>
    </row>
    <row r="162" spans="1:13" ht="13" x14ac:dyDescent="0.3">
      <c r="G162"/>
      <c r="H162" s="3"/>
      <c r="I162" s="17">
        <f>SUM(I3:I161)</f>
        <v>94222024.930000052</v>
      </c>
      <c r="J162" s="17">
        <f t="shared" ref="J162:K162" si="0">SUM(J3:J161)</f>
        <v>119276560.58</v>
      </c>
      <c r="K162" s="17">
        <f t="shared" si="0"/>
        <v>87794731.639999986</v>
      </c>
      <c r="L162" s="1"/>
    </row>
    <row r="163" spans="1:13" x14ac:dyDescent="0.25">
      <c r="G163"/>
      <c r="I163" s="5">
        <f>+I162+'83 - Framework - Blanket'!H127</f>
        <v>262281812.45000005</v>
      </c>
      <c r="J163" s="5">
        <f>+J162+'83 - Framework - Blanket'!I127</f>
        <v>289029151.29999995</v>
      </c>
      <c r="K163" s="5">
        <f>+K162+'83 - Framework - Blanket'!J127</f>
        <v>246507475.44</v>
      </c>
    </row>
    <row r="172" spans="1:13" x14ac:dyDescent="0.25">
      <c r="H172" s="3"/>
      <c r="I172" s="5"/>
      <c r="J172" s="5"/>
      <c r="K172" s="5"/>
    </row>
    <row r="173" spans="1:13" x14ac:dyDescent="0.25">
      <c r="H173" s="3"/>
      <c r="I173" s="6"/>
      <c r="J173" s="6"/>
      <c r="K173" s="6"/>
    </row>
    <row r="174" spans="1:13" x14ac:dyDescent="0.25">
      <c r="I174" s="5"/>
      <c r="J174" s="5"/>
      <c r="K174" s="5"/>
    </row>
    <row r="175" spans="1:13" x14ac:dyDescent="0.25">
      <c r="I175" s="3"/>
    </row>
  </sheetData>
  <autoFilter ref="A2:M163" xr:uid="{E9EDBA93-E228-43C1-AA84-2CCDC824BC1C}"/>
  <pageMargins left="0.7" right="0.7" top="0.75" bottom="0.75" header="0.3" footer="0.3"/>
  <pageSetup orientation="portrait"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97608092D5FFA4392FDE7D3E45BB3EA" ma:contentTypeVersion="" ma:contentTypeDescription="Create a new document." ma:contentTypeScope="" ma:versionID="e815cc0a7db614693e5b78dfe261c25f">
  <xsd:schema xmlns:xsd="http://www.w3.org/2001/XMLSchema" xmlns:xs="http://www.w3.org/2001/XMLSchema" xmlns:p="http://schemas.microsoft.com/office/2006/metadata/properties" xmlns:ns2="94791C15-4105-42DF-B17E-66B53D20FDE0" xmlns:ns3="94791c15-4105-42df-b17e-66b53d20fde0" xmlns:ns4="ce9d3abe-bc67-4c3a-8bb7-62a662d1f451" targetNamespace="http://schemas.microsoft.com/office/2006/metadata/properties" ma:root="true" ma:fieldsID="f4dc4353672a7da8690d239080219c5a" ns2:_="" ns3:_="" ns4:_="">
    <xsd:import namespace="94791C15-4105-42DF-B17E-66B53D20FDE0"/>
    <xsd:import namespace="94791c15-4105-42df-b17e-66b53d20fde0"/>
    <xsd:import namespace="ce9d3abe-bc67-4c3a-8bb7-62a662d1f451"/>
    <xsd:element name="properties">
      <xsd:complexType>
        <xsd:sequence>
          <xsd:element name="documentManagement">
            <xsd:complexType>
              <xsd:all>
                <xsd:element ref="ns2:Comments" minOccurs="0"/>
                <xsd:element ref="ns3:CaseCompanyName" minOccurs="0"/>
                <xsd:element ref="ns3:CaseJurisdiction" minOccurs="0"/>
                <xsd:element ref="ns3:CaseType" minOccurs="0"/>
                <xsd:element ref="ns3:CasePracticeArea" minOccurs="0"/>
                <xsd:element ref="ns3:CaseStatus" minOccurs="0"/>
                <xsd:element ref="ns3:CaseNumber" minOccurs="0"/>
                <xsd:element ref="ns3:IsKeyDocket" minOccurs="0"/>
                <xsd:element ref="ns3:CaseSubjects" minOccurs="0"/>
                <xsd:element ref="ns3:SRCH_DocketId" minOccurs="0"/>
                <xsd:element ref="ns3:SRCH_ObjectType" minOccurs="0"/>
                <xsd:element ref="ns3:nlpa" minOccurs="0"/>
                <xsd:element ref="ns3:v0l2" minOccurs="0"/>
                <xsd:element ref="ns3:ecve" minOccurs="0"/>
                <xsd:element ref="ns3:lnzj" minOccurs="0"/>
                <xsd:element ref="ns3:cjek" minOccurs="0"/>
                <xsd:element ref="ns3:u4qg" minOccurs="0"/>
                <xsd:element ref="ns3:t97y" minOccurs="0"/>
                <xsd:element ref="ns3:r7hx" minOccurs="0"/>
                <xsd:element ref="ns3:_x006f_wl1" minOccurs="0"/>
                <xsd:element ref="ns3:fofx" minOccurs="0"/>
                <xsd:element ref="ns3:a32e" minOccurs="0"/>
                <xsd:element ref="ns3:p5l3" minOccurs="0"/>
                <xsd:element ref="ns3:_x0074_z17" minOccurs="0"/>
                <xsd:element ref="ns4:SharedWithUsers" minOccurs="0"/>
                <xsd:element ref="ns4:SharedWithDetails" minOccurs="0"/>
                <xsd:element ref="ns3:drs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791C15-4105-42DF-B17E-66B53D20FDE0" elementFormDefault="qualified">
    <xsd:import namespace="http://schemas.microsoft.com/office/2006/documentManagement/types"/>
    <xsd:import namespace="http://schemas.microsoft.com/office/infopath/2007/PartnerControls"/>
    <xsd:element name="Comments" ma:index="8" nillable="true" ma:displayName="Highly CONF"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4791c15-4105-42df-b17e-66b53d20fde0" elementFormDefault="qualified">
    <xsd:import namespace="http://schemas.microsoft.com/office/2006/documentManagement/types"/>
    <xsd:import namespace="http://schemas.microsoft.com/office/infopath/2007/PartnerControls"/>
    <xsd:element name="CaseCompanyName" ma:index="9" nillable="true" ma:displayName="Company Name" ma:internalName="CaseCompanyName">
      <xsd:simpleType>
        <xsd:restriction base="dms:Text"/>
      </xsd:simpleType>
    </xsd:element>
    <xsd:element name="CaseJurisdiction" ma:index="10" nillable="true" ma:displayName="Jurisdiction" ma:internalName="CaseJurisdiction">
      <xsd:simpleType>
        <xsd:restriction base="dms:Text"/>
      </xsd:simpleType>
    </xsd:element>
    <xsd:element name="CaseType" ma:index="11" nillable="true" ma:displayName="Case Type" ma:internalName="CaseType">
      <xsd:simpleType>
        <xsd:restriction base="dms:Text"/>
      </xsd:simpleType>
    </xsd:element>
    <xsd:element name="CasePracticeArea" ma:index="12" nillable="true" ma:displayName="Practie Area" ma:internalName="CasePracticeArea">
      <xsd:simpleType>
        <xsd:restriction base="dms:Text"/>
      </xsd:simpleType>
    </xsd:element>
    <xsd:element name="CaseStatus" ma:index="13" nillable="true" ma:displayName="Case Status" ma:internalName="CaseStatus">
      <xsd:simpleType>
        <xsd:restriction base="dms:Text"/>
      </xsd:simpleType>
    </xsd:element>
    <xsd:element name="CaseNumber" ma:index="14" nillable="true" ma:displayName="Case Number" ma:internalName="CaseNumber">
      <xsd:simpleType>
        <xsd:restriction base="dms:Text">
          <xsd:maxLength value="255"/>
        </xsd:restriction>
      </xsd:simpleType>
    </xsd:element>
    <xsd:element name="IsKeyDocket" ma:index="15" nillable="true" ma:displayName="Key Docket" ma:default="0" ma:internalName="IsKeyDocket">
      <xsd:simpleType>
        <xsd:restriction base="dms:Boolean"/>
      </xsd:simpleType>
    </xsd:element>
    <xsd:element name="CaseSubjects" ma:index="16" nillable="true" ma:displayName="Subjects" ma:internalName="CaseSubjects">
      <xsd:simpleType>
        <xsd:restriction base="dms:Note">
          <xsd:maxLength value="255"/>
        </xsd:restriction>
      </xsd:simpleType>
    </xsd:element>
    <xsd:element name="SRCH_DocketId" ma:index="17" nillable="true" ma:displayName="Search DocketId" ma:internalName="SRCH_DocketId">
      <xsd:simpleType>
        <xsd:restriction base="dms:Number"/>
      </xsd:simpleType>
    </xsd:element>
    <xsd:element name="SRCH_ObjectType" ma:index="18" nillable="true" ma:displayName="Search ObjectType" ma:internalName="SRCH_ObjectType">
      <xsd:simpleType>
        <xsd:restriction base="dms:Text"/>
      </xsd:simpleType>
    </xsd:element>
    <xsd:element name="nlpa" ma:index="19" nillable="true" ma:displayName="Due Date-FINAL" ma:internalName="nlpa">
      <xsd:simpleType>
        <xsd:restriction base="dms:Text"/>
      </xsd:simpleType>
    </xsd:element>
    <xsd:element name="v0l2" ma:index="20" nillable="true" ma:displayName="Filing Status" ma:internalName="v0l2">
      <xsd:simpleType>
        <xsd:restriction base="dms:Text"/>
      </xsd:simpleType>
    </xsd:element>
    <xsd:element name="ecve" ma:index="21" nillable="true" ma:displayName="Discovery Lead" ma:internalName="ecve">
      <xsd:simpleType>
        <xsd:restriction base="dms:Text"/>
      </xsd:simpleType>
    </xsd:element>
    <xsd:element name="lnzj" ma:index="22" nillable="true" ma:displayName="CONF Nos." ma:internalName="lnzj">
      <xsd:simpleType>
        <xsd:restriction base="dms:Text"/>
      </xsd:simpleType>
    </xsd:element>
    <xsd:element name="cjek" ma:index="23" nillable="true" ma:displayName="Followup Notes" ma:internalName="cjek">
      <xsd:simpleType>
        <xsd:restriction base="dms:Text"/>
      </xsd:simpleType>
    </xsd:element>
    <xsd:element name="u4qg" ma:index="24" nillable="true" ma:displayName="Objections Due" ma:internalName="u4qg">
      <xsd:simpleType>
        <xsd:restriction base="dms:Text"/>
      </xsd:simpleType>
    </xsd:element>
    <xsd:element name="t97y" ma:index="25" nillable="true" ma:displayName="1st Draft Due" ma:internalName="t97y">
      <xsd:simpleType>
        <xsd:restriction base="dms:Text"/>
      </xsd:simpleType>
    </xsd:element>
    <xsd:element name="r7hx" ma:index="26" nillable="true" ma:displayName="2nd Draft Due" ma:internalName="r7hx">
      <xsd:simpleType>
        <xsd:restriction base="dms:Text"/>
      </xsd:simpleType>
    </xsd:element>
    <xsd:element name="_x006f_wl1" ma:index="27" nillable="true" ma:displayName="Final Draft Due" ma:internalName="_x006f_wl1">
      <xsd:simpleType>
        <xsd:restriction base="dms:Text"/>
      </xsd:simpleType>
    </xsd:element>
    <xsd:element name="fofx" ma:index="28" nillable="true" ma:displayName="Initial Review Meeting" ma:internalName="fofx">
      <xsd:simpleType>
        <xsd:restriction base="dms:Text"/>
      </xsd:simpleType>
    </xsd:element>
    <xsd:element name="a32e" ma:index="29" nillable="true" ma:displayName="1st Draft Review Meeting" ma:internalName="a32e">
      <xsd:simpleType>
        <xsd:restriction base="dms:Text"/>
      </xsd:simpleType>
    </xsd:element>
    <xsd:element name="p5l3" ma:index="30" nillable="true" ma:displayName="2nd Draft Review Meeting" ma:internalName="p5l3">
      <xsd:simpleType>
        <xsd:restriction base="dms:Text"/>
      </xsd:simpleType>
    </xsd:element>
    <xsd:element name="_x0074_z17" ma:index="31" nillable="true" ma:displayName="Final Review Meeting" ma:internalName="_x0074_z17">
      <xsd:simpleType>
        <xsd:restriction base="dms:Text"/>
      </xsd:simpleType>
    </xsd:element>
    <xsd:element name="drsa" ma:index="34" nillable="true" ma:displayName="Bates Nos." ma:internalName="drsa">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e9d3abe-bc67-4c3a-8bb7-62a662d1f451"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RCH_ObjectType xmlns="94791c15-4105-42df-b17e-66b53d20fde0">PWD</SRCH_ObjectType>
    <drsa xmlns="94791c15-4105-42df-b17e-66b53d20fde0" xsi:nil="true"/>
    <nlpa xmlns="94791c15-4105-42df-b17e-66b53d20fde0" xsi:nil="true"/>
    <CaseType xmlns="94791c15-4105-42df-b17e-66b53d20fde0" xsi:nil="true"/>
    <fofx xmlns="94791c15-4105-42df-b17e-66b53d20fde0" xsi:nil="true"/>
    <p5l3 xmlns="94791c15-4105-42df-b17e-66b53d20fde0" xsi:nil="true"/>
    <SRCH_DocketId xmlns="94791c15-4105-42df-b17e-66b53d20fde0">1347</SRCH_DocketId>
    <a32e xmlns="94791c15-4105-42df-b17e-66b53d20fde0" xsi:nil="true"/>
    <CaseCompanyName xmlns="94791c15-4105-42df-b17e-66b53d20fde0" xsi:nil="true"/>
    <v0l2 xmlns="94791c15-4105-42df-b17e-66b53d20fde0" xsi:nil="true"/>
    <lnzj xmlns="94791c15-4105-42df-b17e-66b53d20fde0" xsi:nil="true"/>
    <IsKeyDocket xmlns="94791c15-4105-42df-b17e-66b53d20fde0">false</IsKeyDocket>
    <CaseNumber xmlns="94791c15-4105-42df-b17e-66b53d20fde0" xsi:nil="true"/>
    <r7hx xmlns="94791c15-4105-42df-b17e-66b53d20fde0" xsi:nil="true"/>
    <u4qg xmlns="94791c15-4105-42df-b17e-66b53d20fde0" xsi:nil="true"/>
    <Comments xmlns="94791C15-4105-42DF-B17E-66B53D20FDE0" xsi:nil="true"/>
    <t97y xmlns="94791c15-4105-42df-b17e-66b53d20fde0" xsi:nil="true"/>
    <CasePracticeArea xmlns="94791c15-4105-42df-b17e-66b53d20fde0" xsi:nil="true"/>
    <cjek xmlns="94791c15-4105-42df-b17e-66b53d20fde0" xsi:nil="true"/>
    <_x006f_wl1 xmlns="94791c15-4105-42df-b17e-66b53d20fde0" xsi:nil="true"/>
    <_x0074_z17 xmlns="94791c15-4105-42df-b17e-66b53d20fde0" xsi:nil="true"/>
    <CaseJurisdiction xmlns="94791c15-4105-42df-b17e-66b53d20fde0" xsi:nil="true"/>
    <CaseSubjects xmlns="94791c15-4105-42df-b17e-66b53d20fde0" xsi:nil="true"/>
    <CaseStatus xmlns="94791c15-4105-42df-b17e-66b53d20fde0" xsi:nil="true"/>
    <ecve xmlns="94791c15-4105-42df-b17e-66b53d20fde0" xsi:nil="true"/>
  </documentManagement>
</p:properties>
</file>

<file path=customXml/itemProps1.xml><?xml version="1.0" encoding="utf-8"?>
<ds:datastoreItem xmlns:ds="http://schemas.openxmlformats.org/officeDocument/2006/customXml" ds:itemID="{0E73B4A6-9857-4232-88D7-DB0A1CA1BDC4}">
  <ds:schemaRefs>
    <ds:schemaRef ds:uri="http://schemas.microsoft.com/sharepoint/v3/contenttype/forms"/>
  </ds:schemaRefs>
</ds:datastoreItem>
</file>

<file path=customXml/itemProps2.xml><?xml version="1.0" encoding="utf-8"?>
<ds:datastoreItem xmlns:ds="http://schemas.openxmlformats.org/officeDocument/2006/customXml" ds:itemID="{D4F2C1B6-0ABF-4F73-8455-B30C9C76CA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791C15-4105-42DF-B17E-66B53D20FDE0"/>
    <ds:schemaRef ds:uri="94791c15-4105-42df-b17e-66b53d20fde0"/>
    <ds:schemaRef ds:uri="ce9d3abe-bc67-4c3a-8bb7-62a662d1f4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AFCBDC1-0944-45E7-9BD1-5E1FEC75DAE2}">
  <ds:schemaRefs>
    <ds:schemaRef ds:uri="http://schemas.microsoft.com/office/infopath/2007/PartnerControls"/>
    <ds:schemaRef ds:uri="ce9d3abe-bc67-4c3a-8bb7-62a662d1f451"/>
    <ds:schemaRef ds:uri="http://schemas.microsoft.com/office/2006/documentManagement/types"/>
    <ds:schemaRef ds:uri="http://purl.org/dc/elements/1.1/"/>
    <ds:schemaRef ds:uri="http://schemas.microsoft.com/office/2006/metadata/properties"/>
    <ds:schemaRef ds:uri="94791C15-4105-42DF-B17E-66B53D20FDE0"/>
    <ds:schemaRef ds:uri="http://purl.org/dc/terms/"/>
    <ds:schemaRef ds:uri="http://schemas.openxmlformats.org/package/2006/metadata/core-properties"/>
    <ds:schemaRef ds:uri="http://purl.org/dc/dcmitype/"/>
    <ds:schemaRef ds:uri="94791c15-4105-42df-b17e-66b53d20fde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Check</vt:lpstr>
      <vt:lpstr>84 - Framework</vt:lpstr>
      <vt:lpstr>83 - Framework - Blanket</vt:lpstr>
      <vt:lpstr>83 - Framework - Specific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Bramley, Karen L.</dc:creator>
  <cp:lastModifiedBy>Perez Bencomo, Marcos A.</cp:lastModifiedBy>
  <dcterms:created xsi:type="dcterms:W3CDTF">2023-08-25T13:54:46Z</dcterms:created>
  <dcterms:modified xsi:type="dcterms:W3CDTF">2023-08-25T13:55:06Z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0x010100997608092D5FFA4392FDE7D3E45BB3EA</vt:lpwstr>
  </property>
</Properties>
</file>