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nmb\Desktop\"/>
    </mc:Choice>
  </mc:AlternateContent>
  <xr:revisionPtr revIDLastSave="0" documentId="8_{0DD89904-8FF6-4F4A-88B9-1CE0E8F1D461}" xr6:coauthVersionLast="47" xr6:coauthVersionMax="47" xr10:uidLastSave="{00000000-0000-0000-0000-000000000000}"/>
  <bookViews>
    <workbookView xWindow="5295" yWindow="2250" windowWidth="21600" windowHeight="11325" xr2:uid="{93DB79FA-C05B-49C5-B6F8-FDC92A3A6D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O18" i="1"/>
  <c r="M18" i="1"/>
  <c r="L18" i="1"/>
  <c r="H18" i="1"/>
  <c r="G18" i="1"/>
  <c r="E18" i="1"/>
  <c r="D18" i="1"/>
  <c r="P17" i="1"/>
  <c r="O17" i="1"/>
  <c r="M17" i="1"/>
  <c r="L17" i="1"/>
  <c r="H17" i="1"/>
  <c r="G17" i="1"/>
  <c r="E17" i="1"/>
  <c r="D17" i="1"/>
  <c r="P16" i="1"/>
  <c r="O16" i="1"/>
  <c r="M16" i="1"/>
  <c r="L16" i="1"/>
  <c r="H16" i="1"/>
  <c r="G16" i="1"/>
  <c r="E16" i="1"/>
  <c r="D16" i="1"/>
  <c r="P15" i="1"/>
  <c r="O15" i="1"/>
  <c r="M15" i="1"/>
  <c r="L15" i="1"/>
  <c r="H15" i="1"/>
  <c r="G15" i="1"/>
  <c r="E15" i="1"/>
  <c r="D15" i="1"/>
  <c r="P14" i="1"/>
  <c r="O14" i="1"/>
  <c r="M14" i="1"/>
  <c r="L14" i="1"/>
  <c r="H14" i="1"/>
  <c r="G14" i="1"/>
  <c r="E14" i="1"/>
  <c r="D14" i="1"/>
  <c r="P13" i="1"/>
  <c r="O13" i="1"/>
  <c r="M13" i="1"/>
  <c r="L13" i="1"/>
  <c r="H13" i="1"/>
  <c r="G13" i="1"/>
  <c r="E13" i="1"/>
  <c r="D13" i="1"/>
  <c r="P12" i="1"/>
  <c r="O12" i="1"/>
  <c r="M12" i="1"/>
  <c r="L12" i="1"/>
  <c r="H12" i="1"/>
  <c r="G12" i="1"/>
  <c r="E12" i="1"/>
  <c r="D12" i="1"/>
  <c r="P11" i="1"/>
  <c r="O11" i="1"/>
  <c r="M11" i="1"/>
  <c r="L11" i="1"/>
  <c r="H11" i="1"/>
  <c r="G11" i="1"/>
  <c r="E11" i="1"/>
  <c r="D11" i="1"/>
  <c r="P10" i="1"/>
  <c r="O10" i="1"/>
  <c r="M10" i="1"/>
  <c r="L10" i="1"/>
  <c r="H10" i="1"/>
  <c r="G10" i="1"/>
  <c r="E10" i="1"/>
  <c r="D10" i="1"/>
  <c r="P9" i="1"/>
  <c r="O9" i="1"/>
  <c r="M9" i="1"/>
  <c r="L9" i="1"/>
  <c r="H9" i="1"/>
  <c r="G9" i="1"/>
  <c r="E9" i="1"/>
  <c r="D9" i="1"/>
  <c r="P8" i="1"/>
  <c r="O8" i="1"/>
  <c r="M8" i="1"/>
  <c r="L8" i="1"/>
  <c r="H8" i="1"/>
  <c r="G8" i="1"/>
  <c r="E8" i="1"/>
  <c r="D8" i="1"/>
  <c r="P7" i="1"/>
  <c r="O7" i="1"/>
  <c r="M7" i="1"/>
  <c r="L7" i="1"/>
  <c r="H7" i="1"/>
  <c r="G7" i="1"/>
  <c r="E7" i="1"/>
  <c r="D7" i="1"/>
  <c r="P6" i="1"/>
  <c r="O6" i="1"/>
  <c r="M6" i="1"/>
  <c r="L6" i="1"/>
  <c r="H6" i="1"/>
  <c r="G6" i="1"/>
  <c r="E6" i="1"/>
  <c r="D6" i="1"/>
  <c r="P5" i="1"/>
  <c r="O5" i="1"/>
  <c r="M5" i="1"/>
  <c r="L5" i="1"/>
  <c r="H5" i="1"/>
  <c r="G5" i="1"/>
  <c r="E5" i="1"/>
  <c r="D5" i="1"/>
</calcChain>
</file>

<file path=xl/sharedStrings.xml><?xml version="1.0" encoding="utf-8"?>
<sst xmlns="http://schemas.openxmlformats.org/spreadsheetml/2006/main" count="16" uniqueCount="8">
  <si>
    <t>Sarasota Commercial Customer Forecast Comparison</t>
  </si>
  <si>
    <t>Jacksonville Commercial Customer Comparison</t>
  </si>
  <si>
    <t>Year</t>
  </si>
  <si>
    <t>Cust Model</t>
  </si>
  <si>
    <t>Chg</t>
  </si>
  <si>
    <t>New Custs</t>
  </si>
  <si>
    <t>Adjusted</t>
  </si>
  <si>
    <t>Adj_NewCusts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</si>
</sst>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1" applyNumberFormat="1" applyFont="1"/>
    <xf numFmtId="165" fontId="0" fillId="0" borderId="0" xfId="0" applyNumberFormat="1"/>
    <xf numFmtId="165" fontId="0" fillId="0" borderId="0" xfId="2" applyNumberFormat="1" applyFont="1"/>
    <xf numFmtId="164" fontId="0" fillId="0" borderId="0" xfId="0" applyNumberFormat="1"/>
    <xf numFmtId="0" fontId="2" fillId="2" borderId="0" xfId="0" applyFont="1" applyFill="1"/>
    <xf numFmtId="164" fontId="2" fillId="2" borderId="0" xfId="1" applyNumberFormat="1" applyFont="1" applyFill="1"/>
    <xf numFmtId="165" fontId="2" fillId="2" borderId="0" xfId="0" applyNumberFormat="1" applyFont="1" applyFill="1"/>
    <xf numFmtId="165" fontId="2" fillId="2" borderId="0" xfId="2" applyNumberFormat="1" applyFont="1" applyFill="1"/>
    <xf numFmtId="164" fontId="2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D526-A1E0-46BF-92E6-C53DF93847AC}">
  <dimension ref="B2:P18"/>
  <sheetViews>
    <sheetView tabSelected="1" workbookViewId="0">
      <selection activeCell="F11" sqref="F11"/>
    </sheetView>
  </sheetViews>
  <sheetFormatPr defaultRowHeight="15" x14ac:dyDescent="0.25"/>
  <cols>
    <col min="3" max="3" width="11.140625" bestFit="1" customWidth="1"/>
    <col min="5" max="5" width="12.28515625" customWidth="1"/>
    <col min="8" max="8" width="10" customWidth="1"/>
    <col min="9" max="9" width="5.5703125" customWidth="1"/>
    <col min="13" max="13" width="11.140625" customWidth="1"/>
    <col min="15" max="15" width="10.5703125" customWidth="1"/>
    <col min="16" max="16" width="10.140625" customWidth="1"/>
  </cols>
  <sheetData>
    <row r="2" spans="2:16" x14ac:dyDescent="0.25">
      <c r="B2" s="1" t="s">
        <v>0</v>
      </c>
      <c r="C2" s="1"/>
      <c r="D2" s="1"/>
      <c r="E2" s="1"/>
      <c r="J2" s="1" t="s">
        <v>1</v>
      </c>
    </row>
    <row r="3" spans="2:16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4</v>
      </c>
      <c r="H3" s="2" t="s">
        <v>7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6</v>
      </c>
      <c r="O3" s="2" t="s">
        <v>4</v>
      </c>
      <c r="P3" s="2" t="s">
        <v>7</v>
      </c>
    </row>
    <row r="4" spans="2:16" x14ac:dyDescent="0.25">
      <c r="B4">
        <v>2016</v>
      </c>
      <c r="C4" s="3">
        <v>2494.17</v>
      </c>
      <c r="D4" s="4"/>
      <c r="E4" s="3"/>
      <c r="F4" s="3">
        <v>2494</v>
      </c>
      <c r="G4" s="5"/>
      <c r="H4" s="6"/>
      <c r="J4">
        <v>2016</v>
      </c>
      <c r="K4" s="3">
        <v>3412.25</v>
      </c>
      <c r="L4" s="4"/>
      <c r="M4" s="3"/>
      <c r="N4" s="3">
        <v>3412</v>
      </c>
      <c r="O4" s="5"/>
      <c r="P4" s="6"/>
    </row>
    <row r="5" spans="2:16" x14ac:dyDescent="0.25">
      <c r="B5">
        <v>2017</v>
      </c>
      <c r="C5" s="3">
        <v>2549.67</v>
      </c>
      <c r="D5" s="4">
        <f t="shared" ref="D5:D18" si="0">C5/C4-1</f>
        <v>2.2251891410769886E-2</v>
      </c>
      <c r="E5" s="3">
        <f t="shared" ref="E5:E18" si="1">C5-C4</f>
        <v>55.5</v>
      </c>
      <c r="F5" s="3">
        <v>2550</v>
      </c>
      <c r="G5" s="5">
        <f t="shared" ref="G5:G18" si="2">F5/F4-1</f>
        <v>2.2453889334402621E-2</v>
      </c>
      <c r="H5" s="6">
        <f t="shared" ref="H5:H18" si="3">F5-F4</f>
        <v>56</v>
      </c>
      <c r="J5">
        <v>2017</v>
      </c>
      <c r="K5" s="3">
        <v>3474.08</v>
      </c>
      <c r="L5" s="4">
        <f t="shared" ref="L5:L18" si="4">K5/K4-1</f>
        <v>1.8120008791852937E-2</v>
      </c>
      <c r="M5" s="3">
        <f t="shared" ref="M5:M18" si="5">K5-K4</f>
        <v>61.829999999999927</v>
      </c>
      <c r="N5" s="3">
        <v>3474</v>
      </c>
      <c r="O5" s="5">
        <f>N5/N4-1</f>
        <v>1.8171160609613102E-2</v>
      </c>
      <c r="P5" s="6">
        <f t="shared" ref="P5:P18" si="6">N5-N4</f>
        <v>62</v>
      </c>
    </row>
    <row r="6" spans="2:16" x14ac:dyDescent="0.25">
      <c r="B6">
        <v>2018</v>
      </c>
      <c r="C6" s="3">
        <v>2618.25</v>
      </c>
      <c r="D6" s="4">
        <f t="shared" si="0"/>
        <v>2.6897598512748644E-2</v>
      </c>
      <c r="E6" s="3">
        <f t="shared" si="1"/>
        <v>68.579999999999927</v>
      </c>
      <c r="F6" s="3">
        <v>2618</v>
      </c>
      <c r="G6" s="5">
        <f t="shared" si="2"/>
        <v>2.6666666666666616E-2</v>
      </c>
      <c r="H6" s="6">
        <f t="shared" si="3"/>
        <v>68</v>
      </c>
      <c r="J6">
        <v>2018</v>
      </c>
      <c r="K6" s="3">
        <v>3595.25</v>
      </c>
      <c r="L6" s="4">
        <f t="shared" si="4"/>
        <v>3.4878298715055545E-2</v>
      </c>
      <c r="M6" s="3">
        <f t="shared" si="5"/>
        <v>121.17000000000007</v>
      </c>
      <c r="N6" s="3">
        <v>3595</v>
      </c>
      <c r="O6" s="5">
        <f t="shared" ref="O6:O18" si="7">N6/N5-1</f>
        <v>3.4830166954519237E-2</v>
      </c>
      <c r="P6" s="6">
        <f t="shared" si="6"/>
        <v>121</v>
      </c>
    </row>
    <row r="7" spans="2:16" x14ac:dyDescent="0.25">
      <c r="B7">
        <v>2019</v>
      </c>
      <c r="C7" s="3">
        <v>2694.75</v>
      </c>
      <c r="D7" s="4">
        <f t="shared" si="0"/>
        <v>2.9217989114866727E-2</v>
      </c>
      <c r="E7" s="3">
        <f t="shared" si="1"/>
        <v>76.5</v>
      </c>
      <c r="F7" s="3">
        <v>2695</v>
      </c>
      <c r="G7" s="5">
        <f t="shared" si="2"/>
        <v>2.9411764705882248E-2</v>
      </c>
      <c r="H7" s="6">
        <f t="shared" si="3"/>
        <v>77</v>
      </c>
      <c r="J7">
        <v>2019</v>
      </c>
      <c r="K7" s="3">
        <v>3696.58</v>
      </c>
      <c r="L7" s="4">
        <f t="shared" si="4"/>
        <v>2.8184409985397396E-2</v>
      </c>
      <c r="M7" s="3">
        <f t="shared" si="5"/>
        <v>101.32999999999993</v>
      </c>
      <c r="N7" s="3">
        <v>3697</v>
      </c>
      <c r="O7" s="5">
        <f t="shared" si="7"/>
        <v>2.837273991655076E-2</v>
      </c>
      <c r="P7" s="6">
        <f t="shared" si="6"/>
        <v>102</v>
      </c>
    </row>
    <row r="8" spans="2:16" x14ac:dyDescent="0.25">
      <c r="B8">
        <v>2020</v>
      </c>
      <c r="C8" s="3">
        <v>2769.75</v>
      </c>
      <c r="D8" s="4">
        <f t="shared" si="0"/>
        <v>2.7831895352073532E-2</v>
      </c>
      <c r="E8" s="3">
        <f t="shared" si="1"/>
        <v>75</v>
      </c>
      <c r="F8" s="3">
        <v>2770</v>
      </c>
      <c r="G8" s="5">
        <f t="shared" si="2"/>
        <v>2.7829313543599188E-2</v>
      </c>
      <c r="H8" s="6">
        <f t="shared" si="3"/>
        <v>75</v>
      </c>
      <c r="J8">
        <v>2020</v>
      </c>
      <c r="K8" s="3">
        <v>3837.08</v>
      </c>
      <c r="L8" s="4">
        <f t="shared" si="4"/>
        <v>3.8008104788750607E-2</v>
      </c>
      <c r="M8" s="3">
        <f t="shared" si="5"/>
        <v>140.5</v>
      </c>
      <c r="N8" s="3">
        <v>3837</v>
      </c>
      <c r="O8" s="5">
        <f t="shared" si="7"/>
        <v>3.7868542061130661E-2</v>
      </c>
      <c r="P8" s="6">
        <f t="shared" si="6"/>
        <v>140</v>
      </c>
    </row>
    <row r="9" spans="2:16" x14ac:dyDescent="0.25">
      <c r="B9">
        <v>2021</v>
      </c>
      <c r="C9" s="3">
        <v>2821.08</v>
      </c>
      <c r="D9" s="4">
        <f t="shared" si="0"/>
        <v>1.8532358516111458E-2</v>
      </c>
      <c r="E9" s="3">
        <f t="shared" si="1"/>
        <v>51.329999999999927</v>
      </c>
      <c r="F9" s="3">
        <v>2821</v>
      </c>
      <c r="G9" s="5">
        <f t="shared" si="2"/>
        <v>1.8411552346570437E-2</v>
      </c>
      <c r="H9" s="6">
        <f t="shared" si="3"/>
        <v>51</v>
      </c>
      <c r="J9">
        <v>2021</v>
      </c>
      <c r="K9" s="3">
        <v>3933.92</v>
      </c>
      <c r="L9" s="4">
        <f t="shared" si="4"/>
        <v>2.5237941351235804E-2</v>
      </c>
      <c r="M9" s="3">
        <f t="shared" si="5"/>
        <v>96.840000000000146</v>
      </c>
      <c r="N9" s="3">
        <v>3934</v>
      </c>
      <c r="O9" s="5">
        <f t="shared" si="7"/>
        <v>2.5280166796976866E-2</v>
      </c>
      <c r="P9" s="6">
        <f t="shared" si="6"/>
        <v>97</v>
      </c>
    </row>
    <row r="10" spans="2:16" x14ac:dyDescent="0.25">
      <c r="B10">
        <v>2022</v>
      </c>
      <c r="C10" s="3">
        <v>2883.67</v>
      </c>
      <c r="D10" s="4">
        <f t="shared" si="0"/>
        <v>2.2186538488805807E-2</v>
      </c>
      <c r="E10" s="3">
        <f t="shared" si="1"/>
        <v>62.590000000000146</v>
      </c>
      <c r="F10" s="3">
        <v>2884</v>
      </c>
      <c r="G10" s="5">
        <f t="shared" si="2"/>
        <v>2.2332506203474045E-2</v>
      </c>
      <c r="H10" s="6">
        <f t="shared" si="3"/>
        <v>63</v>
      </c>
      <c r="J10">
        <v>2022</v>
      </c>
      <c r="K10" s="3">
        <v>4054.43</v>
      </c>
      <c r="L10" s="4">
        <f t="shared" si="4"/>
        <v>3.063356651889193E-2</v>
      </c>
      <c r="M10" s="3">
        <f t="shared" si="5"/>
        <v>120.50999999999976</v>
      </c>
      <c r="N10" s="3">
        <v>4054</v>
      </c>
      <c r="O10" s="5">
        <f t="shared" si="7"/>
        <v>3.0503304524656771E-2</v>
      </c>
      <c r="P10" s="6">
        <f t="shared" si="6"/>
        <v>120</v>
      </c>
    </row>
    <row r="11" spans="2:16" x14ac:dyDescent="0.25">
      <c r="B11" s="7">
        <v>2023</v>
      </c>
      <c r="C11" s="8">
        <v>2983.62</v>
      </c>
      <c r="D11" s="9">
        <f t="shared" si="0"/>
        <v>3.466069279771955E-2</v>
      </c>
      <c r="E11" s="8">
        <f t="shared" si="1"/>
        <v>99.949999999999818</v>
      </c>
      <c r="F11" s="8">
        <v>2954</v>
      </c>
      <c r="G11" s="10">
        <f t="shared" si="2"/>
        <v>2.4271844660194164E-2</v>
      </c>
      <c r="H11" s="11">
        <f t="shared" si="3"/>
        <v>70</v>
      </c>
      <c r="J11" s="7">
        <v>2023</v>
      </c>
      <c r="K11" s="8">
        <v>4193.12</v>
      </c>
      <c r="L11" s="9">
        <f t="shared" si="4"/>
        <v>3.4207027868282447E-2</v>
      </c>
      <c r="M11" s="8">
        <f t="shared" si="5"/>
        <v>138.69000000000005</v>
      </c>
      <c r="N11" s="8">
        <v>4173</v>
      </c>
      <c r="O11" s="10">
        <f t="shared" si="7"/>
        <v>2.9353724716329577E-2</v>
      </c>
      <c r="P11" s="11">
        <f t="shared" si="6"/>
        <v>119</v>
      </c>
    </row>
    <row r="12" spans="2:16" x14ac:dyDescent="0.25">
      <c r="B12">
        <v>2024</v>
      </c>
      <c r="C12" s="3">
        <v>3046.66</v>
      </c>
      <c r="D12" s="4">
        <f t="shared" si="0"/>
        <v>2.1128696013567483E-2</v>
      </c>
      <c r="E12" s="3">
        <f t="shared" si="1"/>
        <v>63.039999999999964</v>
      </c>
      <c r="F12" s="3">
        <v>3017</v>
      </c>
      <c r="G12" s="5">
        <f t="shared" si="2"/>
        <v>2.1327014218009532E-2</v>
      </c>
      <c r="H12" s="6">
        <f t="shared" si="3"/>
        <v>63</v>
      </c>
      <c r="J12">
        <v>2024</v>
      </c>
      <c r="K12" s="3">
        <v>4297.2299999999996</v>
      </c>
      <c r="L12" s="4">
        <f t="shared" si="4"/>
        <v>2.4828767123287632E-2</v>
      </c>
      <c r="M12" s="3">
        <f t="shared" si="5"/>
        <v>104.10999999999967</v>
      </c>
      <c r="N12" s="3">
        <v>4277</v>
      </c>
      <c r="O12" s="5">
        <f t="shared" si="7"/>
        <v>2.4922118380062308E-2</v>
      </c>
      <c r="P12" s="6">
        <f t="shared" si="6"/>
        <v>104</v>
      </c>
    </row>
    <row r="13" spans="2:16" x14ac:dyDescent="0.25">
      <c r="B13">
        <v>2025</v>
      </c>
      <c r="C13" s="3">
        <v>3094.1</v>
      </c>
      <c r="D13" s="4">
        <f t="shared" si="0"/>
        <v>1.5571150046280291E-2</v>
      </c>
      <c r="E13" s="3">
        <f t="shared" si="1"/>
        <v>47.440000000000055</v>
      </c>
      <c r="F13" s="3">
        <v>3064</v>
      </c>
      <c r="G13" s="5">
        <f t="shared" si="2"/>
        <v>1.5578389128273029E-2</v>
      </c>
      <c r="H13" s="6">
        <f t="shared" si="3"/>
        <v>47</v>
      </c>
      <c r="J13">
        <v>2025</v>
      </c>
      <c r="K13" s="3">
        <v>4397.71</v>
      </c>
      <c r="L13" s="4">
        <f t="shared" si="4"/>
        <v>2.3382504543624671E-2</v>
      </c>
      <c r="M13" s="3">
        <f t="shared" si="5"/>
        <v>100.48000000000047</v>
      </c>
      <c r="N13" s="3">
        <v>4378</v>
      </c>
      <c r="O13" s="5">
        <f t="shared" si="7"/>
        <v>2.3614683189151275E-2</v>
      </c>
      <c r="P13" s="6">
        <f t="shared" si="6"/>
        <v>101</v>
      </c>
    </row>
    <row r="14" spans="2:16" x14ac:dyDescent="0.25">
      <c r="B14">
        <v>2026</v>
      </c>
      <c r="C14" s="3">
        <v>3130.88</v>
      </c>
      <c r="D14" s="4">
        <f t="shared" si="0"/>
        <v>1.1887140040722777E-2</v>
      </c>
      <c r="E14" s="3">
        <f t="shared" si="1"/>
        <v>36.7800000000002</v>
      </c>
      <c r="F14" s="3">
        <v>3101</v>
      </c>
      <c r="G14" s="5">
        <f t="shared" si="2"/>
        <v>1.2075718015665871E-2</v>
      </c>
      <c r="H14" s="6">
        <f t="shared" si="3"/>
        <v>37</v>
      </c>
      <c r="J14">
        <v>2026</v>
      </c>
      <c r="K14" s="3">
        <v>4502.37</v>
      </c>
      <c r="L14" s="4">
        <f t="shared" si="4"/>
        <v>2.3798749803875197E-2</v>
      </c>
      <c r="M14" s="3">
        <f t="shared" si="5"/>
        <v>104.65999999999985</v>
      </c>
      <c r="N14" s="3">
        <v>4482</v>
      </c>
      <c r="O14" s="5">
        <f t="shared" si="7"/>
        <v>2.3755139333028863E-2</v>
      </c>
      <c r="P14" s="6">
        <f t="shared" si="6"/>
        <v>104</v>
      </c>
    </row>
    <row r="15" spans="2:16" x14ac:dyDescent="0.25">
      <c r="B15">
        <v>2027</v>
      </c>
      <c r="C15" s="3">
        <v>3169.57</v>
      </c>
      <c r="D15" s="4">
        <f t="shared" si="0"/>
        <v>1.2357548037612354E-2</v>
      </c>
      <c r="E15" s="3">
        <f t="shared" si="1"/>
        <v>38.690000000000055</v>
      </c>
      <c r="F15" s="3">
        <v>3140</v>
      </c>
      <c r="G15" s="5">
        <f t="shared" si="2"/>
        <v>1.2576588197355631E-2</v>
      </c>
      <c r="H15" s="6">
        <f t="shared" si="3"/>
        <v>39</v>
      </c>
      <c r="J15">
        <v>2027</v>
      </c>
      <c r="K15" s="3">
        <v>4607.8500000000004</v>
      </c>
      <c r="L15" s="4">
        <f t="shared" si="4"/>
        <v>2.3427661431646207E-2</v>
      </c>
      <c r="M15" s="3">
        <f t="shared" si="5"/>
        <v>105.48000000000047</v>
      </c>
      <c r="N15" s="3">
        <v>4588</v>
      </c>
      <c r="O15" s="5">
        <f t="shared" si="7"/>
        <v>2.365015618027666E-2</v>
      </c>
      <c r="P15" s="6">
        <f t="shared" si="6"/>
        <v>106</v>
      </c>
    </row>
    <row r="16" spans="2:16" x14ac:dyDescent="0.25">
      <c r="B16">
        <v>2028</v>
      </c>
      <c r="C16" s="3">
        <v>3213.41</v>
      </c>
      <c r="D16" s="4">
        <f t="shared" si="0"/>
        <v>1.3831529197966708E-2</v>
      </c>
      <c r="E16" s="3">
        <f t="shared" si="1"/>
        <v>43.839999999999691</v>
      </c>
      <c r="F16" s="3">
        <v>3183</v>
      </c>
      <c r="G16" s="5">
        <f t="shared" si="2"/>
        <v>1.3694267515923508E-2</v>
      </c>
      <c r="H16" s="6">
        <f t="shared" si="3"/>
        <v>43</v>
      </c>
      <c r="J16">
        <v>2028</v>
      </c>
      <c r="K16" s="3">
        <v>4713.99</v>
      </c>
      <c r="L16" s="4">
        <f t="shared" si="4"/>
        <v>2.3034603991015201E-2</v>
      </c>
      <c r="M16" s="3">
        <f t="shared" si="5"/>
        <v>106.13999999999942</v>
      </c>
      <c r="N16" s="3">
        <v>4694</v>
      </c>
      <c r="O16" s="5">
        <f t="shared" si="7"/>
        <v>2.3103748910200617E-2</v>
      </c>
      <c r="P16" s="6">
        <f t="shared" si="6"/>
        <v>106</v>
      </c>
    </row>
    <row r="17" spans="2:16" x14ac:dyDescent="0.25">
      <c r="B17">
        <v>2029</v>
      </c>
      <c r="C17" s="3">
        <v>3260.34</v>
      </c>
      <c r="D17" s="4">
        <f t="shared" si="0"/>
        <v>1.460442333844747E-2</v>
      </c>
      <c r="E17" s="3">
        <f t="shared" si="1"/>
        <v>46.930000000000291</v>
      </c>
      <c r="F17" s="3">
        <v>3230</v>
      </c>
      <c r="G17" s="5">
        <f t="shared" si="2"/>
        <v>1.4765944077913984E-2</v>
      </c>
      <c r="H17" s="6">
        <f t="shared" si="3"/>
        <v>47</v>
      </c>
      <c r="J17">
        <v>2029</v>
      </c>
      <c r="K17" s="3">
        <v>4820.3999999999996</v>
      </c>
      <c r="L17" s="4">
        <f t="shared" si="4"/>
        <v>2.2573234139232401E-2</v>
      </c>
      <c r="M17" s="3">
        <f t="shared" si="5"/>
        <v>106.40999999999985</v>
      </c>
      <c r="N17" s="3">
        <v>4800</v>
      </c>
      <c r="O17" s="5">
        <f t="shared" si="7"/>
        <v>2.2582019599488801E-2</v>
      </c>
      <c r="P17" s="6">
        <f t="shared" si="6"/>
        <v>106</v>
      </c>
    </row>
    <row r="18" spans="2:16" x14ac:dyDescent="0.25">
      <c r="B18">
        <v>2030</v>
      </c>
      <c r="C18" s="3">
        <v>3305.63</v>
      </c>
      <c r="D18" s="4">
        <f t="shared" si="0"/>
        <v>1.3891189262469572E-2</v>
      </c>
      <c r="E18" s="3">
        <f t="shared" si="1"/>
        <v>45.289999999999964</v>
      </c>
      <c r="F18" s="3">
        <v>3276</v>
      </c>
      <c r="G18" s="5">
        <f t="shared" si="2"/>
        <v>1.4241486068111486E-2</v>
      </c>
      <c r="H18" s="6">
        <f t="shared" si="3"/>
        <v>46</v>
      </c>
      <c r="J18">
        <v>2030</v>
      </c>
      <c r="K18" s="3">
        <v>4926.3900000000003</v>
      </c>
      <c r="L18" s="4">
        <f t="shared" si="4"/>
        <v>2.1987801842170862E-2</v>
      </c>
      <c r="M18" s="3">
        <f t="shared" si="5"/>
        <v>105.99000000000069</v>
      </c>
      <c r="N18" s="3">
        <v>4906</v>
      </c>
      <c r="O18" s="5">
        <f t="shared" si="7"/>
        <v>2.2083333333333233E-2</v>
      </c>
      <c r="P18" s="6">
        <f t="shared" si="6"/>
        <v>106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41AE04-AFDB-4D0D-850E-F76384997C7B}"/>
</file>

<file path=customXml/itemProps2.xml><?xml version="1.0" encoding="utf-8"?>
<ds:datastoreItem xmlns:ds="http://schemas.openxmlformats.org/officeDocument/2006/customXml" ds:itemID="{F6CE886E-B570-42E6-B4D5-A26B2F612D4A}"/>
</file>

<file path=customXml/itemProps3.xml><?xml version="1.0" encoding="utf-8"?>
<ds:datastoreItem xmlns:ds="http://schemas.openxmlformats.org/officeDocument/2006/customXml" ds:itemID="{91FC4067-3218-4359-B58D-5AC73D7B9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Fox, Eric</dc:creator>
  <cp:lastModifiedBy>Bordine, Nora M.</cp:lastModifiedBy>
  <dcterms:created xsi:type="dcterms:W3CDTF">2023-07-04T17:09:58Z</dcterms:created>
  <dcterms:modified xsi:type="dcterms:W3CDTF">2023-07-07T18:12:55Z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2023-07-07T18:12:38Z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6a7a3e1f-2a32-46d2-9759-772706c7830a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