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3\"/>
    </mc:Choice>
  </mc:AlternateContent>
  <xr:revisionPtr revIDLastSave="0" documentId="8_{0AC88E4D-BF79-4114-8844-4FBDFA64DB11}" xr6:coauthVersionLast="47" xr6:coauthVersionMax="47" xr10:uidLastSave="{00000000-0000-0000-0000-000000000000}"/>
  <bookViews>
    <workbookView xWindow="-110" yWindow="-110" windowWidth="19420" windowHeight="10420" xr2:uid="{7604A91B-4883-41FF-B815-D8B9D901529E}"/>
  </bookViews>
  <sheets>
    <sheet name="Comparison " sheetId="1" r:id="rId1"/>
    <sheet name="NYMEX WTI Crude Oil " sheetId="2" r:id="rId2"/>
    <sheet name="NYMEX Mont Belvieu Propane" sheetId="4" r:id="rId3"/>
    <sheet name="NYMEX Henry Hub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H14" i="1" s="1"/>
  <c r="J4" i="1"/>
  <c r="J3" i="1"/>
  <c r="C14" i="1"/>
  <c r="M14" i="1"/>
  <c r="E12" i="1"/>
  <c r="E4" i="1"/>
  <c r="E5" i="1"/>
  <c r="E6" i="1"/>
  <c r="E7" i="1"/>
  <c r="E8" i="1"/>
  <c r="E9" i="1"/>
  <c r="E10" i="1"/>
  <c r="E11" i="1"/>
</calcChain>
</file>

<file path=xl/sharedStrings.xml><?xml version="1.0" encoding="utf-8"?>
<sst xmlns="http://schemas.openxmlformats.org/spreadsheetml/2006/main" count="125" uniqueCount="52">
  <si>
    <t xml:space="preserve">Conversion </t>
  </si>
  <si>
    <t>-</t>
  </si>
  <si>
    <t>75.47A</t>
  </si>
  <si>
    <t>76.85B</t>
  </si>
  <si>
    <t>77.23B</t>
  </si>
  <si>
    <t>75.20A</t>
  </si>
  <si>
    <t>76.46B</t>
  </si>
  <si>
    <t>75.99B</t>
  </si>
  <si>
    <t>75.49A</t>
  </si>
  <si>
    <t>73.51A</t>
  </si>
  <si>
    <t xml:space="preserve">NYMEX WTI Crude Oil </t>
  </si>
  <si>
    <t xml:space="preserve">NYMEX Mont Belvieu LDH Propane </t>
  </si>
  <si>
    <t>CRUDE OIL FUTURES - SETTLEMENTS</t>
  </si>
  <si>
    <t>TRADE DATE</t>
  </si>
  <si>
    <t>TUESDAY 28 FEB 2023</t>
  </si>
  <si>
    <t>PRELIMINARY DATA</t>
  </si>
  <si>
    <t>Last Updated 28 Feb 2023 02:02:00 PM CT</t>
  </si>
  <si>
    <t>MONTH</t>
  </si>
  <si>
    <t>OPEN</t>
  </si>
  <si>
    <t>HIGH</t>
  </si>
  <si>
    <t>LOW</t>
  </si>
  <si>
    <t>LAST</t>
  </si>
  <si>
    <t>CHANGE</t>
  </si>
  <si>
    <t>SETTLE</t>
  </si>
  <si>
    <t>EST. VOLUME</t>
  </si>
  <si>
    <t>PRIOR DAY OI</t>
  </si>
  <si>
    <t>ESTIMATED VOLUME TOTALS573,023</t>
  </si>
  <si>
    <t>PRIOR DAY OPEN INTEREST TOTALS1,750,215</t>
  </si>
  <si>
    <t>https://www.cmegroup.com/markets/energy/crude-oil/light-sweet-crude.settlements.html</t>
  </si>
  <si>
    <t>HENRY HUB NATURAL GAS FUTURES - SETTLEMENTS</t>
  </si>
  <si>
    <t>Last Updated 28 Feb 2023 02:16:00 PM CT</t>
  </si>
  <si>
    <t>ESTIMATED VOLUME TOTALS396,061</t>
  </si>
  <si>
    <t>PRIOR DAY OPEN INTEREST TOTALS1,241,992</t>
  </si>
  <si>
    <t>2.857B</t>
  </si>
  <si>
    <t>3.208B</t>
  </si>
  <si>
    <t>3.254B</t>
  </si>
  <si>
    <t>3.220A</t>
  </si>
  <si>
    <t>3.682B</t>
  </si>
  <si>
    <t>4.047B</t>
  </si>
  <si>
    <t xml:space="preserve">Average </t>
  </si>
  <si>
    <t xml:space="preserve">NYMEX Henry Hub </t>
  </si>
  <si>
    <t xml:space="preserve">As of February 28th, 2023 </t>
  </si>
  <si>
    <t>MONT BELVIEU LDH PROPANE (OPIS) FUTURES - SETTLEMENTS</t>
  </si>
  <si>
    <t>FINAL DATA</t>
  </si>
  <si>
    <t>Price $/bbl</t>
  </si>
  <si>
    <t>$/MMBtu</t>
  </si>
  <si>
    <t>Price $/gal</t>
  </si>
  <si>
    <t>https://www.cmegroup.com/markets/energy/natural-gas/natural-gas.settlements.html</t>
  </si>
  <si>
    <t>https://www.cmegroup.com/markets/energy/petrochemicals/mont-belvieu-propane-5-decimals-swap.settlements.html</t>
  </si>
  <si>
    <t>Last Updated 01 Mar 2023 09:30:00 AM CT</t>
  </si>
  <si>
    <t>ESTIMATED VOLUME TOTALS11,706</t>
  </si>
  <si>
    <t>PRIOR DAY OPEN INTEREST TOTALS151,549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</si>
</sst>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[$-409]mmm\-yy;@"/>
    <numFmt numFmtId="165" formatCode="&quot;$&quot;#,##0.00"/>
    <numFmt numFmtId="166" formatCode="&quot;$&quot;#,##0.000"/>
    <numFmt numFmtId="167" formatCode="&quot;$&quot;#,##0.0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16" fontId="0" fillId="0" borderId="0" xfId="0" applyNumberFormat="1"/>
    <xf numFmtId="3" fontId="0" fillId="0" borderId="0" xfId="0" applyNumberFormat="1"/>
    <xf numFmtId="0" fontId="0" fillId="2" borderId="0" xfId="0" applyFill="1"/>
    <xf numFmtId="16" fontId="0" fillId="4" borderId="0" xfId="0" applyNumberFormat="1" applyFill="1"/>
    <xf numFmtId="0" fontId="0" fillId="4" borderId="0" xfId="0" applyFill="1"/>
    <xf numFmtId="3" fontId="0" fillId="4" borderId="0" xfId="0" applyNumberFormat="1" applyFill="1"/>
    <xf numFmtId="3" fontId="0" fillId="4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0" fontId="1" fillId="0" borderId="2" xfId="0" applyFon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0" xfId="0" applyFill="1" applyAlignment="1">
      <alignment horizontal="center" vertical="center"/>
    </xf>
    <xf numFmtId="165" fontId="0" fillId="0" borderId="4" xfId="0" applyNumberForma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166" fontId="0" fillId="0" borderId="4" xfId="0" applyNumberFormat="1" applyBorder="1" applyAlignment="1">
      <alignment horizontal="center"/>
    </xf>
    <xf numFmtId="166" fontId="0" fillId="0" borderId="5" xfId="0" applyNumberFormat="1" applyBorder="1" applyAlignment="1">
      <alignment horizontal="center"/>
    </xf>
    <xf numFmtId="167" fontId="0" fillId="0" borderId="3" xfId="0" applyNumberFormat="1" applyBorder="1" applyAlignment="1">
      <alignment horizontal="center"/>
    </xf>
    <xf numFmtId="167" fontId="0" fillId="0" borderId="4" xfId="0" applyNumberFormat="1" applyBorder="1" applyAlignment="1">
      <alignment horizontal="center"/>
    </xf>
    <xf numFmtId="167" fontId="0" fillId="0" borderId="5" xfId="0" applyNumberFormat="1" applyBorder="1" applyAlignment="1">
      <alignment horizontal="center"/>
    </xf>
    <xf numFmtId="166" fontId="0" fillId="0" borderId="3" xfId="1" applyNumberFormat="1" applyFont="1" applyBorder="1" applyAlignment="1">
      <alignment horizontal="center"/>
    </xf>
    <xf numFmtId="166" fontId="0" fillId="0" borderId="4" xfId="1" applyNumberFormat="1" applyFont="1" applyBorder="1" applyAlignment="1">
      <alignment horizontal="center"/>
    </xf>
    <xf numFmtId="166" fontId="0" fillId="0" borderId="5" xfId="1" applyNumberFormat="1" applyFont="1" applyBorder="1" applyAlignment="1">
      <alignment horizontal="center"/>
    </xf>
    <xf numFmtId="0" fontId="3" fillId="0" borderId="0" xfId="2"/>
    <xf numFmtId="165" fontId="1" fillId="2" borderId="1" xfId="1" applyNumberFormat="1" applyFont="1" applyFill="1" applyBorder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cmegroup.com/markets/energy/crude-oil/light-sweet-crude.settlements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cmegroup.com/markets/energy/petrochemicals/mont-belvieu-propane-5-decimals-swap.settlements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cmegroup.com/markets/energy/natural-gas/natural-gas.settlement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19100-E505-40DF-ACB2-CD270AA67D7C}">
  <dimension ref="B1:M25"/>
  <sheetViews>
    <sheetView tabSelected="1" workbookViewId="0">
      <selection activeCell="H19" sqref="H19"/>
    </sheetView>
  </sheetViews>
  <sheetFormatPr defaultColWidth="8.81640625" defaultRowHeight="14.5" x14ac:dyDescent="0.35"/>
  <cols>
    <col min="1" max="1" width="2.1796875" style="5" customWidth="1"/>
    <col min="2" max="2" width="32.81640625" style="5" customWidth="1"/>
    <col min="3" max="5" width="14.453125" style="5" customWidth="1"/>
    <col min="6" max="6" width="3.1796875" style="5" customWidth="1"/>
    <col min="7" max="7" width="32.81640625" style="5" customWidth="1"/>
    <col min="8" max="10" width="14.453125" style="5" customWidth="1"/>
    <col min="11" max="11" width="2.453125" style="5" customWidth="1"/>
    <col min="12" max="12" width="32.81640625" style="5" customWidth="1"/>
    <col min="13" max="13" width="14.453125" style="5" customWidth="1"/>
    <col min="14" max="16384" width="8.81640625" style="5"/>
  </cols>
  <sheetData>
    <row r="1" spans="2:13" ht="22.4" customHeight="1" x14ac:dyDescent="0.35">
      <c r="B1" s="17" t="s">
        <v>41</v>
      </c>
      <c r="G1" s="17" t="s">
        <v>41</v>
      </c>
      <c r="L1" s="17" t="s">
        <v>41</v>
      </c>
    </row>
    <row r="2" spans="2:13" x14ac:dyDescent="0.35">
      <c r="B2" s="16" t="s">
        <v>10</v>
      </c>
      <c r="C2" s="16" t="s">
        <v>44</v>
      </c>
      <c r="D2" s="16" t="s">
        <v>0</v>
      </c>
      <c r="E2" s="16" t="s">
        <v>45</v>
      </c>
      <c r="G2" s="16" t="s">
        <v>11</v>
      </c>
      <c r="H2" s="16" t="s">
        <v>46</v>
      </c>
      <c r="I2" s="16" t="s">
        <v>0</v>
      </c>
      <c r="J2" s="16" t="s">
        <v>45</v>
      </c>
      <c r="L2" s="16" t="s">
        <v>40</v>
      </c>
      <c r="M2" s="16" t="s">
        <v>45</v>
      </c>
    </row>
    <row r="3" spans="2:13" x14ac:dyDescent="0.35">
      <c r="B3" s="10"/>
      <c r="C3" s="13"/>
      <c r="D3" s="13"/>
      <c r="E3" s="13"/>
      <c r="G3" s="10">
        <v>45008</v>
      </c>
      <c r="H3" s="22">
        <v>0.84541999999999995</v>
      </c>
      <c r="I3" s="13">
        <v>10.98</v>
      </c>
      <c r="J3" s="25">
        <f>H3+I3</f>
        <v>11.825420000000001</v>
      </c>
      <c r="L3" s="10"/>
      <c r="M3" s="13"/>
    </row>
    <row r="4" spans="2:13" x14ac:dyDescent="0.35">
      <c r="B4" s="11">
        <v>45039</v>
      </c>
      <c r="C4" s="18">
        <v>77.05</v>
      </c>
      <c r="D4" s="14">
        <v>0.17</v>
      </c>
      <c r="E4" s="20">
        <f t="shared" ref="E4:E12" si="0">C4*D4</f>
        <v>13.0985</v>
      </c>
      <c r="G4" s="11">
        <v>45039</v>
      </c>
      <c r="H4" s="23">
        <v>0.83250000000000002</v>
      </c>
      <c r="I4" s="14">
        <v>10.98</v>
      </c>
      <c r="J4" s="26">
        <f>I4*H4</f>
        <v>9.1408500000000004</v>
      </c>
      <c r="L4" s="11">
        <v>45039</v>
      </c>
      <c r="M4" s="20">
        <v>2.7469999999999999</v>
      </c>
    </row>
    <row r="5" spans="2:13" x14ac:dyDescent="0.35">
      <c r="B5" s="11">
        <v>45069</v>
      </c>
      <c r="C5" s="18">
        <v>77.19</v>
      </c>
      <c r="D5" s="14">
        <v>0.17</v>
      </c>
      <c r="E5" s="20">
        <f t="shared" si="0"/>
        <v>13.122300000000001</v>
      </c>
      <c r="G5" s="11">
        <v>45069</v>
      </c>
      <c r="H5" s="23">
        <v>0.83250000000000002</v>
      </c>
      <c r="I5" s="14">
        <v>10.98</v>
      </c>
      <c r="J5" s="26">
        <f t="shared" ref="J5:J12" si="1">I5*H5</f>
        <v>9.1408500000000004</v>
      </c>
      <c r="L5" s="11">
        <v>45069</v>
      </c>
      <c r="M5" s="20">
        <v>2.863</v>
      </c>
    </row>
    <row r="6" spans="2:13" x14ac:dyDescent="0.35">
      <c r="B6" s="11">
        <v>45100</v>
      </c>
      <c r="C6" s="18">
        <v>77.14</v>
      </c>
      <c r="D6" s="14">
        <v>0.17</v>
      </c>
      <c r="E6" s="20">
        <f t="shared" si="0"/>
        <v>13.113800000000001</v>
      </c>
      <c r="G6" s="11">
        <v>45100</v>
      </c>
      <c r="H6" s="23">
        <v>0.83457999999999999</v>
      </c>
      <c r="I6" s="14">
        <v>10.98</v>
      </c>
      <c r="J6" s="26">
        <f t="shared" si="1"/>
        <v>9.1636883999999998</v>
      </c>
      <c r="L6" s="11">
        <v>45100</v>
      </c>
      <c r="M6" s="20">
        <v>3.036</v>
      </c>
    </row>
    <row r="7" spans="2:13" x14ac:dyDescent="0.35">
      <c r="B7" s="11">
        <v>45130</v>
      </c>
      <c r="C7" s="18">
        <v>76.900000000000006</v>
      </c>
      <c r="D7" s="14">
        <v>0.17</v>
      </c>
      <c r="E7" s="20">
        <f t="shared" si="0"/>
        <v>13.073000000000002</v>
      </c>
      <c r="G7" s="11">
        <v>45130</v>
      </c>
      <c r="H7" s="23">
        <v>0.83708000000000005</v>
      </c>
      <c r="I7" s="14">
        <v>10.98</v>
      </c>
      <c r="J7" s="26">
        <f t="shared" si="1"/>
        <v>9.1911384000000016</v>
      </c>
      <c r="L7" s="11">
        <v>45130</v>
      </c>
      <c r="M7" s="20">
        <v>3.2120000000000002</v>
      </c>
    </row>
    <row r="8" spans="2:13" x14ac:dyDescent="0.35">
      <c r="B8" s="11">
        <v>45161</v>
      </c>
      <c r="C8" s="18">
        <v>76.52</v>
      </c>
      <c r="D8" s="14">
        <v>0.17</v>
      </c>
      <c r="E8" s="20">
        <f t="shared" si="0"/>
        <v>13.0084</v>
      </c>
      <c r="G8" s="11">
        <v>45161</v>
      </c>
      <c r="H8" s="23">
        <v>0.84167000000000003</v>
      </c>
      <c r="I8" s="14">
        <v>10.98</v>
      </c>
      <c r="J8" s="26">
        <f t="shared" si="1"/>
        <v>9.2415365999999999</v>
      </c>
      <c r="L8" s="11">
        <v>45161</v>
      </c>
      <c r="M8" s="20">
        <v>3.2589999999999999</v>
      </c>
    </row>
    <row r="9" spans="2:13" x14ac:dyDescent="0.35">
      <c r="B9" s="11">
        <v>45192</v>
      </c>
      <c r="C9" s="18">
        <v>76.05</v>
      </c>
      <c r="D9" s="14">
        <v>0.17</v>
      </c>
      <c r="E9" s="20">
        <f t="shared" si="0"/>
        <v>12.9285</v>
      </c>
      <c r="G9" s="11">
        <v>45192</v>
      </c>
      <c r="H9" s="23">
        <v>0.85082999999999998</v>
      </c>
      <c r="I9" s="14">
        <v>10.98</v>
      </c>
      <c r="J9" s="26">
        <f t="shared" si="1"/>
        <v>9.3421134000000006</v>
      </c>
      <c r="L9" s="11">
        <v>45192</v>
      </c>
      <c r="M9" s="20">
        <v>3.2309999999999999</v>
      </c>
    </row>
    <row r="10" spans="2:13" x14ac:dyDescent="0.35">
      <c r="B10" s="11">
        <v>45222</v>
      </c>
      <c r="C10" s="18">
        <v>75.56</v>
      </c>
      <c r="D10" s="14">
        <v>0.17</v>
      </c>
      <c r="E10" s="20">
        <f t="shared" si="0"/>
        <v>12.845200000000002</v>
      </c>
      <c r="G10" s="11">
        <v>45222</v>
      </c>
      <c r="H10" s="23">
        <v>0.86124999999999996</v>
      </c>
      <c r="I10" s="14">
        <v>10.98</v>
      </c>
      <c r="J10" s="26">
        <f t="shared" si="1"/>
        <v>9.4565249999999992</v>
      </c>
      <c r="L10" s="11">
        <v>45222</v>
      </c>
      <c r="M10" s="20">
        <v>3.31</v>
      </c>
    </row>
    <row r="11" spans="2:13" x14ac:dyDescent="0.35">
      <c r="B11" s="11">
        <v>45253</v>
      </c>
      <c r="C11" s="18">
        <v>75.069999999999993</v>
      </c>
      <c r="D11" s="14">
        <v>0.17</v>
      </c>
      <c r="E11" s="20">
        <f t="shared" si="0"/>
        <v>12.761899999999999</v>
      </c>
      <c r="G11" s="11">
        <v>45253</v>
      </c>
      <c r="H11" s="23">
        <v>0.86958000000000002</v>
      </c>
      <c r="I11" s="14">
        <v>10.98</v>
      </c>
      <c r="J11" s="26">
        <f t="shared" si="1"/>
        <v>9.5479884000000013</v>
      </c>
      <c r="L11" s="11">
        <v>45253</v>
      </c>
      <c r="M11" s="20">
        <v>3.6909999999999998</v>
      </c>
    </row>
    <row r="12" spans="2:13" x14ac:dyDescent="0.35">
      <c r="B12" s="12">
        <v>45283</v>
      </c>
      <c r="C12" s="19">
        <v>74.59</v>
      </c>
      <c r="D12" s="15">
        <v>0.17</v>
      </c>
      <c r="E12" s="21">
        <f t="shared" si="0"/>
        <v>12.680300000000001</v>
      </c>
      <c r="G12" s="12">
        <v>45283</v>
      </c>
      <c r="H12" s="24">
        <v>0.87333000000000005</v>
      </c>
      <c r="I12" s="15">
        <v>10.98</v>
      </c>
      <c r="J12" s="27">
        <f t="shared" si="1"/>
        <v>9.5891634000000003</v>
      </c>
      <c r="L12" s="12">
        <v>45283</v>
      </c>
      <c r="M12" s="21">
        <v>4.0570000000000004</v>
      </c>
    </row>
    <row r="13" spans="2:13" x14ac:dyDescent="0.35">
      <c r="B13" s="8"/>
      <c r="C13" s="8"/>
      <c r="D13" s="8"/>
      <c r="E13" s="8"/>
      <c r="F13" s="8"/>
      <c r="G13" s="8"/>
      <c r="H13" s="8"/>
      <c r="I13" s="7"/>
      <c r="J13" s="7"/>
      <c r="K13" s="8"/>
      <c r="L13" s="8"/>
      <c r="M13" s="8"/>
    </row>
    <row r="14" spans="2:13" x14ac:dyDescent="0.35">
      <c r="B14" s="9" t="s">
        <v>39</v>
      </c>
      <c r="C14" s="29">
        <f>AVERAGE(E4:E12)</f>
        <v>12.959099999999999</v>
      </c>
      <c r="D14" s="8"/>
      <c r="E14" s="8"/>
      <c r="F14" s="8"/>
      <c r="G14" s="9" t="s">
        <v>39</v>
      </c>
      <c r="H14" s="29">
        <f>AVERAGE(J3:J12)</f>
        <v>9.563927360000001</v>
      </c>
      <c r="I14" s="7"/>
      <c r="J14" s="7"/>
      <c r="K14" s="8"/>
      <c r="L14" s="9" t="s">
        <v>39</v>
      </c>
      <c r="M14" s="29">
        <f>AVERAGE(M4:M12)</f>
        <v>3.2673333333333332</v>
      </c>
    </row>
    <row r="15" spans="2:13" x14ac:dyDescent="0.35">
      <c r="B15" s="4"/>
      <c r="I15" s="6"/>
      <c r="J15" s="6"/>
    </row>
    <row r="17" spans="2:10" x14ac:dyDescent="0.35">
      <c r="B17" s="4"/>
      <c r="I17" s="6"/>
      <c r="J17" s="6"/>
    </row>
    <row r="18" spans="2:10" x14ac:dyDescent="0.35">
      <c r="B18" s="4"/>
      <c r="I18" s="6"/>
      <c r="J18" s="6"/>
    </row>
    <row r="19" spans="2:10" x14ac:dyDescent="0.35">
      <c r="B19" s="4"/>
      <c r="I19" s="6"/>
      <c r="J19" s="6"/>
    </row>
    <row r="20" spans="2:10" x14ac:dyDescent="0.35">
      <c r="I20" s="6"/>
      <c r="J20" s="6"/>
    </row>
    <row r="21" spans="2:10" x14ac:dyDescent="0.35">
      <c r="B21" s="4"/>
      <c r="I21" s="6"/>
      <c r="J21" s="6"/>
    </row>
    <row r="22" spans="2:10" x14ac:dyDescent="0.35">
      <c r="B22" s="4"/>
      <c r="I22" s="6"/>
      <c r="J22" s="6"/>
    </row>
    <row r="23" spans="2:10" x14ac:dyDescent="0.35">
      <c r="B23" s="4"/>
      <c r="I23" s="6"/>
      <c r="J23" s="6"/>
    </row>
    <row r="24" spans="2:10" x14ac:dyDescent="0.35">
      <c r="B24" s="4"/>
      <c r="I24" s="6"/>
      <c r="J24" s="6"/>
    </row>
    <row r="25" spans="2:10" x14ac:dyDescent="0.35">
      <c r="B25" s="4"/>
      <c r="I25" s="6"/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6A20E-B157-44AA-A257-5447CDFC9770}">
  <dimension ref="A1:I20"/>
  <sheetViews>
    <sheetView topLeftCell="A4" workbookViewId="0">
      <selection activeCell="A20" sqref="A20"/>
    </sheetView>
  </sheetViews>
  <sheetFormatPr defaultRowHeight="14.5" x14ac:dyDescent="0.35"/>
  <sheetData>
    <row r="1" spans="1:9" x14ac:dyDescent="0.35">
      <c r="A1" t="s">
        <v>12</v>
      </c>
    </row>
    <row r="2" spans="1:9" x14ac:dyDescent="0.35">
      <c r="A2" t="s">
        <v>13</v>
      </c>
    </row>
    <row r="3" spans="1:9" x14ac:dyDescent="0.35">
      <c r="A3" t="s">
        <v>14</v>
      </c>
    </row>
    <row r="4" spans="1:9" x14ac:dyDescent="0.35">
      <c r="A4" t="s">
        <v>15</v>
      </c>
    </row>
    <row r="6" spans="1:9" x14ac:dyDescent="0.35">
      <c r="A6" t="s">
        <v>16</v>
      </c>
    </row>
    <row r="7" spans="1:9" x14ac:dyDescent="0.35">
      <c r="A7" t="s">
        <v>26</v>
      </c>
    </row>
    <row r="8" spans="1:9" x14ac:dyDescent="0.35">
      <c r="A8" t="s">
        <v>27</v>
      </c>
    </row>
    <row r="9" spans="1:9" x14ac:dyDescent="0.35">
      <c r="A9" t="s">
        <v>17</v>
      </c>
      <c r="B9" t="s">
        <v>18</v>
      </c>
      <c r="C9" t="s">
        <v>19</v>
      </c>
      <c r="D9" t="s">
        <v>20</v>
      </c>
      <c r="E9" t="s">
        <v>21</v>
      </c>
      <c r="F9" t="s">
        <v>22</v>
      </c>
      <c r="G9" s="3" t="s">
        <v>23</v>
      </c>
      <c r="H9" t="s">
        <v>24</v>
      </c>
      <c r="I9" t="s">
        <v>25</v>
      </c>
    </row>
    <row r="10" spans="1:9" x14ac:dyDescent="0.35">
      <c r="A10" s="1">
        <v>45039</v>
      </c>
      <c r="B10">
        <v>75.760000000000005</v>
      </c>
      <c r="C10">
        <v>77.83</v>
      </c>
      <c r="D10">
        <v>75.55</v>
      </c>
      <c r="E10">
        <v>76.97</v>
      </c>
      <c r="F10">
        <v>1.37</v>
      </c>
      <c r="G10" s="3">
        <v>77.05</v>
      </c>
      <c r="H10" s="2">
        <v>277459</v>
      </c>
      <c r="I10" s="2">
        <v>301061</v>
      </c>
    </row>
    <row r="11" spans="1:9" x14ac:dyDescent="0.35">
      <c r="A11" s="1">
        <v>45069</v>
      </c>
      <c r="B11">
        <v>75.87</v>
      </c>
      <c r="C11">
        <v>77.930000000000007</v>
      </c>
      <c r="D11">
        <v>75.680000000000007</v>
      </c>
      <c r="E11">
        <v>77.12</v>
      </c>
      <c r="F11">
        <v>1.38</v>
      </c>
      <c r="G11" s="3">
        <v>77.19</v>
      </c>
      <c r="H11" s="2">
        <v>80059</v>
      </c>
      <c r="I11" s="2">
        <v>191933</v>
      </c>
    </row>
    <row r="12" spans="1:9" x14ac:dyDescent="0.35">
      <c r="A12" s="1">
        <v>45100</v>
      </c>
      <c r="B12">
        <v>75.87</v>
      </c>
      <c r="C12">
        <v>77.849999999999994</v>
      </c>
      <c r="D12">
        <v>75.64</v>
      </c>
      <c r="E12">
        <v>77.069999999999993</v>
      </c>
      <c r="F12">
        <v>1.35</v>
      </c>
      <c r="G12" s="3">
        <v>77.14</v>
      </c>
      <c r="H12" s="2">
        <v>74210</v>
      </c>
      <c r="I12" s="2">
        <v>213620</v>
      </c>
    </row>
    <row r="13" spans="1:9" x14ac:dyDescent="0.35">
      <c r="A13" s="1">
        <v>45130</v>
      </c>
      <c r="B13">
        <v>75.7</v>
      </c>
      <c r="C13">
        <v>77.599999999999994</v>
      </c>
      <c r="D13" t="s">
        <v>2</v>
      </c>
      <c r="E13" t="s">
        <v>3</v>
      </c>
      <c r="F13">
        <v>1.29</v>
      </c>
      <c r="G13" s="3">
        <v>76.900000000000006</v>
      </c>
      <c r="H13" s="2">
        <v>30973</v>
      </c>
      <c r="I13" s="2">
        <v>140669</v>
      </c>
    </row>
    <row r="14" spans="1:9" x14ac:dyDescent="0.35">
      <c r="A14" s="1">
        <v>45161</v>
      </c>
      <c r="B14">
        <v>75.38</v>
      </c>
      <c r="C14" t="s">
        <v>4</v>
      </c>
      <c r="D14" t="s">
        <v>5</v>
      </c>
      <c r="E14" t="s">
        <v>6</v>
      </c>
      <c r="F14">
        <v>1.21</v>
      </c>
      <c r="G14" s="3">
        <v>76.52</v>
      </c>
      <c r="H14" s="2">
        <v>10637</v>
      </c>
      <c r="I14" s="2">
        <v>62373</v>
      </c>
    </row>
    <row r="15" spans="1:9" x14ac:dyDescent="0.35">
      <c r="A15" s="1">
        <v>45192</v>
      </c>
      <c r="B15">
        <v>74.959999999999994</v>
      </c>
      <c r="C15">
        <v>76.77</v>
      </c>
      <c r="D15">
        <v>74.77</v>
      </c>
      <c r="E15" t="s">
        <v>7</v>
      </c>
      <c r="F15">
        <v>1.1299999999999999</v>
      </c>
      <c r="G15" s="3">
        <v>76.05</v>
      </c>
      <c r="H15" s="2">
        <v>21750</v>
      </c>
      <c r="I15" s="2">
        <v>115588</v>
      </c>
    </row>
    <row r="16" spans="1:9" x14ac:dyDescent="0.35">
      <c r="A16" s="1">
        <v>45222</v>
      </c>
      <c r="B16">
        <v>74.55</v>
      </c>
      <c r="C16">
        <v>76.23</v>
      </c>
      <c r="D16">
        <v>74.55</v>
      </c>
      <c r="E16" t="s">
        <v>8</v>
      </c>
      <c r="F16">
        <v>1.06</v>
      </c>
      <c r="G16" s="3">
        <v>75.56</v>
      </c>
      <c r="H16" s="2">
        <v>5519</v>
      </c>
      <c r="I16" s="2">
        <v>55824</v>
      </c>
    </row>
    <row r="17" spans="1:9" x14ac:dyDescent="0.35">
      <c r="A17" s="1">
        <v>45253</v>
      </c>
      <c r="B17">
        <v>74.12</v>
      </c>
      <c r="C17">
        <v>75.8</v>
      </c>
      <c r="D17">
        <v>74.12</v>
      </c>
      <c r="E17">
        <v>75</v>
      </c>
      <c r="F17">
        <v>1.01</v>
      </c>
      <c r="G17" s="3">
        <v>75.069999999999993</v>
      </c>
      <c r="H17" s="2">
        <v>3087</v>
      </c>
      <c r="I17" s="2">
        <v>27570</v>
      </c>
    </row>
    <row r="18" spans="1:9" x14ac:dyDescent="0.35">
      <c r="A18" s="1">
        <v>45283</v>
      </c>
      <c r="B18">
        <v>73.78</v>
      </c>
      <c r="C18">
        <v>75.349999999999994</v>
      </c>
      <c r="D18" t="s">
        <v>9</v>
      </c>
      <c r="E18">
        <v>74.510000000000005</v>
      </c>
      <c r="F18">
        <v>0.95</v>
      </c>
      <c r="G18" s="3">
        <v>74.59</v>
      </c>
      <c r="H18" s="2">
        <v>34504</v>
      </c>
      <c r="I18" s="2">
        <v>203485</v>
      </c>
    </row>
    <row r="20" spans="1:9" x14ac:dyDescent="0.35">
      <c r="A20" s="28" t="s">
        <v>28</v>
      </c>
    </row>
  </sheetData>
  <hyperlinks>
    <hyperlink ref="A20" r:id="rId1" xr:uid="{2D8F4514-06FE-4782-B414-884DDE5643E7}"/>
  </hyperlinks>
  <pageMargins left="0.7" right="0.7" top="0.75" bottom="0.75" header="0.3" footer="0.3"/>
  <pageSetup orientation="portrait" r:id="rId2"/>
  <customProperties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BFA0F-DD73-467D-B915-DA1A98965692}">
  <dimension ref="A1:I22"/>
  <sheetViews>
    <sheetView topLeftCell="A4" workbookViewId="0">
      <selection activeCell="A6" sqref="A6"/>
    </sheetView>
  </sheetViews>
  <sheetFormatPr defaultRowHeight="14.5" x14ac:dyDescent="0.35"/>
  <sheetData>
    <row r="1" spans="1:9" x14ac:dyDescent="0.35">
      <c r="A1" t="s">
        <v>42</v>
      </c>
    </row>
    <row r="2" spans="1:9" x14ac:dyDescent="0.35">
      <c r="A2" t="s">
        <v>13</v>
      </c>
    </row>
    <row r="3" spans="1:9" x14ac:dyDescent="0.35">
      <c r="A3" t="s">
        <v>14</v>
      </c>
    </row>
    <row r="4" spans="1:9" x14ac:dyDescent="0.35">
      <c r="A4" t="s">
        <v>43</v>
      </c>
    </row>
    <row r="6" spans="1:9" x14ac:dyDescent="0.35">
      <c r="A6" t="s">
        <v>49</v>
      </c>
    </row>
    <row r="7" spans="1:9" x14ac:dyDescent="0.35">
      <c r="A7" t="s">
        <v>50</v>
      </c>
    </row>
    <row r="8" spans="1:9" x14ac:dyDescent="0.35">
      <c r="A8" t="s">
        <v>51</v>
      </c>
    </row>
    <row r="9" spans="1:9" x14ac:dyDescent="0.35">
      <c r="A9" t="s">
        <v>17</v>
      </c>
      <c r="B9" t="s">
        <v>18</v>
      </c>
      <c r="C9" t="s">
        <v>19</v>
      </c>
      <c r="D9" t="s">
        <v>20</v>
      </c>
      <c r="E9" t="s">
        <v>21</v>
      </c>
      <c r="F9" t="s">
        <v>22</v>
      </c>
      <c r="G9" t="s">
        <v>23</v>
      </c>
      <c r="H9" t="s">
        <v>24</v>
      </c>
      <c r="I9" t="s">
        <v>25</v>
      </c>
    </row>
    <row r="10" spans="1:9" x14ac:dyDescent="0.35">
      <c r="A10" s="1">
        <v>44980</v>
      </c>
      <c r="B10" t="s">
        <v>1</v>
      </c>
      <c r="C10" t="s">
        <v>1</v>
      </c>
      <c r="D10" t="s">
        <v>1</v>
      </c>
      <c r="E10" t="s">
        <v>1</v>
      </c>
      <c r="F10">
        <v>9.8999999999999999E-4</v>
      </c>
      <c r="G10">
        <v>0.81691000000000003</v>
      </c>
      <c r="H10">
        <v>0</v>
      </c>
      <c r="I10" s="2">
        <v>17905</v>
      </c>
    </row>
    <row r="11" spans="1:9" x14ac:dyDescent="0.35">
      <c r="A11" s="1">
        <v>45008</v>
      </c>
      <c r="B11" t="s">
        <v>1</v>
      </c>
      <c r="C11" t="s">
        <v>1</v>
      </c>
      <c r="D11" t="s">
        <v>1</v>
      </c>
      <c r="E11" t="s">
        <v>1</v>
      </c>
      <c r="F11">
        <v>2.2089999999999999E-2</v>
      </c>
      <c r="G11" s="3">
        <v>0.84541999999999995</v>
      </c>
      <c r="H11" s="2">
        <v>3426</v>
      </c>
      <c r="I11" s="2">
        <v>18690</v>
      </c>
    </row>
    <row r="12" spans="1:9" x14ac:dyDescent="0.35">
      <c r="A12" s="1">
        <v>45039</v>
      </c>
      <c r="B12" t="s">
        <v>1</v>
      </c>
      <c r="C12" t="s">
        <v>1</v>
      </c>
      <c r="D12" t="s">
        <v>1</v>
      </c>
      <c r="E12" t="s">
        <v>1</v>
      </c>
      <c r="F12">
        <v>1.8749999999999999E-2</v>
      </c>
      <c r="G12" s="3">
        <v>0.83250000000000002</v>
      </c>
      <c r="H12" s="2">
        <v>2507</v>
      </c>
      <c r="I12" s="2">
        <v>15198</v>
      </c>
    </row>
    <row r="13" spans="1:9" x14ac:dyDescent="0.35">
      <c r="A13" s="1">
        <v>45069</v>
      </c>
      <c r="B13" t="s">
        <v>1</v>
      </c>
      <c r="C13" t="s">
        <v>1</v>
      </c>
      <c r="D13" t="s">
        <v>1</v>
      </c>
      <c r="E13" t="s">
        <v>1</v>
      </c>
      <c r="F13">
        <v>1.8749999999999999E-2</v>
      </c>
      <c r="G13" s="3">
        <v>0.83250000000000002</v>
      </c>
      <c r="H13" s="2">
        <v>422</v>
      </c>
      <c r="I13" s="2">
        <v>9825</v>
      </c>
    </row>
    <row r="14" spans="1:9" x14ac:dyDescent="0.35">
      <c r="A14" s="1">
        <v>45100</v>
      </c>
      <c r="B14" t="s">
        <v>1</v>
      </c>
      <c r="C14" t="s">
        <v>1</v>
      </c>
      <c r="D14" t="s">
        <v>1</v>
      </c>
      <c r="E14" t="s">
        <v>1</v>
      </c>
      <c r="F14">
        <v>1.8329999999999999E-2</v>
      </c>
      <c r="G14" s="3">
        <v>0.83457999999999999</v>
      </c>
      <c r="H14" s="2">
        <v>300</v>
      </c>
      <c r="I14" s="2">
        <v>9988</v>
      </c>
    </row>
    <row r="15" spans="1:9" x14ac:dyDescent="0.35">
      <c r="A15" s="1">
        <v>45130</v>
      </c>
      <c r="B15" t="s">
        <v>1</v>
      </c>
      <c r="C15" t="s">
        <v>1</v>
      </c>
      <c r="D15" t="s">
        <v>1</v>
      </c>
      <c r="E15" t="s">
        <v>1</v>
      </c>
      <c r="F15">
        <v>1.7909999999999999E-2</v>
      </c>
      <c r="G15" s="3">
        <v>0.83708000000000005</v>
      </c>
      <c r="H15">
        <v>978</v>
      </c>
      <c r="I15" s="2">
        <v>9532</v>
      </c>
    </row>
    <row r="16" spans="1:9" x14ac:dyDescent="0.35">
      <c r="A16" s="1">
        <v>45161</v>
      </c>
      <c r="B16" t="s">
        <v>1</v>
      </c>
      <c r="C16" t="s">
        <v>1</v>
      </c>
      <c r="D16" t="s">
        <v>1</v>
      </c>
      <c r="E16" t="s">
        <v>1</v>
      </c>
      <c r="F16">
        <v>1.7090000000000001E-2</v>
      </c>
      <c r="G16" s="3">
        <v>0.84167000000000003</v>
      </c>
      <c r="H16">
        <v>928</v>
      </c>
      <c r="I16" s="2">
        <v>9284</v>
      </c>
    </row>
    <row r="17" spans="1:9" x14ac:dyDescent="0.35">
      <c r="A17" s="1">
        <v>45192</v>
      </c>
      <c r="B17" t="s">
        <v>1</v>
      </c>
      <c r="C17" t="s">
        <v>1</v>
      </c>
      <c r="D17" t="s">
        <v>1</v>
      </c>
      <c r="E17" t="s">
        <v>1</v>
      </c>
      <c r="F17">
        <v>1.7080000000000001E-2</v>
      </c>
      <c r="G17" s="3">
        <v>0.85082999999999998</v>
      </c>
      <c r="H17">
        <v>928</v>
      </c>
      <c r="I17" s="2">
        <v>8574</v>
      </c>
    </row>
    <row r="18" spans="1:9" x14ac:dyDescent="0.35">
      <c r="A18" s="1">
        <v>45222</v>
      </c>
      <c r="B18" t="s">
        <v>1</v>
      </c>
      <c r="C18" t="s">
        <v>1</v>
      </c>
      <c r="D18" t="s">
        <v>1</v>
      </c>
      <c r="E18" t="s">
        <v>1</v>
      </c>
      <c r="F18">
        <v>1.6670000000000001E-2</v>
      </c>
      <c r="G18" s="3">
        <v>0.86124999999999996</v>
      </c>
      <c r="H18">
        <v>663</v>
      </c>
      <c r="I18" s="2">
        <v>8788</v>
      </c>
    </row>
    <row r="19" spans="1:9" x14ac:dyDescent="0.35">
      <c r="A19" s="1">
        <v>45253</v>
      </c>
      <c r="B19" t="s">
        <v>1</v>
      </c>
      <c r="C19" t="s">
        <v>1</v>
      </c>
      <c r="D19" t="s">
        <v>1</v>
      </c>
      <c r="E19" t="s">
        <v>1</v>
      </c>
      <c r="F19">
        <v>1.6660000000000001E-2</v>
      </c>
      <c r="G19" s="3">
        <v>0.86958000000000002</v>
      </c>
      <c r="H19">
        <v>681</v>
      </c>
      <c r="I19" s="2">
        <v>9266</v>
      </c>
    </row>
    <row r="20" spans="1:9" x14ac:dyDescent="0.35">
      <c r="A20" s="1">
        <v>45283</v>
      </c>
      <c r="B20" t="s">
        <v>1</v>
      </c>
      <c r="C20" t="s">
        <v>1</v>
      </c>
      <c r="D20" t="s">
        <v>1</v>
      </c>
      <c r="E20" t="s">
        <v>1</v>
      </c>
      <c r="F20">
        <v>1.6660000000000001E-2</v>
      </c>
      <c r="G20" s="3">
        <v>0.87333000000000005</v>
      </c>
      <c r="H20">
        <v>663</v>
      </c>
      <c r="I20" s="2">
        <v>10298</v>
      </c>
    </row>
    <row r="22" spans="1:9" x14ac:dyDescent="0.35">
      <c r="A22" s="28" t="s">
        <v>48</v>
      </c>
    </row>
  </sheetData>
  <hyperlinks>
    <hyperlink ref="A22" r:id="rId1" xr:uid="{7920CEAA-A864-48CF-B547-DC910B0247DD}"/>
  </hyperlinks>
  <pageMargins left="0.7" right="0.7" top="0.75" bottom="0.75" header="0.3" footer="0.3"/>
  <pageSetup orientation="portrait" r:id="rId2"/>
  <customProperties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B90DF-4861-4AB3-9F2F-8279F2BC12B4}">
  <dimension ref="A1:I20"/>
  <sheetViews>
    <sheetView workbookViewId="0">
      <selection activeCell="A20" sqref="A20"/>
    </sheetView>
  </sheetViews>
  <sheetFormatPr defaultRowHeight="14.5" x14ac:dyDescent="0.35"/>
  <cols>
    <col min="1" max="1" width="10.81640625" customWidth="1"/>
    <col min="2" max="4" width="5.81640625" bestFit="1" customWidth="1"/>
    <col min="5" max="5" width="6.54296875" bestFit="1" customWidth="1"/>
    <col min="6" max="6" width="8" bestFit="1" customWidth="1"/>
    <col min="7" max="7" width="6.7265625" bestFit="1" customWidth="1"/>
    <col min="8" max="8" width="12.26953125" bestFit="1" customWidth="1"/>
    <col min="9" max="9" width="12.1796875" bestFit="1" customWidth="1"/>
  </cols>
  <sheetData>
    <row r="1" spans="1:9" x14ac:dyDescent="0.35">
      <c r="A1" t="s">
        <v>29</v>
      </c>
    </row>
    <row r="2" spans="1:9" x14ac:dyDescent="0.35">
      <c r="A2" t="s">
        <v>13</v>
      </c>
    </row>
    <row r="3" spans="1:9" x14ac:dyDescent="0.35">
      <c r="A3" t="s">
        <v>14</v>
      </c>
    </row>
    <row r="4" spans="1:9" x14ac:dyDescent="0.35">
      <c r="A4" t="s">
        <v>15</v>
      </c>
    </row>
    <row r="6" spans="1:9" x14ac:dyDescent="0.35">
      <c r="A6" t="s">
        <v>30</v>
      </c>
    </row>
    <row r="7" spans="1:9" x14ac:dyDescent="0.35">
      <c r="A7" t="s">
        <v>31</v>
      </c>
    </row>
    <row r="8" spans="1:9" x14ac:dyDescent="0.35">
      <c r="A8" t="s">
        <v>32</v>
      </c>
    </row>
    <row r="9" spans="1:9" x14ac:dyDescent="0.35">
      <c r="A9" t="s">
        <v>17</v>
      </c>
      <c r="B9" t="s">
        <v>18</v>
      </c>
      <c r="C9" t="s">
        <v>19</v>
      </c>
      <c r="D9" t="s">
        <v>20</v>
      </c>
      <c r="E9" t="s">
        <v>21</v>
      </c>
      <c r="F9" t="s">
        <v>22</v>
      </c>
      <c r="G9" s="3" t="s">
        <v>23</v>
      </c>
      <c r="H9" t="s">
        <v>24</v>
      </c>
      <c r="I9" t="s">
        <v>25</v>
      </c>
    </row>
    <row r="10" spans="1:9" x14ac:dyDescent="0.35">
      <c r="A10" s="1">
        <v>45039</v>
      </c>
      <c r="B10">
        <v>2.7229999999999999</v>
      </c>
      <c r="C10">
        <v>2.778</v>
      </c>
      <c r="D10">
        <v>2.5680000000000001</v>
      </c>
      <c r="E10">
        <v>2.746</v>
      </c>
      <c r="F10">
        <v>1.6E-2</v>
      </c>
      <c r="G10" s="3">
        <v>2.7469999999999999</v>
      </c>
      <c r="H10" s="2">
        <v>151122</v>
      </c>
      <c r="I10" s="2">
        <v>192699</v>
      </c>
    </row>
    <row r="11" spans="1:9" x14ac:dyDescent="0.35">
      <c r="A11" s="1">
        <v>45069</v>
      </c>
      <c r="B11">
        <v>2.8420000000000001</v>
      </c>
      <c r="C11">
        <v>2.89</v>
      </c>
      <c r="D11">
        <v>2.7010000000000001</v>
      </c>
      <c r="E11" t="s">
        <v>33</v>
      </c>
      <c r="F11">
        <v>0.01</v>
      </c>
      <c r="G11" s="3">
        <v>2.863</v>
      </c>
      <c r="H11" s="2">
        <v>90314</v>
      </c>
      <c r="I11" s="2">
        <v>267159</v>
      </c>
    </row>
    <row r="12" spans="1:9" x14ac:dyDescent="0.35">
      <c r="A12" s="1">
        <v>45100</v>
      </c>
      <c r="B12">
        <v>3.01</v>
      </c>
      <c r="C12">
        <v>3.0640000000000001</v>
      </c>
      <c r="D12">
        <v>2.8879999999999999</v>
      </c>
      <c r="E12">
        <v>3.032</v>
      </c>
      <c r="F12">
        <v>1.2E-2</v>
      </c>
      <c r="G12" s="3">
        <v>3.036</v>
      </c>
      <c r="H12" s="2">
        <v>26409</v>
      </c>
      <c r="I12" s="2">
        <v>64838</v>
      </c>
    </row>
    <row r="13" spans="1:9" x14ac:dyDescent="0.35">
      <c r="A13" s="1">
        <v>45130</v>
      </c>
      <c r="B13">
        <v>3.169</v>
      </c>
      <c r="C13">
        <v>3.24</v>
      </c>
      <c r="D13">
        <v>3.0720000000000001</v>
      </c>
      <c r="E13" t="s">
        <v>34</v>
      </c>
      <c r="F13">
        <v>1.7000000000000001E-2</v>
      </c>
      <c r="G13" s="3">
        <v>3.2120000000000002</v>
      </c>
      <c r="H13" s="2">
        <v>28855</v>
      </c>
      <c r="I13" s="2">
        <v>82948</v>
      </c>
    </row>
    <row r="14" spans="1:9" x14ac:dyDescent="0.35">
      <c r="A14" s="1">
        <v>45161</v>
      </c>
      <c r="B14">
        <v>3.2010000000000001</v>
      </c>
      <c r="C14">
        <v>3.28</v>
      </c>
      <c r="D14">
        <v>3.1190000000000002</v>
      </c>
      <c r="E14" t="s">
        <v>35</v>
      </c>
      <c r="F14">
        <v>2.1999999999999999E-2</v>
      </c>
      <c r="G14" s="3">
        <v>3.2589999999999999</v>
      </c>
      <c r="H14" s="2">
        <v>12419</v>
      </c>
      <c r="I14" s="2">
        <v>38497</v>
      </c>
    </row>
    <row r="15" spans="1:9" x14ac:dyDescent="0.35">
      <c r="A15" s="1">
        <v>45192</v>
      </c>
      <c r="B15">
        <v>3.19</v>
      </c>
      <c r="C15">
        <v>3.2559999999999998</v>
      </c>
      <c r="D15">
        <v>3.0950000000000002</v>
      </c>
      <c r="E15" t="s">
        <v>36</v>
      </c>
      <c r="F15">
        <v>2.4E-2</v>
      </c>
      <c r="G15" s="3">
        <v>3.2309999999999999</v>
      </c>
      <c r="H15" s="2">
        <v>13923</v>
      </c>
      <c r="I15" s="2">
        <v>94295</v>
      </c>
    </row>
    <row r="16" spans="1:9" x14ac:dyDescent="0.35">
      <c r="A16" s="1">
        <v>45222</v>
      </c>
      <c r="B16">
        <v>3.2639999999999998</v>
      </c>
      <c r="C16">
        <v>3.3359999999999999</v>
      </c>
      <c r="D16">
        <v>3.1680000000000001</v>
      </c>
      <c r="E16">
        <v>3.3050000000000002</v>
      </c>
      <c r="F16">
        <v>2.3E-2</v>
      </c>
      <c r="G16" s="3">
        <v>3.31</v>
      </c>
      <c r="H16" s="2">
        <v>23791</v>
      </c>
      <c r="I16" s="2">
        <v>96726</v>
      </c>
    </row>
    <row r="17" spans="1:9" x14ac:dyDescent="0.35">
      <c r="A17" s="1">
        <v>45253</v>
      </c>
      <c r="B17">
        <v>3.6349999999999998</v>
      </c>
      <c r="C17">
        <v>3.7120000000000002</v>
      </c>
      <c r="D17">
        <v>3.548</v>
      </c>
      <c r="E17" t="s">
        <v>37</v>
      </c>
      <c r="F17">
        <v>3.5000000000000003E-2</v>
      </c>
      <c r="G17" s="3">
        <v>3.6909999999999998</v>
      </c>
      <c r="H17" s="2">
        <v>8958</v>
      </c>
      <c r="I17" s="2">
        <v>43977</v>
      </c>
    </row>
    <row r="18" spans="1:9" x14ac:dyDescent="0.35">
      <c r="A18" s="1">
        <v>45283</v>
      </c>
      <c r="B18">
        <v>3.9969999999999999</v>
      </c>
      <c r="C18">
        <v>4.07</v>
      </c>
      <c r="D18">
        <v>3.9129999999999998</v>
      </c>
      <c r="E18" t="s">
        <v>38</v>
      </c>
      <c r="F18">
        <v>0.04</v>
      </c>
      <c r="G18" s="3">
        <v>4.0570000000000004</v>
      </c>
      <c r="H18" s="2">
        <v>5759</v>
      </c>
      <c r="I18" s="2">
        <v>34350</v>
      </c>
    </row>
    <row r="20" spans="1:9" x14ac:dyDescent="0.35">
      <c r="A20" s="28" t="s">
        <v>47</v>
      </c>
    </row>
  </sheetData>
  <hyperlinks>
    <hyperlink ref="A20" r:id="rId1" xr:uid="{C03D5A11-69C9-4F57-84DB-2F560BB342C8}"/>
  </hyperlinks>
  <pageMargins left="0.7" right="0.7" top="0.75" bottom="0.75" header="0.3" footer="0.3"/>
  <pageSetup orientation="portrait" r:id="rId2"/>
  <customProperties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9469E761E20748A773F85B33816D32" ma:contentTypeVersion="2" ma:contentTypeDescription="Create a new document." ma:contentTypeScope="" ma:versionID="e5268eab065339c051eaf8aaeff5f44b">
  <xsd:schema xmlns:xsd="http://www.w3.org/2001/XMLSchema" xmlns:xs="http://www.w3.org/2001/XMLSchema" xmlns:p="http://schemas.microsoft.com/office/2006/metadata/properties" xmlns:ns2="9bbac886-2f20-4c15-ac8f-bd6773befed2" targetNamespace="http://schemas.microsoft.com/office/2006/metadata/properties" ma:root="true" ma:fieldsID="8de529939eb037e419d1462f88b80023" ns2:_="">
    <xsd:import namespace="9bbac886-2f20-4c15-ac8f-bd6773befe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bac886-2f20-4c15-ac8f-bd6773bef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2386795-87B7-438B-BE6D-0EC711C5E4EF}"/>
</file>

<file path=customXml/itemProps2.xml><?xml version="1.0" encoding="utf-8"?>
<ds:datastoreItem xmlns:ds="http://schemas.openxmlformats.org/officeDocument/2006/customXml" ds:itemID="{0D6360CD-6FA6-4F43-8536-E84914E1B59C}"/>
</file>

<file path=customXml/itemProps3.xml><?xml version="1.0" encoding="utf-8"?>
<ds:datastoreItem xmlns:ds="http://schemas.openxmlformats.org/officeDocument/2006/customXml" ds:itemID="{717E5E00-C835-4015-97CD-4E97F14FA11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Comparison </vt:lpstr>
      <vt:lpstr>NYMEX WTI Crude Oil </vt:lpstr>
      <vt:lpstr>NYMEX Mont Belvieu Propane</vt:lpstr>
      <vt:lpstr>NYMEX Henry Hub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Errett, Daniel B.</dc:creator>
  <cp:lastModifiedBy>Moreno, Evette</cp:lastModifiedBy>
  <dcterms:created xsi:type="dcterms:W3CDTF">2023-02-28T20:01:56Z</dcterms:created>
  <dcterms:modified xsi:type="dcterms:W3CDTF">2023-03-02T12:25:07Z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3f872e-d8d7-43ac-9961-0f2ad31e50e5_Enabled">
    <vt:lpwstr>true</vt:lpwstr>
  </property>
  <property fmtid="{D5CDD505-2E9C-101B-9397-08002B2CF9AE}" pid="3" name="MSIP_Label_a83f872e-d8d7-43ac-9961-0f2ad31e50e5_SetDate">
    <vt:lpwstr>2023-02-28T21:20:07Z</vt:lpwstr>
  </property>
  <property fmtid="{D5CDD505-2E9C-101B-9397-08002B2CF9AE}" pid="4" name="MSIP_Label_a83f872e-d8d7-43ac-9961-0f2ad31e50e5_Method">
    <vt:lpwstr>Standard</vt:lpwstr>
  </property>
  <property fmtid="{D5CDD505-2E9C-101B-9397-08002B2CF9AE}" pid="5" name="MSIP_Label_a83f872e-d8d7-43ac-9961-0f2ad31e50e5_Name">
    <vt:lpwstr>a83f872e-d8d7-43ac-9961-0f2ad31e50e5</vt:lpwstr>
  </property>
  <property fmtid="{D5CDD505-2E9C-101B-9397-08002B2CF9AE}" pid="6" name="MSIP_Label_a83f872e-d8d7-43ac-9961-0f2ad31e50e5_SiteId">
    <vt:lpwstr>fa8c194a-f8e2-43c5-bc39-b637579e39e0</vt:lpwstr>
  </property>
  <property fmtid="{D5CDD505-2E9C-101B-9397-08002B2CF9AE}" pid="7" name="MSIP_Label_a83f872e-d8d7-43ac-9961-0f2ad31e50e5_ActionId">
    <vt:lpwstr>4ce842ca-34fe-4154-8207-3c6aba97ae2f</vt:lpwstr>
  </property>
  <property fmtid="{D5CDD505-2E9C-101B-9397-08002B2CF9AE}" pid="8" name="MSIP_Label_a83f872e-d8d7-43ac-9961-0f2ad31e50e5_ContentBits">
    <vt:lpwstr>0</vt:lpwstr>
  </property>
  <property fmtid="{D5CDD505-2E9C-101B-9397-08002B2CF9AE}" pid="9" name="ContentTypeId">
    <vt:lpwstr>0x0101001B9469E761E20748A773F85B33816D32</vt:lpwstr>
  </property>
</Properties>
</file>